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9.xml" ContentType="application/vnd.openxmlformats-officedocument.drawing+xml"/>
  <Override PartName="/xl/charts/chart5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0.xml" ContentType="application/vnd.openxmlformats-officedocument.drawing+xml"/>
  <Override PartName="/xl/charts/chart5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24.xml" ContentType="application/vnd.openxmlformats-officedocument.drawing+xml"/>
  <Override PartName="/xl/charts/chart71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2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3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4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5.xml" ContentType="application/vnd.openxmlformats-officedocument.drawing+xml"/>
  <Override PartName="/xl/charts/chart75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6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7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8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9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0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1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2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zelmejia/Desktop/Data to Doc Ampol/"/>
    </mc:Choice>
  </mc:AlternateContent>
  <xr:revisionPtr revIDLastSave="0" documentId="13_ncr:1_{3E269E1B-1E7F-0D46-8F38-246EEA3524E9}" xr6:coauthVersionLast="47" xr6:coauthVersionMax="47" xr10:uidLastSave="{00000000-0000-0000-0000-000000000000}"/>
  <bookViews>
    <workbookView xWindow="0" yWindow="500" windowWidth="28800" windowHeight="17500" activeTab="1" xr2:uid="{1740F959-DBCB-634C-80FA-A6A36182AAC3}"/>
  </bookViews>
  <sheets>
    <sheet name="Analysis" sheetId="65" r:id="rId1"/>
    <sheet name="Sheet1" sheetId="4" r:id="rId2"/>
    <sheet name="Sheet2" sheetId="7" r:id="rId3"/>
    <sheet name="Sheet3" sheetId="8" r:id="rId4"/>
    <sheet name="Sheet4" sheetId="10" r:id="rId5"/>
    <sheet name="Sheet5" sheetId="11" r:id="rId6"/>
    <sheet name="Sheet6" sheetId="15" r:id="rId7"/>
    <sheet name="Sheet7" sheetId="16" r:id="rId8"/>
    <sheet name="Sheet8" sheetId="18" r:id="rId9"/>
    <sheet name="Sheet9" sheetId="19" r:id="rId10"/>
    <sheet name="Sheet10" sheetId="21" r:id="rId11"/>
    <sheet name="Sheet11" sheetId="30" r:id="rId12"/>
    <sheet name="Sheet12" sheetId="33" r:id="rId13"/>
    <sheet name="Sheet13" sheetId="34" r:id="rId14"/>
    <sheet name="Sheet14" sheetId="35" r:id="rId15"/>
    <sheet name="Sheet15" sheetId="42" r:id="rId16"/>
    <sheet name="Sheet16" sheetId="51" r:id="rId17"/>
    <sheet name="Sheet17" sheetId="52" r:id="rId18"/>
    <sheet name="Sheet18" sheetId="54" r:id="rId19"/>
    <sheet name="Sheet19" sheetId="57" r:id="rId20"/>
    <sheet name="Sheet20" sheetId="58" r:id="rId21"/>
    <sheet name="Sheet21" sheetId="64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65" l="1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J5" i="65"/>
  <c r="J4" i="65"/>
  <c r="L3" i="65"/>
  <c r="J3" i="65"/>
  <c r="L2" i="65"/>
  <c r="J2" i="65"/>
  <c r="N41" i="64"/>
  <c r="N1" i="64"/>
  <c r="O33" i="7"/>
  <c r="O2" i="7"/>
  <c r="N1" i="57"/>
  <c r="N1" i="54"/>
  <c r="N1" i="52"/>
  <c r="N1" i="51"/>
  <c r="O24" i="42"/>
  <c r="O2" i="42"/>
  <c r="Q7" i="42"/>
  <c r="O2" i="35"/>
  <c r="O2" i="34"/>
  <c r="O37" i="33"/>
  <c r="O27" i="33"/>
  <c r="O2" i="33"/>
  <c r="O54" i="30"/>
  <c r="O36" i="30"/>
  <c r="O47" i="30"/>
  <c r="O2" i="21"/>
  <c r="O2" i="19"/>
  <c r="O2" i="18"/>
  <c r="O2" i="16"/>
  <c r="O2" i="15"/>
  <c r="O2" i="11"/>
  <c r="O2" i="10"/>
  <c r="O2" i="8"/>
  <c r="O2" i="4"/>
  <c r="P7" i="64" l="1"/>
  <c r="Q7" i="64" s="1"/>
  <c r="P7" i="58"/>
  <c r="Q7" i="58" s="1"/>
  <c r="P8" i="57"/>
  <c r="P9" i="57" s="1"/>
  <c r="P7" i="57"/>
  <c r="Q7" i="57" s="1"/>
  <c r="P7" i="54"/>
  <c r="Q7" i="54" s="1"/>
  <c r="P7" i="52"/>
  <c r="Q7" i="52" s="1"/>
  <c r="P7" i="51"/>
  <c r="Q7" i="51" s="1"/>
  <c r="N31" i="57"/>
  <c r="O25" i="21"/>
  <c r="O30" i="8"/>
  <c r="O32" i="8"/>
  <c r="P8" i="64" l="1"/>
  <c r="P9" i="64" s="1"/>
  <c r="P10" i="64" s="1"/>
  <c r="P8" i="58"/>
  <c r="Q8" i="58" s="1"/>
  <c r="P8" i="54"/>
  <c r="P9" i="54" s="1"/>
  <c r="P10" i="54" s="1"/>
  <c r="P8" i="52"/>
  <c r="P9" i="52" s="1"/>
  <c r="P8" i="51"/>
  <c r="P9" i="58"/>
  <c r="P10" i="57"/>
  <c r="Q9" i="57"/>
  <c r="Q8" i="57"/>
  <c r="P10" i="52"/>
  <c r="Q9" i="52"/>
  <c r="Q8" i="52"/>
  <c r="Q8" i="64" l="1"/>
  <c r="Q9" i="64"/>
  <c r="Q9" i="54"/>
  <c r="Q8" i="54"/>
  <c r="Q8" i="51"/>
  <c r="P9" i="51"/>
  <c r="P11" i="64"/>
  <c r="Q10" i="64"/>
  <c r="P10" i="58"/>
  <c r="Q9" i="58"/>
  <c r="P11" i="57"/>
  <c r="Q10" i="57"/>
  <c r="P11" i="54"/>
  <c r="Q10" i="54"/>
  <c r="P11" i="52"/>
  <c r="Q10" i="52"/>
  <c r="N31" i="58"/>
  <c r="N35" i="54"/>
  <c r="N28" i="52"/>
  <c r="N32" i="51"/>
  <c r="O45" i="11"/>
  <c r="O37" i="15"/>
  <c r="O35" i="7"/>
  <c r="O32" i="4"/>
  <c r="P10" i="51" l="1"/>
  <c r="Q9" i="51"/>
  <c r="Q11" i="64"/>
  <c r="P12" i="64"/>
  <c r="P11" i="58"/>
  <c r="Q10" i="58"/>
  <c r="Q11" i="57"/>
  <c r="P12" i="57"/>
  <c r="Q11" i="54"/>
  <c r="P12" i="54"/>
  <c r="Q11" i="52"/>
  <c r="P12" i="52"/>
  <c r="N1" i="58"/>
  <c r="P11" i="51" l="1"/>
  <c r="Q10" i="51"/>
  <c r="P13" i="64"/>
  <c r="Q12" i="64"/>
  <c r="Q11" i="58"/>
  <c r="P12" i="58"/>
  <c r="P13" i="57"/>
  <c r="Q12" i="57"/>
  <c r="P13" i="54"/>
  <c r="Q12" i="54"/>
  <c r="Q12" i="52"/>
  <c r="P13" i="52"/>
  <c r="O29" i="4"/>
  <c r="O36" i="35"/>
  <c r="Q11" i="51" l="1"/>
  <c r="P12" i="51"/>
  <c r="P14" i="64"/>
  <c r="Q13" i="64"/>
  <c r="P13" i="58"/>
  <c r="Q12" i="58"/>
  <c r="P14" i="57"/>
  <c r="Q13" i="57"/>
  <c r="Q13" i="54"/>
  <c r="P14" i="54"/>
  <c r="P14" i="52"/>
  <c r="Q13" i="52"/>
  <c r="BV7" i="4"/>
  <c r="O37" i="4"/>
  <c r="P13" i="51" l="1"/>
  <c r="Q12" i="51"/>
  <c r="P15" i="64"/>
  <c r="Q14" i="64"/>
  <c r="P14" i="58"/>
  <c r="Q13" i="58"/>
  <c r="P15" i="57"/>
  <c r="Q14" i="57"/>
  <c r="P15" i="54"/>
  <c r="Q14" i="54"/>
  <c r="P15" i="52"/>
  <c r="Q14" i="52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7" i="4"/>
  <c r="O31" i="42"/>
  <c r="O34" i="19"/>
  <c r="O29" i="19"/>
  <c r="O23" i="10"/>
  <c r="O37" i="10"/>
  <c r="O36" i="18"/>
  <c r="O29" i="18"/>
  <c r="O37" i="34"/>
  <c r="O30" i="34"/>
  <c r="AB7" i="4"/>
  <c r="AB8" i="4" s="1"/>
  <c r="Q13" i="51" l="1"/>
  <c r="P14" i="51"/>
  <c r="Q15" i="64"/>
  <c r="P16" i="64"/>
  <c r="P15" i="58"/>
  <c r="Q14" i="58"/>
  <c r="Q15" i="57"/>
  <c r="P16" i="57"/>
  <c r="Q15" i="54"/>
  <c r="P16" i="54"/>
  <c r="Q15" i="52"/>
  <c r="P16" i="52"/>
  <c r="AC8" i="4"/>
  <c r="AB9" i="4"/>
  <c r="AC7" i="4"/>
  <c r="Q8" i="42"/>
  <c r="R8" i="42" s="1"/>
  <c r="R7" i="42"/>
  <c r="P15" i="51" l="1"/>
  <c r="Q14" i="51"/>
  <c r="P17" i="64"/>
  <c r="Q16" i="64"/>
  <c r="Q15" i="58"/>
  <c r="P16" i="58"/>
  <c r="P17" i="57"/>
  <c r="Q16" i="57"/>
  <c r="Q16" i="54"/>
  <c r="P17" i="54"/>
  <c r="P17" i="52"/>
  <c r="Q16" i="52"/>
  <c r="AB10" i="4"/>
  <c r="AC9" i="4"/>
  <c r="Q9" i="42"/>
  <c r="Q8" i="35"/>
  <c r="Q9" i="35" s="1"/>
  <c r="Q7" i="35"/>
  <c r="R7" i="35" s="1"/>
  <c r="Q8" i="34"/>
  <c r="R8" i="34" s="1"/>
  <c r="Q7" i="34"/>
  <c r="R7" i="34" s="1"/>
  <c r="Q8" i="33"/>
  <c r="R8" i="33" s="1"/>
  <c r="Q7" i="33"/>
  <c r="R7" i="33" s="1"/>
  <c r="Q8" i="30"/>
  <c r="Q9" i="30" s="1"/>
  <c r="Q7" i="30"/>
  <c r="R7" i="30" s="1"/>
  <c r="Q8" i="21"/>
  <c r="Q9" i="21" s="1"/>
  <c r="Q7" i="21"/>
  <c r="R7" i="21" s="1"/>
  <c r="Q8" i="19"/>
  <c r="Q9" i="19" s="1"/>
  <c r="Q7" i="19"/>
  <c r="R7" i="19" s="1"/>
  <c r="Q8" i="18"/>
  <c r="Q9" i="18" s="1"/>
  <c r="Q7" i="18"/>
  <c r="R7" i="18" s="1"/>
  <c r="Q8" i="16"/>
  <c r="Q9" i="16" s="1"/>
  <c r="Q7" i="16"/>
  <c r="R7" i="16" s="1"/>
  <c r="Q8" i="15"/>
  <c r="Q9" i="15" s="1"/>
  <c r="Q7" i="15"/>
  <c r="R7" i="15" s="1"/>
  <c r="Q7" i="11"/>
  <c r="R7" i="11" s="1"/>
  <c r="Q8" i="10"/>
  <c r="Q9" i="10" s="1"/>
  <c r="R7" i="10"/>
  <c r="Q7" i="10"/>
  <c r="Q8" i="8"/>
  <c r="R8" i="8" s="1"/>
  <c r="Q7" i="8"/>
  <c r="R7" i="8" s="1"/>
  <c r="Q8" i="7"/>
  <c r="Q9" i="7" s="1"/>
  <c r="Q7" i="7"/>
  <c r="R7" i="7" s="1"/>
  <c r="AD7" i="4"/>
  <c r="AE7" i="4" s="1"/>
  <c r="Q15" i="51" l="1"/>
  <c r="P16" i="51"/>
  <c r="Q8" i="11"/>
  <c r="Q9" i="11" s="1"/>
  <c r="P18" i="64"/>
  <c r="Q17" i="64"/>
  <c r="P17" i="58"/>
  <c r="Q16" i="58"/>
  <c r="P18" i="57"/>
  <c r="Q17" i="57"/>
  <c r="P18" i="54"/>
  <c r="Q17" i="54"/>
  <c r="P18" i="52"/>
  <c r="Q17" i="52"/>
  <c r="AB11" i="4"/>
  <c r="AC10" i="4"/>
  <c r="AD8" i="4"/>
  <c r="AD9" i="4" s="1"/>
  <c r="AD10" i="4" s="1"/>
  <c r="Q10" i="42"/>
  <c r="R9" i="42"/>
  <c r="Q10" i="35"/>
  <c r="R9" i="35"/>
  <c r="R8" i="35"/>
  <c r="Q9" i="34"/>
  <c r="Q9" i="33"/>
  <c r="Q10" i="30"/>
  <c r="R9" i="30"/>
  <c r="R8" i="30"/>
  <c r="Q10" i="21"/>
  <c r="R9" i="21"/>
  <c r="R8" i="21"/>
  <c r="Q10" i="19"/>
  <c r="R9" i="19"/>
  <c r="R8" i="19"/>
  <c r="R9" i="18"/>
  <c r="Q10" i="18"/>
  <c r="R8" i="18"/>
  <c r="Q10" i="16"/>
  <c r="R9" i="16"/>
  <c r="R8" i="16"/>
  <c r="Q10" i="15"/>
  <c r="R9" i="15"/>
  <c r="R8" i="15"/>
  <c r="Q10" i="11"/>
  <c r="R9" i="11"/>
  <c r="R8" i="11"/>
  <c r="Q10" i="10"/>
  <c r="R9" i="10"/>
  <c r="R8" i="10"/>
  <c r="Q9" i="8"/>
  <c r="R9" i="7"/>
  <c r="Q10" i="7"/>
  <c r="R8" i="7"/>
  <c r="AE9" i="4"/>
  <c r="Q16" i="51" l="1"/>
  <c r="P17" i="51"/>
  <c r="P19" i="64"/>
  <c r="Q18" i="64"/>
  <c r="Q17" i="58"/>
  <c r="P18" i="58"/>
  <c r="P19" i="57"/>
  <c r="Q18" i="57"/>
  <c r="P19" i="54"/>
  <c r="Q18" i="54"/>
  <c r="P19" i="52"/>
  <c r="Q18" i="52"/>
  <c r="AE8" i="4"/>
  <c r="AB12" i="4"/>
  <c r="AC11" i="4"/>
  <c r="Q11" i="42"/>
  <c r="R10" i="42"/>
  <c r="Q11" i="35"/>
  <c r="R10" i="35"/>
  <c r="Q10" i="34"/>
  <c r="R9" i="34"/>
  <c r="Q10" i="33"/>
  <c r="R9" i="33"/>
  <c r="Q11" i="30"/>
  <c r="R10" i="30"/>
  <c r="Q11" i="21"/>
  <c r="R10" i="21"/>
  <c r="Q11" i="19"/>
  <c r="R10" i="19"/>
  <c r="Q11" i="18"/>
  <c r="R10" i="18"/>
  <c r="Q11" i="16"/>
  <c r="R10" i="16"/>
  <c r="Q11" i="15"/>
  <c r="R10" i="15"/>
  <c r="Q11" i="11"/>
  <c r="R10" i="11"/>
  <c r="Q11" i="10"/>
  <c r="R10" i="10"/>
  <c r="Q10" i="8"/>
  <c r="R9" i="8"/>
  <c r="Q11" i="7"/>
  <c r="R10" i="7"/>
  <c r="AD11" i="4"/>
  <c r="AE10" i="4"/>
  <c r="P18" i="51" l="1"/>
  <c r="Q17" i="51"/>
  <c r="Q19" i="64"/>
  <c r="P20" i="64"/>
  <c r="P19" i="58"/>
  <c r="Q18" i="58"/>
  <c r="Q19" i="57"/>
  <c r="P20" i="57"/>
  <c r="Q19" i="54"/>
  <c r="P20" i="54"/>
  <c r="Q19" i="52"/>
  <c r="P20" i="52"/>
  <c r="AB13" i="4"/>
  <c r="AC12" i="4"/>
  <c r="R11" i="42"/>
  <c r="Q12" i="42"/>
  <c r="R11" i="35"/>
  <c r="Q12" i="35"/>
  <c r="Q11" i="34"/>
  <c r="R10" i="34"/>
  <c r="Q11" i="33"/>
  <c r="R10" i="33"/>
  <c r="R11" i="30"/>
  <c r="Q12" i="30"/>
  <c r="R11" i="21"/>
  <c r="Q12" i="21"/>
  <c r="R11" i="19"/>
  <c r="Q12" i="19"/>
  <c r="R11" i="18"/>
  <c r="Q12" i="18"/>
  <c r="R11" i="16"/>
  <c r="Q12" i="16"/>
  <c r="R11" i="15"/>
  <c r="Q12" i="15"/>
  <c r="R11" i="11"/>
  <c r="Q12" i="11"/>
  <c r="R11" i="10"/>
  <c r="Q12" i="10"/>
  <c r="R10" i="8"/>
  <c r="Q11" i="8"/>
  <c r="R11" i="7"/>
  <c r="Q12" i="7"/>
  <c r="AE11" i="4"/>
  <c r="AD12" i="4"/>
  <c r="P19" i="51" l="1"/>
  <c r="Q18" i="51"/>
  <c r="Q20" i="64"/>
  <c r="P21" i="64"/>
  <c r="Q19" i="58"/>
  <c r="P20" i="58"/>
  <c r="P21" i="57"/>
  <c r="Q20" i="57"/>
  <c r="P21" i="54"/>
  <c r="Q20" i="54"/>
  <c r="Q20" i="52"/>
  <c r="P21" i="52"/>
  <c r="AB14" i="4"/>
  <c r="AC13" i="4"/>
  <c r="Q13" i="42"/>
  <c r="R12" i="42"/>
  <c r="Q13" i="35"/>
  <c r="R12" i="35"/>
  <c r="R11" i="34"/>
  <c r="Q12" i="34"/>
  <c r="R11" i="33"/>
  <c r="Q12" i="33"/>
  <c r="Q13" i="30"/>
  <c r="R12" i="30"/>
  <c r="R12" i="21"/>
  <c r="Q13" i="21"/>
  <c r="Q13" i="19"/>
  <c r="R12" i="19"/>
  <c r="Q13" i="18"/>
  <c r="R12" i="18"/>
  <c r="Q13" i="16"/>
  <c r="R12" i="16"/>
  <c r="Q13" i="15"/>
  <c r="R12" i="15"/>
  <c r="Q13" i="11"/>
  <c r="R12" i="11"/>
  <c r="Q13" i="10"/>
  <c r="R12" i="10"/>
  <c r="R11" i="8"/>
  <c r="Q12" i="8"/>
  <c r="Q13" i="7"/>
  <c r="R12" i="7"/>
  <c r="AD13" i="4"/>
  <c r="AE12" i="4"/>
  <c r="Q19" i="51" l="1"/>
  <c r="P20" i="51"/>
  <c r="P22" i="64"/>
  <c r="Q21" i="64"/>
  <c r="P21" i="58"/>
  <c r="Q20" i="58"/>
  <c r="P22" i="57"/>
  <c r="Q21" i="57"/>
  <c r="Q21" i="54"/>
  <c r="P22" i="54"/>
  <c r="P22" i="52"/>
  <c r="Q21" i="52"/>
  <c r="AB15" i="4"/>
  <c r="AC14" i="4"/>
  <c r="Q14" i="42"/>
  <c r="R13" i="42"/>
  <c r="Q14" i="35"/>
  <c r="R13" i="35"/>
  <c r="Q13" i="34"/>
  <c r="R12" i="34"/>
  <c r="Q13" i="33"/>
  <c r="R12" i="33"/>
  <c r="Q14" i="30"/>
  <c r="R13" i="30"/>
  <c r="R13" i="21"/>
  <c r="Q14" i="21"/>
  <c r="Q14" i="19"/>
  <c r="R13" i="19"/>
  <c r="Q14" i="18"/>
  <c r="R13" i="18"/>
  <c r="Q14" i="16"/>
  <c r="R13" i="16"/>
  <c r="Q14" i="15"/>
  <c r="R13" i="15"/>
  <c r="Q14" i="11"/>
  <c r="R13" i="11"/>
  <c r="Q14" i="10"/>
  <c r="R13" i="10"/>
  <c r="Q13" i="8"/>
  <c r="R12" i="8"/>
  <c r="Q14" i="7"/>
  <c r="R13" i="7"/>
  <c r="AD14" i="4"/>
  <c r="AE13" i="4"/>
  <c r="P21" i="51" l="1"/>
  <c r="Q20" i="51"/>
  <c r="P23" i="64"/>
  <c r="Q22" i="64"/>
  <c r="P22" i="58"/>
  <c r="Q21" i="58"/>
  <c r="P23" i="57"/>
  <c r="Q22" i="57"/>
  <c r="P23" i="54"/>
  <c r="Q22" i="54"/>
  <c r="P23" i="52"/>
  <c r="Q22" i="52"/>
  <c r="AB16" i="4"/>
  <c r="AC15" i="4"/>
  <c r="Q15" i="42"/>
  <c r="R14" i="42"/>
  <c r="Q15" i="35"/>
  <c r="R14" i="35"/>
  <c r="Q14" i="34"/>
  <c r="R13" i="34"/>
  <c r="Q14" i="33"/>
  <c r="R13" i="33"/>
  <c r="Q15" i="30"/>
  <c r="R14" i="30"/>
  <c r="Q15" i="21"/>
  <c r="R14" i="21"/>
  <c r="R14" i="19"/>
  <c r="Q15" i="19"/>
  <c r="Q15" i="18"/>
  <c r="R14" i="18"/>
  <c r="Q15" i="16"/>
  <c r="R14" i="16"/>
  <c r="Q15" i="15"/>
  <c r="R14" i="15"/>
  <c r="Q15" i="11"/>
  <c r="R14" i="11"/>
  <c r="Q15" i="10"/>
  <c r="R14" i="10"/>
  <c r="Q14" i="8"/>
  <c r="R13" i="8"/>
  <c r="Q15" i="7"/>
  <c r="R14" i="7"/>
  <c r="AD15" i="4"/>
  <c r="AE14" i="4"/>
  <c r="P22" i="51" l="1"/>
  <c r="Q21" i="51"/>
  <c r="Q23" i="64"/>
  <c r="P24" i="64"/>
  <c r="P23" i="58"/>
  <c r="Q22" i="58"/>
  <c r="Q23" i="57"/>
  <c r="P24" i="57"/>
  <c r="Q23" i="54"/>
  <c r="P24" i="54"/>
  <c r="Q23" i="52"/>
  <c r="P24" i="52"/>
  <c r="AB17" i="4"/>
  <c r="AC16" i="4"/>
  <c r="R15" i="42"/>
  <c r="Q16" i="42"/>
  <c r="R15" i="35"/>
  <c r="Q16" i="35"/>
  <c r="R14" i="34"/>
  <c r="Q15" i="34"/>
  <c r="Q15" i="33"/>
  <c r="R14" i="33"/>
  <c r="R15" i="30"/>
  <c r="Q16" i="30"/>
  <c r="R15" i="21"/>
  <c r="Q16" i="21"/>
  <c r="R15" i="19"/>
  <c r="Q16" i="19"/>
  <c r="R15" i="18"/>
  <c r="Q16" i="18"/>
  <c r="R15" i="16"/>
  <c r="Q16" i="16"/>
  <c r="R15" i="15"/>
  <c r="Q16" i="15"/>
  <c r="R15" i="11"/>
  <c r="Q16" i="11"/>
  <c r="R15" i="10"/>
  <c r="Q16" i="10"/>
  <c r="Q15" i="8"/>
  <c r="R14" i="8"/>
  <c r="R15" i="7"/>
  <c r="Q16" i="7"/>
  <c r="AE15" i="4"/>
  <c r="AD16" i="4"/>
  <c r="P23" i="51" l="1"/>
  <c r="Q22" i="51"/>
  <c r="P25" i="64"/>
  <c r="Q24" i="64"/>
  <c r="Q23" i="58"/>
  <c r="P24" i="58"/>
  <c r="P25" i="57"/>
  <c r="Q24" i="57"/>
  <c r="P25" i="54"/>
  <c r="Q24" i="54"/>
  <c r="P25" i="52"/>
  <c r="Q24" i="52"/>
  <c r="AB18" i="4"/>
  <c r="AC17" i="4"/>
  <c r="Q17" i="42"/>
  <c r="R16" i="42"/>
  <c r="R16" i="35"/>
  <c r="Q17" i="35"/>
  <c r="R15" i="34"/>
  <c r="Q16" i="34"/>
  <c r="R15" i="33"/>
  <c r="Q16" i="33"/>
  <c r="Q17" i="30"/>
  <c r="R16" i="30"/>
  <c r="Q17" i="21"/>
  <c r="R16" i="21"/>
  <c r="R16" i="19"/>
  <c r="Q17" i="19"/>
  <c r="R16" i="18"/>
  <c r="Q17" i="18"/>
  <c r="R16" i="16"/>
  <c r="Q17" i="16"/>
  <c r="R16" i="15"/>
  <c r="Q17" i="15"/>
  <c r="Q17" i="11"/>
  <c r="R16" i="11"/>
  <c r="Q17" i="10"/>
  <c r="R16" i="10"/>
  <c r="R15" i="8"/>
  <c r="Q16" i="8"/>
  <c r="R16" i="7"/>
  <c r="Q17" i="7"/>
  <c r="AE16" i="4"/>
  <c r="AD17" i="4"/>
  <c r="Q23" i="51" l="1"/>
  <c r="P24" i="51"/>
  <c r="Q25" i="64"/>
  <c r="P26" i="64"/>
  <c r="Q24" i="58"/>
  <c r="P25" i="58"/>
  <c r="P26" i="57"/>
  <c r="Q25" i="57"/>
  <c r="P26" i="54"/>
  <c r="Q25" i="54"/>
  <c r="P26" i="52"/>
  <c r="Q25" i="52"/>
  <c r="AB19" i="4"/>
  <c r="AC18" i="4"/>
  <c r="Q18" i="42"/>
  <c r="R17" i="42"/>
  <c r="Q18" i="35"/>
  <c r="R17" i="35"/>
  <c r="Q17" i="34"/>
  <c r="R16" i="34"/>
  <c r="Q17" i="33"/>
  <c r="R16" i="33"/>
  <c r="Q18" i="30"/>
  <c r="R17" i="30"/>
  <c r="R17" i="21"/>
  <c r="Q18" i="21"/>
  <c r="Q18" i="19"/>
  <c r="R17" i="19"/>
  <c r="R17" i="18"/>
  <c r="Q18" i="18"/>
  <c r="Q18" i="16"/>
  <c r="R17" i="16"/>
  <c r="Q18" i="15"/>
  <c r="R17" i="15"/>
  <c r="Q18" i="11"/>
  <c r="R17" i="11"/>
  <c r="Q18" i="10"/>
  <c r="R17" i="10"/>
  <c r="Q17" i="8"/>
  <c r="R16" i="8"/>
  <c r="Q18" i="7"/>
  <c r="R17" i="7"/>
  <c r="AD18" i="4"/>
  <c r="AE17" i="4"/>
  <c r="P25" i="51" l="1"/>
  <c r="Q24" i="51"/>
  <c r="P27" i="64"/>
  <c r="Q26" i="64"/>
  <c r="P26" i="58"/>
  <c r="Q25" i="58"/>
  <c r="P27" i="57"/>
  <c r="Q26" i="57"/>
  <c r="P27" i="54"/>
  <c r="Q26" i="54"/>
  <c r="P27" i="52"/>
  <c r="Q26" i="52"/>
  <c r="AB20" i="4"/>
  <c r="AC19" i="4"/>
  <c r="Q19" i="42"/>
  <c r="R18" i="42"/>
  <c r="Q19" i="35"/>
  <c r="R18" i="35"/>
  <c r="R17" i="34"/>
  <c r="Q18" i="34"/>
  <c r="Q18" i="33"/>
  <c r="R17" i="33"/>
  <c r="Q19" i="30"/>
  <c r="R18" i="30"/>
  <c r="Q19" i="21"/>
  <c r="R18" i="21"/>
  <c r="Q19" i="19"/>
  <c r="R18" i="19"/>
  <c r="Q19" i="18"/>
  <c r="R18" i="18"/>
  <c r="Q19" i="16"/>
  <c r="R18" i="16"/>
  <c r="Q19" i="15"/>
  <c r="R18" i="15"/>
  <c r="Q19" i="11"/>
  <c r="R18" i="11"/>
  <c r="Q19" i="10"/>
  <c r="R18" i="10"/>
  <c r="Q18" i="8"/>
  <c r="R17" i="8"/>
  <c r="Q19" i="7"/>
  <c r="R18" i="7"/>
  <c r="AD19" i="4"/>
  <c r="AE18" i="4"/>
  <c r="Q25" i="51" l="1"/>
  <c r="P26" i="51"/>
  <c r="Q27" i="64"/>
  <c r="P28" i="64"/>
  <c r="P27" i="58"/>
  <c r="Q26" i="58"/>
  <c r="Q27" i="57"/>
  <c r="P28" i="57"/>
  <c r="Q27" i="54"/>
  <c r="P28" i="54"/>
  <c r="Q27" i="52"/>
  <c r="P28" i="52"/>
  <c r="AB21" i="4"/>
  <c r="AC20" i="4"/>
  <c r="R19" i="42"/>
  <c r="Q20" i="42"/>
  <c r="R19" i="35"/>
  <c r="Q20" i="35"/>
  <c r="Q19" i="34"/>
  <c r="R18" i="34"/>
  <c r="Q19" i="33"/>
  <c r="R18" i="33"/>
  <c r="R19" i="30"/>
  <c r="Q20" i="30"/>
  <c r="R19" i="21"/>
  <c r="Q20" i="21"/>
  <c r="R19" i="19"/>
  <c r="Q20" i="19"/>
  <c r="R19" i="18"/>
  <c r="Q20" i="18"/>
  <c r="R19" i="16"/>
  <c r="Q20" i="16"/>
  <c r="R19" i="15"/>
  <c r="Q20" i="15"/>
  <c r="R19" i="11"/>
  <c r="Q20" i="11"/>
  <c r="R19" i="10"/>
  <c r="Q20" i="10"/>
  <c r="R18" i="8"/>
  <c r="Q19" i="8"/>
  <c r="R19" i="7"/>
  <c r="Q20" i="7"/>
  <c r="AE19" i="4"/>
  <c r="AD20" i="4"/>
  <c r="P27" i="51" l="1"/>
  <c r="Q26" i="51"/>
  <c r="P29" i="64"/>
  <c r="Q28" i="64"/>
  <c r="Q27" i="58"/>
  <c r="P28" i="58"/>
  <c r="Q28" i="57"/>
  <c r="P29" i="57"/>
  <c r="Q28" i="54"/>
  <c r="P29" i="54"/>
  <c r="Q28" i="52"/>
  <c r="P29" i="52"/>
  <c r="AB22" i="4"/>
  <c r="AC21" i="4"/>
  <c r="Q21" i="42"/>
  <c r="R20" i="42"/>
  <c r="R20" i="35"/>
  <c r="Q21" i="35"/>
  <c r="R19" i="34"/>
  <c r="Q20" i="34"/>
  <c r="R19" i="33"/>
  <c r="Q20" i="33"/>
  <c r="R20" i="30"/>
  <c r="Q21" i="30"/>
  <c r="Q21" i="21"/>
  <c r="R20" i="21"/>
  <c r="Q21" i="19"/>
  <c r="R20" i="19"/>
  <c r="R20" i="18"/>
  <c r="Q21" i="18"/>
  <c r="R20" i="16"/>
  <c r="Q21" i="16"/>
  <c r="R20" i="15"/>
  <c r="Q21" i="15"/>
  <c r="Q21" i="11"/>
  <c r="R20" i="11"/>
  <c r="Q21" i="10"/>
  <c r="R20" i="10"/>
  <c r="R19" i="8"/>
  <c r="Q20" i="8"/>
  <c r="R20" i="7"/>
  <c r="Q21" i="7"/>
  <c r="AD21" i="4"/>
  <c r="AE20" i="4"/>
  <c r="Q27" i="51" l="1"/>
  <c r="P28" i="51"/>
  <c r="Q29" i="64"/>
  <c r="P30" i="64"/>
  <c r="Q28" i="58"/>
  <c r="P29" i="58"/>
  <c r="P30" i="57"/>
  <c r="Q29" i="57"/>
  <c r="P30" i="54"/>
  <c r="Q29" i="54"/>
  <c r="P30" i="52"/>
  <c r="Q29" i="52"/>
  <c r="AB23" i="4"/>
  <c r="AC22" i="4"/>
  <c r="R21" i="42"/>
  <c r="Q22" i="42"/>
  <c r="Q22" i="35"/>
  <c r="R21" i="35"/>
  <c r="R20" i="34"/>
  <c r="Q21" i="34"/>
  <c r="Q21" i="33"/>
  <c r="R20" i="33"/>
  <c r="Q22" i="30"/>
  <c r="R21" i="30"/>
  <c r="Q22" i="21"/>
  <c r="R21" i="21"/>
  <c r="Q22" i="19"/>
  <c r="R21" i="19"/>
  <c r="Q22" i="18"/>
  <c r="R21" i="18"/>
  <c r="Q22" i="16"/>
  <c r="R21" i="16"/>
  <c r="Q22" i="15"/>
  <c r="R21" i="15"/>
  <c r="Q22" i="11"/>
  <c r="R21" i="11"/>
  <c r="Q22" i="10"/>
  <c r="R21" i="10"/>
  <c r="R20" i="8"/>
  <c r="Q21" i="8"/>
  <c r="Q22" i="7"/>
  <c r="R21" i="7"/>
  <c r="AE21" i="4"/>
  <c r="AD22" i="4"/>
  <c r="P29" i="51" l="1"/>
  <c r="Q28" i="51"/>
  <c r="P31" i="64"/>
  <c r="Q30" i="64"/>
  <c r="P30" i="58"/>
  <c r="Q29" i="58"/>
  <c r="P31" i="57"/>
  <c r="Q30" i="57"/>
  <c r="P31" i="54"/>
  <c r="Q30" i="54"/>
  <c r="P31" i="52"/>
  <c r="Q30" i="52"/>
  <c r="AB24" i="4"/>
  <c r="AC23" i="4"/>
  <c r="Q23" i="42"/>
  <c r="R22" i="42"/>
  <c r="Q23" i="35"/>
  <c r="R22" i="35"/>
  <c r="R21" i="34"/>
  <c r="Q22" i="34"/>
  <c r="R21" i="33"/>
  <c r="Q22" i="33"/>
  <c r="Q23" i="30"/>
  <c r="R22" i="30"/>
  <c r="Q23" i="21"/>
  <c r="R22" i="21"/>
  <c r="Q23" i="19"/>
  <c r="R22" i="19"/>
  <c r="Q23" i="18"/>
  <c r="R22" i="18"/>
  <c r="Q23" i="16"/>
  <c r="R22" i="16"/>
  <c r="Q23" i="15"/>
  <c r="R22" i="15"/>
  <c r="Q23" i="11"/>
  <c r="R22" i="11"/>
  <c r="Q23" i="10"/>
  <c r="R22" i="10"/>
  <c r="Q22" i="8"/>
  <c r="R21" i="8"/>
  <c r="Q23" i="7"/>
  <c r="R22" i="7"/>
  <c r="AD23" i="4"/>
  <c r="AE22" i="4"/>
  <c r="Q29" i="51" l="1"/>
  <c r="P30" i="51"/>
  <c r="Q31" i="64"/>
  <c r="P32" i="64"/>
  <c r="P31" i="58"/>
  <c r="Q30" i="58"/>
  <c r="Q31" i="57"/>
  <c r="P32" i="57"/>
  <c r="Q31" i="54"/>
  <c r="P32" i="54"/>
  <c r="Q31" i="52"/>
  <c r="P32" i="52"/>
  <c r="AB25" i="4"/>
  <c r="AC24" i="4"/>
  <c r="R23" i="42"/>
  <c r="Q24" i="42"/>
  <c r="R23" i="35"/>
  <c r="Q24" i="35"/>
  <c r="Q23" i="34"/>
  <c r="R22" i="34"/>
  <c r="Q23" i="33"/>
  <c r="R22" i="33"/>
  <c r="R23" i="30"/>
  <c r="Q24" i="30"/>
  <c r="R23" i="21"/>
  <c r="Q24" i="21"/>
  <c r="R23" i="19"/>
  <c r="Q24" i="19"/>
  <c r="R23" i="18"/>
  <c r="Q24" i="18"/>
  <c r="R23" i="16"/>
  <c r="Q24" i="16"/>
  <c r="R23" i="15"/>
  <c r="Q24" i="15"/>
  <c r="R23" i="11"/>
  <c r="Q24" i="11"/>
  <c r="R23" i="10"/>
  <c r="Q24" i="10"/>
  <c r="Q23" i="8"/>
  <c r="R22" i="8"/>
  <c r="R23" i="7"/>
  <c r="Q24" i="7"/>
  <c r="AE23" i="4"/>
  <c r="AD24" i="4"/>
  <c r="P31" i="51" l="1"/>
  <c r="Q30" i="51"/>
  <c r="Q32" i="64"/>
  <c r="P33" i="64"/>
  <c r="Q31" i="58"/>
  <c r="P32" i="58"/>
  <c r="Q32" i="57"/>
  <c r="P33" i="57"/>
  <c r="Q32" i="54"/>
  <c r="P33" i="54"/>
  <c r="P33" i="52"/>
  <c r="Q32" i="52"/>
  <c r="AB26" i="4"/>
  <c r="AC25" i="4"/>
  <c r="R24" i="42"/>
  <c r="Q25" i="42"/>
  <c r="Q25" i="35"/>
  <c r="R24" i="35"/>
  <c r="R23" i="34"/>
  <c r="Q24" i="34"/>
  <c r="R23" i="33"/>
  <c r="Q24" i="33"/>
  <c r="Q25" i="30"/>
  <c r="R24" i="30"/>
  <c r="R24" i="21"/>
  <c r="Q25" i="21"/>
  <c r="Q25" i="19"/>
  <c r="R24" i="19"/>
  <c r="Q25" i="18"/>
  <c r="R24" i="18"/>
  <c r="R24" i="16"/>
  <c r="Q25" i="16"/>
  <c r="R24" i="15"/>
  <c r="Q25" i="15"/>
  <c r="Q25" i="11"/>
  <c r="R24" i="11"/>
  <c r="R24" i="10"/>
  <c r="Q25" i="10"/>
  <c r="R23" i="8"/>
  <c r="Q24" i="8"/>
  <c r="Q25" i="7"/>
  <c r="R24" i="7"/>
  <c r="AD25" i="4"/>
  <c r="AE24" i="4"/>
  <c r="P32" i="51" l="1"/>
  <c r="Q31" i="51"/>
  <c r="P34" i="64"/>
  <c r="Q33" i="64"/>
  <c r="P33" i="58"/>
  <c r="Q32" i="58"/>
  <c r="P34" i="57"/>
  <c r="Q33" i="57"/>
  <c r="P34" i="54"/>
  <c r="Q33" i="54"/>
  <c r="P34" i="52"/>
  <c r="Q33" i="52"/>
  <c r="AB27" i="4"/>
  <c r="AC26" i="4"/>
  <c r="R25" i="42"/>
  <c r="Q26" i="42"/>
  <c r="Q26" i="35"/>
  <c r="R25" i="35"/>
  <c r="Q25" i="34"/>
  <c r="R24" i="34"/>
  <c r="R24" i="33"/>
  <c r="Q25" i="33"/>
  <c r="Q26" i="30"/>
  <c r="R25" i="30"/>
  <c r="Q26" i="21"/>
  <c r="R25" i="21"/>
  <c r="Q26" i="19"/>
  <c r="R25" i="19"/>
  <c r="Q26" i="18"/>
  <c r="R25" i="18"/>
  <c r="Q26" i="16"/>
  <c r="R25" i="16"/>
  <c r="Q26" i="15"/>
  <c r="R25" i="15"/>
  <c r="Q26" i="11"/>
  <c r="R25" i="11"/>
  <c r="Q26" i="10"/>
  <c r="R25" i="10"/>
  <c r="R24" i="8"/>
  <c r="Q25" i="8"/>
  <c r="Q26" i="7"/>
  <c r="R25" i="7"/>
  <c r="AD26" i="4"/>
  <c r="AE25" i="4"/>
  <c r="P33" i="51" l="1"/>
  <c r="Q32" i="51"/>
  <c r="P35" i="64"/>
  <c r="Q34" i="64"/>
  <c r="Q33" i="58"/>
  <c r="P34" i="58"/>
  <c r="P35" i="57"/>
  <c r="Q34" i="57"/>
  <c r="P35" i="54"/>
  <c r="Q34" i="54"/>
  <c r="P35" i="52"/>
  <c r="Q34" i="52"/>
  <c r="AB28" i="4"/>
  <c r="AC27" i="4"/>
  <c r="Q27" i="42"/>
  <c r="R26" i="42"/>
  <c r="Q27" i="35"/>
  <c r="R26" i="35"/>
  <c r="Q26" i="34"/>
  <c r="R25" i="34"/>
  <c r="Q26" i="33"/>
  <c r="R25" i="33"/>
  <c r="Q27" i="30"/>
  <c r="R26" i="30"/>
  <c r="Q27" i="21"/>
  <c r="R26" i="21"/>
  <c r="Q27" i="19"/>
  <c r="R26" i="19"/>
  <c r="Q27" i="18"/>
  <c r="R26" i="18"/>
  <c r="Q27" i="16"/>
  <c r="R26" i="16"/>
  <c r="Q27" i="15"/>
  <c r="R26" i="15"/>
  <c r="Q27" i="11"/>
  <c r="R26" i="11"/>
  <c r="Q27" i="10"/>
  <c r="R26" i="10"/>
  <c r="Q26" i="8"/>
  <c r="R25" i="8"/>
  <c r="Q27" i="7"/>
  <c r="R26" i="7"/>
  <c r="AD27" i="4"/>
  <c r="AE26" i="4"/>
  <c r="P34" i="51" l="1"/>
  <c r="Q33" i="51"/>
  <c r="Q35" i="64"/>
  <c r="P36" i="64"/>
  <c r="P35" i="58"/>
  <c r="Q34" i="58"/>
  <c r="Q35" i="57"/>
  <c r="P36" i="57"/>
  <c r="Q35" i="54"/>
  <c r="P36" i="54"/>
  <c r="Q35" i="52"/>
  <c r="P36" i="52"/>
  <c r="AB29" i="4"/>
  <c r="AC28" i="4"/>
  <c r="R27" i="42"/>
  <c r="Q28" i="42"/>
  <c r="R27" i="35"/>
  <c r="Q28" i="35"/>
  <c r="R26" i="34"/>
  <c r="Q27" i="34"/>
  <c r="Q27" i="33"/>
  <c r="R26" i="33"/>
  <c r="R27" i="30"/>
  <c r="Q28" i="30"/>
  <c r="R27" i="21"/>
  <c r="Q28" i="21"/>
  <c r="R27" i="19"/>
  <c r="Q28" i="19"/>
  <c r="R27" i="18"/>
  <c r="Q28" i="18"/>
  <c r="R27" i="16"/>
  <c r="Q28" i="16"/>
  <c r="R27" i="15"/>
  <c r="Q28" i="15"/>
  <c r="R27" i="11"/>
  <c r="Q28" i="11"/>
  <c r="R27" i="10"/>
  <c r="Q28" i="10"/>
  <c r="R26" i="8"/>
  <c r="Q27" i="8"/>
  <c r="R27" i="7"/>
  <c r="Q28" i="7"/>
  <c r="AE27" i="4"/>
  <c r="AD28" i="4"/>
  <c r="P35" i="51" l="1"/>
  <c r="Q34" i="51"/>
  <c r="P37" i="64"/>
  <c r="Q36" i="64"/>
  <c r="Q35" i="58"/>
  <c r="P36" i="58"/>
  <c r="P37" i="57"/>
  <c r="Q36" i="57"/>
  <c r="P37" i="54"/>
  <c r="Q36" i="54"/>
  <c r="P37" i="52"/>
  <c r="Q36" i="52"/>
  <c r="AB30" i="4"/>
  <c r="AC29" i="4"/>
  <c r="R28" i="42"/>
  <c r="Q29" i="42"/>
  <c r="R28" i="35"/>
  <c r="Q29" i="35"/>
  <c r="R27" i="34"/>
  <c r="Q28" i="34"/>
  <c r="R27" i="33"/>
  <c r="Q28" i="33"/>
  <c r="Q29" i="30"/>
  <c r="R28" i="30"/>
  <c r="Q29" i="21"/>
  <c r="R28" i="21"/>
  <c r="Q29" i="19"/>
  <c r="R28" i="19"/>
  <c r="Q29" i="18"/>
  <c r="R28" i="18"/>
  <c r="Q29" i="16"/>
  <c r="R28" i="16"/>
  <c r="Q29" i="15"/>
  <c r="R28" i="15"/>
  <c r="Q29" i="11"/>
  <c r="R28" i="11"/>
  <c r="Q29" i="10"/>
  <c r="R28" i="10"/>
  <c r="R27" i="8"/>
  <c r="Q28" i="8"/>
  <c r="Q29" i="7"/>
  <c r="R28" i="7"/>
  <c r="AD29" i="4"/>
  <c r="AE28" i="4"/>
  <c r="Q35" i="51" l="1"/>
  <c r="P36" i="51"/>
  <c r="Q37" i="64"/>
  <c r="P38" i="64"/>
  <c r="Q36" i="58"/>
  <c r="P37" i="58"/>
  <c r="P38" i="57"/>
  <c r="Q37" i="57"/>
  <c r="Q37" i="54"/>
  <c r="P38" i="54"/>
  <c r="P38" i="52"/>
  <c r="Q37" i="52"/>
  <c r="AB31" i="4"/>
  <c r="AC30" i="4"/>
  <c r="Q30" i="42"/>
  <c r="R29" i="42"/>
  <c r="Q30" i="35"/>
  <c r="R29" i="35"/>
  <c r="Q29" i="34"/>
  <c r="R28" i="34"/>
  <c r="Q29" i="33"/>
  <c r="R28" i="33"/>
  <c r="Q30" i="30"/>
  <c r="R29" i="30"/>
  <c r="Q30" i="21"/>
  <c r="R29" i="21"/>
  <c r="Q30" i="19"/>
  <c r="R29" i="19"/>
  <c r="R29" i="18"/>
  <c r="Q30" i="18"/>
  <c r="Q30" i="16"/>
  <c r="R29" i="16"/>
  <c r="Q30" i="15"/>
  <c r="R29" i="15"/>
  <c r="Q30" i="11"/>
  <c r="R29" i="11"/>
  <c r="Q30" i="10"/>
  <c r="R29" i="10"/>
  <c r="Q29" i="8"/>
  <c r="R28" i="8"/>
  <c r="Q30" i="7"/>
  <c r="R29" i="7"/>
  <c r="AE29" i="4"/>
  <c r="AD30" i="4"/>
  <c r="P37" i="51" l="1"/>
  <c r="Q36" i="51"/>
  <c r="P39" i="64"/>
  <c r="Q38" i="64"/>
  <c r="P38" i="58"/>
  <c r="Q37" i="58"/>
  <c r="P39" i="57"/>
  <c r="Q38" i="57"/>
  <c r="P39" i="54"/>
  <c r="Q38" i="54"/>
  <c r="P39" i="52"/>
  <c r="Q38" i="52"/>
  <c r="AB32" i="4"/>
  <c r="AC31" i="4"/>
  <c r="Q31" i="42"/>
  <c r="R30" i="42"/>
  <c r="Q31" i="35"/>
  <c r="R30" i="35"/>
  <c r="R29" i="34"/>
  <c r="Q30" i="34"/>
  <c r="R29" i="33"/>
  <c r="Q30" i="33"/>
  <c r="Q31" i="30"/>
  <c r="R30" i="30"/>
  <c r="Q31" i="21"/>
  <c r="R30" i="21"/>
  <c r="Q31" i="19"/>
  <c r="R30" i="19"/>
  <c r="Q31" i="18"/>
  <c r="R30" i="18"/>
  <c r="Q31" i="16"/>
  <c r="R30" i="16"/>
  <c r="Q31" i="15"/>
  <c r="R30" i="15"/>
  <c r="Q31" i="11"/>
  <c r="R30" i="11"/>
  <c r="Q31" i="10"/>
  <c r="R30" i="10"/>
  <c r="Q30" i="8"/>
  <c r="R29" i="8"/>
  <c r="Q31" i="7"/>
  <c r="R30" i="7"/>
  <c r="AD31" i="4"/>
  <c r="AE30" i="4"/>
  <c r="Q37" i="51" l="1"/>
  <c r="P38" i="51"/>
  <c r="Q39" i="64"/>
  <c r="P40" i="64"/>
  <c r="P39" i="58"/>
  <c r="Q38" i="58"/>
  <c r="Q39" i="57"/>
  <c r="P40" i="57"/>
  <c r="Q39" i="54"/>
  <c r="P40" i="54"/>
  <c r="Q39" i="52"/>
  <c r="P40" i="52"/>
  <c r="AB33" i="4"/>
  <c r="AC32" i="4"/>
  <c r="R31" i="42"/>
  <c r="Q32" i="42"/>
  <c r="R31" i="35"/>
  <c r="Q32" i="35"/>
  <c r="R30" i="34"/>
  <c r="Q31" i="34"/>
  <c r="Q31" i="33"/>
  <c r="R30" i="33"/>
  <c r="R31" i="30"/>
  <c r="Q32" i="30"/>
  <c r="R31" i="21"/>
  <c r="Q32" i="21"/>
  <c r="R31" i="19"/>
  <c r="Q32" i="19"/>
  <c r="R31" i="18"/>
  <c r="Q32" i="18"/>
  <c r="R31" i="16"/>
  <c r="Q32" i="16"/>
  <c r="R31" i="15"/>
  <c r="Q32" i="15"/>
  <c r="R31" i="11"/>
  <c r="Q32" i="11"/>
  <c r="R31" i="10"/>
  <c r="Q32" i="10"/>
  <c r="Q31" i="8"/>
  <c r="R30" i="8"/>
  <c r="R31" i="7"/>
  <c r="Q32" i="7"/>
  <c r="AE31" i="4"/>
  <c r="AD32" i="4"/>
  <c r="P39" i="51" l="1"/>
  <c r="Q38" i="51"/>
  <c r="P41" i="64"/>
  <c r="Q40" i="64"/>
  <c r="Q39" i="58"/>
  <c r="P40" i="58"/>
  <c r="P41" i="57"/>
  <c r="Q40" i="57"/>
  <c r="Q40" i="54"/>
  <c r="P41" i="54"/>
  <c r="Q40" i="52"/>
  <c r="P41" i="52"/>
  <c r="AB34" i="4"/>
  <c r="AC33" i="4"/>
  <c r="Q33" i="42"/>
  <c r="R32" i="42"/>
  <c r="Q33" i="35"/>
  <c r="R32" i="35"/>
  <c r="R31" i="34"/>
  <c r="Q32" i="34"/>
  <c r="R31" i="33"/>
  <c r="Q32" i="33"/>
  <c r="R32" i="30"/>
  <c r="Q33" i="30"/>
  <c r="Q33" i="21"/>
  <c r="R32" i="21"/>
  <c r="R32" i="19"/>
  <c r="Q33" i="19"/>
  <c r="Q33" i="18"/>
  <c r="R32" i="18"/>
  <c r="Q33" i="16"/>
  <c r="R32" i="16"/>
  <c r="Q33" i="15"/>
  <c r="R32" i="15"/>
  <c r="Q33" i="11"/>
  <c r="R32" i="11"/>
  <c r="R32" i="10"/>
  <c r="Q33" i="10"/>
  <c r="R31" i="8"/>
  <c r="Q32" i="8"/>
  <c r="Q33" i="7"/>
  <c r="R32" i="7"/>
  <c r="AD33" i="4"/>
  <c r="AE32" i="4"/>
  <c r="Q39" i="51" l="1"/>
  <c r="P40" i="51"/>
  <c r="P42" i="64"/>
  <c r="Q41" i="64"/>
  <c r="P41" i="58"/>
  <c r="Q40" i="58"/>
  <c r="P42" i="57"/>
  <c r="Q41" i="57"/>
  <c r="P42" i="54"/>
  <c r="Q41" i="54"/>
  <c r="P42" i="52"/>
  <c r="Q41" i="52"/>
  <c r="AB35" i="4"/>
  <c r="AC34" i="4"/>
  <c r="Q34" i="42"/>
  <c r="R33" i="42"/>
  <c r="Q34" i="35"/>
  <c r="R33" i="35"/>
  <c r="Q33" i="34"/>
  <c r="R32" i="34"/>
  <c r="Q33" i="33"/>
  <c r="R32" i="33"/>
  <c r="Q34" i="30"/>
  <c r="R33" i="30"/>
  <c r="Q34" i="21"/>
  <c r="R33" i="21"/>
  <c r="Q34" i="19"/>
  <c r="R33" i="19"/>
  <c r="Q34" i="18"/>
  <c r="R33" i="18"/>
  <c r="Q34" i="16"/>
  <c r="R33" i="16"/>
  <c r="Q34" i="15"/>
  <c r="R33" i="15"/>
  <c r="Q34" i="11"/>
  <c r="R33" i="11"/>
  <c r="Q34" i="10"/>
  <c r="R33" i="10"/>
  <c r="Q33" i="8"/>
  <c r="R32" i="8"/>
  <c r="Q34" i="7"/>
  <c r="R33" i="7"/>
  <c r="AE33" i="4"/>
  <c r="AD34" i="4"/>
  <c r="P41" i="51" l="1"/>
  <c r="Q40" i="51"/>
  <c r="P43" i="64"/>
  <c r="Q42" i="64"/>
  <c r="P42" i="58"/>
  <c r="Q41" i="58"/>
  <c r="P43" i="57"/>
  <c r="Q42" i="57"/>
  <c r="P43" i="54"/>
  <c r="Q42" i="54"/>
  <c r="P43" i="52"/>
  <c r="Q42" i="52"/>
  <c r="AB36" i="4"/>
  <c r="AC35" i="4"/>
  <c r="Q35" i="42"/>
  <c r="R34" i="42"/>
  <c r="Q35" i="35"/>
  <c r="R34" i="35"/>
  <c r="R33" i="34"/>
  <c r="Q34" i="34"/>
  <c r="Q34" i="33"/>
  <c r="R33" i="33"/>
  <c r="Q35" i="30"/>
  <c r="R34" i="30"/>
  <c r="Q35" i="21"/>
  <c r="R34" i="21"/>
  <c r="Q35" i="19"/>
  <c r="R34" i="19"/>
  <c r="Q35" i="18"/>
  <c r="R34" i="18"/>
  <c r="Q35" i="16"/>
  <c r="R34" i="16"/>
  <c r="Q35" i="15"/>
  <c r="R34" i="15"/>
  <c r="Q35" i="11"/>
  <c r="R34" i="11"/>
  <c r="Q35" i="10"/>
  <c r="R34" i="10"/>
  <c r="R33" i="8"/>
  <c r="Q34" i="8"/>
  <c r="Q35" i="7"/>
  <c r="R34" i="7"/>
  <c r="AD35" i="4"/>
  <c r="AE34" i="4"/>
  <c r="Q41" i="51" l="1"/>
  <c r="P42" i="51"/>
  <c r="Q43" i="64"/>
  <c r="P44" i="64"/>
  <c r="P43" i="58"/>
  <c r="Q42" i="58"/>
  <c r="Q43" i="57"/>
  <c r="P44" i="57"/>
  <c r="Q43" i="54"/>
  <c r="P44" i="54"/>
  <c r="Q43" i="52"/>
  <c r="P44" i="52"/>
  <c r="AB37" i="4"/>
  <c r="AC36" i="4"/>
  <c r="R35" i="42"/>
  <c r="Q36" i="42"/>
  <c r="R35" i="35"/>
  <c r="Q36" i="35"/>
  <c r="Q35" i="34"/>
  <c r="R34" i="34"/>
  <c r="Q35" i="33"/>
  <c r="R34" i="33"/>
  <c r="R35" i="30"/>
  <c r="Q36" i="30"/>
  <c r="R35" i="21"/>
  <c r="Q36" i="21"/>
  <c r="R35" i="19"/>
  <c r="Q36" i="19"/>
  <c r="R35" i="18"/>
  <c r="Q36" i="18"/>
  <c r="R35" i="16"/>
  <c r="Q36" i="16"/>
  <c r="R35" i="15"/>
  <c r="Q36" i="15"/>
  <c r="R35" i="11"/>
  <c r="Q36" i="11"/>
  <c r="R35" i="10"/>
  <c r="Q36" i="10"/>
  <c r="R34" i="8"/>
  <c r="Q35" i="8"/>
  <c r="R35" i="7"/>
  <c r="Q36" i="7"/>
  <c r="AE35" i="4"/>
  <c r="AD36" i="4"/>
  <c r="P43" i="51" l="1"/>
  <c r="Q42" i="51"/>
  <c r="Q44" i="64"/>
  <c r="P45" i="64"/>
  <c r="Q43" i="58"/>
  <c r="P44" i="58"/>
  <c r="P45" i="57"/>
  <c r="Q44" i="57"/>
  <c r="P45" i="54"/>
  <c r="Q44" i="54"/>
  <c r="P45" i="52"/>
  <c r="Q44" i="52"/>
  <c r="AB38" i="4"/>
  <c r="AC37" i="4"/>
  <c r="Q37" i="42"/>
  <c r="R36" i="42"/>
  <c r="R36" i="35"/>
  <c r="Q37" i="35"/>
  <c r="R35" i="34"/>
  <c r="Q36" i="34"/>
  <c r="R35" i="33"/>
  <c r="Q36" i="33"/>
  <c r="R36" i="30"/>
  <c r="Q37" i="30"/>
  <c r="Q37" i="21"/>
  <c r="R36" i="21"/>
  <c r="R36" i="19"/>
  <c r="Q37" i="19"/>
  <c r="R36" i="18"/>
  <c r="Q37" i="18"/>
  <c r="R36" i="16"/>
  <c r="Q37" i="16"/>
  <c r="R36" i="15"/>
  <c r="Q37" i="15"/>
  <c r="Q37" i="11"/>
  <c r="R36" i="11"/>
  <c r="Q37" i="10"/>
  <c r="R36" i="10"/>
  <c r="R35" i="8"/>
  <c r="Q36" i="8"/>
  <c r="Q37" i="7"/>
  <c r="R36" i="7"/>
  <c r="AE36" i="4"/>
  <c r="AD37" i="4"/>
  <c r="Q43" i="51" l="1"/>
  <c r="P44" i="51"/>
  <c r="Q45" i="64"/>
  <c r="P46" i="64"/>
  <c r="Q44" i="58"/>
  <c r="P45" i="58"/>
  <c r="P46" i="57"/>
  <c r="Q45" i="57"/>
  <c r="P46" i="54"/>
  <c r="Q45" i="54"/>
  <c r="P46" i="52"/>
  <c r="Q45" i="52"/>
  <c r="AB39" i="4"/>
  <c r="AC38" i="4"/>
  <c r="R37" i="42"/>
  <c r="Q38" i="42"/>
  <c r="Q38" i="35"/>
  <c r="R37" i="35"/>
  <c r="R36" i="34"/>
  <c r="Q37" i="34"/>
  <c r="Q37" i="33"/>
  <c r="R36" i="33"/>
  <c r="Q38" i="30"/>
  <c r="R37" i="30"/>
  <c r="R37" i="21"/>
  <c r="Q38" i="21"/>
  <c r="Q38" i="19"/>
  <c r="R37" i="19"/>
  <c r="Q38" i="18"/>
  <c r="R37" i="18"/>
  <c r="Q38" i="16"/>
  <c r="R37" i="16"/>
  <c r="Q38" i="15"/>
  <c r="R37" i="15"/>
  <c r="Q38" i="11"/>
  <c r="R37" i="11"/>
  <c r="Q38" i="10"/>
  <c r="R37" i="10"/>
  <c r="R36" i="8"/>
  <c r="Q37" i="8"/>
  <c r="R37" i="7"/>
  <c r="Q38" i="7"/>
  <c r="AD38" i="4"/>
  <c r="AE37" i="4"/>
  <c r="P45" i="51" l="1"/>
  <c r="Q44" i="51"/>
  <c r="P47" i="64"/>
  <c r="Q46" i="64"/>
  <c r="P46" i="58"/>
  <c r="Q45" i="58"/>
  <c r="P47" i="57"/>
  <c r="Q46" i="57"/>
  <c r="P47" i="54"/>
  <c r="Q46" i="54"/>
  <c r="P47" i="52"/>
  <c r="Q46" i="52"/>
  <c r="AB40" i="4"/>
  <c r="AC39" i="4"/>
  <c r="Q39" i="42"/>
  <c r="R38" i="42"/>
  <c r="Q39" i="35"/>
  <c r="R38" i="35"/>
  <c r="R37" i="34"/>
  <c r="Q38" i="34"/>
  <c r="Q38" i="33"/>
  <c r="R37" i="33"/>
  <c r="Q39" i="30"/>
  <c r="R38" i="30"/>
  <c r="Q39" i="21"/>
  <c r="R38" i="21"/>
  <c r="Q39" i="19"/>
  <c r="R38" i="19"/>
  <c r="Q39" i="18"/>
  <c r="R38" i="18"/>
  <c r="Q39" i="16"/>
  <c r="R38" i="16"/>
  <c r="Q39" i="15"/>
  <c r="R38" i="15"/>
  <c r="Q39" i="11"/>
  <c r="R38" i="11"/>
  <c r="Q39" i="10"/>
  <c r="R38" i="10"/>
  <c r="Q38" i="8"/>
  <c r="R37" i="8"/>
  <c r="Q39" i="7"/>
  <c r="R38" i="7"/>
  <c r="AD39" i="4"/>
  <c r="AE38" i="4"/>
  <c r="P46" i="51" l="1"/>
  <c r="Q45" i="51"/>
  <c r="Q47" i="64"/>
  <c r="P48" i="64"/>
  <c r="P47" i="58"/>
  <c r="Q46" i="58"/>
  <c r="Q47" i="57"/>
  <c r="P48" i="57"/>
  <c r="Q47" i="54"/>
  <c r="P48" i="54"/>
  <c r="Q47" i="52"/>
  <c r="P48" i="52"/>
  <c r="AB41" i="4"/>
  <c r="AC40" i="4"/>
  <c r="R39" i="42"/>
  <c r="Q40" i="42"/>
  <c r="R39" i="35"/>
  <c r="Q40" i="35"/>
  <c r="Q39" i="34"/>
  <c r="R38" i="34"/>
  <c r="Q39" i="33"/>
  <c r="R38" i="33"/>
  <c r="R39" i="30"/>
  <c r="Q40" i="30"/>
  <c r="R39" i="21"/>
  <c r="Q40" i="21"/>
  <c r="R39" i="19"/>
  <c r="Q40" i="19"/>
  <c r="R39" i="18"/>
  <c r="Q40" i="18"/>
  <c r="R39" i="16"/>
  <c r="Q40" i="16"/>
  <c r="R39" i="15"/>
  <c r="Q40" i="15"/>
  <c r="R39" i="11"/>
  <c r="Q40" i="11"/>
  <c r="R39" i="10"/>
  <c r="Q40" i="10"/>
  <c r="Q39" i="8"/>
  <c r="R38" i="8"/>
  <c r="R39" i="7"/>
  <c r="Q40" i="7"/>
  <c r="AE39" i="4"/>
  <c r="AD40" i="4"/>
  <c r="P47" i="51" l="1"/>
  <c r="Q46" i="51"/>
  <c r="Q48" i="64"/>
  <c r="P49" i="64"/>
  <c r="Q47" i="58"/>
  <c r="P48" i="58"/>
  <c r="Q48" i="57"/>
  <c r="P49" i="57"/>
  <c r="Q48" i="54"/>
  <c r="P49" i="54"/>
  <c r="P49" i="52"/>
  <c r="Q48" i="52"/>
  <c r="AB42" i="4"/>
  <c r="AC41" i="4"/>
  <c r="Q41" i="42"/>
  <c r="R40" i="42"/>
  <c r="R40" i="35"/>
  <c r="Q41" i="35"/>
  <c r="R39" i="34"/>
  <c r="Q40" i="34"/>
  <c r="R39" i="33"/>
  <c r="Q40" i="33"/>
  <c r="Q41" i="30"/>
  <c r="R40" i="30"/>
  <c r="R40" i="21"/>
  <c r="Q41" i="21"/>
  <c r="Q41" i="19"/>
  <c r="R40" i="19"/>
  <c r="Q41" i="18"/>
  <c r="R40" i="18"/>
  <c r="Q41" i="16"/>
  <c r="R40" i="16"/>
  <c r="Q41" i="15"/>
  <c r="R40" i="15"/>
  <c r="Q41" i="11"/>
  <c r="R40" i="11"/>
  <c r="R40" i="10"/>
  <c r="Q41" i="10"/>
  <c r="R39" i="8"/>
  <c r="Q40" i="8"/>
  <c r="R40" i="7"/>
  <c r="Q41" i="7"/>
  <c r="AD41" i="4"/>
  <c r="AE40" i="4"/>
  <c r="Q47" i="51" l="1"/>
  <c r="P48" i="51"/>
  <c r="P50" i="64"/>
  <c r="Q49" i="64"/>
  <c r="P49" i="58"/>
  <c r="Q48" i="58"/>
  <c r="P50" i="57"/>
  <c r="Q49" i="57"/>
  <c r="P50" i="54"/>
  <c r="Q49" i="54"/>
  <c r="P50" i="52"/>
  <c r="Q49" i="52"/>
  <c r="AB43" i="4"/>
  <c r="AC42" i="4"/>
  <c r="R41" i="42"/>
  <c r="Q42" i="42"/>
  <c r="Q42" i="35"/>
  <c r="R41" i="35"/>
  <c r="Q41" i="34"/>
  <c r="R40" i="34"/>
  <c r="R40" i="33"/>
  <c r="Q41" i="33"/>
  <c r="Q42" i="30"/>
  <c r="R41" i="30"/>
  <c r="Q42" i="21"/>
  <c r="R41" i="21"/>
  <c r="Q42" i="19"/>
  <c r="R41" i="19"/>
  <c r="R41" i="18"/>
  <c r="Q42" i="18"/>
  <c r="Q42" i="16"/>
  <c r="R41" i="16"/>
  <c r="Q42" i="15"/>
  <c r="R41" i="15"/>
  <c r="Q42" i="11"/>
  <c r="R41" i="11"/>
  <c r="Q42" i="10"/>
  <c r="R41" i="10"/>
  <c r="Q41" i="8"/>
  <c r="R40" i="8"/>
  <c r="R41" i="7"/>
  <c r="Q42" i="7"/>
  <c r="AE41" i="4"/>
  <c r="AD42" i="4"/>
  <c r="Q48" i="51" l="1"/>
  <c r="P49" i="51"/>
  <c r="P51" i="64"/>
  <c r="Q50" i="64"/>
  <c r="P50" i="58"/>
  <c r="Q49" i="58"/>
  <c r="P51" i="57"/>
  <c r="Q50" i="57"/>
  <c r="P51" i="54"/>
  <c r="Q50" i="54"/>
  <c r="P51" i="52"/>
  <c r="Q50" i="52"/>
  <c r="AB44" i="4"/>
  <c r="AC43" i="4"/>
  <c r="Q43" i="42"/>
  <c r="R42" i="42"/>
  <c r="Q43" i="35"/>
  <c r="R42" i="35"/>
  <c r="R41" i="34"/>
  <c r="Q42" i="34"/>
  <c r="R41" i="33"/>
  <c r="Q42" i="33"/>
  <c r="Q43" i="30"/>
  <c r="R42" i="30"/>
  <c r="Q43" i="21"/>
  <c r="R42" i="21"/>
  <c r="Q43" i="19"/>
  <c r="R42" i="19"/>
  <c r="Q43" i="18"/>
  <c r="R42" i="18"/>
  <c r="Q43" i="16"/>
  <c r="R42" i="16"/>
  <c r="Q43" i="15"/>
  <c r="R42" i="15"/>
  <c r="Q43" i="11"/>
  <c r="R42" i="11"/>
  <c r="Q43" i="10"/>
  <c r="R42" i="10"/>
  <c r="Q42" i="8"/>
  <c r="R41" i="8"/>
  <c r="Q43" i="7"/>
  <c r="R42" i="7"/>
  <c r="AD43" i="4"/>
  <c r="AE42" i="4"/>
  <c r="P50" i="51" l="1"/>
  <c r="Q49" i="51"/>
  <c r="Q51" i="64"/>
  <c r="P52" i="64"/>
  <c r="P51" i="58"/>
  <c r="Q50" i="58"/>
  <c r="Q51" i="57"/>
  <c r="P52" i="57"/>
  <c r="Q51" i="54"/>
  <c r="P52" i="54"/>
  <c r="Q51" i="52"/>
  <c r="P52" i="52"/>
  <c r="AB45" i="4"/>
  <c r="AC44" i="4"/>
  <c r="R43" i="42"/>
  <c r="Q44" i="42"/>
  <c r="R43" i="35"/>
  <c r="Q44" i="35"/>
  <c r="R42" i="34"/>
  <c r="Q43" i="34"/>
  <c r="Q43" i="33"/>
  <c r="R42" i="33"/>
  <c r="R43" i="30"/>
  <c r="Q44" i="30"/>
  <c r="R43" i="21"/>
  <c r="Q44" i="21"/>
  <c r="R43" i="19"/>
  <c r="Q44" i="19"/>
  <c r="R43" i="18"/>
  <c r="Q44" i="18"/>
  <c r="R43" i="16"/>
  <c r="Q44" i="16"/>
  <c r="R43" i="15"/>
  <c r="Q44" i="15"/>
  <c r="R43" i="11"/>
  <c r="Q44" i="11"/>
  <c r="R43" i="10"/>
  <c r="Q44" i="10"/>
  <c r="R42" i="8"/>
  <c r="Q43" i="8"/>
  <c r="R43" i="7"/>
  <c r="Q44" i="7"/>
  <c r="AE43" i="4"/>
  <c r="AD44" i="4"/>
  <c r="Q50" i="51" l="1"/>
  <c r="P51" i="51"/>
  <c r="P53" i="64"/>
  <c r="Q52" i="64"/>
  <c r="Q51" i="58"/>
  <c r="P52" i="58"/>
  <c r="P53" i="57"/>
  <c r="Q52" i="57"/>
  <c r="Q52" i="54"/>
  <c r="P53" i="54"/>
  <c r="Q52" i="52"/>
  <c r="P53" i="52"/>
  <c r="AB46" i="4"/>
  <c r="AC45" i="4"/>
  <c r="Q45" i="42"/>
  <c r="R44" i="42"/>
  <c r="R44" i="35"/>
  <c r="Q45" i="35"/>
  <c r="R43" i="34"/>
  <c r="Q44" i="34"/>
  <c r="R43" i="33"/>
  <c r="Q44" i="33"/>
  <c r="Q45" i="30"/>
  <c r="R44" i="30"/>
  <c r="R44" i="21"/>
  <c r="Q45" i="21"/>
  <c r="Q45" i="19"/>
  <c r="R44" i="19"/>
  <c r="Q45" i="18"/>
  <c r="R44" i="18"/>
  <c r="Q45" i="16"/>
  <c r="R44" i="16"/>
  <c r="R44" i="15"/>
  <c r="Q45" i="15"/>
  <c r="Q45" i="11"/>
  <c r="R44" i="11"/>
  <c r="Q45" i="10"/>
  <c r="R44" i="10"/>
  <c r="R43" i="8"/>
  <c r="Q44" i="8"/>
  <c r="Q45" i="7"/>
  <c r="R44" i="7"/>
  <c r="AE44" i="4"/>
  <c r="AD45" i="4"/>
  <c r="Q51" i="51" l="1"/>
  <c r="P52" i="51"/>
  <c r="Q53" i="64"/>
  <c r="P54" i="64"/>
  <c r="P53" i="58"/>
  <c r="Q52" i="58"/>
  <c r="P54" i="57"/>
  <c r="Q53" i="57"/>
  <c r="P54" i="54"/>
  <c r="Q53" i="54"/>
  <c r="P54" i="52"/>
  <c r="Q53" i="52"/>
  <c r="AB47" i="4"/>
  <c r="AC46" i="4"/>
  <c r="Q46" i="42"/>
  <c r="R45" i="42"/>
  <c r="Q46" i="35"/>
  <c r="R45" i="35"/>
  <c r="Q45" i="34"/>
  <c r="R44" i="34"/>
  <c r="Q45" i="33"/>
  <c r="R44" i="33"/>
  <c r="Q46" i="30"/>
  <c r="R45" i="30"/>
  <c r="Q46" i="21"/>
  <c r="R45" i="21"/>
  <c r="Q46" i="19"/>
  <c r="R45" i="19"/>
  <c r="R45" i="18"/>
  <c r="Q46" i="18"/>
  <c r="Q46" i="16"/>
  <c r="R45" i="16"/>
  <c r="Q46" i="15"/>
  <c r="R45" i="15"/>
  <c r="Q46" i="11"/>
  <c r="R45" i="11"/>
  <c r="Q46" i="10"/>
  <c r="R45" i="10"/>
  <c r="R44" i="8"/>
  <c r="Q45" i="8"/>
  <c r="Q46" i="7"/>
  <c r="R45" i="7"/>
  <c r="AD46" i="4"/>
  <c r="AE45" i="4"/>
  <c r="Q52" i="51" l="1"/>
  <c r="P53" i="51"/>
  <c r="P55" i="64"/>
  <c r="Q54" i="64"/>
  <c r="Q53" i="58"/>
  <c r="P54" i="58"/>
  <c r="P55" i="57"/>
  <c r="Q54" i="57"/>
  <c r="P55" i="54"/>
  <c r="Q54" i="54"/>
  <c r="P55" i="52"/>
  <c r="Q54" i="52"/>
  <c r="AB48" i="4"/>
  <c r="AC47" i="4"/>
  <c r="Q47" i="42"/>
  <c r="R46" i="42"/>
  <c r="Q47" i="35"/>
  <c r="R46" i="35"/>
  <c r="R45" i="34"/>
  <c r="Q46" i="34"/>
  <c r="Q46" i="33"/>
  <c r="R45" i="33"/>
  <c r="Q47" i="30"/>
  <c r="R46" i="30"/>
  <c r="Q47" i="21"/>
  <c r="R46" i="21"/>
  <c r="Q47" i="19"/>
  <c r="R46" i="19"/>
  <c r="Q47" i="18"/>
  <c r="R46" i="18"/>
  <c r="Q47" i="16"/>
  <c r="R46" i="16"/>
  <c r="Q47" i="15"/>
  <c r="R46" i="15"/>
  <c r="Q47" i="11"/>
  <c r="R46" i="11"/>
  <c r="Q47" i="10"/>
  <c r="R46" i="10"/>
  <c r="Q46" i="8"/>
  <c r="R45" i="8"/>
  <c r="Q47" i="7"/>
  <c r="R46" i="7"/>
  <c r="AD47" i="4"/>
  <c r="AE46" i="4"/>
  <c r="Q53" i="51" l="1"/>
  <c r="P54" i="51"/>
  <c r="Q55" i="64"/>
  <c r="P56" i="64"/>
  <c r="P55" i="58"/>
  <c r="Q54" i="58"/>
  <c r="Q55" i="57"/>
  <c r="P56" i="57"/>
  <c r="Q55" i="54"/>
  <c r="P56" i="54"/>
  <c r="Q55" i="52"/>
  <c r="P56" i="52"/>
  <c r="AB49" i="4"/>
  <c r="AC48" i="4"/>
  <c r="R47" i="42"/>
  <c r="Q48" i="42"/>
  <c r="R47" i="35"/>
  <c r="Q48" i="35"/>
  <c r="Q47" i="34"/>
  <c r="R46" i="34"/>
  <c r="Q47" i="33"/>
  <c r="R46" i="33"/>
  <c r="R47" i="30"/>
  <c r="Q48" i="30"/>
  <c r="R47" i="21"/>
  <c r="Q48" i="21"/>
  <c r="R47" i="19"/>
  <c r="Q48" i="19"/>
  <c r="R47" i="18"/>
  <c r="Q48" i="18"/>
  <c r="R47" i="16"/>
  <c r="Q48" i="16"/>
  <c r="R47" i="15"/>
  <c r="Q48" i="15"/>
  <c r="R47" i="11"/>
  <c r="Q48" i="11"/>
  <c r="R47" i="10"/>
  <c r="Q48" i="10"/>
  <c r="Q47" i="8"/>
  <c r="R46" i="8"/>
  <c r="R47" i="7"/>
  <c r="Q48" i="7"/>
  <c r="AE47" i="4"/>
  <c r="AD48" i="4"/>
  <c r="P55" i="51" l="1"/>
  <c r="Q54" i="51"/>
  <c r="P57" i="64"/>
  <c r="Q56" i="64"/>
  <c r="Q55" i="58"/>
  <c r="P56" i="58"/>
  <c r="Q56" i="57"/>
  <c r="P57" i="57"/>
  <c r="P57" i="54"/>
  <c r="Q56" i="54"/>
  <c r="P57" i="52"/>
  <c r="Q56" i="52"/>
  <c r="AB50" i="4"/>
  <c r="AC49" i="4"/>
  <c r="Q49" i="42"/>
  <c r="R48" i="42"/>
  <c r="Q49" i="35"/>
  <c r="R48" i="35"/>
  <c r="R47" i="34"/>
  <c r="Q48" i="34"/>
  <c r="R47" i="33"/>
  <c r="Q48" i="33"/>
  <c r="R48" i="30"/>
  <c r="Q49" i="30"/>
  <c r="Q49" i="21"/>
  <c r="R48" i="21"/>
  <c r="R48" i="19"/>
  <c r="Q49" i="19"/>
  <c r="R48" i="18"/>
  <c r="Q49" i="18"/>
  <c r="Q49" i="16"/>
  <c r="R48" i="16"/>
  <c r="Q49" i="15"/>
  <c r="R48" i="15"/>
  <c r="Q49" i="11"/>
  <c r="R48" i="11"/>
  <c r="Q49" i="10"/>
  <c r="R48" i="10"/>
  <c r="R47" i="8"/>
  <c r="Q48" i="8"/>
  <c r="R48" i="7"/>
  <c r="Q49" i="7"/>
  <c r="AD49" i="4"/>
  <c r="AE48" i="4"/>
  <c r="Q55" i="51" l="1"/>
  <c r="P56" i="51"/>
  <c r="Q57" i="64"/>
  <c r="P58" i="64"/>
  <c r="Q56" i="58"/>
  <c r="P57" i="58"/>
  <c r="P58" i="57"/>
  <c r="Q57" i="57"/>
  <c r="P58" i="54"/>
  <c r="Q57" i="54"/>
  <c r="P58" i="52"/>
  <c r="Q57" i="52"/>
  <c r="AB51" i="4"/>
  <c r="AC50" i="4"/>
  <c r="Q50" i="42"/>
  <c r="R49" i="42"/>
  <c r="Q50" i="35"/>
  <c r="R49" i="35"/>
  <c r="R48" i="34"/>
  <c r="Q49" i="34"/>
  <c r="Q49" i="33"/>
  <c r="R48" i="33"/>
  <c r="Q50" i="30"/>
  <c r="R49" i="30"/>
  <c r="Q50" i="21"/>
  <c r="R49" i="21"/>
  <c r="Q50" i="19"/>
  <c r="R49" i="19"/>
  <c r="R49" i="18"/>
  <c r="Q50" i="18"/>
  <c r="Q50" i="16"/>
  <c r="R49" i="16"/>
  <c r="Q50" i="15"/>
  <c r="R49" i="15"/>
  <c r="Q50" i="11"/>
  <c r="R49" i="11"/>
  <c r="Q50" i="10"/>
  <c r="R49" i="10"/>
  <c r="Q49" i="8"/>
  <c r="R48" i="8"/>
  <c r="Q50" i="7"/>
  <c r="R49" i="7"/>
  <c r="AE49" i="4"/>
  <c r="AD50" i="4"/>
  <c r="P57" i="51" l="1"/>
  <c r="Q56" i="51"/>
  <c r="P59" i="64"/>
  <c r="Q58" i="64"/>
  <c r="P58" i="58"/>
  <c r="Q57" i="58"/>
  <c r="P59" i="57"/>
  <c r="Q58" i="57"/>
  <c r="P59" i="54"/>
  <c r="Q58" i="54"/>
  <c r="P59" i="52"/>
  <c r="Q58" i="52"/>
  <c r="AB52" i="4"/>
  <c r="AC51" i="4"/>
  <c r="Q51" i="42"/>
  <c r="R50" i="42"/>
  <c r="Q51" i="35"/>
  <c r="R50" i="35"/>
  <c r="R49" i="34"/>
  <c r="Q50" i="34"/>
  <c r="R49" i="33"/>
  <c r="Q50" i="33"/>
  <c r="Q51" i="30"/>
  <c r="R50" i="30"/>
  <c r="Q51" i="21"/>
  <c r="R50" i="21"/>
  <c r="Q51" i="19"/>
  <c r="R50" i="19"/>
  <c r="Q51" i="18"/>
  <c r="R50" i="18"/>
  <c r="Q51" i="16"/>
  <c r="R50" i="16"/>
  <c r="Q51" i="15"/>
  <c r="R50" i="15"/>
  <c r="Q51" i="11"/>
  <c r="R50" i="11"/>
  <c r="Q51" i="10"/>
  <c r="R50" i="10"/>
  <c r="R49" i="8"/>
  <c r="Q50" i="8"/>
  <c r="Q51" i="7"/>
  <c r="R50" i="7"/>
  <c r="AD51" i="4"/>
  <c r="AE50" i="4"/>
  <c r="Q57" i="51" l="1"/>
  <c r="P58" i="51"/>
  <c r="Q59" i="64"/>
  <c r="P60" i="64"/>
  <c r="P59" i="58"/>
  <c r="Q58" i="58"/>
  <c r="Q59" i="57"/>
  <c r="P60" i="57"/>
  <c r="Q59" i="54"/>
  <c r="P60" i="54"/>
  <c r="Q59" i="52"/>
  <c r="P60" i="52"/>
  <c r="AB53" i="4"/>
  <c r="AC52" i="4"/>
  <c r="R51" i="42"/>
  <c r="Q52" i="42"/>
  <c r="R51" i="35"/>
  <c r="Q52" i="35"/>
  <c r="Q51" i="34"/>
  <c r="R50" i="34"/>
  <c r="Q51" i="33"/>
  <c r="R50" i="33"/>
  <c r="R51" i="30"/>
  <c r="Q52" i="30"/>
  <c r="R51" i="21"/>
  <c r="Q52" i="21"/>
  <c r="R51" i="19"/>
  <c r="Q52" i="19"/>
  <c r="R51" i="18"/>
  <c r="Q52" i="18"/>
  <c r="R51" i="16"/>
  <c r="Q52" i="16"/>
  <c r="R51" i="15"/>
  <c r="Q52" i="15"/>
  <c r="R51" i="11"/>
  <c r="Q52" i="11"/>
  <c r="R51" i="10"/>
  <c r="Q52" i="10"/>
  <c r="R50" i="8"/>
  <c r="Q51" i="8"/>
  <c r="R51" i="7"/>
  <c r="Q52" i="7"/>
  <c r="AE51" i="4"/>
  <c r="AD52" i="4"/>
  <c r="P59" i="51" l="1"/>
  <c r="Q58" i="51"/>
  <c r="P61" i="64"/>
  <c r="Q60" i="64"/>
  <c r="Q59" i="58"/>
  <c r="P60" i="58"/>
  <c r="P61" i="57"/>
  <c r="Q60" i="57"/>
  <c r="P61" i="54"/>
  <c r="Q60" i="54"/>
  <c r="P61" i="52"/>
  <c r="Q60" i="52"/>
  <c r="AB54" i="4"/>
  <c r="AC53" i="4"/>
  <c r="Q53" i="42"/>
  <c r="R52" i="42"/>
  <c r="Q53" i="35"/>
  <c r="R52" i="35"/>
  <c r="R51" i="34"/>
  <c r="Q52" i="34"/>
  <c r="R51" i="33"/>
  <c r="Q52" i="33"/>
  <c r="R52" i="30"/>
  <c r="Q53" i="30"/>
  <c r="Q53" i="21"/>
  <c r="R52" i="21"/>
  <c r="R52" i="19"/>
  <c r="Q53" i="19"/>
  <c r="R52" i="18"/>
  <c r="Q53" i="18"/>
  <c r="R52" i="16"/>
  <c r="Q53" i="16"/>
  <c r="Q53" i="15"/>
  <c r="R52" i="15"/>
  <c r="Q53" i="11"/>
  <c r="R52" i="11"/>
  <c r="R52" i="10"/>
  <c r="Q53" i="10"/>
  <c r="R51" i="8"/>
  <c r="Q52" i="8"/>
  <c r="R52" i="7"/>
  <c r="Q53" i="7"/>
  <c r="AD53" i="4"/>
  <c r="AE52" i="4"/>
  <c r="Q59" i="51" l="1"/>
  <c r="P60" i="51"/>
  <c r="P62" i="64"/>
  <c r="Q61" i="64"/>
  <c r="P61" i="58"/>
  <c r="Q60" i="58"/>
  <c r="P62" i="57"/>
  <c r="Q61" i="57"/>
  <c r="P62" i="54"/>
  <c r="Q61" i="54"/>
  <c r="P62" i="52"/>
  <c r="Q61" i="52"/>
  <c r="AB55" i="4"/>
  <c r="AC54" i="4"/>
  <c r="Q54" i="42"/>
  <c r="R53" i="42"/>
  <c r="Q54" i="35"/>
  <c r="R53" i="35"/>
  <c r="Q53" i="34"/>
  <c r="R52" i="34"/>
  <c r="Q53" i="33"/>
  <c r="R52" i="33"/>
  <c r="Q54" i="30"/>
  <c r="R53" i="30"/>
  <c r="Q54" i="21"/>
  <c r="R53" i="21"/>
  <c r="Q54" i="19"/>
  <c r="R53" i="19"/>
  <c r="Q54" i="18"/>
  <c r="R53" i="18"/>
  <c r="Q54" i="16"/>
  <c r="R53" i="16"/>
  <c r="Q54" i="15"/>
  <c r="R53" i="15"/>
  <c r="Q54" i="11"/>
  <c r="R53" i="11"/>
  <c r="Q54" i="10"/>
  <c r="R53" i="10"/>
  <c r="Q53" i="8"/>
  <c r="R52" i="8"/>
  <c r="Q54" i="7"/>
  <c r="R53" i="7"/>
  <c r="AE53" i="4"/>
  <c r="AD54" i="4"/>
  <c r="Q60" i="51" l="1"/>
  <c r="P61" i="51"/>
  <c r="P63" i="64"/>
  <c r="Q62" i="64"/>
  <c r="P62" i="58"/>
  <c r="Q61" i="58"/>
  <c r="P63" i="57"/>
  <c r="Q62" i="57"/>
  <c r="P63" i="54"/>
  <c r="Q62" i="54"/>
  <c r="P63" i="52"/>
  <c r="Q62" i="52"/>
  <c r="AB56" i="4"/>
  <c r="AC55" i="4"/>
  <c r="Q55" i="42"/>
  <c r="R54" i="42"/>
  <c r="Q55" i="35"/>
  <c r="R54" i="35"/>
  <c r="R53" i="34"/>
  <c r="Q54" i="34"/>
  <c r="Q54" i="33"/>
  <c r="R53" i="33"/>
  <c r="Q55" i="30"/>
  <c r="R54" i="30"/>
  <c r="Q55" i="21"/>
  <c r="R54" i="21"/>
  <c r="Q55" i="19"/>
  <c r="R54" i="19"/>
  <c r="Q55" i="18"/>
  <c r="R54" i="18"/>
  <c r="Q55" i="16"/>
  <c r="R54" i="16"/>
  <c r="Q55" i="15"/>
  <c r="R54" i="15"/>
  <c r="Q55" i="11"/>
  <c r="R54" i="11"/>
  <c r="Q55" i="10"/>
  <c r="R54" i="10"/>
  <c r="Q54" i="8"/>
  <c r="R53" i="8"/>
  <c r="Q55" i="7"/>
  <c r="R54" i="7"/>
  <c r="AD55" i="4"/>
  <c r="AE54" i="4"/>
  <c r="Q61" i="51" l="1"/>
  <c r="P62" i="51"/>
  <c r="Q63" i="64"/>
  <c r="P64" i="64"/>
  <c r="P63" i="58"/>
  <c r="Q62" i="58"/>
  <c r="Q63" i="57"/>
  <c r="P64" i="57"/>
  <c r="Q63" i="54"/>
  <c r="P64" i="54"/>
  <c r="Q63" i="52"/>
  <c r="P64" i="52"/>
  <c r="AB57" i="4"/>
  <c r="AC56" i="4"/>
  <c r="R55" i="42"/>
  <c r="Q56" i="42"/>
  <c r="R55" i="35"/>
  <c r="Q56" i="35"/>
  <c r="R54" i="34"/>
  <c r="Q55" i="34"/>
  <c r="Q55" i="33"/>
  <c r="R54" i="33"/>
  <c r="R55" i="30"/>
  <c r="Q56" i="30"/>
  <c r="R55" i="21"/>
  <c r="Q56" i="21"/>
  <c r="R55" i="19"/>
  <c r="Q56" i="19"/>
  <c r="R55" i="18"/>
  <c r="Q56" i="18"/>
  <c r="R55" i="16"/>
  <c r="Q56" i="16"/>
  <c r="R55" i="15"/>
  <c r="Q56" i="15"/>
  <c r="R55" i="11"/>
  <c r="Q56" i="11"/>
  <c r="R55" i="10"/>
  <c r="Q56" i="10"/>
  <c r="Q55" i="8"/>
  <c r="R54" i="8"/>
  <c r="R55" i="7"/>
  <c r="Q56" i="7"/>
  <c r="AE55" i="4"/>
  <c r="AD56" i="4"/>
  <c r="P63" i="51" l="1"/>
  <c r="Q62" i="51"/>
  <c r="P65" i="64"/>
  <c r="Q64" i="64"/>
  <c r="Q63" i="58"/>
  <c r="P64" i="58"/>
  <c r="Q64" i="57"/>
  <c r="P65" i="57"/>
  <c r="P65" i="54"/>
  <c r="Q64" i="54"/>
  <c r="Q64" i="52"/>
  <c r="P65" i="52"/>
  <c r="AB58" i="4"/>
  <c r="AC57" i="4"/>
  <c r="Q57" i="42"/>
  <c r="R56" i="42"/>
  <c r="Q57" i="35"/>
  <c r="R56" i="35"/>
  <c r="R55" i="34"/>
  <c r="Q56" i="34"/>
  <c r="R55" i="33"/>
  <c r="Q56" i="33"/>
  <c r="Q57" i="30"/>
  <c r="R56" i="30"/>
  <c r="Q57" i="21"/>
  <c r="R56" i="21"/>
  <c r="Q57" i="19"/>
  <c r="R56" i="19"/>
  <c r="R56" i="18"/>
  <c r="Q57" i="18"/>
  <c r="R56" i="16"/>
  <c r="Q57" i="16"/>
  <c r="R56" i="15"/>
  <c r="Q57" i="15"/>
  <c r="Q57" i="11"/>
  <c r="R56" i="11"/>
  <c r="Q57" i="10"/>
  <c r="R56" i="10"/>
  <c r="R55" i="8"/>
  <c r="Q56" i="8"/>
  <c r="Q57" i="7"/>
  <c r="R56" i="7"/>
  <c r="AD57" i="4"/>
  <c r="AE56" i="4"/>
  <c r="Q63" i="51" l="1"/>
  <c r="P64" i="51"/>
  <c r="Q65" i="64"/>
  <c r="P66" i="64"/>
  <c r="P65" i="58"/>
  <c r="Q64" i="58"/>
  <c r="P66" i="57"/>
  <c r="Q65" i="57"/>
  <c r="P66" i="54"/>
  <c r="Q65" i="54"/>
  <c r="P66" i="52"/>
  <c r="Q65" i="52"/>
  <c r="AB59" i="4"/>
  <c r="AC58" i="4"/>
  <c r="Q58" i="42"/>
  <c r="R57" i="42"/>
  <c r="Q58" i="35"/>
  <c r="R57" i="35"/>
  <c r="Q57" i="34"/>
  <c r="R56" i="34"/>
  <c r="R56" i="33"/>
  <c r="Q57" i="33"/>
  <c r="Q58" i="30"/>
  <c r="R57" i="30"/>
  <c r="R57" i="21"/>
  <c r="Q58" i="21"/>
  <c r="Q58" i="19"/>
  <c r="R57" i="19"/>
  <c r="R57" i="18"/>
  <c r="Q58" i="18"/>
  <c r="Q58" i="16"/>
  <c r="R57" i="16"/>
  <c r="Q58" i="15"/>
  <c r="R57" i="15"/>
  <c r="Q58" i="11"/>
  <c r="R57" i="11"/>
  <c r="Q58" i="10"/>
  <c r="R57" i="10"/>
  <c r="R56" i="8"/>
  <c r="Q57" i="8"/>
  <c r="Q58" i="7"/>
  <c r="R57" i="7"/>
  <c r="AD58" i="4"/>
  <c r="AE57" i="4"/>
  <c r="P65" i="51" l="1"/>
  <c r="Q64" i="51"/>
  <c r="P67" i="64"/>
  <c r="Q66" i="64"/>
  <c r="P66" i="58"/>
  <c r="Q65" i="58"/>
  <c r="P67" i="57"/>
  <c r="Q66" i="57"/>
  <c r="P67" i="54"/>
  <c r="Q66" i="54"/>
  <c r="P67" i="52"/>
  <c r="Q66" i="52"/>
  <c r="AB60" i="4"/>
  <c r="AC59" i="4"/>
  <c r="Q59" i="42"/>
  <c r="R58" i="42"/>
  <c r="Q59" i="35"/>
  <c r="R58" i="35"/>
  <c r="R57" i="34"/>
  <c r="Q58" i="34"/>
  <c r="Q58" i="33"/>
  <c r="R57" i="33"/>
  <c r="Q59" i="30"/>
  <c r="R58" i="30"/>
  <c r="Q59" i="21"/>
  <c r="R58" i="21"/>
  <c r="Q59" i="19"/>
  <c r="R58" i="19"/>
  <c r="Q59" i="18"/>
  <c r="R58" i="18"/>
  <c r="Q59" i="16"/>
  <c r="R58" i="16"/>
  <c r="Q59" i="15"/>
  <c r="R58" i="15"/>
  <c r="Q59" i="11"/>
  <c r="R58" i="11"/>
  <c r="Q59" i="10"/>
  <c r="R58" i="10"/>
  <c r="Q58" i="8"/>
  <c r="R57" i="8"/>
  <c r="Q59" i="7"/>
  <c r="R58" i="7"/>
  <c r="AD59" i="4"/>
  <c r="AE58" i="4"/>
  <c r="Q65" i="51" l="1"/>
  <c r="P66" i="51"/>
  <c r="Q67" i="64"/>
  <c r="P68" i="64"/>
  <c r="P67" i="58"/>
  <c r="Q66" i="58"/>
  <c r="Q67" i="57"/>
  <c r="P68" i="57"/>
  <c r="Q67" i="54"/>
  <c r="P68" i="54"/>
  <c r="Q67" i="52"/>
  <c r="P68" i="52"/>
  <c r="AB61" i="4"/>
  <c r="AC60" i="4"/>
  <c r="R59" i="42"/>
  <c r="Q60" i="42"/>
  <c r="R59" i="35"/>
  <c r="Q60" i="35"/>
  <c r="Q59" i="34"/>
  <c r="R58" i="34"/>
  <c r="Q59" i="33"/>
  <c r="R58" i="33"/>
  <c r="R59" i="30"/>
  <c r="Q60" i="30"/>
  <c r="R59" i="21"/>
  <c r="Q60" i="21"/>
  <c r="R59" i="19"/>
  <c r="Q60" i="19"/>
  <c r="R59" i="18"/>
  <c r="Q60" i="18"/>
  <c r="R59" i="16"/>
  <c r="Q60" i="16"/>
  <c r="R59" i="15"/>
  <c r="Q60" i="15"/>
  <c r="R59" i="11"/>
  <c r="Q60" i="11"/>
  <c r="R59" i="10"/>
  <c r="Q60" i="10"/>
  <c r="Q59" i="8"/>
  <c r="R58" i="8"/>
  <c r="R59" i="7"/>
  <c r="Q60" i="7"/>
  <c r="AE59" i="4"/>
  <c r="AD60" i="4"/>
  <c r="P67" i="51" l="1"/>
  <c r="Q66" i="51"/>
  <c r="Q68" i="64"/>
  <c r="P69" i="64"/>
  <c r="Q67" i="58"/>
  <c r="P68" i="58"/>
  <c r="P69" i="57"/>
  <c r="Q68" i="57"/>
  <c r="P69" i="54"/>
  <c r="Q68" i="54"/>
  <c r="P69" i="52"/>
  <c r="Q68" i="52"/>
  <c r="AB62" i="4"/>
  <c r="AC61" i="4"/>
  <c r="R60" i="42"/>
  <c r="Q61" i="42"/>
  <c r="R60" i="35"/>
  <c r="Q61" i="35"/>
  <c r="R59" i="34"/>
  <c r="Q60" i="34"/>
  <c r="R59" i="33"/>
  <c r="Q60" i="33"/>
  <c r="Q61" i="30"/>
  <c r="R60" i="30"/>
  <c r="Q61" i="21"/>
  <c r="R60" i="21"/>
  <c r="R60" i="19"/>
  <c r="Q61" i="19"/>
  <c r="Q61" i="18"/>
  <c r="R60" i="18"/>
  <c r="Q61" i="16"/>
  <c r="R60" i="16"/>
  <c r="Q61" i="15"/>
  <c r="R60" i="15"/>
  <c r="Q61" i="11"/>
  <c r="R60" i="11"/>
  <c r="Q61" i="10"/>
  <c r="R60" i="10"/>
  <c r="R59" i="8"/>
  <c r="Q60" i="8"/>
  <c r="Q61" i="7"/>
  <c r="R60" i="7"/>
  <c r="AD61" i="4"/>
  <c r="AE60" i="4"/>
  <c r="Q67" i="51" l="1"/>
  <c r="P68" i="51"/>
  <c r="P70" i="64"/>
  <c r="Q69" i="64"/>
  <c r="P69" i="58"/>
  <c r="Q68" i="58"/>
  <c r="P70" i="57"/>
  <c r="Q69" i="57"/>
  <c r="P70" i="54"/>
  <c r="Q69" i="54"/>
  <c r="P70" i="52"/>
  <c r="Q69" i="52"/>
  <c r="AB63" i="4"/>
  <c r="AC62" i="4"/>
  <c r="Q62" i="42"/>
  <c r="R61" i="42"/>
  <c r="Q62" i="35"/>
  <c r="R61" i="35"/>
  <c r="Q61" i="34"/>
  <c r="R60" i="34"/>
  <c r="R60" i="33"/>
  <c r="Q61" i="33"/>
  <c r="Q62" i="30"/>
  <c r="R61" i="30"/>
  <c r="Q62" i="21"/>
  <c r="R61" i="21"/>
  <c r="Q62" i="19"/>
  <c r="R61" i="19"/>
  <c r="Q62" i="18"/>
  <c r="R61" i="18"/>
  <c r="Q62" i="16"/>
  <c r="R61" i="16"/>
  <c r="Q62" i="15"/>
  <c r="R61" i="15"/>
  <c r="Q62" i="11"/>
  <c r="R61" i="11"/>
  <c r="Q62" i="10"/>
  <c r="R61" i="10"/>
  <c r="Q61" i="8"/>
  <c r="R60" i="8"/>
  <c r="Q62" i="7"/>
  <c r="R61" i="7"/>
  <c r="AE61" i="4"/>
  <c r="AD62" i="4"/>
  <c r="P69" i="51" l="1"/>
  <c r="Q68" i="51"/>
  <c r="P71" i="64"/>
  <c r="Q70" i="64"/>
  <c r="P70" i="58"/>
  <c r="Q69" i="58"/>
  <c r="P71" i="57"/>
  <c r="Q70" i="57"/>
  <c r="P71" i="54"/>
  <c r="Q70" i="54"/>
  <c r="P71" i="52"/>
  <c r="Q70" i="52"/>
  <c r="AB64" i="4"/>
  <c r="AC63" i="4"/>
  <c r="Q63" i="42"/>
  <c r="R62" i="42"/>
  <c r="Q63" i="35"/>
  <c r="R62" i="35"/>
  <c r="R61" i="34"/>
  <c r="Q62" i="34"/>
  <c r="Q62" i="33"/>
  <c r="R61" i="33"/>
  <c r="Q63" i="30"/>
  <c r="R62" i="30"/>
  <c r="Q63" i="21"/>
  <c r="R62" i="21"/>
  <c r="Q63" i="19"/>
  <c r="R62" i="19"/>
  <c r="Q63" i="18"/>
  <c r="R62" i="18"/>
  <c r="Q63" i="16"/>
  <c r="R62" i="16"/>
  <c r="Q63" i="15"/>
  <c r="R62" i="15"/>
  <c r="Q63" i="11"/>
  <c r="R62" i="11"/>
  <c r="Q63" i="10"/>
  <c r="R62" i="10"/>
  <c r="R61" i="8"/>
  <c r="Q62" i="8"/>
  <c r="Q63" i="7"/>
  <c r="R62" i="7"/>
  <c r="AD63" i="4"/>
  <c r="AE62" i="4"/>
  <c r="Q69" i="51" l="1"/>
  <c r="P70" i="51"/>
  <c r="Q71" i="64"/>
  <c r="P72" i="64"/>
  <c r="P71" i="58"/>
  <c r="Q70" i="58"/>
  <c r="Q71" i="57"/>
  <c r="P72" i="57"/>
  <c r="Q71" i="54"/>
  <c r="P72" i="54"/>
  <c r="Q71" i="52"/>
  <c r="P72" i="52"/>
  <c r="AB65" i="4"/>
  <c r="AC64" i="4"/>
  <c r="R63" i="42"/>
  <c r="Q64" i="42"/>
  <c r="R63" i="35"/>
  <c r="Q64" i="35"/>
  <c r="R62" i="34"/>
  <c r="Q63" i="34"/>
  <c r="Q63" i="33"/>
  <c r="R62" i="33"/>
  <c r="R63" i="30"/>
  <c r="Q64" i="30"/>
  <c r="R63" i="21"/>
  <c r="Q64" i="21"/>
  <c r="R63" i="19"/>
  <c r="Q64" i="19"/>
  <c r="R63" i="18"/>
  <c r="Q64" i="18"/>
  <c r="R63" i="16"/>
  <c r="Q64" i="16"/>
  <c r="R63" i="15"/>
  <c r="Q64" i="15"/>
  <c r="R63" i="11"/>
  <c r="Q64" i="11"/>
  <c r="R63" i="10"/>
  <c r="Q64" i="10"/>
  <c r="R62" i="8"/>
  <c r="Q63" i="8"/>
  <c r="R63" i="7"/>
  <c r="Q64" i="7"/>
  <c r="AE63" i="4"/>
  <c r="AD64" i="4"/>
  <c r="P71" i="51" l="1"/>
  <c r="Q70" i="51"/>
  <c r="P73" i="64"/>
  <c r="Q72" i="64"/>
  <c r="Q71" i="58"/>
  <c r="P72" i="58"/>
  <c r="Q72" i="57"/>
  <c r="P73" i="57"/>
  <c r="P73" i="54"/>
  <c r="Q72" i="54"/>
  <c r="Q72" i="52"/>
  <c r="P73" i="52"/>
  <c r="AB66" i="4"/>
  <c r="AC65" i="4"/>
  <c r="Q65" i="42"/>
  <c r="R64" i="42"/>
  <c r="R64" i="35"/>
  <c r="Q65" i="35"/>
  <c r="R63" i="34"/>
  <c r="Q64" i="34"/>
  <c r="R63" i="33"/>
  <c r="Q64" i="33"/>
  <c r="Q65" i="30"/>
  <c r="R64" i="30"/>
  <c r="Q65" i="21"/>
  <c r="R64" i="21"/>
  <c r="R64" i="19"/>
  <c r="Q65" i="19"/>
  <c r="Q65" i="18"/>
  <c r="R64" i="18"/>
  <c r="Q65" i="16"/>
  <c r="R64" i="16"/>
  <c r="R64" i="15"/>
  <c r="Q65" i="15"/>
  <c r="Q65" i="11"/>
  <c r="R64" i="11"/>
  <c r="R64" i="10"/>
  <c r="Q65" i="10"/>
  <c r="R63" i="8"/>
  <c r="Q64" i="8"/>
  <c r="Q65" i="7"/>
  <c r="R64" i="7"/>
  <c r="AD65" i="4"/>
  <c r="AE64" i="4"/>
  <c r="Q71" i="51" l="1"/>
  <c r="P72" i="51"/>
  <c r="Q73" i="64"/>
  <c r="P74" i="64"/>
  <c r="Q72" i="58"/>
  <c r="P73" i="58"/>
  <c r="P74" i="57"/>
  <c r="Q73" i="57"/>
  <c r="P74" i="54"/>
  <c r="Q73" i="54"/>
  <c r="P74" i="52"/>
  <c r="Q73" i="52"/>
  <c r="AB67" i="4"/>
  <c r="AC67" i="4" s="1"/>
  <c r="AC66" i="4"/>
  <c r="R65" i="42"/>
  <c r="Q66" i="42"/>
  <c r="Q66" i="35"/>
  <c r="R65" i="35"/>
  <c r="R64" i="34"/>
  <c r="Q65" i="34"/>
  <c r="Q65" i="33"/>
  <c r="R64" i="33"/>
  <c r="Q66" i="30"/>
  <c r="R65" i="30"/>
  <c r="Q66" i="21"/>
  <c r="R65" i="21"/>
  <c r="Q66" i="19"/>
  <c r="R65" i="19"/>
  <c r="Q66" i="18"/>
  <c r="R65" i="18"/>
  <c r="Q66" i="16"/>
  <c r="R65" i="16"/>
  <c r="Q66" i="15"/>
  <c r="R65" i="15"/>
  <c r="R65" i="11"/>
  <c r="Q66" i="11"/>
  <c r="Q66" i="10"/>
  <c r="R65" i="10"/>
  <c r="Q65" i="8"/>
  <c r="R64" i="8"/>
  <c r="Q66" i="7"/>
  <c r="R65" i="7"/>
  <c r="AD66" i="4"/>
  <c r="AE65" i="4"/>
  <c r="Q72" i="51" l="1"/>
  <c r="P73" i="51"/>
  <c r="P75" i="64"/>
  <c r="Q74" i="64"/>
  <c r="P74" i="58"/>
  <c r="Q73" i="58"/>
  <c r="P75" i="57"/>
  <c r="Q74" i="57"/>
  <c r="P75" i="54"/>
  <c r="Q74" i="54"/>
  <c r="P75" i="52"/>
  <c r="Q74" i="52"/>
  <c r="Q67" i="42"/>
  <c r="R67" i="42" s="1"/>
  <c r="R66" i="42"/>
  <c r="Q67" i="35"/>
  <c r="R67" i="35" s="1"/>
  <c r="R66" i="35"/>
  <c r="R65" i="34"/>
  <c r="Q66" i="34"/>
  <c r="R65" i="33"/>
  <c r="Q66" i="33"/>
  <c r="Q67" i="30"/>
  <c r="R67" i="30" s="1"/>
  <c r="R66" i="30"/>
  <c r="Q67" i="21"/>
  <c r="R67" i="21" s="1"/>
  <c r="R66" i="21"/>
  <c r="Q67" i="19"/>
  <c r="R67" i="19" s="1"/>
  <c r="R66" i="19"/>
  <c r="Q67" i="18"/>
  <c r="R67" i="18" s="1"/>
  <c r="R66" i="18"/>
  <c r="Q67" i="16"/>
  <c r="R67" i="16" s="1"/>
  <c r="R66" i="16"/>
  <c r="Q67" i="15"/>
  <c r="R67" i="15" s="1"/>
  <c r="R66" i="15"/>
  <c r="Q67" i="11"/>
  <c r="R67" i="11" s="1"/>
  <c r="R66" i="11"/>
  <c r="Q67" i="10"/>
  <c r="R67" i="10" s="1"/>
  <c r="R66" i="10"/>
  <c r="R65" i="8"/>
  <c r="Q66" i="8"/>
  <c r="Q67" i="7"/>
  <c r="R67" i="7" s="1"/>
  <c r="R66" i="7"/>
  <c r="AD67" i="4"/>
  <c r="AE67" i="4" s="1"/>
  <c r="AE66" i="4"/>
  <c r="Q73" i="51" l="1"/>
  <c r="P74" i="51"/>
  <c r="Q75" i="64"/>
  <c r="P76" i="64"/>
  <c r="P75" i="58"/>
  <c r="Q74" i="58"/>
  <c r="Q75" i="57"/>
  <c r="P76" i="57"/>
  <c r="Q75" i="54"/>
  <c r="P76" i="54"/>
  <c r="Q75" i="52"/>
  <c r="P76" i="52"/>
  <c r="Q67" i="34"/>
  <c r="R67" i="34" s="1"/>
  <c r="R66" i="34"/>
  <c r="Q67" i="33"/>
  <c r="R67" i="33" s="1"/>
  <c r="R66" i="33"/>
  <c r="Q67" i="8"/>
  <c r="R67" i="8" s="1"/>
  <c r="R66" i="8"/>
  <c r="P75" i="51" l="1"/>
  <c r="Q74" i="51"/>
  <c r="P77" i="64"/>
  <c r="Q76" i="64"/>
  <c r="Q75" i="58"/>
  <c r="P76" i="58"/>
  <c r="P77" i="57"/>
  <c r="Q76" i="57"/>
  <c r="Q76" i="54"/>
  <c r="P77" i="54"/>
  <c r="Q76" i="52"/>
  <c r="P77" i="52"/>
  <c r="Q75" i="51" l="1"/>
  <c r="P76" i="51"/>
  <c r="P78" i="64"/>
  <c r="Q77" i="64"/>
  <c r="P77" i="58"/>
  <c r="Q76" i="58"/>
  <c r="P78" i="57"/>
  <c r="Q77" i="57"/>
  <c r="Q77" i="54"/>
  <c r="P78" i="54"/>
  <c r="P78" i="52"/>
  <c r="Q77" i="52"/>
  <c r="P77" i="51" l="1"/>
  <c r="Q76" i="51"/>
  <c r="P79" i="64"/>
  <c r="Q78" i="64"/>
  <c r="Q77" i="58"/>
  <c r="P78" i="58"/>
  <c r="P79" i="57"/>
  <c r="Q78" i="57"/>
  <c r="P79" i="54"/>
  <c r="Q78" i="54"/>
  <c r="P79" i="52"/>
  <c r="Q78" i="52"/>
  <c r="Q77" i="51" l="1"/>
  <c r="P78" i="51"/>
  <c r="Q79" i="64"/>
  <c r="P80" i="64"/>
  <c r="P79" i="58"/>
  <c r="Q78" i="58"/>
  <c r="Q79" i="57"/>
  <c r="P80" i="57"/>
  <c r="Q79" i="54"/>
  <c r="P80" i="54"/>
  <c r="Q79" i="52"/>
  <c r="P80" i="52"/>
  <c r="P79" i="51" l="1"/>
  <c r="Q78" i="51"/>
  <c r="Q80" i="64"/>
  <c r="P81" i="64"/>
  <c r="Q79" i="58"/>
  <c r="P80" i="58"/>
  <c r="P81" i="57"/>
  <c r="Q80" i="57"/>
  <c r="Q80" i="54"/>
  <c r="P81" i="54"/>
  <c r="Q80" i="52"/>
  <c r="P81" i="52"/>
  <c r="Q79" i="51" l="1"/>
  <c r="P80" i="51"/>
  <c r="Q81" i="64"/>
  <c r="P82" i="64"/>
  <c r="Q80" i="58"/>
  <c r="P81" i="58"/>
  <c r="P82" i="57"/>
  <c r="Q81" i="57"/>
  <c r="P82" i="54"/>
  <c r="Q81" i="54"/>
  <c r="P82" i="52"/>
  <c r="Q81" i="52"/>
  <c r="P81" i="51" l="1"/>
  <c r="Q80" i="51"/>
  <c r="P83" i="64"/>
  <c r="Q82" i="64"/>
  <c r="P82" i="58"/>
  <c r="Q81" i="58"/>
  <c r="P83" i="57"/>
  <c r="Q82" i="57"/>
  <c r="P83" i="54"/>
  <c r="Q82" i="54"/>
  <c r="P83" i="52"/>
  <c r="Q82" i="52"/>
  <c r="P82" i="51" l="1"/>
  <c r="Q81" i="51"/>
  <c r="Q83" i="64"/>
  <c r="P84" i="64"/>
  <c r="P83" i="58"/>
  <c r="Q82" i="58"/>
  <c r="Q83" i="57"/>
  <c r="P84" i="57"/>
  <c r="Q83" i="54"/>
  <c r="P84" i="54"/>
  <c r="Q83" i="52"/>
  <c r="P84" i="52"/>
  <c r="P83" i="51" l="1"/>
  <c r="Q82" i="51"/>
  <c r="P85" i="64"/>
  <c r="Q84" i="64"/>
  <c r="Q83" i="58"/>
  <c r="P84" i="58"/>
  <c r="P85" i="57"/>
  <c r="Q84" i="57"/>
  <c r="P85" i="54"/>
  <c r="Q84" i="54"/>
  <c r="P85" i="52"/>
  <c r="Q84" i="52"/>
  <c r="Q83" i="51" l="1"/>
  <c r="P84" i="51"/>
  <c r="P86" i="64"/>
  <c r="Q85" i="64"/>
  <c r="P85" i="58"/>
  <c r="Q84" i="58"/>
  <c r="P86" i="57"/>
  <c r="Q85" i="57"/>
  <c r="P86" i="54"/>
  <c r="Q85" i="54"/>
  <c r="P86" i="52"/>
  <c r="Q85" i="52"/>
  <c r="Q84" i="51" l="1"/>
  <c r="P85" i="51"/>
  <c r="P87" i="64"/>
  <c r="Q86" i="64"/>
  <c r="P86" i="58"/>
  <c r="Q85" i="58"/>
  <c r="P87" i="57"/>
  <c r="Q86" i="57"/>
  <c r="P87" i="54"/>
  <c r="Q86" i="54"/>
  <c r="P87" i="52"/>
  <c r="Q86" i="52"/>
  <c r="Q85" i="51" l="1"/>
  <c r="P86" i="51"/>
  <c r="Q87" i="64"/>
  <c r="P88" i="64"/>
  <c r="P87" i="58"/>
  <c r="Q86" i="58"/>
  <c r="Q87" i="57"/>
  <c r="P88" i="57"/>
  <c r="Q87" i="54"/>
  <c r="P88" i="54"/>
  <c r="Q87" i="52"/>
  <c r="P88" i="52"/>
  <c r="P87" i="51" l="1"/>
  <c r="Q86" i="51"/>
  <c r="P89" i="64"/>
  <c r="Q88" i="64"/>
  <c r="Q87" i="58"/>
  <c r="P88" i="58"/>
  <c r="Q88" i="57"/>
  <c r="P89" i="57"/>
  <c r="Q88" i="54"/>
  <c r="P89" i="54"/>
  <c r="Q88" i="52"/>
  <c r="P89" i="52"/>
  <c r="Q87" i="51" l="1"/>
  <c r="P88" i="51"/>
  <c r="Q89" i="64"/>
  <c r="P90" i="64"/>
  <c r="P89" i="58"/>
  <c r="Q88" i="58"/>
  <c r="P90" i="57"/>
  <c r="Q89" i="57"/>
  <c r="P90" i="54"/>
  <c r="Q89" i="54"/>
  <c r="P90" i="52"/>
  <c r="Q89" i="52"/>
  <c r="P89" i="51" l="1"/>
  <c r="Q88" i="51"/>
  <c r="P91" i="64"/>
  <c r="Q91" i="64" s="1"/>
  <c r="Q90" i="64"/>
  <c r="P90" i="58"/>
  <c r="Q89" i="58"/>
  <c r="P91" i="57"/>
  <c r="Q91" i="57" s="1"/>
  <c r="Q90" i="57"/>
  <c r="P91" i="54"/>
  <c r="Q91" i="54" s="1"/>
  <c r="Q90" i="54"/>
  <c r="P91" i="52"/>
  <c r="Q91" i="52" s="1"/>
  <c r="Q90" i="52"/>
  <c r="Q89" i="51" l="1"/>
  <c r="P90" i="51"/>
  <c r="P91" i="58"/>
  <c r="Q91" i="58" s="1"/>
  <c r="Q90" i="58"/>
  <c r="P91" i="51" l="1"/>
  <c r="Q91" i="51" s="1"/>
  <c r="Q90" i="51"/>
</calcChain>
</file>

<file path=xl/sharedStrings.xml><?xml version="1.0" encoding="utf-8"?>
<sst xmlns="http://schemas.openxmlformats.org/spreadsheetml/2006/main" count="574" uniqueCount="26">
  <si>
    <t>อุปกรณ์</t>
  </si>
  <si>
    <t>S-O-STA_16_600</t>
  </si>
  <si>
    <t>S-O-STA_18_100</t>
  </si>
  <si>
    <t>S-O-STA_21_150</t>
  </si>
  <si>
    <t>กลุ่ม - ช่อง</t>
  </si>
  <si>
    <t>MBP</t>
  </si>
  <si>
    <t>รวม</t>
  </si>
  <si>
    <t>ตัวชี้วัด</t>
  </si>
  <si>
    <t>Volumn</t>
  </si>
  <si>
    <t>Speed Avg</t>
  </si>
  <si>
    <t>Flowrate</t>
  </si>
  <si>
    <t>Density</t>
  </si>
  <si>
    <t>cc</t>
  </si>
  <si>
    <t>scc</t>
  </si>
  <si>
    <t>S-O-STA_19_500</t>
  </si>
  <si>
    <t>Sta 16+600</t>
  </si>
  <si>
    <t>Sta 21+150</t>
  </si>
  <si>
    <t>Sheet number</t>
  </si>
  <si>
    <t>Date</t>
  </si>
  <si>
    <t>Time of Capacity Drop</t>
  </si>
  <si>
    <t>Precipitation (mm/hr)</t>
  </si>
  <si>
    <t>Speed in Congestion (km/hr)</t>
  </si>
  <si>
    <t>Critical Density Triggering Capacity Drop (veh/km)</t>
  </si>
  <si>
    <t>Discharge Flow Before Capacity Drop (veh/hr)</t>
  </si>
  <si>
    <t>Queue Discharge Rate (veh/hr)</t>
  </si>
  <si>
    <t>Capacity Drop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</si>
</sst>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1E]hh:mm"/>
    <numFmt numFmtId="165" formatCode="[$-1041E]#,##0"/>
    <numFmt numFmtId="166" formatCode="[$-1041E]#0.00"/>
    <numFmt numFmtId="167" formatCode="hh:mm:ss;@"/>
  </numFmts>
  <fonts count="10">
    <font>
      <sz val="12"/>
      <color theme="1"/>
      <name val="Calibri"/>
      <family val="2"/>
      <scheme val="minor"/>
    </font>
    <font>
      <sz val="14"/>
      <color rgb="FF000000"/>
      <name val="th Sarabun New"/>
    </font>
    <font>
      <sz val="13"/>
      <color rgb="FF000000"/>
      <name val="th Sarabun New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th Sarabun New"/>
    </font>
    <font>
      <sz val="11"/>
      <name val="Calibri"/>
      <family val="2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3AB539"/>
        <bgColor rgb="FF3AB539"/>
      </patternFill>
    </fill>
    <fill>
      <patternFill patternType="solid">
        <fgColor rgb="FFDE801C"/>
        <bgColor rgb="FFDE801C"/>
      </patternFill>
    </fill>
    <fill>
      <patternFill patternType="solid">
        <fgColor rgb="FFCF1C1C"/>
        <bgColor rgb="FFCF1C1C"/>
      </patternFill>
    </fill>
    <fill>
      <patternFill patternType="solid">
        <fgColor rgb="FF7A0B0B"/>
        <bgColor rgb="FF7A0B0B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CDCDC"/>
      </patternFill>
    </fill>
  </fills>
  <borders count="19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A9A9A9"/>
      </right>
      <top style="thin">
        <color rgb="FF000000"/>
      </top>
      <bottom style="thin">
        <color rgb="FF000000"/>
      </bottom>
      <diagonal/>
    </border>
    <border>
      <left/>
      <right style="thin">
        <color rgb="FFD3D3D3"/>
      </right>
      <top style="thin">
        <color rgb="FF000000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2" fillId="0" borderId="14" xfId="0" applyFont="1" applyBorder="1" applyAlignment="1">
      <alignment vertical="top" wrapText="1" readingOrder="1"/>
    </xf>
    <xf numFmtId="0" fontId="2" fillId="0" borderId="15" xfId="0" applyFont="1" applyBorder="1" applyAlignment="1">
      <alignment vertical="top" wrapText="1" readingOrder="1"/>
    </xf>
    <xf numFmtId="0" fontId="2" fillId="0" borderId="16" xfId="0" applyFont="1" applyBorder="1" applyAlignment="1">
      <alignment vertical="top" wrapText="1" readingOrder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2" fillId="0" borderId="14" xfId="0" applyNumberFormat="1" applyFont="1" applyBorder="1" applyAlignment="1">
      <alignment vertical="top" wrapText="1" readingOrder="1"/>
    </xf>
    <xf numFmtId="166" fontId="2" fillId="3" borderId="15" xfId="0" applyNumberFormat="1" applyFont="1" applyFill="1" applyBorder="1" applyAlignment="1">
      <alignment vertical="top" wrapText="1" readingOrder="1"/>
    </xf>
    <xf numFmtId="165" fontId="2" fillId="0" borderId="15" xfId="0" applyNumberFormat="1" applyFont="1" applyBorder="1" applyAlignment="1">
      <alignment vertical="top" wrapText="1" readingOrder="1"/>
    </xf>
    <xf numFmtId="165" fontId="2" fillId="3" borderId="16" xfId="0" applyNumberFormat="1" applyFont="1" applyFill="1" applyBorder="1" applyAlignment="1">
      <alignment vertical="top" wrapText="1" readingOrder="1"/>
    </xf>
    <xf numFmtId="165" fontId="2" fillId="4" borderId="16" xfId="0" applyNumberFormat="1" applyFont="1" applyFill="1" applyBorder="1" applyAlignment="1">
      <alignment vertical="top" wrapText="1" readingOrder="1"/>
    </xf>
    <xf numFmtId="166" fontId="2" fillId="4" borderId="15" xfId="0" applyNumberFormat="1" applyFont="1" applyFill="1" applyBorder="1" applyAlignment="1">
      <alignment vertical="top" wrapText="1" readingOrder="1"/>
    </xf>
    <xf numFmtId="0" fontId="3" fillId="0" borderId="0" xfId="0" applyFont="1"/>
    <xf numFmtId="166" fontId="2" fillId="5" borderId="15" xfId="0" applyNumberFormat="1" applyFont="1" applyFill="1" applyBorder="1" applyAlignment="1">
      <alignment vertical="top" wrapText="1" readingOrder="1"/>
    </xf>
    <xf numFmtId="165" fontId="2" fillId="5" borderId="16" xfId="0" applyNumberFormat="1" applyFont="1" applyFill="1" applyBorder="1" applyAlignment="1">
      <alignment vertical="top" wrapText="1" readingOrder="1"/>
    </xf>
    <xf numFmtId="166" fontId="2" fillId="6" borderId="15" xfId="0" applyNumberFormat="1" applyFont="1" applyFill="1" applyBorder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167" fontId="0" fillId="0" borderId="0" xfId="0" applyNumberFormat="1"/>
    <xf numFmtId="165" fontId="6" fillId="0" borderId="15" xfId="0" applyNumberFormat="1" applyFont="1" applyBorder="1" applyAlignment="1">
      <alignment vertical="top" wrapText="1" readingOrder="1"/>
    </xf>
    <xf numFmtId="166" fontId="0" fillId="0" borderId="0" xfId="0" applyNumberFormat="1"/>
    <xf numFmtId="165" fontId="6" fillId="4" borderId="16" xfId="0" applyNumberFormat="1" applyFont="1" applyFill="1" applyBorder="1" applyAlignment="1">
      <alignment vertical="top" wrapText="1" readingOrder="1"/>
    </xf>
    <xf numFmtId="165" fontId="2" fillId="3" borderId="0" xfId="0" applyNumberFormat="1" applyFont="1" applyFill="1" applyAlignment="1">
      <alignment vertical="top" wrapText="1" readingOrder="1"/>
    </xf>
    <xf numFmtId="165" fontId="2" fillId="4" borderId="0" xfId="0" applyNumberFormat="1" applyFont="1" applyFill="1" applyAlignment="1">
      <alignment vertical="top" wrapText="1" readingOrder="1"/>
    </xf>
    <xf numFmtId="165" fontId="4" fillId="0" borderId="0" xfId="0" applyNumberFormat="1" applyFont="1"/>
    <xf numFmtId="14" fontId="8" fillId="7" borderId="17" xfId="0" applyNumberFormat="1" applyFont="1" applyFill="1" applyBorder="1" applyAlignment="1">
      <alignment horizontal="distributed" vertical="center"/>
    </xf>
    <xf numFmtId="0" fontId="8" fillId="7" borderId="17" xfId="0" applyFont="1" applyFill="1" applyBorder="1" applyAlignment="1">
      <alignment horizontal="distributed" vertical="center"/>
    </xf>
    <xf numFmtId="0" fontId="4" fillId="7" borderId="17" xfId="0" applyFont="1" applyFill="1" applyBorder="1" applyAlignment="1">
      <alignment horizontal="distributed" vertical="center"/>
    </xf>
    <xf numFmtId="2" fontId="8" fillId="7" borderId="17" xfId="0" applyNumberFormat="1" applyFont="1" applyFill="1" applyBorder="1" applyAlignment="1">
      <alignment horizontal="distributed" vertical="center"/>
    </xf>
    <xf numFmtId="2" fontId="8" fillId="0" borderId="0" xfId="0" applyNumberFormat="1" applyFont="1" applyAlignment="1">
      <alignment horizontal="distributed" vertical="center"/>
    </xf>
    <xf numFmtId="14" fontId="5" fillId="8" borderId="18" xfId="0" applyNumberFormat="1" applyFont="1" applyFill="1" applyBorder="1" applyAlignment="1">
      <alignment horizontal="center"/>
    </xf>
    <xf numFmtId="20" fontId="0" fillId="8" borderId="18" xfId="0" applyNumberForma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2" fontId="5" fillId="8" borderId="18" xfId="0" applyNumberFormat="1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2" fontId="0" fillId="8" borderId="18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 vertical="top" wrapText="1" readingOrder="1"/>
    </xf>
    <xf numFmtId="20" fontId="5" fillId="8" borderId="18" xfId="0" applyNumberFormat="1" applyFont="1" applyFill="1" applyBorder="1" applyAlignment="1">
      <alignment horizontal="center"/>
    </xf>
    <xf numFmtId="22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2" xfId="0" applyFont="1" applyBorder="1" applyAlignment="1">
      <alignment vertical="top" wrapText="1" readingOrder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/>
    <xf numFmtId="0" fontId="3" fillId="0" borderId="7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top" wrapText="1" readingOrder="1"/>
    </xf>
    <xf numFmtId="0" fontId="3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Queue Discharge Rate (veh/hr)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53958880139984"/>
                  <c:y val="3.825136612021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[1]Sheet1!$F$2:$F$70</c:f>
              <c:numCache>
                <c:formatCode>General</c:formatCode>
                <c:ptCount val="69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  <c:pt idx="8">
                  <c:v>48.13</c:v>
                </c:pt>
                <c:pt idx="9">
                  <c:v>45.95</c:v>
                </c:pt>
                <c:pt idx="10">
                  <c:v>54.61</c:v>
                </c:pt>
                <c:pt idx="11">
                  <c:v>49.35</c:v>
                </c:pt>
                <c:pt idx="12">
                  <c:v>45.42</c:v>
                </c:pt>
                <c:pt idx="13">
                  <c:v>46.16</c:v>
                </c:pt>
                <c:pt idx="14">
                  <c:v>46.65</c:v>
                </c:pt>
                <c:pt idx="15">
                  <c:v>49.68</c:v>
                </c:pt>
                <c:pt idx="16">
                  <c:v>53.74</c:v>
                </c:pt>
                <c:pt idx="17">
                  <c:v>32.5</c:v>
                </c:pt>
                <c:pt idx="18">
                  <c:v>46.74</c:v>
                </c:pt>
                <c:pt idx="19">
                  <c:v>54.96</c:v>
                </c:pt>
                <c:pt idx="20">
                  <c:v>55.35</c:v>
                </c:pt>
              </c:numCache>
            </c:numRef>
          </c:xVal>
          <c:yVal>
            <c:numRef>
              <c:f>[1]Sheet1!$I$2:$I$70</c:f>
              <c:numCache>
                <c:formatCode>General</c:formatCode>
                <c:ptCount val="69"/>
                <c:pt idx="0">
                  <c:v>3180</c:v>
                </c:pt>
                <c:pt idx="1">
                  <c:v>4505</c:v>
                </c:pt>
                <c:pt idx="2">
                  <c:v>4119</c:v>
                </c:pt>
                <c:pt idx="3">
                  <c:v>4308</c:v>
                </c:pt>
                <c:pt idx="4">
                  <c:v>4114</c:v>
                </c:pt>
                <c:pt idx="5">
                  <c:v>4728</c:v>
                </c:pt>
                <c:pt idx="6">
                  <c:v>2640</c:v>
                </c:pt>
                <c:pt idx="7">
                  <c:v>3264</c:v>
                </c:pt>
                <c:pt idx="8">
                  <c:v>3726</c:v>
                </c:pt>
                <c:pt idx="9">
                  <c:v>3728</c:v>
                </c:pt>
                <c:pt idx="10">
                  <c:v>4368</c:v>
                </c:pt>
                <c:pt idx="11">
                  <c:v>3928</c:v>
                </c:pt>
                <c:pt idx="12">
                  <c:v>3324</c:v>
                </c:pt>
                <c:pt idx="13">
                  <c:v>3336</c:v>
                </c:pt>
                <c:pt idx="14">
                  <c:v>3852</c:v>
                </c:pt>
                <c:pt idx="15">
                  <c:v>3870</c:v>
                </c:pt>
                <c:pt idx="16">
                  <c:v>4316</c:v>
                </c:pt>
                <c:pt idx="17">
                  <c:v>2200</c:v>
                </c:pt>
                <c:pt idx="18">
                  <c:v>3795</c:v>
                </c:pt>
                <c:pt idx="19">
                  <c:v>4602</c:v>
                </c:pt>
                <c:pt idx="20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0-1F46-BF3F-EAA5D75D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4096"/>
        <c:axId val="828939312"/>
      </c:scatterChart>
      <c:valAx>
        <c:axId val="82923409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9312"/>
        <c:crosses val="autoZero"/>
        <c:crossBetween val="midCat"/>
      </c:valAx>
      <c:valAx>
        <c:axId val="8289393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Dischrage Rate (veh/hr)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4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Sheet1!$AC$1:$AC$5</c:f>
              <c:strCache>
                <c:ptCount val="5"/>
                <c:pt idx="0">
                  <c:v>Sta 16+600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Sheet1!$AC$7:$AC$67</c:f>
              <c:numCache>
                <c:formatCode>General</c:formatCode>
                <c:ptCount val="61"/>
                <c:pt idx="0">
                  <c:v>-228</c:v>
                </c:pt>
                <c:pt idx="1">
                  <c:v>-449</c:v>
                </c:pt>
                <c:pt idx="2">
                  <c:v>-659</c:v>
                </c:pt>
                <c:pt idx="3">
                  <c:v>-882</c:v>
                </c:pt>
                <c:pt idx="4">
                  <c:v>-1090</c:v>
                </c:pt>
                <c:pt idx="5">
                  <c:v>-1293</c:v>
                </c:pt>
                <c:pt idx="6">
                  <c:v>-1490</c:v>
                </c:pt>
                <c:pt idx="7">
                  <c:v>-1655</c:v>
                </c:pt>
                <c:pt idx="8">
                  <c:v>-1791</c:v>
                </c:pt>
                <c:pt idx="9">
                  <c:v>-1932</c:v>
                </c:pt>
                <c:pt idx="10">
                  <c:v>-2056</c:v>
                </c:pt>
                <c:pt idx="11">
                  <c:v>-2154</c:v>
                </c:pt>
                <c:pt idx="12">
                  <c:v>-2230</c:v>
                </c:pt>
                <c:pt idx="13">
                  <c:v>-2292</c:v>
                </c:pt>
                <c:pt idx="14">
                  <c:v>-2308</c:v>
                </c:pt>
                <c:pt idx="15">
                  <c:v>-2302</c:v>
                </c:pt>
                <c:pt idx="16">
                  <c:v>-2276</c:v>
                </c:pt>
                <c:pt idx="17">
                  <c:v>-2212</c:v>
                </c:pt>
                <c:pt idx="18">
                  <c:v>-2149</c:v>
                </c:pt>
                <c:pt idx="19">
                  <c:v>-2075</c:v>
                </c:pt>
                <c:pt idx="20">
                  <c:v>-1986</c:v>
                </c:pt>
                <c:pt idx="21">
                  <c:v>-1930</c:v>
                </c:pt>
                <c:pt idx="22">
                  <c:v>-1827</c:v>
                </c:pt>
                <c:pt idx="23">
                  <c:v>-1709</c:v>
                </c:pt>
                <c:pt idx="24">
                  <c:v>-1610</c:v>
                </c:pt>
                <c:pt idx="25">
                  <c:v>-1503</c:v>
                </c:pt>
                <c:pt idx="26">
                  <c:v>-1410</c:v>
                </c:pt>
                <c:pt idx="27">
                  <c:v>-1277</c:v>
                </c:pt>
                <c:pt idx="28">
                  <c:v>-1219</c:v>
                </c:pt>
                <c:pt idx="29">
                  <c:v>-1257</c:v>
                </c:pt>
                <c:pt idx="30">
                  <c:v>-1338</c:v>
                </c:pt>
                <c:pt idx="31">
                  <c:v>-1388</c:v>
                </c:pt>
                <c:pt idx="32">
                  <c:v>-1458</c:v>
                </c:pt>
                <c:pt idx="33">
                  <c:v>-1512</c:v>
                </c:pt>
                <c:pt idx="34">
                  <c:v>-1595</c:v>
                </c:pt>
                <c:pt idx="35">
                  <c:v>-1645</c:v>
                </c:pt>
                <c:pt idx="36">
                  <c:v>-1685</c:v>
                </c:pt>
                <c:pt idx="37">
                  <c:v>-1767</c:v>
                </c:pt>
                <c:pt idx="38">
                  <c:v>-1825</c:v>
                </c:pt>
                <c:pt idx="39">
                  <c:v>-1814</c:v>
                </c:pt>
                <c:pt idx="40">
                  <c:v>-1809</c:v>
                </c:pt>
                <c:pt idx="41">
                  <c:v>-1803</c:v>
                </c:pt>
                <c:pt idx="42">
                  <c:v>-1783</c:v>
                </c:pt>
                <c:pt idx="43">
                  <c:v>-1730</c:v>
                </c:pt>
                <c:pt idx="44">
                  <c:v>-1684</c:v>
                </c:pt>
                <c:pt idx="45">
                  <c:v>-1678</c:v>
                </c:pt>
                <c:pt idx="46">
                  <c:v>-1633</c:v>
                </c:pt>
                <c:pt idx="47">
                  <c:v>-1556</c:v>
                </c:pt>
                <c:pt idx="48">
                  <c:v>-1498</c:v>
                </c:pt>
                <c:pt idx="49">
                  <c:v>-1460</c:v>
                </c:pt>
                <c:pt idx="50">
                  <c:v>-1444</c:v>
                </c:pt>
                <c:pt idx="51">
                  <c:v>-1402</c:v>
                </c:pt>
                <c:pt idx="52">
                  <c:v>-1376</c:v>
                </c:pt>
                <c:pt idx="53">
                  <c:v>-1367</c:v>
                </c:pt>
                <c:pt idx="54">
                  <c:v>-1325</c:v>
                </c:pt>
                <c:pt idx="55">
                  <c:v>-1268</c:v>
                </c:pt>
                <c:pt idx="56">
                  <c:v>-1246</c:v>
                </c:pt>
                <c:pt idx="57">
                  <c:v>-1234</c:v>
                </c:pt>
                <c:pt idx="58">
                  <c:v>-1183</c:v>
                </c:pt>
                <c:pt idx="59">
                  <c:v>-1140</c:v>
                </c:pt>
                <c:pt idx="60">
                  <c:v>-1144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5-3148-B7B3-0422489D2CE0}"/>
            </c:ext>
          </c:extLst>
        </c:ser>
        <c:ser>
          <c:idx val="1"/>
          <c:order val="1"/>
          <c:tx>
            <c:strRef>
              <c:f>Sheet1!$AE$1:$AE$5</c:f>
              <c:strCache>
                <c:ptCount val="5"/>
                <c:pt idx="0">
                  <c:v>Sta 21+150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Sheet1!$AE$7:$AE$67</c:f>
              <c:numCache>
                <c:formatCode>General</c:formatCode>
                <c:ptCount val="61"/>
                <c:pt idx="0">
                  <c:v>-223</c:v>
                </c:pt>
                <c:pt idx="1">
                  <c:v>-447</c:v>
                </c:pt>
                <c:pt idx="2">
                  <c:v>-670</c:v>
                </c:pt>
                <c:pt idx="3">
                  <c:v>-886</c:v>
                </c:pt>
                <c:pt idx="4">
                  <c:v>-1107</c:v>
                </c:pt>
                <c:pt idx="5">
                  <c:v>-1314</c:v>
                </c:pt>
                <c:pt idx="6">
                  <c:v>-1524</c:v>
                </c:pt>
                <c:pt idx="7">
                  <c:v>-1705</c:v>
                </c:pt>
                <c:pt idx="8">
                  <c:v>-1885</c:v>
                </c:pt>
                <c:pt idx="9">
                  <c:v>-2040</c:v>
                </c:pt>
                <c:pt idx="10">
                  <c:v>-2206</c:v>
                </c:pt>
                <c:pt idx="11">
                  <c:v>-2347</c:v>
                </c:pt>
                <c:pt idx="12">
                  <c:v>-2476</c:v>
                </c:pt>
                <c:pt idx="13">
                  <c:v>-2562</c:v>
                </c:pt>
                <c:pt idx="14">
                  <c:v>-2659</c:v>
                </c:pt>
                <c:pt idx="15">
                  <c:v>-2712</c:v>
                </c:pt>
                <c:pt idx="16">
                  <c:v>-2733</c:v>
                </c:pt>
                <c:pt idx="17">
                  <c:v>-2774</c:v>
                </c:pt>
                <c:pt idx="18">
                  <c:v>-2758</c:v>
                </c:pt>
                <c:pt idx="19">
                  <c:v>-2741</c:v>
                </c:pt>
                <c:pt idx="20">
                  <c:v>-2761</c:v>
                </c:pt>
                <c:pt idx="21">
                  <c:v>-2759</c:v>
                </c:pt>
                <c:pt idx="22">
                  <c:v>-2786</c:v>
                </c:pt>
                <c:pt idx="23">
                  <c:v>-2781</c:v>
                </c:pt>
                <c:pt idx="24">
                  <c:v>-2760</c:v>
                </c:pt>
                <c:pt idx="25">
                  <c:v>-2716</c:v>
                </c:pt>
                <c:pt idx="26">
                  <c:v>-2677</c:v>
                </c:pt>
                <c:pt idx="27">
                  <c:v>-2649</c:v>
                </c:pt>
                <c:pt idx="28">
                  <c:v>-2632</c:v>
                </c:pt>
                <c:pt idx="29">
                  <c:v>-2646</c:v>
                </c:pt>
                <c:pt idx="30">
                  <c:v>-2691</c:v>
                </c:pt>
                <c:pt idx="31">
                  <c:v>-2734</c:v>
                </c:pt>
                <c:pt idx="32">
                  <c:v>-2773</c:v>
                </c:pt>
                <c:pt idx="33">
                  <c:v>-2810</c:v>
                </c:pt>
                <c:pt idx="34">
                  <c:v>-2871</c:v>
                </c:pt>
                <c:pt idx="35">
                  <c:v>-2912</c:v>
                </c:pt>
                <c:pt idx="36">
                  <c:v>-2946</c:v>
                </c:pt>
                <c:pt idx="37">
                  <c:v>-2968</c:v>
                </c:pt>
                <c:pt idx="38">
                  <c:v>-2962</c:v>
                </c:pt>
                <c:pt idx="39">
                  <c:v>-2928</c:v>
                </c:pt>
                <c:pt idx="40">
                  <c:v>-2889</c:v>
                </c:pt>
                <c:pt idx="41">
                  <c:v>-2869</c:v>
                </c:pt>
                <c:pt idx="42">
                  <c:v>-2833</c:v>
                </c:pt>
                <c:pt idx="43">
                  <c:v>-2782</c:v>
                </c:pt>
                <c:pt idx="44">
                  <c:v>-2770</c:v>
                </c:pt>
                <c:pt idx="45">
                  <c:v>-2785</c:v>
                </c:pt>
                <c:pt idx="46">
                  <c:v>-2855</c:v>
                </c:pt>
                <c:pt idx="47">
                  <c:v>-2840</c:v>
                </c:pt>
                <c:pt idx="48">
                  <c:v>-2849</c:v>
                </c:pt>
                <c:pt idx="49">
                  <c:v>-2858</c:v>
                </c:pt>
                <c:pt idx="50">
                  <c:v>-2856</c:v>
                </c:pt>
                <c:pt idx="51">
                  <c:v>-2871</c:v>
                </c:pt>
                <c:pt idx="52">
                  <c:v>-2860</c:v>
                </c:pt>
                <c:pt idx="53">
                  <c:v>-2896</c:v>
                </c:pt>
                <c:pt idx="54">
                  <c:v>-2923</c:v>
                </c:pt>
                <c:pt idx="55">
                  <c:v>-2928</c:v>
                </c:pt>
                <c:pt idx="56">
                  <c:v>-2936</c:v>
                </c:pt>
                <c:pt idx="57">
                  <c:v>-2964</c:v>
                </c:pt>
                <c:pt idx="58">
                  <c:v>-2975</c:v>
                </c:pt>
                <c:pt idx="59">
                  <c:v>-2970</c:v>
                </c:pt>
                <c:pt idx="60">
                  <c:v>-3005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5-3148-B7B3-0422489D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86575"/>
        <c:axId val="1392013647"/>
      </c:scatterChart>
      <c:valAx>
        <c:axId val="1710886575"/>
        <c:scaling>
          <c:orientation val="minMax"/>
          <c:max val="0.42000000000000004"/>
          <c:min val="0.2"/>
        </c:scaling>
        <c:delete val="0"/>
        <c:axPos val="b"/>
        <c:numFmt formatCode="h:mm;@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13647"/>
        <c:crosses val="autoZero"/>
        <c:crossBetween val="midCat"/>
      </c:valAx>
      <c:valAx>
        <c:axId val="1392013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19114066158237"/>
          <c:y val="0.14380873135501465"/>
          <c:w val="0.1623004729414548"/>
          <c:h val="0.11759910875362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Sheet1!$R$1:$R$6</c:f>
              <c:strCache>
                <c:ptCount val="6"/>
                <c:pt idx="5">
                  <c:v>Sta 16+600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Sheet1!$R$7:$R$67</c:f>
              <c:numCache>
                <c:formatCode>[$-1041E]#0.00</c:formatCode>
                <c:ptCount val="61"/>
                <c:pt idx="0">
                  <c:v>81.92</c:v>
                </c:pt>
                <c:pt idx="1">
                  <c:v>81.73</c:v>
                </c:pt>
                <c:pt idx="2">
                  <c:v>86.52</c:v>
                </c:pt>
                <c:pt idx="3">
                  <c:v>86.11</c:v>
                </c:pt>
                <c:pt idx="4">
                  <c:v>85.08</c:v>
                </c:pt>
                <c:pt idx="5">
                  <c:v>89.08</c:v>
                </c:pt>
                <c:pt idx="6">
                  <c:v>84.03</c:v>
                </c:pt>
                <c:pt idx="7">
                  <c:v>89.14</c:v>
                </c:pt>
                <c:pt idx="8">
                  <c:v>88.58</c:v>
                </c:pt>
                <c:pt idx="9">
                  <c:v>92.09</c:v>
                </c:pt>
                <c:pt idx="10">
                  <c:v>96.35</c:v>
                </c:pt>
                <c:pt idx="11">
                  <c:v>90.23</c:v>
                </c:pt>
                <c:pt idx="12">
                  <c:v>89.76</c:v>
                </c:pt>
                <c:pt idx="13">
                  <c:v>90.29</c:v>
                </c:pt>
                <c:pt idx="14">
                  <c:v>94.47</c:v>
                </c:pt>
                <c:pt idx="15">
                  <c:v>93.22</c:v>
                </c:pt>
                <c:pt idx="16">
                  <c:v>90.8</c:v>
                </c:pt>
                <c:pt idx="17">
                  <c:v>86.5</c:v>
                </c:pt>
                <c:pt idx="18">
                  <c:v>86.66</c:v>
                </c:pt>
                <c:pt idx="19">
                  <c:v>83.76</c:v>
                </c:pt>
                <c:pt idx="20">
                  <c:v>85.39</c:v>
                </c:pt>
                <c:pt idx="21">
                  <c:v>89.86</c:v>
                </c:pt>
                <c:pt idx="22">
                  <c:v>86.07</c:v>
                </c:pt>
                <c:pt idx="23">
                  <c:v>76.510000000000005</c:v>
                </c:pt>
                <c:pt idx="24">
                  <c:v>75.92</c:v>
                </c:pt>
                <c:pt idx="25">
                  <c:v>66.97</c:v>
                </c:pt>
                <c:pt idx="26">
                  <c:v>71.489999999999995</c:v>
                </c:pt>
                <c:pt idx="27">
                  <c:v>77.260000000000005</c:v>
                </c:pt>
                <c:pt idx="28">
                  <c:v>62.35</c:v>
                </c:pt>
                <c:pt idx="29">
                  <c:v>46.44</c:v>
                </c:pt>
                <c:pt idx="30">
                  <c:v>35.54</c:v>
                </c:pt>
                <c:pt idx="31">
                  <c:v>34.83</c:v>
                </c:pt>
                <c:pt idx="32">
                  <c:v>32.56</c:v>
                </c:pt>
                <c:pt idx="33">
                  <c:v>41.66</c:v>
                </c:pt>
                <c:pt idx="34">
                  <c:v>30.39</c:v>
                </c:pt>
                <c:pt idx="35">
                  <c:v>29.67</c:v>
                </c:pt>
                <c:pt idx="36">
                  <c:v>36.729999999999997</c:v>
                </c:pt>
                <c:pt idx="37">
                  <c:v>32.35</c:v>
                </c:pt>
                <c:pt idx="38">
                  <c:v>34.11</c:v>
                </c:pt>
                <c:pt idx="39">
                  <c:v>53.52</c:v>
                </c:pt>
                <c:pt idx="40">
                  <c:v>57.54</c:v>
                </c:pt>
                <c:pt idx="41">
                  <c:v>51.51</c:v>
                </c:pt>
                <c:pt idx="42">
                  <c:v>49.43</c:v>
                </c:pt>
                <c:pt idx="43">
                  <c:v>72.41</c:v>
                </c:pt>
                <c:pt idx="44">
                  <c:v>92.87</c:v>
                </c:pt>
                <c:pt idx="45">
                  <c:v>94.42</c:v>
                </c:pt>
                <c:pt idx="46">
                  <c:v>91.37</c:v>
                </c:pt>
                <c:pt idx="47">
                  <c:v>88.52</c:v>
                </c:pt>
                <c:pt idx="48">
                  <c:v>92.64</c:v>
                </c:pt>
                <c:pt idx="49">
                  <c:v>89.9</c:v>
                </c:pt>
                <c:pt idx="50">
                  <c:v>91.48</c:v>
                </c:pt>
                <c:pt idx="51">
                  <c:v>86.66</c:v>
                </c:pt>
                <c:pt idx="52">
                  <c:v>90.26</c:v>
                </c:pt>
                <c:pt idx="53">
                  <c:v>89.44</c:v>
                </c:pt>
                <c:pt idx="54">
                  <c:v>89.17</c:v>
                </c:pt>
                <c:pt idx="55">
                  <c:v>88.28</c:v>
                </c:pt>
                <c:pt idx="56">
                  <c:v>88.39</c:v>
                </c:pt>
                <c:pt idx="57">
                  <c:v>90.77</c:v>
                </c:pt>
                <c:pt idx="58">
                  <c:v>88.11</c:v>
                </c:pt>
                <c:pt idx="59">
                  <c:v>87.28</c:v>
                </c:pt>
                <c:pt idx="60">
                  <c:v>88.34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8-8141-8703-56A0ADDD13A9}"/>
            </c:ext>
          </c:extLst>
        </c:ser>
        <c:ser>
          <c:idx val="1"/>
          <c:order val="1"/>
          <c:tx>
            <c:strRef>
              <c:f>Sheet1!$S$1:$S$6</c:f>
              <c:strCache>
                <c:ptCount val="6"/>
                <c:pt idx="5">
                  <c:v>Sta 21+150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Sheet1!$S$7:$S$67</c:f>
              <c:numCache>
                <c:formatCode>[$-1041E]#0.00</c:formatCode>
                <c:ptCount val="61"/>
                <c:pt idx="0">
                  <c:v>81.47</c:v>
                </c:pt>
                <c:pt idx="1">
                  <c:v>83.29</c:v>
                </c:pt>
                <c:pt idx="2">
                  <c:v>78.5</c:v>
                </c:pt>
                <c:pt idx="3">
                  <c:v>87.85</c:v>
                </c:pt>
                <c:pt idx="4">
                  <c:v>90.52</c:v>
                </c:pt>
                <c:pt idx="5">
                  <c:v>89.84</c:v>
                </c:pt>
                <c:pt idx="6">
                  <c:v>88.56</c:v>
                </c:pt>
                <c:pt idx="7">
                  <c:v>89.68</c:v>
                </c:pt>
                <c:pt idx="8">
                  <c:v>92.74</c:v>
                </c:pt>
                <c:pt idx="9">
                  <c:v>92.55</c:v>
                </c:pt>
                <c:pt idx="10">
                  <c:v>97.35</c:v>
                </c:pt>
                <c:pt idx="11">
                  <c:v>93.9</c:v>
                </c:pt>
                <c:pt idx="12">
                  <c:v>95.12</c:v>
                </c:pt>
                <c:pt idx="13">
                  <c:v>96.16</c:v>
                </c:pt>
                <c:pt idx="14">
                  <c:v>95.83</c:v>
                </c:pt>
                <c:pt idx="15">
                  <c:v>96.89</c:v>
                </c:pt>
                <c:pt idx="16">
                  <c:v>95.96</c:v>
                </c:pt>
                <c:pt idx="17">
                  <c:v>94.79</c:v>
                </c:pt>
                <c:pt idx="18">
                  <c:v>90.05</c:v>
                </c:pt>
                <c:pt idx="19">
                  <c:v>91.98</c:v>
                </c:pt>
                <c:pt idx="20">
                  <c:v>89.88</c:v>
                </c:pt>
                <c:pt idx="21">
                  <c:v>90.62</c:v>
                </c:pt>
                <c:pt idx="22">
                  <c:v>95.07</c:v>
                </c:pt>
                <c:pt idx="23">
                  <c:v>93.09</c:v>
                </c:pt>
                <c:pt idx="24">
                  <c:v>90.33</c:v>
                </c:pt>
                <c:pt idx="25">
                  <c:v>91.67</c:v>
                </c:pt>
                <c:pt idx="26">
                  <c:v>89.64</c:v>
                </c:pt>
                <c:pt idx="27">
                  <c:v>92.27</c:v>
                </c:pt>
                <c:pt idx="28">
                  <c:v>93.09</c:v>
                </c:pt>
                <c:pt idx="29">
                  <c:v>94.36</c:v>
                </c:pt>
                <c:pt idx="30">
                  <c:v>95.9</c:v>
                </c:pt>
                <c:pt idx="31">
                  <c:v>96.69</c:v>
                </c:pt>
                <c:pt idx="32">
                  <c:v>97.58</c:v>
                </c:pt>
                <c:pt idx="33">
                  <c:v>99.35</c:v>
                </c:pt>
                <c:pt idx="34">
                  <c:v>97.52</c:v>
                </c:pt>
                <c:pt idx="35">
                  <c:v>99.95</c:v>
                </c:pt>
                <c:pt idx="36">
                  <c:v>96.31</c:v>
                </c:pt>
                <c:pt idx="37">
                  <c:v>95.82</c:v>
                </c:pt>
                <c:pt idx="38">
                  <c:v>96.91</c:v>
                </c:pt>
                <c:pt idx="39">
                  <c:v>90.62</c:v>
                </c:pt>
                <c:pt idx="40">
                  <c:v>88.25</c:v>
                </c:pt>
                <c:pt idx="41">
                  <c:v>90.9</c:v>
                </c:pt>
                <c:pt idx="42">
                  <c:v>89.57</c:v>
                </c:pt>
                <c:pt idx="43">
                  <c:v>90.26</c:v>
                </c:pt>
                <c:pt idx="44">
                  <c:v>91.88</c:v>
                </c:pt>
                <c:pt idx="45">
                  <c:v>97.67</c:v>
                </c:pt>
                <c:pt idx="46">
                  <c:v>98.88</c:v>
                </c:pt>
                <c:pt idx="47">
                  <c:v>94.58</c:v>
                </c:pt>
                <c:pt idx="48">
                  <c:v>96.05</c:v>
                </c:pt>
                <c:pt idx="49">
                  <c:v>93.69</c:v>
                </c:pt>
                <c:pt idx="50">
                  <c:v>90.06</c:v>
                </c:pt>
                <c:pt idx="51">
                  <c:v>97.43</c:v>
                </c:pt>
                <c:pt idx="52">
                  <c:v>93.78</c:v>
                </c:pt>
                <c:pt idx="53">
                  <c:v>93.2</c:v>
                </c:pt>
                <c:pt idx="54">
                  <c:v>94.2</c:v>
                </c:pt>
                <c:pt idx="55">
                  <c:v>94.95</c:v>
                </c:pt>
                <c:pt idx="56">
                  <c:v>92.21</c:v>
                </c:pt>
                <c:pt idx="57">
                  <c:v>95.31</c:v>
                </c:pt>
                <c:pt idx="58">
                  <c:v>96.4</c:v>
                </c:pt>
                <c:pt idx="59">
                  <c:v>92.08</c:v>
                </c:pt>
                <c:pt idx="60">
                  <c:v>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28-8141-8703-56A0ADDD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91119"/>
        <c:axId val="1387361791"/>
      </c:scatterChart>
      <c:valAx>
        <c:axId val="1825991119"/>
        <c:scaling>
          <c:orientation val="minMax"/>
          <c:max val="0.42000000000000004"/>
          <c:min val="0.2"/>
        </c:scaling>
        <c:delete val="0"/>
        <c:axPos val="b"/>
        <c:numFmt formatCode="h: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1791"/>
        <c:crosses val="autoZero"/>
        <c:crossBetween val="midCat"/>
      </c:valAx>
      <c:valAx>
        <c:axId val="1387361791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78204311624423"/>
          <c:y val="2.952645119334903E-2"/>
          <c:w val="0.17883185596388335"/>
          <c:h val="0.13022495070698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Sheet1!$U$1:$U$6</c:f>
              <c:strCache>
                <c:ptCount val="6"/>
                <c:pt idx="5">
                  <c:v>Density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Sheet1!$U$7:$U$67</c:f>
              <c:numCache>
                <c:formatCode>[$-1041E]#,##0</c:formatCode>
                <c:ptCount val="6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36</c:v>
                </c:pt>
                <c:pt idx="15">
                  <c:v>41</c:v>
                </c:pt>
                <c:pt idx="16">
                  <c:v>47</c:v>
                </c:pt>
                <c:pt idx="17">
                  <c:v>51</c:v>
                </c:pt>
                <c:pt idx="18">
                  <c:v>55</c:v>
                </c:pt>
                <c:pt idx="19">
                  <c:v>59</c:v>
                </c:pt>
                <c:pt idx="20">
                  <c:v>60</c:v>
                </c:pt>
                <c:pt idx="21">
                  <c:v>51</c:v>
                </c:pt>
                <c:pt idx="22">
                  <c:v>61</c:v>
                </c:pt>
                <c:pt idx="23">
                  <c:v>71</c:v>
                </c:pt>
                <c:pt idx="24">
                  <c:v>68</c:v>
                </c:pt>
                <c:pt idx="25">
                  <c:v>80</c:v>
                </c:pt>
                <c:pt idx="26">
                  <c:v>73</c:v>
                </c:pt>
                <c:pt idx="27">
                  <c:v>71</c:v>
                </c:pt>
                <c:pt idx="28">
                  <c:v>77</c:v>
                </c:pt>
                <c:pt idx="29">
                  <c:v>69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73</c:v>
                </c:pt>
                <c:pt idx="34">
                  <c:v>81</c:v>
                </c:pt>
                <c:pt idx="35">
                  <c:v>100</c:v>
                </c:pt>
                <c:pt idx="36">
                  <c:v>87</c:v>
                </c:pt>
                <c:pt idx="37">
                  <c:v>82</c:v>
                </c:pt>
                <c:pt idx="38">
                  <c:v>83</c:v>
                </c:pt>
                <c:pt idx="39">
                  <c:v>72</c:v>
                </c:pt>
                <c:pt idx="40">
                  <c:v>66</c:v>
                </c:pt>
                <c:pt idx="41">
                  <c:v>75</c:v>
                </c:pt>
                <c:pt idx="42">
                  <c:v>78</c:v>
                </c:pt>
                <c:pt idx="43">
                  <c:v>63</c:v>
                </c:pt>
                <c:pt idx="44">
                  <c:v>47</c:v>
                </c:pt>
                <c:pt idx="45">
                  <c:v>43</c:v>
                </c:pt>
                <c:pt idx="46">
                  <c:v>47</c:v>
                </c:pt>
                <c:pt idx="47">
                  <c:v>55</c:v>
                </c:pt>
                <c:pt idx="48">
                  <c:v>49</c:v>
                </c:pt>
                <c:pt idx="49">
                  <c:v>50</c:v>
                </c:pt>
                <c:pt idx="50">
                  <c:v>43</c:v>
                </c:pt>
                <c:pt idx="51">
                  <c:v>50</c:v>
                </c:pt>
                <c:pt idx="52">
                  <c:v>46</c:v>
                </c:pt>
                <c:pt idx="53">
                  <c:v>45</c:v>
                </c:pt>
                <c:pt idx="54">
                  <c:v>48</c:v>
                </c:pt>
                <c:pt idx="55">
                  <c:v>52</c:v>
                </c:pt>
                <c:pt idx="56">
                  <c:v>46</c:v>
                </c:pt>
                <c:pt idx="57">
                  <c:v>44</c:v>
                </c:pt>
                <c:pt idx="58">
                  <c:v>51</c:v>
                </c:pt>
                <c:pt idx="59">
                  <c:v>51</c:v>
                </c:pt>
                <c:pt idx="6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7-BC43-83EC-F60607A1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52047"/>
        <c:axId val="1345103359"/>
      </c:scatterChart>
      <c:valAx>
        <c:axId val="1345252047"/>
        <c:scaling>
          <c:orientation val="minMax"/>
          <c:max val="0.42000000000000004"/>
          <c:min val="0.2"/>
        </c:scaling>
        <c:delete val="0"/>
        <c:axPos val="b"/>
        <c:numFmt formatCode="h: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03359"/>
        <c:crosses val="autoZero"/>
        <c:crossBetween val="midCat"/>
      </c:valAx>
      <c:valAx>
        <c:axId val="1345103359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5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Sheet1!$CA$7:$CA$67</c:f>
              <c:numCache>
                <c:formatCode>[$-1041E]#,##0</c:formatCode>
                <c:ptCount val="6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36</c:v>
                </c:pt>
                <c:pt idx="15">
                  <c:v>41</c:v>
                </c:pt>
                <c:pt idx="16">
                  <c:v>47</c:v>
                </c:pt>
                <c:pt idx="17">
                  <c:v>51</c:v>
                </c:pt>
                <c:pt idx="18">
                  <c:v>55</c:v>
                </c:pt>
                <c:pt idx="19">
                  <c:v>59</c:v>
                </c:pt>
                <c:pt idx="20">
                  <c:v>60</c:v>
                </c:pt>
                <c:pt idx="21">
                  <c:v>51</c:v>
                </c:pt>
                <c:pt idx="22">
                  <c:v>61</c:v>
                </c:pt>
                <c:pt idx="23">
                  <c:v>71</c:v>
                </c:pt>
                <c:pt idx="24">
                  <c:v>68</c:v>
                </c:pt>
                <c:pt idx="25">
                  <c:v>80</c:v>
                </c:pt>
                <c:pt idx="26">
                  <c:v>73</c:v>
                </c:pt>
                <c:pt idx="27">
                  <c:v>71</c:v>
                </c:pt>
                <c:pt idx="28">
                  <c:v>77</c:v>
                </c:pt>
                <c:pt idx="29">
                  <c:v>69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73</c:v>
                </c:pt>
                <c:pt idx="34">
                  <c:v>81</c:v>
                </c:pt>
                <c:pt idx="35">
                  <c:v>100</c:v>
                </c:pt>
                <c:pt idx="36">
                  <c:v>87</c:v>
                </c:pt>
                <c:pt idx="37">
                  <c:v>82</c:v>
                </c:pt>
                <c:pt idx="38">
                  <c:v>83</c:v>
                </c:pt>
                <c:pt idx="39">
                  <c:v>72</c:v>
                </c:pt>
                <c:pt idx="40">
                  <c:v>66</c:v>
                </c:pt>
                <c:pt idx="41">
                  <c:v>75</c:v>
                </c:pt>
                <c:pt idx="42">
                  <c:v>78</c:v>
                </c:pt>
                <c:pt idx="43">
                  <c:v>63</c:v>
                </c:pt>
                <c:pt idx="44">
                  <c:v>47</c:v>
                </c:pt>
                <c:pt idx="45">
                  <c:v>43</c:v>
                </c:pt>
                <c:pt idx="46">
                  <c:v>47</c:v>
                </c:pt>
                <c:pt idx="47">
                  <c:v>55</c:v>
                </c:pt>
                <c:pt idx="48">
                  <c:v>49</c:v>
                </c:pt>
                <c:pt idx="49">
                  <c:v>50</c:v>
                </c:pt>
                <c:pt idx="50">
                  <c:v>43</c:v>
                </c:pt>
                <c:pt idx="51">
                  <c:v>50</c:v>
                </c:pt>
                <c:pt idx="52">
                  <c:v>46</c:v>
                </c:pt>
                <c:pt idx="53">
                  <c:v>45</c:v>
                </c:pt>
                <c:pt idx="54">
                  <c:v>48</c:v>
                </c:pt>
                <c:pt idx="55">
                  <c:v>52</c:v>
                </c:pt>
                <c:pt idx="56">
                  <c:v>46</c:v>
                </c:pt>
                <c:pt idx="57">
                  <c:v>44</c:v>
                </c:pt>
                <c:pt idx="58">
                  <c:v>51</c:v>
                </c:pt>
                <c:pt idx="59">
                  <c:v>51</c:v>
                </c:pt>
                <c:pt idx="60">
                  <c:v>44</c:v>
                </c:pt>
              </c:numCache>
            </c:numRef>
          </c:xVal>
          <c:yVal>
            <c:numRef>
              <c:f>Sheet1!$CB$7:$CB$67</c:f>
              <c:numCache>
                <c:formatCode>[$-1041E]#,##0</c:formatCode>
                <c:ptCount val="61"/>
                <c:pt idx="0">
                  <c:v>528</c:v>
                </c:pt>
                <c:pt idx="1">
                  <c:v>600</c:v>
                </c:pt>
                <c:pt idx="2">
                  <c:v>684</c:v>
                </c:pt>
                <c:pt idx="3">
                  <c:v>564</c:v>
                </c:pt>
                <c:pt idx="4">
                  <c:v>720</c:v>
                </c:pt>
                <c:pt idx="5">
                  <c:v>804</c:v>
                </c:pt>
                <c:pt idx="6">
                  <c:v>924</c:v>
                </c:pt>
                <c:pt idx="7">
                  <c:v>1284</c:v>
                </c:pt>
                <c:pt idx="8">
                  <c:v>1728</c:v>
                </c:pt>
                <c:pt idx="9">
                  <c:v>1728</c:v>
                </c:pt>
                <c:pt idx="10">
                  <c:v>1908</c:v>
                </c:pt>
                <c:pt idx="11">
                  <c:v>2364</c:v>
                </c:pt>
                <c:pt idx="12">
                  <c:v>2700</c:v>
                </c:pt>
                <c:pt idx="13">
                  <c:v>2880</c:v>
                </c:pt>
                <c:pt idx="14">
                  <c:v>3360</c:v>
                </c:pt>
                <c:pt idx="15">
                  <c:v>3756</c:v>
                </c:pt>
                <c:pt idx="16">
                  <c:v>4224</c:v>
                </c:pt>
                <c:pt idx="17">
                  <c:v>4404</c:v>
                </c:pt>
                <c:pt idx="18">
                  <c:v>4740</c:v>
                </c:pt>
                <c:pt idx="19">
                  <c:v>4872</c:v>
                </c:pt>
                <c:pt idx="20">
                  <c:v>5052</c:v>
                </c:pt>
                <c:pt idx="21">
                  <c:v>4548</c:v>
                </c:pt>
                <c:pt idx="22">
                  <c:v>5196</c:v>
                </c:pt>
                <c:pt idx="23">
                  <c:v>5364</c:v>
                </c:pt>
                <c:pt idx="24">
                  <c:v>5148</c:v>
                </c:pt>
                <c:pt idx="25">
                  <c:v>5292</c:v>
                </c:pt>
                <c:pt idx="26">
                  <c:v>5196</c:v>
                </c:pt>
                <c:pt idx="27">
                  <c:v>5472</c:v>
                </c:pt>
                <c:pt idx="28">
                  <c:v>4800</c:v>
                </c:pt>
                <c:pt idx="29">
                  <c:v>3168</c:v>
                </c:pt>
                <c:pt idx="30">
                  <c:v>2808</c:v>
                </c:pt>
                <c:pt idx="31">
                  <c:v>2808</c:v>
                </c:pt>
                <c:pt idx="32">
                  <c:v>2640</c:v>
                </c:pt>
                <c:pt idx="33">
                  <c:v>3036</c:v>
                </c:pt>
                <c:pt idx="34">
                  <c:v>2460</c:v>
                </c:pt>
                <c:pt idx="35">
                  <c:v>2964</c:v>
                </c:pt>
                <c:pt idx="36">
                  <c:v>3168</c:v>
                </c:pt>
                <c:pt idx="37">
                  <c:v>2628</c:v>
                </c:pt>
                <c:pt idx="38">
                  <c:v>2808</c:v>
                </c:pt>
                <c:pt idx="39">
                  <c:v>3840</c:v>
                </c:pt>
                <c:pt idx="40">
                  <c:v>3768</c:v>
                </c:pt>
                <c:pt idx="41">
                  <c:v>3816</c:v>
                </c:pt>
                <c:pt idx="42">
                  <c:v>3852</c:v>
                </c:pt>
                <c:pt idx="43">
                  <c:v>4500</c:v>
                </c:pt>
                <c:pt idx="44">
                  <c:v>4332</c:v>
                </c:pt>
                <c:pt idx="45">
                  <c:v>4044</c:v>
                </c:pt>
                <c:pt idx="46">
                  <c:v>4272</c:v>
                </c:pt>
                <c:pt idx="47">
                  <c:v>4836</c:v>
                </c:pt>
                <c:pt idx="48">
                  <c:v>4524</c:v>
                </c:pt>
                <c:pt idx="49">
                  <c:v>4428</c:v>
                </c:pt>
                <c:pt idx="50">
                  <c:v>3888</c:v>
                </c:pt>
                <c:pt idx="51">
                  <c:v>4320</c:v>
                </c:pt>
                <c:pt idx="52">
                  <c:v>4080</c:v>
                </c:pt>
                <c:pt idx="53">
                  <c:v>3936</c:v>
                </c:pt>
                <c:pt idx="54">
                  <c:v>4224</c:v>
                </c:pt>
                <c:pt idx="55">
                  <c:v>4560</c:v>
                </c:pt>
                <c:pt idx="56">
                  <c:v>4032</c:v>
                </c:pt>
                <c:pt idx="57">
                  <c:v>3936</c:v>
                </c:pt>
                <c:pt idx="58">
                  <c:v>4452</c:v>
                </c:pt>
                <c:pt idx="59">
                  <c:v>4404</c:v>
                </c:pt>
                <c:pt idx="60">
                  <c:v>3840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D-BF46-A13C-902CB77F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2607"/>
        <c:axId val="668862799"/>
      </c:scatterChart>
      <c:valAx>
        <c:axId val="6556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1E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62799"/>
        <c:crosses val="autoZero"/>
        <c:crossBetween val="midCat"/>
      </c:valAx>
      <c:valAx>
        <c:axId val="668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1E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Sheet1!$Q$1:$Q$6</c:f>
              <c:strCache>
                <c:ptCount val="6"/>
                <c:pt idx="5">
                  <c:v>Volumn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Sheet1!$Q$7:$Q$67</c:f>
              <c:numCache>
                <c:formatCode>[$-1041E]#,##0</c:formatCode>
                <c:ptCount val="61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53</c:v>
                </c:pt>
                <c:pt idx="6">
                  <c:v>50</c:v>
                </c:pt>
                <c:pt idx="7">
                  <c:v>79</c:v>
                </c:pt>
                <c:pt idx="8">
                  <c:v>80</c:v>
                </c:pt>
                <c:pt idx="9">
                  <c:v>105</c:v>
                </c:pt>
                <c:pt idx="10">
                  <c:v>94</c:v>
                </c:pt>
                <c:pt idx="11">
                  <c:v>119</c:v>
                </c:pt>
                <c:pt idx="12">
                  <c:v>131</c:v>
                </c:pt>
                <c:pt idx="13">
                  <c:v>174</c:v>
                </c:pt>
                <c:pt idx="14">
                  <c:v>163</c:v>
                </c:pt>
                <c:pt idx="15">
                  <c:v>207</c:v>
                </c:pt>
                <c:pt idx="16">
                  <c:v>239</c:v>
                </c:pt>
                <c:pt idx="17">
                  <c:v>219</c:v>
                </c:pt>
                <c:pt idx="18">
                  <c:v>276</c:v>
                </c:pt>
                <c:pt idx="19">
                  <c:v>277</c:v>
                </c:pt>
                <c:pt idx="20">
                  <c:v>240</c:v>
                </c:pt>
                <c:pt idx="21">
                  <c:v>262</c:v>
                </c:pt>
                <c:pt idx="22">
                  <c:v>233</c:v>
                </c:pt>
                <c:pt idx="23">
                  <c:v>265</c:v>
                </c:pt>
                <c:pt idx="24">
                  <c:v>281</c:v>
                </c:pt>
                <c:pt idx="25">
                  <c:v>304</c:v>
                </c:pt>
                <c:pt idx="26">
                  <c:v>299</c:v>
                </c:pt>
                <c:pt idx="27">
                  <c:v>288</c:v>
                </c:pt>
                <c:pt idx="28">
                  <c:v>277</c:v>
                </c:pt>
                <c:pt idx="29">
                  <c:v>246</c:v>
                </c:pt>
                <c:pt idx="30">
                  <c:v>215</c:v>
                </c:pt>
                <c:pt idx="31">
                  <c:v>217</c:v>
                </c:pt>
                <c:pt idx="32">
                  <c:v>221</c:v>
                </c:pt>
                <c:pt idx="33">
                  <c:v>223</c:v>
                </c:pt>
                <c:pt idx="34">
                  <c:v>199</c:v>
                </c:pt>
                <c:pt idx="35">
                  <c:v>219</c:v>
                </c:pt>
                <c:pt idx="36">
                  <c:v>226</c:v>
                </c:pt>
                <c:pt idx="37">
                  <c:v>238</c:v>
                </c:pt>
                <c:pt idx="38">
                  <c:v>266</c:v>
                </c:pt>
                <c:pt idx="39">
                  <c:v>294</c:v>
                </c:pt>
                <c:pt idx="40">
                  <c:v>299</c:v>
                </c:pt>
                <c:pt idx="41">
                  <c:v>280</c:v>
                </c:pt>
                <c:pt idx="42">
                  <c:v>296</c:v>
                </c:pt>
                <c:pt idx="43">
                  <c:v>311</c:v>
                </c:pt>
                <c:pt idx="44">
                  <c:v>272</c:v>
                </c:pt>
                <c:pt idx="45">
                  <c:v>245</c:v>
                </c:pt>
                <c:pt idx="46">
                  <c:v>190</c:v>
                </c:pt>
                <c:pt idx="47">
                  <c:v>275</c:v>
                </c:pt>
                <c:pt idx="48">
                  <c:v>251</c:v>
                </c:pt>
                <c:pt idx="49">
                  <c:v>251</c:v>
                </c:pt>
                <c:pt idx="50">
                  <c:v>262</c:v>
                </c:pt>
                <c:pt idx="51">
                  <c:v>245</c:v>
                </c:pt>
                <c:pt idx="52">
                  <c:v>271</c:v>
                </c:pt>
                <c:pt idx="53">
                  <c:v>224</c:v>
                </c:pt>
                <c:pt idx="54">
                  <c:v>233</c:v>
                </c:pt>
                <c:pt idx="55">
                  <c:v>255</c:v>
                </c:pt>
                <c:pt idx="56">
                  <c:v>252</c:v>
                </c:pt>
                <c:pt idx="57">
                  <c:v>232</c:v>
                </c:pt>
                <c:pt idx="58">
                  <c:v>249</c:v>
                </c:pt>
                <c:pt idx="59">
                  <c:v>265</c:v>
                </c:pt>
                <c:pt idx="60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9146-B231-C506231A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43344"/>
        <c:axId val="2010744992"/>
      </c:scatterChart>
      <c:valAx>
        <c:axId val="2010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4992"/>
        <c:crosses val="autoZero"/>
        <c:crossBetween val="midCat"/>
      </c:valAx>
      <c:valAx>
        <c:axId val="2010744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1E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334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Sheet2!$D$1:$D$67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91.44</c:v>
                </c:pt>
                <c:pt idx="7" formatCode="[$-1041E]#0.00">
                  <c:v>92.98</c:v>
                </c:pt>
                <c:pt idx="8" formatCode="[$-1041E]#0.00">
                  <c:v>94.18</c:v>
                </c:pt>
                <c:pt idx="9" formatCode="[$-1041E]#0.00">
                  <c:v>95.47</c:v>
                </c:pt>
                <c:pt idx="10" formatCode="[$-1041E]#0.00">
                  <c:v>92.92</c:v>
                </c:pt>
                <c:pt idx="11" formatCode="[$-1041E]#0.00">
                  <c:v>93.77</c:v>
                </c:pt>
                <c:pt idx="12" formatCode="[$-1041E]#0.00">
                  <c:v>93.84</c:v>
                </c:pt>
                <c:pt idx="13" formatCode="[$-1041E]#0.00">
                  <c:v>97.2</c:v>
                </c:pt>
                <c:pt idx="14" formatCode="[$-1041E]#0.00">
                  <c:v>97.85</c:v>
                </c:pt>
                <c:pt idx="15" formatCode="[$-1041E]#0.00">
                  <c:v>96.89</c:v>
                </c:pt>
                <c:pt idx="16" formatCode="[$-1041E]#0.00">
                  <c:v>99.03</c:v>
                </c:pt>
                <c:pt idx="17" formatCode="[$-1041E]#0.00">
                  <c:v>98.68</c:v>
                </c:pt>
                <c:pt idx="18" formatCode="[$-1041E]#0.00">
                  <c:v>95.73</c:v>
                </c:pt>
                <c:pt idx="19" formatCode="[$-1041E]#0.00">
                  <c:v>96.17</c:v>
                </c:pt>
                <c:pt idx="20" formatCode="[$-1041E]#0.00">
                  <c:v>96.16</c:v>
                </c:pt>
                <c:pt idx="21" formatCode="[$-1041E]#0.00">
                  <c:v>92.59</c:v>
                </c:pt>
                <c:pt idx="22" formatCode="[$-1041E]#0.00">
                  <c:v>92.34</c:v>
                </c:pt>
                <c:pt idx="23" formatCode="[$-1041E]#0.00">
                  <c:v>94.19</c:v>
                </c:pt>
                <c:pt idx="24" formatCode="[$-1041E]#0.00">
                  <c:v>89.42</c:v>
                </c:pt>
                <c:pt idx="25" formatCode="[$-1041E]#0.00">
                  <c:v>86.07</c:v>
                </c:pt>
                <c:pt idx="26" formatCode="[$-1041E]#0.00">
                  <c:v>79.540000000000006</c:v>
                </c:pt>
                <c:pt idx="27" formatCode="[$-1041E]#0.00">
                  <c:v>83.82</c:v>
                </c:pt>
                <c:pt idx="28" formatCode="[$-1041E]#0.00">
                  <c:v>43.93</c:v>
                </c:pt>
                <c:pt idx="29" formatCode="[$-1041E]#0.00">
                  <c:v>29.91</c:v>
                </c:pt>
                <c:pt idx="30" formatCode="[$-1041E]#0.00">
                  <c:v>49.14</c:v>
                </c:pt>
                <c:pt idx="31" formatCode="[$-1041E]#0.00">
                  <c:v>60.09</c:v>
                </c:pt>
                <c:pt idx="32" formatCode="[$-1041E]#0.00">
                  <c:v>61.42</c:v>
                </c:pt>
                <c:pt idx="33" formatCode="[$-1041E]#0.00">
                  <c:v>52.57</c:v>
                </c:pt>
                <c:pt idx="34" formatCode="[$-1041E]#0.00">
                  <c:v>56.36</c:v>
                </c:pt>
                <c:pt idx="35" formatCode="[$-1041E]#0.00">
                  <c:v>54.98</c:v>
                </c:pt>
                <c:pt idx="36" formatCode="[$-1041E]#0.00">
                  <c:v>62.28</c:v>
                </c:pt>
                <c:pt idx="37" formatCode="[$-1041E]#0.00">
                  <c:v>61.73</c:v>
                </c:pt>
                <c:pt idx="38" formatCode="[$-1041E]#0.00">
                  <c:v>60.92</c:v>
                </c:pt>
                <c:pt idx="39" formatCode="[$-1041E]#0.00">
                  <c:v>60.41</c:v>
                </c:pt>
                <c:pt idx="40" formatCode="[$-1041E]#0.00">
                  <c:v>55.46</c:v>
                </c:pt>
                <c:pt idx="41" formatCode="[$-1041E]#0.00">
                  <c:v>46.09</c:v>
                </c:pt>
                <c:pt idx="42" formatCode="[$-1041E]#0.00">
                  <c:v>52.49</c:v>
                </c:pt>
                <c:pt idx="43" formatCode="[$-1041E]#0.00">
                  <c:v>49.49</c:v>
                </c:pt>
                <c:pt idx="44" formatCode="[$-1041E]#0.00">
                  <c:v>47.6</c:v>
                </c:pt>
                <c:pt idx="45" formatCode="[$-1041E]#0.00">
                  <c:v>66.47</c:v>
                </c:pt>
                <c:pt idx="46" formatCode="[$-1041E]#0.00">
                  <c:v>87.01</c:v>
                </c:pt>
                <c:pt idx="47" formatCode="[$-1041E]#0.00">
                  <c:v>96.14</c:v>
                </c:pt>
                <c:pt idx="48" formatCode="[$-1041E]#0.00">
                  <c:v>93.35</c:v>
                </c:pt>
                <c:pt idx="49" formatCode="[$-1041E]#0.00">
                  <c:v>98.19</c:v>
                </c:pt>
                <c:pt idx="50" formatCode="[$-1041E]#0.00">
                  <c:v>94.3</c:v>
                </c:pt>
                <c:pt idx="51" formatCode="[$-1041E]#0.00">
                  <c:v>94.28</c:v>
                </c:pt>
                <c:pt idx="52" formatCode="[$-1041E]#0.00">
                  <c:v>92.06</c:v>
                </c:pt>
                <c:pt idx="53" formatCode="[$-1041E]#0.00">
                  <c:v>90.36</c:v>
                </c:pt>
                <c:pt idx="54" formatCode="[$-1041E]#0.00">
                  <c:v>94.27</c:v>
                </c:pt>
                <c:pt idx="55" formatCode="[$-1041E]#0.00">
                  <c:v>91.41</c:v>
                </c:pt>
                <c:pt idx="56" formatCode="[$-1041E]#0.00">
                  <c:v>93.18</c:v>
                </c:pt>
                <c:pt idx="57" formatCode="[$-1041E]#0.00">
                  <c:v>91.37</c:v>
                </c:pt>
                <c:pt idx="58" formatCode="[$-1041E]#0.00">
                  <c:v>93.27</c:v>
                </c:pt>
                <c:pt idx="59" formatCode="[$-1041E]#0.00">
                  <c:v>90.56</c:v>
                </c:pt>
                <c:pt idx="60" formatCode="[$-1041E]#0.00">
                  <c:v>89.8</c:v>
                </c:pt>
                <c:pt idx="61" formatCode="[$-1041E]#0.00">
                  <c:v>89.4</c:v>
                </c:pt>
                <c:pt idx="62" formatCode="[$-1041E]#0.00">
                  <c:v>86.45</c:v>
                </c:pt>
                <c:pt idx="63" formatCode="[$-1041E]#0.00">
                  <c:v>86.66</c:v>
                </c:pt>
                <c:pt idx="64" formatCode="[$-1041E]#0.00">
                  <c:v>85.75</c:v>
                </c:pt>
                <c:pt idx="65" formatCode="[$-1041E]#0.00">
                  <c:v>89.33</c:v>
                </c:pt>
                <c:pt idx="66" formatCode="[$-1041E]#0.00">
                  <c:v>88.56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C-6549-9503-4D7DFB2EA8C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Sheet2!$L$1:$L$67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93.86</c:v>
                </c:pt>
                <c:pt idx="7" formatCode="[$-1041E]#0.00">
                  <c:v>95.83</c:v>
                </c:pt>
                <c:pt idx="8" formatCode="[$-1041E]#0.00">
                  <c:v>94.22</c:v>
                </c:pt>
                <c:pt idx="9" formatCode="[$-1041E]#0.00">
                  <c:v>91.52</c:v>
                </c:pt>
                <c:pt idx="10" formatCode="[$-1041E]#0.00">
                  <c:v>99.56</c:v>
                </c:pt>
                <c:pt idx="11" formatCode="[$-1041E]#0.00">
                  <c:v>95.55</c:v>
                </c:pt>
                <c:pt idx="12" formatCode="[$-1041E]#0.00">
                  <c:v>93.67</c:v>
                </c:pt>
                <c:pt idx="13" formatCode="[$-1041E]#0.00">
                  <c:v>97.1</c:v>
                </c:pt>
                <c:pt idx="14" formatCode="[$-1041E]#0.00">
                  <c:v>96.95</c:v>
                </c:pt>
                <c:pt idx="15" formatCode="[$-1041E]#0.00">
                  <c:v>97.14</c:v>
                </c:pt>
                <c:pt idx="16" formatCode="[$-1041E]#0.00">
                  <c:v>98.27</c:v>
                </c:pt>
                <c:pt idx="17" formatCode="[$-1041E]#0.00">
                  <c:v>100.77</c:v>
                </c:pt>
                <c:pt idx="18" formatCode="[$-1041E]#0.00">
                  <c:v>100.13</c:v>
                </c:pt>
                <c:pt idx="19" formatCode="[$-1041E]#0.00">
                  <c:v>97.69</c:v>
                </c:pt>
                <c:pt idx="20" formatCode="[$-1041E]#0.00">
                  <c:v>98.78</c:v>
                </c:pt>
                <c:pt idx="21" formatCode="[$-1041E]#0.00">
                  <c:v>98.65</c:v>
                </c:pt>
                <c:pt idx="22" formatCode="[$-1041E]#0.00">
                  <c:v>97.3</c:v>
                </c:pt>
                <c:pt idx="23" formatCode="[$-1041E]#0.00">
                  <c:v>97.91</c:v>
                </c:pt>
                <c:pt idx="24" formatCode="[$-1041E]#0.00">
                  <c:v>98.07</c:v>
                </c:pt>
                <c:pt idx="25" formatCode="[$-1041E]#0.00">
                  <c:v>95.16</c:v>
                </c:pt>
                <c:pt idx="26" formatCode="[$-1041E]#0.00">
                  <c:v>91.33</c:v>
                </c:pt>
                <c:pt idx="27" formatCode="[$-1041E]#0.00">
                  <c:v>93.76</c:v>
                </c:pt>
                <c:pt idx="28" formatCode="[$-1041E]#0.00">
                  <c:v>102.79</c:v>
                </c:pt>
                <c:pt idx="29" formatCode="[$-1041E]#0.00">
                  <c:v>97</c:v>
                </c:pt>
                <c:pt idx="30" formatCode="[$-1041E]#0.00">
                  <c:v>94.95</c:v>
                </c:pt>
                <c:pt idx="31" formatCode="[$-1041E]#0.00">
                  <c:v>94.71</c:v>
                </c:pt>
                <c:pt idx="32" formatCode="[$-1041E]#0.00">
                  <c:v>91.18</c:v>
                </c:pt>
                <c:pt idx="33" formatCode="[$-1041E]#0.00">
                  <c:v>85.9</c:v>
                </c:pt>
                <c:pt idx="34" formatCode="[$-1041E]#0.00">
                  <c:v>84.83</c:v>
                </c:pt>
                <c:pt idx="35" formatCode="[$-1041E]#0.00">
                  <c:v>92.97</c:v>
                </c:pt>
                <c:pt idx="36" formatCode="[$-1041E]#0.00">
                  <c:v>91.85</c:v>
                </c:pt>
                <c:pt idx="37" formatCode="[$-1041E]#0.00">
                  <c:v>90.73</c:v>
                </c:pt>
                <c:pt idx="38" formatCode="[$-1041E]#0.00">
                  <c:v>95.32</c:v>
                </c:pt>
                <c:pt idx="39" formatCode="[$-1041E]#0.00">
                  <c:v>94.39</c:v>
                </c:pt>
                <c:pt idx="40" formatCode="[$-1041E]#0.00">
                  <c:v>96.53</c:v>
                </c:pt>
                <c:pt idx="41" formatCode="[$-1041E]#0.00">
                  <c:v>93.74</c:v>
                </c:pt>
                <c:pt idx="42" formatCode="[$-1041E]#0.00">
                  <c:v>95.3</c:v>
                </c:pt>
                <c:pt idx="43" formatCode="[$-1041E]#0.00">
                  <c:v>98.47</c:v>
                </c:pt>
                <c:pt idx="44" formatCode="[$-1041E]#0.00">
                  <c:v>94.21</c:v>
                </c:pt>
                <c:pt idx="45" formatCode="[$-1041E]#0.00">
                  <c:v>93.22</c:v>
                </c:pt>
                <c:pt idx="46" formatCode="[$-1041E]#0.00">
                  <c:v>89.99</c:v>
                </c:pt>
                <c:pt idx="47" formatCode="[$-1041E]#0.00">
                  <c:v>97.93</c:v>
                </c:pt>
                <c:pt idx="48" formatCode="[$-1041E]#0.00">
                  <c:v>99.02</c:v>
                </c:pt>
                <c:pt idx="49" formatCode="[$-1041E]#0.00">
                  <c:v>100.1</c:v>
                </c:pt>
                <c:pt idx="50" formatCode="[$-1041E]#0.00">
                  <c:v>101.96</c:v>
                </c:pt>
                <c:pt idx="51" formatCode="[$-1041E]#0.00">
                  <c:v>98.09</c:v>
                </c:pt>
                <c:pt idx="52" formatCode="[$-1041E]#0.00">
                  <c:v>99.45</c:v>
                </c:pt>
                <c:pt idx="53" formatCode="[$-1041E]#0.00">
                  <c:v>97.9</c:v>
                </c:pt>
                <c:pt idx="54" formatCode="[$-1041E]#0.00">
                  <c:v>95.16</c:v>
                </c:pt>
                <c:pt idx="55" formatCode="[$-1041E]#0.00">
                  <c:v>98.96</c:v>
                </c:pt>
                <c:pt idx="56" formatCode="[$-1041E]#0.00">
                  <c:v>94.39</c:v>
                </c:pt>
                <c:pt idx="57" formatCode="[$-1041E]#0.00">
                  <c:v>95.94</c:v>
                </c:pt>
                <c:pt idx="58" formatCode="[$-1041E]#0.00">
                  <c:v>98.45</c:v>
                </c:pt>
                <c:pt idx="59" formatCode="[$-1041E]#0.00">
                  <c:v>95.48</c:v>
                </c:pt>
                <c:pt idx="60" formatCode="[$-1041E]#0.00">
                  <c:v>93.67</c:v>
                </c:pt>
                <c:pt idx="61" formatCode="[$-1041E]#0.00">
                  <c:v>94.45</c:v>
                </c:pt>
                <c:pt idx="62" formatCode="[$-1041E]#0.00">
                  <c:v>93.97</c:v>
                </c:pt>
                <c:pt idx="63" formatCode="[$-1041E]#0.00">
                  <c:v>90.93</c:v>
                </c:pt>
                <c:pt idx="64" formatCode="[$-1041E]#0.00">
                  <c:v>91.64</c:v>
                </c:pt>
                <c:pt idx="65" formatCode="[$-1041E]#0.00">
                  <c:v>90.12</c:v>
                </c:pt>
                <c:pt idx="66" formatCode="[$-1041E]#0.00">
                  <c:v>96.1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5C-6549-9503-4D7DFB2E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06143"/>
        <c:axId val="2132752351"/>
      </c:scatterChart>
      <c:valAx>
        <c:axId val="2091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2351"/>
        <c:crosses val="autoZero"/>
        <c:crossBetween val="midCat"/>
      </c:valAx>
      <c:valAx>
        <c:axId val="21327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0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Sheet2!$R$1:$R$67</c:f>
              <c:numCache>
                <c:formatCode>General</c:formatCode>
                <c:ptCount val="67"/>
                <c:pt idx="5">
                  <c:v>0</c:v>
                </c:pt>
                <c:pt idx="6">
                  <c:v>-287</c:v>
                </c:pt>
                <c:pt idx="7">
                  <c:v>-569</c:v>
                </c:pt>
                <c:pt idx="8">
                  <c:v>-841</c:v>
                </c:pt>
                <c:pt idx="9">
                  <c:v>-1114</c:v>
                </c:pt>
                <c:pt idx="10">
                  <c:v>-1395</c:v>
                </c:pt>
                <c:pt idx="11">
                  <c:v>-1657</c:v>
                </c:pt>
                <c:pt idx="12">
                  <c:v>-1923</c:v>
                </c:pt>
                <c:pt idx="13">
                  <c:v>-2165</c:v>
                </c:pt>
                <c:pt idx="14">
                  <c:v>-2403</c:v>
                </c:pt>
                <c:pt idx="15">
                  <c:v>-2603</c:v>
                </c:pt>
                <c:pt idx="16">
                  <c:v>-2793</c:v>
                </c:pt>
                <c:pt idx="17">
                  <c:v>-2990</c:v>
                </c:pt>
                <c:pt idx="18">
                  <c:v>-3164</c:v>
                </c:pt>
                <c:pt idx="19">
                  <c:v>-3305</c:v>
                </c:pt>
                <c:pt idx="20">
                  <c:v>-3435</c:v>
                </c:pt>
                <c:pt idx="21">
                  <c:v>-3552</c:v>
                </c:pt>
                <c:pt idx="22">
                  <c:v>-3665</c:v>
                </c:pt>
                <c:pt idx="23">
                  <c:v>-3743</c:v>
                </c:pt>
                <c:pt idx="24">
                  <c:v>-3801</c:v>
                </c:pt>
                <c:pt idx="25">
                  <c:v>-3847</c:v>
                </c:pt>
                <c:pt idx="26">
                  <c:v>-3892</c:v>
                </c:pt>
                <c:pt idx="27">
                  <c:v>-3969</c:v>
                </c:pt>
                <c:pt idx="28">
                  <c:v>-4102</c:v>
                </c:pt>
                <c:pt idx="29">
                  <c:v>-4152</c:v>
                </c:pt>
                <c:pt idx="30">
                  <c:v>-4205</c:v>
                </c:pt>
                <c:pt idx="31">
                  <c:v>-4185</c:v>
                </c:pt>
                <c:pt idx="32">
                  <c:v>-4176</c:v>
                </c:pt>
                <c:pt idx="33">
                  <c:v>-4168</c:v>
                </c:pt>
                <c:pt idx="34">
                  <c:v>-4177</c:v>
                </c:pt>
                <c:pt idx="35">
                  <c:v>-4182</c:v>
                </c:pt>
                <c:pt idx="36">
                  <c:v>-4195</c:v>
                </c:pt>
                <c:pt idx="37">
                  <c:v>-4190</c:v>
                </c:pt>
                <c:pt idx="38">
                  <c:v>-4194</c:v>
                </c:pt>
                <c:pt idx="39">
                  <c:v>-4222</c:v>
                </c:pt>
                <c:pt idx="40">
                  <c:v>-4274</c:v>
                </c:pt>
                <c:pt idx="41">
                  <c:v>-4303</c:v>
                </c:pt>
                <c:pt idx="42">
                  <c:v>-4375</c:v>
                </c:pt>
                <c:pt idx="43">
                  <c:v>-4435</c:v>
                </c:pt>
                <c:pt idx="44">
                  <c:v>-4459</c:v>
                </c:pt>
                <c:pt idx="45">
                  <c:v>-4467</c:v>
                </c:pt>
                <c:pt idx="46">
                  <c:v>-4472</c:v>
                </c:pt>
                <c:pt idx="47">
                  <c:v>-4594</c:v>
                </c:pt>
                <c:pt idx="48">
                  <c:v>-4677</c:v>
                </c:pt>
                <c:pt idx="49">
                  <c:v>-4773</c:v>
                </c:pt>
                <c:pt idx="50">
                  <c:v>-4869</c:v>
                </c:pt>
                <c:pt idx="51">
                  <c:v>-4981</c:v>
                </c:pt>
                <c:pt idx="52">
                  <c:v>-5072</c:v>
                </c:pt>
                <c:pt idx="53">
                  <c:v>-5172</c:v>
                </c:pt>
                <c:pt idx="54">
                  <c:v>-5216</c:v>
                </c:pt>
                <c:pt idx="55">
                  <c:v>-5304</c:v>
                </c:pt>
                <c:pt idx="56">
                  <c:v>-5387</c:v>
                </c:pt>
                <c:pt idx="57">
                  <c:v>-5463</c:v>
                </c:pt>
                <c:pt idx="58">
                  <c:v>-5547</c:v>
                </c:pt>
                <c:pt idx="59">
                  <c:v>-5618</c:v>
                </c:pt>
                <c:pt idx="60">
                  <c:v>-5670</c:v>
                </c:pt>
                <c:pt idx="61">
                  <c:v>-5737</c:v>
                </c:pt>
                <c:pt idx="62">
                  <c:v>-5776</c:v>
                </c:pt>
                <c:pt idx="63">
                  <c:v>-5838</c:v>
                </c:pt>
                <c:pt idx="64">
                  <c:v>-5869</c:v>
                </c:pt>
                <c:pt idx="65">
                  <c:v>-5894</c:v>
                </c:pt>
                <c:pt idx="66">
                  <c:v>-5968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0-B147-AA02-E9080B3C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3968"/>
        <c:axId val="1748091231"/>
      </c:scatterChart>
      <c:valAx>
        <c:axId val="278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91231"/>
        <c:crosses val="autoZero"/>
        <c:crossBetween val="midCat"/>
      </c:valAx>
      <c:valAx>
        <c:axId val="17480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Sheet2!$M$1:$M$67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504</c:v>
                </c:pt>
                <c:pt idx="7" formatCode="[$-1041E]#,##0">
                  <c:v>528</c:v>
                </c:pt>
                <c:pt idx="8" formatCode="[$-1041E]#,##0">
                  <c:v>660</c:v>
                </c:pt>
                <c:pt idx="9" formatCode="[$-1041E]#,##0">
                  <c:v>732</c:v>
                </c:pt>
                <c:pt idx="10" formatCode="[$-1041E]#,##0">
                  <c:v>612</c:v>
                </c:pt>
                <c:pt idx="11" formatCode="[$-1041E]#,##0">
                  <c:v>816</c:v>
                </c:pt>
                <c:pt idx="12" formatCode="[$-1041E]#,##0">
                  <c:v>840</c:v>
                </c:pt>
                <c:pt idx="13" formatCode="[$-1041E]#,##0">
                  <c:v>1080</c:v>
                </c:pt>
                <c:pt idx="14" formatCode="[$-1041E]#,##0">
                  <c:v>1152</c:v>
                </c:pt>
                <c:pt idx="15" formatCode="[$-1041E]#,##0">
                  <c:v>1620</c:v>
                </c:pt>
                <c:pt idx="16" formatCode="[$-1041E]#,##0">
                  <c:v>1812</c:v>
                </c:pt>
                <c:pt idx="17" formatCode="[$-1041E]#,##0">
                  <c:v>1764</c:v>
                </c:pt>
                <c:pt idx="18" formatCode="[$-1041E]#,##0">
                  <c:v>1944</c:v>
                </c:pt>
                <c:pt idx="19" formatCode="[$-1041E]#,##0">
                  <c:v>2484</c:v>
                </c:pt>
                <c:pt idx="20" formatCode="[$-1041E]#,##0">
                  <c:v>2820</c:v>
                </c:pt>
                <c:pt idx="21" formatCode="[$-1041E]#,##0">
                  <c:v>2844</c:v>
                </c:pt>
                <c:pt idx="22" formatCode="[$-1041E]#,##0">
                  <c:v>2976</c:v>
                </c:pt>
                <c:pt idx="23" formatCode="[$-1041E]#,##0">
                  <c:v>3456</c:v>
                </c:pt>
                <c:pt idx="24" formatCode="[$-1041E]#,##0">
                  <c:v>3744</c:v>
                </c:pt>
                <c:pt idx="25" formatCode="[$-1041E]#,##0">
                  <c:v>3900</c:v>
                </c:pt>
                <c:pt idx="26" formatCode="[$-1041E]#,##0">
                  <c:v>3972</c:v>
                </c:pt>
                <c:pt idx="27" formatCode="[$-1041E]#,##0">
                  <c:v>3624</c:v>
                </c:pt>
                <c:pt idx="28" formatCode="[$-1041E]#,##0">
                  <c:v>2748</c:v>
                </c:pt>
                <c:pt idx="29" formatCode="[$-1041E]#,##0">
                  <c:v>3720</c:v>
                </c:pt>
                <c:pt idx="30" formatCode="[$-1041E]#,##0">
                  <c:v>3960</c:v>
                </c:pt>
                <c:pt idx="31" formatCode="[$-1041E]#,##0">
                  <c:v>4632</c:v>
                </c:pt>
                <c:pt idx="32" formatCode="[$-1041E]#,##0">
                  <c:v>4776</c:v>
                </c:pt>
                <c:pt idx="33" formatCode="[$-1041E]#,##0">
                  <c:v>4716</c:v>
                </c:pt>
                <c:pt idx="34" formatCode="[$-1041E]#,##0">
                  <c:v>4500</c:v>
                </c:pt>
                <c:pt idx="35" formatCode="[$-1041E]#,##0">
                  <c:v>4452</c:v>
                </c:pt>
                <c:pt idx="36" formatCode="[$-1041E]#,##0">
                  <c:v>4440</c:v>
                </c:pt>
                <c:pt idx="37" formatCode="[$-1041E]#,##0">
                  <c:v>4596</c:v>
                </c:pt>
                <c:pt idx="38" formatCode="[$-1041E]#,##0">
                  <c:v>4536</c:v>
                </c:pt>
                <c:pt idx="39" formatCode="[$-1041E]#,##0">
                  <c:v>4332</c:v>
                </c:pt>
                <c:pt idx="40" formatCode="[$-1041E]#,##0">
                  <c:v>3936</c:v>
                </c:pt>
                <c:pt idx="41" formatCode="[$-1041E]#,##0">
                  <c:v>4152</c:v>
                </c:pt>
                <c:pt idx="42" formatCode="[$-1041E]#,##0">
                  <c:v>3672</c:v>
                </c:pt>
                <c:pt idx="43" formatCode="[$-1041E]#,##0">
                  <c:v>3768</c:v>
                </c:pt>
                <c:pt idx="44" formatCode="[$-1041E]#,##0">
                  <c:v>4176</c:v>
                </c:pt>
                <c:pt idx="45" formatCode="[$-1041E]#,##0">
                  <c:v>4596</c:v>
                </c:pt>
                <c:pt idx="46" formatCode="[$-1041E]#,##0">
                  <c:v>4584</c:v>
                </c:pt>
                <c:pt idx="47" formatCode="[$-1041E]#,##0">
                  <c:v>3168</c:v>
                </c:pt>
                <c:pt idx="48" formatCode="[$-1041E]#,##0">
                  <c:v>3312</c:v>
                </c:pt>
                <c:pt idx="49" formatCode="[$-1041E]#,##0">
                  <c:v>3324</c:v>
                </c:pt>
                <c:pt idx="50" formatCode="[$-1041E]#,##0">
                  <c:v>3180</c:v>
                </c:pt>
                <c:pt idx="51" formatCode="[$-1041E]#,##0">
                  <c:v>3036</c:v>
                </c:pt>
                <c:pt idx="52" formatCode="[$-1041E]#,##0">
                  <c:v>3132</c:v>
                </c:pt>
                <c:pt idx="53" formatCode="[$-1041E]#,##0">
                  <c:v>3264</c:v>
                </c:pt>
                <c:pt idx="54" formatCode="[$-1041E]#,##0">
                  <c:v>3900</c:v>
                </c:pt>
                <c:pt idx="55" formatCode="[$-1041E]#,##0">
                  <c:v>3696</c:v>
                </c:pt>
                <c:pt idx="56" formatCode="[$-1041E]#,##0">
                  <c:v>3456</c:v>
                </c:pt>
                <c:pt idx="57" formatCode="[$-1041E]#,##0">
                  <c:v>3432</c:v>
                </c:pt>
                <c:pt idx="58" formatCode="[$-1041E]#,##0">
                  <c:v>3480</c:v>
                </c:pt>
                <c:pt idx="59" formatCode="[$-1041E]#,##0">
                  <c:v>3468</c:v>
                </c:pt>
                <c:pt idx="60" formatCode="[$-1041E]#,##0">
                  <c:v>3804</c:v>
                </c:pt>
                <c:pt idx="61" formatCode="[$-1041E]#,##0">
                  <c:v>3696</c:v>
                </c:pt>
                <c:pt idx="62" formatCode="[$-1041E]#,##0">
                  <c:v>3840</c:v>
                </c:pt>
                <c:pt idx="63" formatCode="[$-1041E]#,##0">
                  <c:v>3732</c:v>
                </c:pt>
                <c:pt idx="64" formatCode="[$-1041E]#,##0">
                  <c:v>4152</c:v>
                </c:pt>
                <c:pt idx="65" formatCode="[$-1041E]#,##0">
                  <c:v>4320</c:v>
                </c:pt>
                <c:pt idx="66" formatCode="[$-1041E]#,##0">
                  <c:v>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8-3943-BCA8-D51B24F0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11200"/>
        <c:axId val="2083412848"/>
      </c:scatterChart>
      <c:valAx>
        <c:axId val="20834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12848"/>
        <c:crosses val="autoZero"/>
        <c:crossBetween val="midCat"/>
      </c:valAx>
      <c:valAx>
        <c:axId val="20834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Sheet3!$D$1:$D$67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96.22</c:v>
                </c:pt>
                <c:pt idx="7" formatCode="[$-1041E]#0.00">
                  <c:v>99.9</c:v>
                </c:pt>
                <c:pt idx="8" formatCode="[$-1041E]#0.00">
                  <c:v>96.09</c:v>
                </c:pt>
                <c:pt idx="9" formatCode="[$-1041E]#0.00">
                  <c:v>93.65</c:v>
                </c:pt>
                <c:pt idx="10" formatCode="[$-1041E]#0.00">
                  <c:v>95.38</c:v>
                </c:pt>
                <c:pt idx="11" formatCode="[$-1041E]#0.00">
                  <c:v>92.41</c:v>
                </c:pt>
                <c:pt idx="12" formatCode="[$-1041E]#0.00">
                  <c:v>95.56</c:v>
                </c:pt>
                <c:pt idx="13" formatCode="[$-1041E]#0.00">
                  <c:v>96.45</c:v>
                </c:pt>
                <c:pt idx="14" formatCode="[$-1041E]#0.00">
                  <c:v>99.55</c:v>
                </c:pt>
                <c:pt idx="15" formatCode="[$-1041E]#0.00">
                  <c:v>100.32</c:v>
                </c:pt>
                <c:pt idx="16" formatCode="[$-1041E]#0.00">
                  <c:v>98.59</c:v>
                </c:pt>
                <c:pt idx="17" formatCode="[$-1041E]#0.00">
                  <c:v>100.94</c:v>
                </c:pt>
                <c:pt idx="18" formatCode="[$-1041E]#0.00">
                  <c:v>96.35</c:v>
                </c:pt>
                <c:pt idx="19" formatCode="[$-1041E]#0.00">
                  <c:v>93.82</c:v>
                </c:pt>
                <c:pt idx="20" formatCode="[$-1041E]#0.00">
                  <c:v>96.17</c:v>
                </c:pt>
                <c:pt idx="21" formatCode="[$-1041E]#0.00">
                  <c:v>93.6</c:v>
                </c:pt>
                <c:pt idx="22" formatCode="[$-1041E]#0.00">
                  <c:v>92.97</c:v>
                </c:pt>
                <c:pt idx="23" formatCode="[$-1041E]#0.00">
                  <c:v>92.19</c:v>
                </c:pt>
                <c:pt idx="24" formatCode="[$-1041E]#0.00">
                  <c:v>89.91</c:v>
                </c:pt>
                <c:pt idx="25" formatCode="[$-1041E]#0.00">
                  <c:v>82.12</c:v>
                </c:pt>
                <c:pt idx="26" formatCode="[$-1041E]#0.00">
                  <c:v>83.33</c:v>
                </c:pt>
                <c:pt idx="27" formatCode="[$-1041E]#0.00">
                  <c:v>83.02</c:v>
                </c:pt>
                <c:pt idx="28" formatCode="[$-1041E]#0.00">
                  <c:v>77.23</c:v>
                </c:pt>
                <c:pt idx="29" formatCode="[$-1041E]#0.00">
                  <c:v>84.78</c:v>
                </c:pt>
                <c:pt idx="30" formatCode="[$-1041E]#0.00">
                  <c:v>73.59</c:v>
                </c:pt>
                <c:pt idx="31" formatCode="[$-1041E]#0.00">
                  <c:v>56.31</c:v>
                </c:pt>
                <c:pt idx="32" formatCode="[$-1041E]#0.00">
                  <c:v>58.91</c:v>
                </c:pt>
                <c:pt idx="33" formatCode="[$-1041E]#0.00">
                  <c:v>50.94</c:v>
                </c:pt>
                <c:pt idx="34" formatCode="[$-1041E]#0.00">
                  <c:v>54.18</c:v>
                </c:pt>
                <c:pt idx="35" formatCode="[$-1041E]#0.00">
                  <c:v>54.83</c:v>
                </c:pt>
                <c:pt idx="36" formatCode="[$-1041E]#0.00">
                  <c:v>52.8</c:v>
                </c:pt>
                <c:pt idx="37" formatCode="[$-1041E]#0.00">
                  <c:v>55.33</c:v>
                </c:pt>
                <c:pt idx="38" formatCode="[$-1041E]#0.00">
                  <c:v>53.75</c:v>
                </c:pt>
                <c:pt idx="39" formatCode="[$-1041E]#0.00">
                  <c:v>57.57</c:v>
                </c:pt>
                <c:pt idx="40" formatCode="[$-1041E]#0.00">
                  <c:v>74.08</c:v>
                </c:pt>
                <c:pt idx="41" formatCode="[$-1041E]#0.00">
                  <c:v>90.42</c:v>
                </c:pt>
                <c:pt idx="42" formatCode="[$-1041E]#0.00">
                  <c:v>88.28</c:v>
                </c:pt>
                <c:pt idx="43" formatCode="[$-1041E]#0.00">
                  <c:v>91.28</c:v>
                </c:pt>
                <c:pt idx="44" formatCode="[$-1041E]#0.00">
                  <c:v>91.37</c:v>
                </c:pt>
                <c:pt idx="45" formatCode="[$-1041E]#0.00">
                  <c:v>90.38</c:v>
                </c:pt>
                <c:pt idx="46" formatCode="[$-1041E]#0.00">
                  <c:v>90.54</c:v>
                </c:pt>
                <c:pt idx="47" formatCode="[$-1041E]#0.00">
                  <c:v>88.05</c:v>
                </c:pt>
                <c:pt idx="48" formatCode="[$-1041E]#0.00">
                  <c:v>87.69</c:v>
                </c:pt>
                <c:pt idx="49" formatCode="[$-1041E]#0.00">
                  <c:v>90.37</c:v>
                </c:pt>
                <c:pt idx="50" formatCode="[$-1041E]#0.00">
                  <c:v>94.02</c:v>
                </c:pt>
                <c:pt idx="51" formatCode="[$-1041E]#0.00">
                  <c:v>92.01</c:v>
                </c:pt>
                <c:pt idx="52" formatCode="[$-1041E]#0.00">
                  <c:v>85.84</c:v>
                </c:pt>
                <c:pt idx="53" formatCode="[$-1041E]#0.00">
                  <c:v>89.06</c:v>
                </c:pt>
                <c:pt idx="54" formatCode="[$-1041E]#0.00">
                  <c:v>92.39</c:v>
                </c:pt>
                <c:pt idx="55" formatCode="[$-1041E]#0.00">
                  <c:v>93.58</c:v>
                </c:pt>
                <c:pt idx="56" formatCode="[$-1041E]#0.00">
                  <c:v>89.59</c:v>
                </c:pt>
                <c:pt idx="57" formatCode="[$-1041E]#0.00">
                  <c:v>88.51</c:v>
                </c:pt>
                <c:pt idx="58" formatCode="[$-1041E]#0.00">
                  <c:v>92.95</c:v>
                </c:pt>
                <c:pt idx="59" formatCode="[$-1041E]#0.00">
                  <c:v>91.24</c:v>
                </c:pt>
                <c:pt idx="60" formatCode="[$-1041E]#0.00">
                  <c:v>87.95</c:v>
                </c:pt>
                <c:pt idx="61" formatCode="[$-1041E]#0.00">
                  <c:v>91.91</c:v>
                </c:pt>
                <c:pt idx="62" formatCode="[$-1041E]#0.00">
                  <c:v>89.5</c:v>
                </c:pt>
                <c:pt idx="63" formatCode="[$-1041E]#0.00">
                  <c:v>84.79</c:v>
                </c:pt>
                <c:pt idx="64" formatCode="[$-1041E]#0.00">
                  <c:v>86.26</c:v>
                </c:pt>
                <c:pt idx="65" formatCode="[$-1041E]#0.00">
                  <c:v>92.11</c:v>
                </c:pt>
                <c:pt idx="66" formatCode="[$-1041E]#0.00">
                  <c:v>88.04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B-B94A-9649-D991B79FD7E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Sheet3!$L$1:$L$67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92.83</c:v>
                </c:pt>
                <c:pt idx="7" formatCode="[$-1041E]#0.00">
                  <c:v>100.96</c:v>
                </c:pt>
                <c:pt idx="8" formatCode="[$-1041E]#0.00">
                  <c:v>94.38</c:v>
                </c:pt>
                <c:pt idx="9" formatCode="[$-1041E]#0.00">
                  <c:v>95.71</c:v>
                </c:pt>
                <c:pt idx="10" formatCode="[$-1041E]#0.00">
                  <c:v>93.61</c:v>
                </c:pt>
                <c:pt idx="11" formatCode="[$-1041E]#0.00">
                  <c:v>93.61</c:v>
                </c:pt>
                <c:pt idx="12" formatCode="[$-1041E]#0.00">
                  <c:v>95.61</c:v>
                </c:pt>
                <c:pt idx="13" formatCode="[$-1041E]#0.00">
                  <c:v>99.31</c:v>
                </c:pt>
                <c:pt idx="14" formatCode="[$-1041E]#0.00">
                  <c:v>96.36</c:v>
                </c:pt>
                <c:pt idx="15" formatCode="[$-1041E]#0.00">
                  <c:v>100.93</c:v>
                </c:pt>
                <c:pt idx="16" formatCode="[$-1041E]#0.00">
                  <c:v>101.21</c:v>
                </c:pt>
                <c:pt idx="17" formatCode="[$-1041E]#0.00">
                  <c:v>100.3</c:v>
                </c:pt>
                <c:pt idx="18" formatCode="[$-1041E]#0.00">
                  <c:v>102.35</c:v>
                </c:pt>
                <c:pt idx="19" formatCode="[$-1041E]#0.00">
                  <c:v>96.28</c:v>
                </c:pt>
                <c:pt idx="20" formatCode="[$-1041E]#0.00">
                  <c:v>98.04</c:v>
                </c:pt>
                <c:pt idx="21" formatCode="[$-1041E]#0.00">
                  <c:v>99.62</c:v>
                </c:pt>
                <c:pt idx="22" formatCode="[$-1041E]#0.00">
                  <c:v>93.6</c:v>
                </c:pt>
                <c:pt idx="23" formatCode="[$-1041E]#0.00">
                  <c:v>94.91</c:v>
                </c:pt>
                <c:pt idx="24" formatCode="[$-1041E]#0.00">
                  <c:v>91.61</c:v>
                </c:pt>
                <c:pt idx="25" formatCode="[$-1041E]#0.00">
                  <c:v>95.66</c:v>
                </c:pt>
                <c:pt idx="26" formatCode="[$-1041E]#0.00">
                  <c:v>88.18</c:v>
                </c:pt>
                <c:pt idx="27" formatCode="[$-1041E]#0.00">
                  <c:v>89.3</c:v>
                </c:pt>
                <c:pt idx="28" formatCode="[$-1041E]#0.00">
                  <c:v>93.48</c:v>
                </c:pt>
                <c:pt idx="29" formatCode="[$-1041E]#0.00">
                  <c:v>93.81</c:v>
                </c:pt>
                <c:pt idx="30" formatCode="[$-1041E]#0.00">
                  <c:v>94.15</c:v>
                </c:pt>
                <c:pt idx="31" formatCode="[$-1041E]#0.00">
                  <c:v>95.94</c:v>
                </c:pt>
                <c:pt idx="32" formatCode="[$-1041E]#0.00">
                  <c:v>89.83</c:v>
                </c:pt>
                <c:pt idx="33" formatCode="[$-1041E]#0.00">
                  <c:v>88.34</c:v>
                </c:pt>
                <c:pt idx="34" formatCode="[$-1041E]#0.00">
                  <c:v>88.28</c:v>
                </c:pt>
                <c:pt idx="35" formatCode="[$-1041E]#0.00">
                  <c:v>90.13</c:v>
                </c:pt>
                <c:pt idx="36" formatCode="[$-1041E]#0.00">
                  <c:v>91.47</c:v>
                </c:pt>
                <c:pt idx="37" formatCode="[$-1041E]#0.00">
                  <c:v>93.64</c:v>
                </c:pt>
                <c:pt idx="38" formatCode="[$-1041E]#0.00">
                  <c:v>92.59</c:v>
                </c:pt>
                <c:pt idx="39" formatCode="[$-1041E]#0.00">
                  <c:v>93.95</c:v>
                </c:pt>
                <c:pt idx="40" formatCode="[$-1041E]#0.00">
                  <c:v>93.49</c:v>
                </c:pt>
                <c:pt idx="41" formatCode="[$-1041E]#0.00">
                  <c:v>92.9</c:v>
                </c:pt>
                <c:pt idx="42" formatCode="[$-1041E]#0.00">
                  <c:v>96.87</c:v>
                </c:pt>
                <c:pt idx="43" formatCode="[$-1041E]#0.00">
                  <c:v>96.99</c:v>
                </c:pt>
                <c:pt idx="44" formatCode="[$-1041E]#0.00">
                  <c:v>98.74</c:v>
                </c:pt>
                <c:pt idx="45" formatCode="[$-1041E]#0.00">
                  <c:v>97.65</c:v>
                </c:pt>
                <c:pt idx="46" formatCode="[$-1041E]#0.00">
                  <c:v>98.69</c:v>
                </c:pt>
                <c:pt idx="47" formatCode="[$-1041E]#0.00">
                  <c:v>96</c:v>
                </c:pt>
                <c:pt idx="48" formatCode="[$-1041E]#0.00">
                  <c:v>94.76</c:v>
                </c:pt>
                <c:pt idx="49" formatCode="[$-1041E]#0.00">
                  <c:v>96.83</c:v>
                </c:pt>
                <c:pt idx="50" formatCode="[$-1041E]#0.00">
                  <c:v>97.11</c:v>
                </c:pt>
                <c:pt idx="51" formatCode="[$-1041E]#0.00">
                  <c:v>97.16</c:v>
                </c:pt>
                <c:pt idx="52" formatCode="[$-1041E]#0.00">
                  <c:v>94.88</c:v>
                </c:pt>
                <c:pt idx="53" formatCode="[$-1041E]#0.00">
                  <c:v>89</c:v>
                </c:pt>
                <c:pt idx="54" formatCode="[$-1041E]#0.00">
                  <c:v>95.23</c:v>
                </c:pt>
                <c:pt idx="55" formatCode="[$-1041E]#0.00">
                  <c:v>95.07</c:v>
                </c:pt>
                <c:pt idx="56" formatCode="[$-1041E]#0.00">
                  <c:v>97.54</c:v>
                </c:pt>
                <c:pt idx="57" formatCode="[$-1041E]#0.00">
                  <c:v>93.17</c:v>
                </c:pt>
                <c:pt idx="58" formatCode="[$-1041E]#0.00">
                  <c:v>96.56</c:v>
                </c:pt>
                <c:pt idx="59" formatCode="[$-1041E]#0.00">
                  <c:v>98.74</c:v>
                </c:pt>
                <c:pt idx="60" formatCode="[$-1041E]#0.00">
                  <c:v>95.57</c:v>
                </c:pt>
                <c:pt idx="61" formatCode="[$-1041E]#0.00">
                  <c:v>94.05</c:v>
                </c:pt>
                <c:pt idx="62" formatCode="[$-1041E]#0.00">
                  <c:v>91.67</c:v>
                </c:pt>
                <c:pt idx="63" formatCode="[$-1041E]#0.00">
                  <c:v>94.85</c:v>
                </c:pt>
                <c:pt idx="64" formatCode="[$-1041E]#0.00">
                  <c:v>93.79</c:v>
                </c:pt>
                <c:pt idx="65" formatCode="[$-1041E]#0.00">
                  <c:v>92.66</c:v>
                </c:pt>
                <c:pt idx="66" formatCode="[$-1041E]#0.00">
                  <c:v>94.51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0B-B94A-9649-D991B79F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744"/>
        <c:axId val="2124408431"/>
      </c:scatterChart>
      <c:valAx>
        <c:axId val="281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8431"/>
        <c:crosses val="autoZero"/>
        <c:crossBetween val="midCat"/>
      </c:valAx>
      <c:valAx>
        <c:axId val="21244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Sheet3!$R$1:$R$67</c:f>
              <c:numCache>
                <c:formatCode>General</c:formatCode>
                <c:ptCount val="67"/>
                <c:pt idx="5">
                  <c:v>0</c:v>
                </c:pt>
                <c:pt idx="6">
                  <c:v>-288</c:v>
                </c:pt>
                <c:pt idx="7">
                  <c:v>-575</c:v>
                </c:pt>
                <c:pt idx="8">
                  <c:v>-865</c:v>
                </c:pt>
                <c:pt idx="9">
                  <c:v>-1140</c:v>
                </c:pt>
                <c:pt idx="10">
                  <c:v>-1410</c:v>
                </c:pt>
                <c:pt idx="11">
                  <c:v>-1689</c:v>
                </c:pt>
                <c:pt idx="12">
                  <c:v>-1961</c:v>
                </c:pt>
                <c:pt idx="13">
                  <c:v>-2209</c:v>
                </c:pt>
                <c:pt idx="14">
                  <c:v>-2435</c:v>
                </c:pt>
                <c:pt idx="15">
                  <c:v>-2678</c:v>
                </c:pt>
                <c:pt idx="16">
                  <c:v>-2897</c:v>
                </c:pt>
                <c:pt idx="17">
                  <c:v>-3078</c:v>
                </c:pt>
                <c:pt idx="18">
                  <c:v>-3260</c:v>
                </c:pt>
                <c:pt idx="19">
                  <c:v>-3381</c:v>
                </c:pt>
                <c:pt idx="20">
                  <c:v>-3507</c:v>
                </c:pt>
                <c:pt idx="21">
                  <c:v>-3596</c:v>
                </c:pt>
                <c:pt idx="22">
                  <c:v>-3651</c:v>
                </c:pt>
                <c:pt idx="23">
                  <c:v>-3726</c:v>
                </c:pt>
                <c:pt idx="24">
                  <c:v>-3780</c:v>
                </c:pt>
                <c:pt idx="25">
                  <c:v>-3818</c:v>
                </c:pt>
                <c:pt idx="26">
                  <c:v>-3865</c:v>
                </c:pt>
                <c:pt idx="27">
                  <c:v>-3899</c:v>
                </c:pt>
                <c:pt idx="28">
                  <c:v>-3899</c:v>
                </c:pt>
                <c:pt idx="29">
                  <c:v>-3895</c:v>
                </c:pt>
                <c:pt idx="30">
                  <c:v>-3916</c:v>
                </c:pt>
                <c:pt idx="31">
                  <c:v>-3920</c:v>
                </c:pt>
                <c:pt idx="32">
                  <c:v>-3921</c:v>
                </c:pt>
                <c:pt idx="33">
                  <c:v>-3942</c:v>
                </c:pt>
                <c:pt idx="34">
                  <c:v>-3958</c:v>
                </c:pt>
                <c:pt idx="35">
                  <c:v>-3975</c:v>
                </c:pt>
                <c:pt idx="36">
                  <c:v>-4006</c:v>
                </c:pt>
                <c:pt idx="37">
                  <c:v>-4026</c:v>
                </c:pt>
                <c:pt idx="38">
                  <c:v>-4058</c:v>
                </c:pt>
                <c:pt idx="39">
                  <c:v>-4077</c:v>
                </c:pt>
                <c:pt idx="40">
                  <c:v>-4095</c:v>
                </c:pt>
                <c:pt idx="41">
                  <c:v>-4137</c:v>
                </c:pt>
                <c:pt idx="42">
                  <c:v>-4195</c:v>
                </c:pt>
                <c:pt idx="43">
                  <c:v>-4270</c:v>
                </c:pt>
                <c:pt idx="44">
                  <c:v>-4342</c:v>
                </c:pt>
                <c:pt idx="45">
                  <c:v>-4404</c:v>
                </c:pt>
                <c:pt idx="46">
                  <c:v>-4495</c:v>
                </c:pt>
                <c:pt idx="47">
                  <c:v>-4570</c:v>
                </c:pt>
                <c:pt idx="48">
                  <c:v>-4630</c:v>
                </c:pt>
                <c:pt idx="49">
                  <c:v>-4684</c:v>
                </c:pt>
                <c:pt idx="50">
                  <c:v>-4748</c:v>
                </c:pt>
                <c:pt idx="51">
                  <c:v>-4835</c:v>
                </c:pt>
                <c:pt idx="52">
                  <c:v>-4919</c:v>
                </c:pt>
                <c:pt idx="53">
                  <c:v>-4970</c:v>
                </c:pt>
                <c:pt idx="54">
                  <c:v>-5051</c:v>
                </c:pt>
                <c:pt idx="55">
                  <c:v>-5126</c:v>
                </c:pt>
                <c:pt idx="56">
                  <c:v>-5221</c:v>
                </c:pt>
                <c:pt idx="57">
                  <c:v>-5278</c:v>
                </c:pt>
                <c:pt idx="58">
                  <c:v>-5347</c:v>
                </c:pt>
                <c:pt idx="59">
                  <c:v>-5446</c:v>
                </c:pt>
                <c:pt idx="60">
                  <c:v>-5504</c:v>
                </c:pt>
                <c:pt idx="61">
                  <c:v>-5605</c:v>
                </c:pt>
                <c:pt idx="62">
                  <c:v>-5678</c:v>
                </c:pt>
                <c:pt idx="63">
                  <c:v>-5748</c:v>
                </c:pt>
                <c:pt idx="64">
                  <c:v>-5810</c:v>
                </c:pt>
                <c:pt idx="65">
                  <c:v>-5870</c:v>
                </c:pt>
                <c:pt idx="66">
                  <c:v>-5973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4-E042-8CCE-F27C3919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8784"/>
        <c:axId val="1737586319"/>
      </c:scatterChart>
      <c:valAx>
        <c:axId val="74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86319"/>
        <c:crosses val="autoZero"/>
        <c:crossBetween val="midCat"/>
      </c:valAx>
      <c:valAx>
        <c:axId val="1737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76181102362206"/>
                  <c:y val="0.266666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[1]Sheet1!$F$2:$F$9</c:f>
              <c:numCache>
                <c:formatCode>General</c:formatCode>
                <c:ptCount val="8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</c:numCache>
            </c:numRef>
          </c:xVal>
          <c:yVal>
            <c:numRef>
              <c:f>[1]Sheet1!$I$2:$I$9</c:f>
              <c:numCache>
                <c:formatCode>General</c:formatCode>
                <c:ptCount val="8"/>
                <c:pt idx="0">
                  <c:v>3180</c:v>
                </c:pt>
                <c:pt idx="1">
                  <c:v>4505</c:v>
                </c:pt>
                <c:pt idx="2">
                  <c:v>4119</c:v>
                </c:pt>
                <c:pt idx="3">
                  <c:v>4308</c:v>
                </c:pt>
                <c:pt idx="4">
                  <c:v>4114</c:v>
                </c:pt>
                <c:pt idx="5">
                  <c:v>4728</c:v>
                </c:pt>
                <c:pt idx="6">
                  <c:v>2640</c:v>
                </c:pt>
                <c:pt idx="7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E-F84E-B27E-ADA6F0681811}"/>
            </c:ext>
          </c:extLst>
        </c:ser>
        <c:ser>
          <c:idx val="1"/>
          <c:order val="1"/>
          <c:tx>
            <c:v>with rain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810367454068243E-2"/>
                  <c:y val="0.29299125109361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[1]Sheet1!$F$10:$F$22</c:f>
              <c:numCache>
                <c:formatCode>General</c:formatCode>
                <c:ptCount val="13"/>
                <c:pt idx="0">
                  <c:v>48.13</c:v>
                </c:pt>
                <c:pt idx="1">
                  <c:v>45.95</c:v>
                </c:pt>
                <c:pt idx="2">
                  <c:v>54.61</c:v>
                </c:pt>
                <c:pt idx="3">
                  <c:v>49.35</c:v>
                </c:pt>
                <c:pt idx="4">
                  <c:v>45.42</c:v>
                </c:pt>
                <c:pt idx="5">
                  <c:v>46.16</c:v>
                </c:pt>
                <c:pt idx="6">
                  <c:v>46.65</c:v>
                </c:pt>
                <c:pt idx="7">
                  <c:v>49.68</c:v>
                </c:pt>
                <c:pt idx="8">
                  <c:v>53.74</c:v>
                </c:pt>
                <c:pt idx="9">
                  <c:v>32.5</c:v>
                </c:pt>
                <c:pt idx="10">
                  <c:v>46.74</c:v>
                </c:pt>
                <c:pt idx="11">
                  <c:v>54.96</c:v>
                </c:pt>
                <c:pt idx="12">
                  <c:v>55.35</c:v>
                </c:pt>
              </c:numCache>
            </c:numRef>
          </c:xVal>
          <c:yVal>
            <c:numRef>
              <c:f>[1]Sheet1!$I$10:$I$22</c:f>
              <c:numCache>
                <c:formatCode>General</c:formatCode>
                <c:ptCount val="13"/>
                <c:pt idx="0">
                  <c:v>3726</c:v>
                </c:pt>
                <c:pt idx="1">
                  <c:v>3728</c:v>
                </c:pt>
                <c:pt idx="2">
                  <c:v>4368</c:v>
                </c:pt>
                <c:pt idx="3">
                  <c:v>3928</c:v>
                </c:pt>
                <c:pt idx="4">
                  <c:v>3324</c:v>
                </c:pt>
                <c:pt idx="5">
                  <c:v>3336</c:v>
                </c:pt>
                <c:pt idx="6">
                  <c:v>3852</c:v>
                </c:pt>
                <c:pt idx="7">
                  <c:v>3870</c:v>
                </c:pt>
                <c:pt idx="8">
                  <c:v>4316</c:v>
                </c:pt>
                <c:pt idx="9">
                  <c:v>2200</c:v>
                </c:pt>
                <c:pt idx="10">
                  <c:v>3795</c:v>
                </c:pt>
                <c:pt idx="11">
                  <c:v>4602</c:v>
                </c:pt>
                <c:pt idx="12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0E-F84E-B27E-ADA6F068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51712"/>
        <c:axId val="906428416"/>
      </c:scatterChart>
      <c:valAx>
        <c:axId val="871551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28416"/>
        <c:crosses val="autoZero"/>
        <c:crossBetween val="midCat"/>
      </c:valAx>
      <c:valAx>
        <c:axId val="906428416"/>
        <c:scaling>
          <c:orientation val="minMax"/>
          <c:max val="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Discharge Rate (Veh/hr)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17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Sheet3!$M$1:$M$67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528</c:v>
                </c:pt>
                <c:pt idx="7" formatCode="[$-1041E]#,##0">
                  <c:v>480</c:v>
                </c:pt>
                <c:pt idx="8" formatCode="[$-1041E]#,##0">
                  <c:v>468</c:v>
                </c:pt>
                <c:pt idx="9" formatCode="[$-1041E]#,##0">
                  <c:v>624</c:v>
                </c:pt>
                <c:pt idx="10" formatCode="[$-1041E]#,##0">
                  <c:v>708</c:v>
                </c:pt>
                <c:pt idx="11" formatCode="[$-1041E]#,##0">
                  <c:v>660</c:v>
                </c:pt>
                <c:pt idx="12" formatCode="[$-1041E]#,##0">
                  <c:v>792</c:v>
                </c:pt>
                <c:pt idx="13" formatCode="[$-1041E]#,##0">
                  <c:v>984</c:v>
                </c:pt>
                <c:pt idx="14" formatCode="[$-1041E]#,##0">
                  <c:v>1356</c:v>
                </c:pt>
                <c:pt idx="15" formatCode="[$-1041E]#,##0">
                  <c:v>1236</c:v>
                </c:pt>
                <c:pt idx="16" formatCode="[$-1041E]#,##0">
                  <c:v>1560</c:v>
                </c:pt>
                <c:pt idx="17" formatCode="[$-1041E]#,##0">
                  <c:v>1968</c:v>
                </c:pt>
                <c:pt idx="18" formatCode="[$-1041E]#,##0">
                  <c:v>2052</c:v>
                </c:pt>
                <c:pt idx="19" formatCode="[$-1041E]#,##0">
                  <c:v>2664</c:v>
                </c:pt>
                <c:pt idx="20" formatCode="[$-1041E]#,##0">
                  <c:v>2832</c:v>
                </c:pt>
                <c:pt idx="21" formatCode="[$-1041E]#,##0">
                  <c:v>3156</c:v>
                </c:pt>
                <c:pt idx="22" formatCode="[$-1041E]#,##0">
                  <c:v>3720</c:v>
                </c:pt>
                <c:pt idx="23" formatCode="[$-1041E]#,##0">
                  <c:v>3792</c:v>
                </c:pt>
                <c:pt idx="24" formatCode="[$-1041E]#,##0">
                  <c:v>3912</c:v>
                </c:pt>
                <c:pt idx="25" formatCode="[$-1041E]#,##0">
                  <c:v>4092</c:v>
                </c:pt>
                <c:pt idx="26" formatCode="[$-1041E]#,##0">
                  <c:v>3912</c:v>
                </c:pt>
                <c:pt idx="27" formatCode="[$-1041E]#,##0">
                  <c:v>4272</c:v>
                </c:pt>
                <c:pt idx="28" formatCode="[$-1041E]#,##0">
                  <c:v>4560</c:v>
                </c:pt>
                <c:pt idx="29" formatCode="[$-1041E]#,##0">
                  <c:v>4776</c:v>
                </c:pt>
                <c:pt idx="30" formatCode="[$-1041E]#,##0">
                  <c:v>4248</c:v>
                </c:pt>
                <c:pt idx="31" formatCode="[$-1041E]#,##0">
                  <c:v>4572</c:v>
                </c:pt>
                <c:pt idx="32" formatCode="[$-1041E]#,##0">
                  <c:v>4632</c:v>
                </c:pt>
                <c:pt idx="33" formatCode="[$-1041E]#,##0">
                  <c:v>4368</c:v>
                </c:pt>
                <c:pt idx="34" formatCode="[$-1041E]#,##0">
                  <c:v>4308</c:v>
                </c:pt>
                <c:pt idx="35" formatCode="[$-1041E]#,##0">
                  <c:v>4380</c:v>
                </c:pt>
                <c:pt idx="36" formatCode="[$-1041E]#,##0">
                  <c:v>4284</c:v>
                </c:pt>
                <c:pt idx="37" formatCode="[$-1041E]#,##0">
                  <c:v>4380</c:v>
                </c:pt>
                <c:pt idx="38" formatCode="[$-1041E]#,##0">
                  <c:v>4116</c:v>
                </c:pt>
                <c:pt idx="39" formatCode="[$-1041E]#,##0">
                  <c:v>4308</c:v>
                </c:pt>
                <c:pt idx="40" formatCode="[$-1041E]#,##0">
                  <c:v>4308</c:v>
                </c:pt>
                <c:pt idx="41" formatCode="[$-1041E]#,##0">
                  <c:v>4152</c:v>
                </c:pt>
                <c:pt idx="42" formatCode="[$-1041E]#,##0">
                  <c:v>3756</c:v>
                </c:pt>
                <c:pt idx="43" formatCode="[$-1041E]#,##0">
                  <c:v>3504</c:v>
                </c:pt>
                <c:pt idx="44" formatCode="[$-1041E]#,##0">
                  <c:v>3564</c:v>
                </c:pt>
                <c:pt idx="45" formatCode="[$-1041E]#,##0">
                  <c:v>3768</c:v>
                </c:pt>
                <c:pt idx="46" formatCode="[$-1041E]#,##0">
                  <c:v>3468</c:v>
                </c:pt>
                <c:pt idx="47" formatCode="[$-1041E]#,##0">
                  <c:v>3468</c:v>
                </c:pt>
                <c:pt idx="48" formatCode="[$-1041E]#,##0">
                  <c:v>3852</c:v>
                </c:pt>
                <c:pt idx="49" formatCode="[$-1041E]#,##0">
                  <c:v>3840</c:v>
                </c:pt>
                <c:pt idx="50" formatCode="[$-1041E]#,##0">
                  <c:v>3780</c:v>
                </c:pt>
                <c:pt idx="51" formatCode="[$-1041E]#,##0">
                  <c:v>3432</c:v>
                </c:pt>
                <c:pt idx="52" formatCode="[$-1041E]#,##0">
                  <c:v>3456</c:v>
                </c:pt>
                <c:pt idx="53" formatCode="[$-1041E]#,##0">
                  <c:v>3840</c:v>
                </c:pt>
                <c:pt idx="54" formatCode="[$-1041E]#,##0">
                  <c:v>3672</c:v>
                </c:pt>
                <c:pt idx="55" formatCode="[$-1041E]#,##0">
                  <c:v>3516</c:v>
                </c:pt>
                <c:pt idx="56" formatCode="[$-1041E]#,##0">
                  <c:v>3180</c:v>
                </c:pt>
                <c:pt idx="57" formatCode="[$-1041E]#,##0">
                  <c:v>3804</c:v>
                </c:pt>
                <c:pt idx="58" formatCode="[$-1041E]#,##0">
                  <c:v>3792</c:v>
                </c:pt>
                <c:pt idx="59" formatCode="[$-1041E]#,##0">
                  <c:v>3204</c:v>
                </c:pt>
                <c:pt idx="60" formatCode="[$-1041E]#,##0">
                  <c:v>3504</c:v>
                </c:pt>
                <c:pt idx="61" formatCode="[$-1041E]#,##0">
                  <c:v>3264</c:v>
                </c:pt>
                <c:pt idx="62" formatCode="[$-1041E]#,##0">
                  <c:v>3480</c:v>
                </c:pt>
                <c:pt idx="63" formatCode="[$-1041E]#,##0">
                  <c:v>3804</c:v>
                </c:pt>
                <c:pt idx="64" formatCode="[$-1041E]#,##0">
                  <c:v>3720</c:v>
                </c:pt>
                <c:pt idx="65" formatCode="[$-1041E]#,##0">
                  <c:v>3576</c:v>
                </c:pt>
                <c:pt idx="66" formatCode="[$-1041E]#,##0">
                  <c:v>3276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D-0041-B8D7-58E76E25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95120"/>
        <c:axId val="995630384"/>
      </c:scatterChart>
      <c:valAx>
        <c:axId val="16303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30384"/>
        <c:crosses val="autoZero"/>
        <c:crossBetween val="midCat"/>
      </c:valAx>
      <c:valAx>
        <c:axId val="995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Sheet3!$F$1:$F$67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6</c:v>
                </c:pt>
                <c:pt idx="7" formatCode="[$-1041E]#,##0">
                  <c:v>6</c:v>
                </c:pt>
                <c:pt idx="8" formatCode="[$-1041E]#,##0">
                  <c:v>6</c:v>
                </c:pt>
                <c:pt idx="9" formatCode="[$-1041E]#,##0">
                  <c:v>9</c:v>
                </c:pt>
                <c:pt idx="10" formatCode="[$-1041E]#,##0">
                  <c:v>8</c:v>
                </c:pt>
                <c:pt idx="11" formatCode="[$-1041E]#,##0">
                  <c:v>9</c:v>
                </c:pt>
                <c:pt idx="12" formatCode="[$-1041E]#,##0">
                  <c:v>11</c:v>
                </c:pt>
                <c:pt idx="13" formatCode="[$-1041E]#,##0">
                  <c:v>14</c:v>
                </c:pt>
                <c:pt idx="14" formatCode="[$-1041E]#,##0">
                  <c:v>14</c:v>
                </c:pt>
                <c:pt idx="15" formatCode="[$-1041E]#,##0">
                  <c:v>15</c:v>
                </c:pt>
                <c:pt idx="16" formatCode="[$-1041E]#,##0">
                  <c:v>23</c:v>
                </c:pt>
                <c:pt idx="17" formatCode="[$-1041E]#,##0">
                  <c:v>26</c:v>
                </c:pt>
                <c:pt idx="18" formatCode="[$-1041E]#,##0">
                  <c:v>30</c:v>
                </c:pt>
                <c:pt idx="19" formatCode="[$-1041E]#,##0">
                  <c:v>38</c:v>
                </c:pt>
                <c:pt idx="20" formatCode="[$-1041E]#,##0">
                  <c:v>38</c:v>
                </c:pt>
                <c:pt idx="21" formatCode="[$-1041E]#,##0">
                  <c:v>47</c:v>
                </c:pt>
                <c:pt idx="22" formatCode="[$-1041E]#,##0">
                  <c:v>50</c:v>
                </c:pt>
                <c:pt idx="23" formatCode="[$-1041E]#,##0">
                  <c:v>50</c:v>
                </c:pt>
                <c:pt idx="24" formatCode="[$-1041E]#,##0">
                  <c:v>56</c:v>
                </c:pt>
                <c:pt idx="25" formatCode="[$-1041E]#,##0">
                  <c:v>62</c:v>
                </c:pt>
                <c:pt idx="26" formatCode="[$-1041E]#,##0">
                  <c:v>62</c:v>
                </c:pt>
                <c:pt idx="27" formatCode="[$-1041E]#,##0">
                  <c:v>61</c:v>
                </c:pt>
                <c:pt idx="28" formatCode="[$-1041E]#,##0">
                  <c:v>65</c:v>
                </c:pt>
                <c:pt idx="29" formatCode="[$-1041E]#,##0">
                  <c:v>62</c:v>
                </c:pt>
                <c:pt idx="30" formatCode="[$-1041E]#,##0">
                  <c:v>70</c:v>
                </c:pt>
                <c:pt idx="31" formatCode="[$-1041E]#,##0">
                  <c:v>87</c:v>
                </c:pt>
                <c:pt idx="32" formatCode="[$-1041E]#,##0">
                  <c:v>65</c:v>
                </c:pt>
                <c:pt idx="33" formatCode="[$-1041E]#,##0">
                  <c:v>70</c:v>
                </c:pt>
                <c:pt idx="34" formatCode="[$-1041E]#,##0">
                  <c:v>67</c:v>
                </c:pt>
                <c:pt idx="35" formatCode="[$-1041E]#,##0">
                  <c:v>74</c:v>
                </c:pt>
                <c:pt idx="36" formatCode="[$-1041E]#,##0">
                  <c:v>74</c:v>
                </c:pt>
                <c:pt idx="37" formatCode="[$-1041E]#,##0">
                  <c:v>68</c:v>
                </c:pt>
                <c:pt idx="38" formatCode="[$-1041E]#,##0">
                  <c:v>71</c:v>
                </c:pt>
                <c:pt idx="39" formatCode="[$-1041E]#,##0">
                  <c:v>72</c:v>
                </c:pt>
                <c:pt idx="40" formatCode="[$-1041E]#,##0">
                  <c:v>60</c:v>
                </c:pt>
                <c:pt idx="41" formatCode="[$-1041E]#,##0">
                  <c:v>54</c:v>
                </c:pt>
                <c:pt idx="42" formatCode="[$-1041E]#,##0">
                  <c:v>53</c:v>
                </c:pt>
                <c:pt idx="43" formatCode="[$-1041E]#,##0">
                  <c:v>49</c:v>
                </c:pt>
                <c:pt idx="44" formatCode="[$-1041E]#,##0">
                  <c:v>54</c:v>
                </c:pt>
                <c:pt idx="45" formatCode="[$-1041E]#,##0">
                  <c:v>51</c:v>
                </c:pt>
                <c:pt idx="46" formatCode="[$-1041E]#,##0">
                  <c:v>48</c:v>
                </c:pt>
                <c:pt idx="47" formatCode="[$-1041E]#,##0">
                  <c:v>56</c:v>
                </c:pt>
                <c:pt idx="48" formatCode="[$-1041E]#,##0">
                  <c:v>58</c:v>
                </c:pt>
                <c:pt idx="49" formatCode="[$-1041E]#,##0">
                  <c:v>52</c:v>
                </c:pt>
                <c:pt idx="50" formatCode="[$-1041E]#,##0">
                  <c:v>47</c:v>
                </c:pt>
                <c:pt idx="51" formatCode="[$-1041E]#,##0">
                  <c:v>45</c:v>
                </c:pt>
                <c:pt idx="52" formatCode="[$-1041E]#,##0">
                  <c:v>52</c:v>
                </c:pt>
                <c:pt idx="53" formatCode="[$-1041E]#,##0">
                  <c:v>51</c:v>
                </c:pt>
                <c:pt idx="54" formatCode="[$-1041E]#,##0">
                  <c:v>47</c:v>
                </c:pt>
                <c:pt idx="55" formatCode="[$-1041E]#,##0">
                  <c:v>42</c:v>
                </c:pt>
                <c:pt idx="56" formatCode="[$-1041E]#,##0">
                  <c:v>48</c:v>
                </c:pt>
                <c:pt idx="57" formatCode="[$-1041E]#,##0">
                  <c:v>52</c:v>
                </c:pt>
                <c:pt idx="58" formatCode="[$-1041E]#,##0">
                  <c:v>47</c:v>
                </c:pt>
                <c:pt idx="59" formatCode="[$-1041E]#,##0">
                  <c:v>47</c:v>
                </c:pt>
                <c:pt idx="60" formatCode="[$-1041E]#,##0">
                  <c:v>48</c:v>
                </c:pt>
                <c:pt idx="61" formatCode="[$-1041E]#,##0">
                  <c:v>45</c:v>
                </c:pt>
                <c:pt idx="62" formatCode="[$-1041E]#,##0">
                  <c:v>49</c:v>
                </c:pt>
                <c:pt idx="63" formatCode="[$-1041E]#,##0">
                  <c:v>54</c:v>
                </c:pt>
                <c:pt idx="64" formatCode="[$-1041E]#,##0">
                  <c:v>53</c:v>
                </c:pt>
                <c:pt idx="65" formatCode="[$-1041E]#,##0">
                  <c:v>45</c:v>
                </c:pt>
                <c:pt idx="66" formatCode="[$-1041E]#,##0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9-AF46-AC61-2E675C4E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022575"/>
        <c:axId val="951918735"/>
      </c:scatterChart>
      <c:valAx>
        <c:axId val="9390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8735"/>
        <c:crosses val="autoZero"/>
        <c:crossBetween val="midCat"/>
      </c:valAx>
      <c:valAx>
        <c:axId val="9519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Sheet4!$D$1:$D$67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94.83</c:v>
                </c:pt>
                <c:pt idx="7" formatCode="[$-1041E]#0.00">
                  <c:v>95.55</c:v>
                </c:pt>
                <c:pt idx="8" formatCode="[$-1041E]#0.00">
                  <c:v>95.73</c:v>
                </c:pt>
                <c:pt idx="9" formatCode="[$-1041E]#0.00">
                  <c:v>95.26</c:v>
                </c:pt>
                <c:pt idx="10" formatCode="[$-1041E]#0.00">
                  <c:v>97.36</c:v>
                </c:pt>
                <c:pt idx="11" formatCode="[$-1041E]#0.00">
                  <c:v>94.39</c:v>
                </c:pt>
                <c:pt idx="12" formatCode="[$-1041E]#0.00">
                  <c:v>94.13</c:v>
                </c:pt>
                <c:pt idx="13" formatCode="[$-1041E]#0.00">
                  <c:v>96.02</c:v>
                </c:pt>
                <c:pt idx="14" formatCode="[$-1041E]#0.00">
                  <c:v>95.51</c:v>
                </c:pt>
                <c:pt idx="15" formatCode="[$-1041E]#0.00">
                  <c:v>97.02</c:v>
                </c:pt>
                <c:pt idx="16" formatCode="[$-1041E]#0.00">
                  <c:v>95.3</c:v>
                </c:pt>
                <c:pt idx="17" formatCode="[$-1041E]#0.00">
                  <c:v>93.7</c:v>
                </c:pt>
                <c:pt idx="18" formatCode="[$-1041E]#0.00">
                  <c:v>93.54</c:v>
                </c:pt>
                <c:pt idx="19" formatCode="[$-1041E]#0.00">
                  <c:v>90.59</c:v>
                </c:pt>
                <c:pt idx="20" formatCode="[$-1041E]#0.00">
                  <c:v>88.83</c:v>
                </c:pt>
                <c:pt idx="21" formatCode="[$-1041E]#0.00">
                  <c:v>87.01</c:v>
                </c:pt>
                <c:pt idx="22" formatCode="[$-1041E]#0.00">
                  <c:v>83.5</c:v>
                </c:pt>
                <c:pt idx="23" formatCode="[$-1041E]#0.00">
                  <c:v>83.6</c:v>
                </c:pt>
                <c:pt idx="24" formatCode="[$-1041E]#0.00">
                  <c:v>84.32</c:v>
                </c:pt>
                <c:pt idx="25" formatCode="[$-1041E]#0.00">
                  <c:v>83.87</c:v>
                </c:pt>
                <c:pt idx="26" formatCode="[$-1041E]#0.00">
                  <c:v>85.68</c:v>
                </c:pt>
                <c:pt idx="27" formatCode="[$-1041E]#0.00">
                  <c:v>80.430000000000007</c:v>
                </c:pt>
                <c:pt idx="28" formatCode="[$-1041E]#0.00">
                  <c:v>85.54</c:v>
                </c:pt>
                <c:pt idx="29" formatCode="[$-1041E]#0.00">
                  <c:v>64.16</c:v>
                </c:pt>
                <c:pt idx="30" formatCode="[$-1041E]#0.00">
                  <c:v>28.01</c:v>
                </c:pt>
                <c:pt idx="31" formatCode="[$-1041E]#0.00">
                  <c:v>28.71</c:v>
                </c:pt>
                <c:pt idx="32" formatCode="[$-1041E]#0.00">
                  <c:v>53.52</c:v>
                </c:pt>
                <c:pt idx="33" formatCode="[$-1041E]#0.00">
                  <c:v>63.9</c:v>
                </c:pt>
                <c:pt idx="34" formatCode="[$-1041E]#0.00">
                  <c:v>77.39</c:v>
                </c:pt>
                <c:pt idx="35" formatCode="[$-1041E]#0.00">
                  <c:v>71.459999999999994</c:v>
                </c:pt>
                <c:pt idx="36" formatCode="[$-1041E]#0.00">
                  <c:v>46.19</c:v>
                </c:pt>
                <c:pt idx="37" formatCode="[$-1041E]#0.00">
                  <c:v>53.15</c:v>
                </c:pt>
                <c:pt idx="38" formatCode="[$-1041E]#0.00">
                  <c:v>38.15</c:v>
                </c:pt>
                <c:pt idx="39" formatCode="[$-1041E]#0.00">
                  <c:v>36.01</c:v>
                </c:pt>
                <c:pt idx="40" formatCode="[$-1041E]#0.00">
                  <c:v>38.5</c:v>
                </c:pt>
                <c:pt idx="41" formatCode="[$-1041E]#0.00">
                  <c:v>50.69</c:v>
                </c:pt>
                <c:pt idx="42" formatCode="[$-1041E]#0.00">
                  <c:v>63.8</c:v>
                </c:pt>
                <c:pt idx="43" formatCode="[$-1041E]#0.00">
                  <c:v>54.84</c:v>
                </c:pt>
                <c:pt idx="44" formatCode="[$-1041E]#0.00">
                  <c:v>52.31</c:v>
                </c:pt>
                <c:pt idx="45" formatCode="[$-1041E]#0.00">
                  <c:v>59.43</c:v>
                </c:pt>
                <c:pt idx="46" formatCode="[$-1041E]#0.00">
                  <c:v>93.85</c:v>
                </c:pt>
                <c:pt idx="47" formatCode="[$-1041E]#0.00">
                  <c:v>92.95</c:v>
                </c:pt>
                <c:pt idx="48" formatCode="[$-1041E]#0.00">
                  <c:v>96.22</c:v>
                </c:pt>
                <c:pt idx="49" formatCode="[$-1041E]#0.00">
                  <c:v>97.11</c:v>
                </c:pt>
                <c:pt idx="50" formatCode="[$-1041E]#0.00">
                  <c:v>95.09</c:v>
                </c:pt>
                <c:pt idx="51" formatCode="[$-1041E]#0.00">
                  <c:v>95.05</c:v>
                </c:pt>
                <c:pt idx="52" formatCode="[$-1041E]#0.00">
                  <c:v>94.47</c:v>
                </c:pt>
                <c:pt idx="53" formatCode="[$-1041E]#0.00">
                  <c:v>90.24</c:v>
                </c:pt>
                <c:pt idx="54" formatCode="[$-1041E]#0.00">
                  <c:v>93.76</c:v>
                </c:pt>
                <c:pt idx="55" formatCode="[$-1041E]#0.00">
                  <c:v>92.04</c:v>
                </c:pt>
                <c:pt idx="56" formatCode="[$-1041E]#0.00">
                  <c:v>92.13</c:v>
                </c:pt>
                <c:pt idx="57" formatCode="[$-1041E]#0.00">
                  <c:v>90.34</c:v>
                </c:pt>
                <c:pt idx="58" formatCode="[$-1041E]#0.00">
                  <c:v>91.86</c:v>
                </c:pt>
                <c:pt idx="59" formatCode="[$-1041E]#0.00">
                  <c:v>90.62</c:v>
                </c:pt>
                <c:pt idx="60" formatCode="[$-1041E]#0.00">
                  <c:v>89.44</c:v>
                </c:pt>
                <c:pt idx="61" formatCode="[$-1041E]#0.00">
                  <c:v>87.68</c:v>
                </c:pt>
                <c:pt idx="62" formatCode="[$-1041E]#0.00">
                  <c:v>88.04</c:v>
                </c:pt>
                <c:pt idx="63" formatCode="[$-1041E]#0.00">
                  <c:v>87.76</c:v>
                </c:pt>
                <c:pt idx="64" formatCode="[$-1041E]#0.00">
                  <c:v>86.82</c:v>
                </c:pt>
                <c:pt idx="65" formatCode="[$-1041E]#0.00">
                  <c:v>88.55</c:v>
                </c:pt>
                <c:pt idx="66" formatCode="[$-1041E]#0.00">
                  <c:v>87.56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A-5D40-836A-F5AFC8E4A0A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Sheet4!$B$1:$B$67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Sheet4!$L$1:$L$67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95.7</c:v>
                </c:pt>
                <c:pt idx="7" formatCode="[$-1041E]#0.00">
                  <c:v>96.2</c:v>
                </c:pt>
                <c:pt idx="8" formatCode="[$-1041E]#0.00">
                  <c:v>99.08</c:v>
                </c:pt>
                <c:pt idx="9" formatCode="[$-1041E]#0.00">
                  <c:v>97.08</c:v>
                </c:pt>
                <c:pt idx="10" formatCode="[$-1041E]#0.00">
                  <c:v>96.84</c:v>
                </c:pt>
                <c:pt idx="11" formatCode="[$-1041E]#0.00">
                  <c:v>95.75</c:v>
                </c:pt>
                <c:pt idx="12" formatCode="[$-1041E]#0.00">
                  <c:v>95.25</c:v>
                </c:pt>
                <c:pt idx="13" formatCode="[$-1041E]#0.00">
                  <c:v>98.05</c:v>
                </c:pt>
                <c:pt idx="14" formatCode="[$-1041E]#0.00">
                  <c:v>95.79</c:v>
                </c:pt>
                <c:pt idx="15" formatCode="[$-1041E]#0.00">
                  <c:v>97.05</c:v>
                </c:pt>
                <c:pt idx="16" formatCode="[$-1041E]#0.00">
                  <c:v>99.48</c:v>
                </c:pt>
                <c:pt idx="17" formatCode="[$-1041E]#0.00">
                  <c:v>99.39</c:v>
                </c:pt>
                <c:pt idx="18" formatCode="[$-1041E]#0.00">
                  <c:v>99.92</c:v>
                </c:pt>
                <c:pt idx="19" formatCode="[$-1041E]#0.00">
                  <c:v>95.86</c:v>
                </c:pt>
                <c:pt idx="20" formatCode="[$-1041E]#0.00">
                  <c:v>94.17</c:v>
                </c:pt>
                <c:pt idx="21" formatCode="[$-1041E]#0.00">
                  <c:v>93.05</c:v>
                </c:pt>
                <c:pt idx="22" formatCode="[$-1041E]#0.00">
                  <c:v>91.72</c:v>
                </c:pt>
                <c:pt idx="23" formatCode="[$-1041E]#0.00">
                  <c:v>89.47</c:v>
                </c:pt>
                <c:pt idx="24" formatCode="[$-1041E]#0.00">
                  <c:v>94.76</c:v>
                </c:pt>
                <c:pt idx="25" formatCode="[$-1041E]#0.00">
                  <c:v>88.84</c:v>
                </c:pt>
                <c:pt idx="26" formatCode="[$-1041E]#0.00">
                  <c:v>90.55</c:v>
                </c:pt>
                <c:pt idx="27" formatCode="[$-1041E]#0.00">
                  <c:v>91.17</c:v>
                </c:pt>
                <c:pt idx="28" formatCode="[$-1041E]#0.00">
                  <c:v>94.62</c:v>
                </c:pt>
                <c:pt idx="29" formatCode="[$-1041E]#0.00">
                  <c:v>100.62</c:v>
                </c:pt>
                <c:pt idx="30" formatCode="[$-1041E]#0.00">
                  <c:v>103.14</c:v>
                </c:pt>
                <c:pt idx="31" formatCode="[$-1041E]#0.00">
                  <c:v>98.87</c:v>
                </c:pt>
                <c:pt idx="32" formatCode="[$-1041E]#0.00">
                  <c:v>96.44</c:v>
                </c:pt>
                <c:pt idx="33" formatCode="[$-1041E]#0.00">
                  <c:v>93.25</c:v>
                </c:pt>
                <c:pt idx="34" formatCode="[$-1041E]#0.00">
                  <c:v>92.07</c:v>
                </c:pt>
                <c:pt idx="35" formatCode="[$-1041E]#0.00">
                  <c:v>92.64</c:v>
                </c:pt>
                <c:pt idx="36" formatCode="[$-1041E]#0.00">
                  <c:v>96.44</c:v>
                </c:pt>
                <c:pt idx="37" formatCode="[$-1041E]#0.00">
                  <c:v>96.07</c:v>
                </c:pt>
                <c:pt idx="38" formatCode="[$-1041E]#0.00">
                  <c:v>96.13</c:v>
                </c:pt>
                <c:pt idx="39" formatCode="[$-1041E]#0.00">
                  <c:v>98.68</c:v>
                </c:pt>
                <c:pt idx="40" formatCode="[$-1041E]#0.00">
                  <c:v>95.92</c:v>
                </c:pt>
                <c:pt idx="41" formatCode="[$-1041E]#0.00">
                  <c:v>99.45</c:v>
                </c:pt>
                <c:pt idx="42" formatCode="[$-1041E]#0.00">
                  <c:v>95.4</c:v>
                </c:pt>
                <c:pt idx="43" formatCode="[$-1041E]#0.00">
                  <c:v>93.64</c:v>
                </c:pt>
                <c:pt idx="44" formatCode="[$-1041E]#0.00">
                  <c:v>93.72</c:v>
                </c:pt>
                <c:pt idx="45" formatCode="[$-1041E]#0.00">
                  <c:v>92.89</c:v>
                </c:pt>
                <c:pt idx="46" formatCode="[$-1041E]#0.00">
                  <c:v>94.28</c:v>
                </c:pt>
                <c:pt idx="47" formatCode="[$-1041E]#0.00">
                  <c:v>94.31</c:v>
                </c:pt>
                <c:pt idx="48" formatCode="[$-1041E]#0.00">
                  <c:v>97.66</c:v>
                </c:pt>
                <c:pt idx="49" formatCode="[$-1041E]#0.00">
                  <c:v>100.17</c:v>
                </c:pt>
                <c:pt idx="50" formatCode="[$-1041E]#0.00">
                  <c:v>99.39</c:v>
                </c:pt>
                <c:pt idx="51" formatCode="[$-1041E]#0.00">
                  <c:v>96.67</c:v>
                </c:pt>
                <c:pt idx="52" formatCode="[$-1041E]#0.00">
                  <c:v>98.92</c:v>
                </c:pt>
                <c:pt idx="53" formatCode="[$-1041E]#0.00">
                  <c:v>95.81</c:v>
                </c:pt>
                <c:pt idx="54" formatCode="[$-1041E]#0.00">
                  <c:v>94.95</c:v>
                </c:pt>
                <c:pt idx="55" formatCode="[$-1041E]#0.00">
                  <c:v>96.07</c:v>
                </c:pt>
                <c:pt idx="56" formatCode="[$-1041E]#0.00">
                  <c:v>94.5</c:v>
                </c:pt>
                <c:pt idx="57" formatCode="[$-1041E]#0.00">
                  <c:v>92.53</c:v>
                </c:pt>
                <c:pt idx="58" formatCode="[$-1041E]#0.00">
                  <c:v>93.17</c:v>
                </c:pt>
                <c:pt idx="59" formatCode="[$-1041E]#0.00">
                  <c:v>93.37</c:v>
                </c:pt>
                <c:pt idx="60" formatCode="[$-1041E]#0.00">
                  <c:v>95.56</c:v>
                </c:pt>
                <c:pt idx="61" formatCode="[$-1041E]#0.00">
                  <c:v>95.24</c:v>
                </c:pt>
                <c:pt idx="62" formatCode="[$-1041E]#0.00">
                  <c:v>89.92</c:v>
                </c:pt>
                <c:pt idx="63" formatCode="[$-1041E]#0.00">
                  <c:v>91.57</c:v>
                </c:pt>
                <c:pt idx="64" formatCode="[$-1041E]#0.00">
                  <c:v>93.36</c:v>
                </c:pt>
                <c:pt idx="65" formatCode="[$-1041E]#0.00">
                  <c:v>89.41</c:v>
                </c:pt>
                <c:pt idx="66" formatCode="[$-1041E]#0.00">
                  <c:v>93.65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A-5D40-836A-F5AFC8E4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13791"/>
        <c:axId val="2135991455"/>
      </c:scatterChart>
      <c:valAx>
        <c:axId val="21369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1455"/>
        <c:crosses val="autoZero"/>
        <c:crossBetween val="midCat"/>
      </c:valAx>
      <c:valAx>
        <c:axId val="2135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Sheet4!$R$1:$R$67</c:f>
              <c:numCache>
                <c:formatCode>General</c:formatCode>
                <c:ptCount val="67"/>
                <c:pt idx="5">
                  <c:v>0</c:v>
                </c:pt>
                <c:pt idx="6">
                  <c:v>-250</c:v>
                </c:pt>
                <c:pt idx="7">
                  <c:v>-491</c:v>
                </c:pt>
                <c:pt idx="8">
                  <c:v>-736</c:v>
                </c:pt>
                <c:pt idx="9">
                  <c:v>-978</c:v>
                </c:pt>
                <c:pt idx="10">
                  <c:v>-1207</c:v>
                </c:pt>
                <c:pt idx="11">
                  <c:v>-1425</c:v>
                </c:pt>
                <c:pt idx="12">
                  <c:v>-1637</c:v>
                </c:pt>
                <c:pt idx="13">
                  <c:v>-1827</c:v>
                </c:pt>
                <c:pt idx="14">
                  <c:v>-2018</c:v>
                </c:pt>
                <c:pt idx="15">
                  <c:v>-2195</c:v>
                </c:pt>
                <c:pt idx="16">
                  <c:v>-2326</c:v>
                </c:pt>
                <c:pt idx="17">
                  <c:v>-2481</c:v>
                </c:pt>
                <c:pt idx="18">
                  <c:v>-2599</c:v>
                </c:pt>
                <c:pt idx="19">
                  <c:v>-2692</c:v>
                </c:pt>
                <c:pt idx="20">
                  <c:v>-2738</c:v>
                </c:pt>
                <c:pt idx="21">
                  <c:v>-2789</c:v>
                </c:pt>
                <c:pt idx="22">
                  <c:v>-2798</c:v>
                </c:pt>
                <c:pt idx="23">
                  <c:v>-2802</c:v>
                </c:pt>
                <c:pt idx="24">
                  <c:v>-2842</c:v>
                </c:pt>
                <c:pt idx="25">
                  <c:v>-2828</c:v>
                </c:pt>
                <c:pt idx="26">
                  <c:v>-2832</c:v>
                </c:pt>
                <c:pt idx="27">
                  <c:v>-2820</c:v>
                </c:pt>
                <c:pt idx="28">
                  <c:v>-2836</c:v>
                </c:pt>
                <c:pt idx="29">
                  <c:v>-2965</c:v>
                </c:pt>
                <c:pt idx="30">
                  <c:v>-3113</c:v>
                </c:pt>
                <c:pt idx="31">
                  <c:v>-3162</c:v>
                </c:pt>
                <c:pt idx="32">
                  <c:v>-3193</c:v>
                </c:pt>
                <c:pt idx="33">
                  <c:v>-3192</c:v>
                </c:pt>
                <c:pt idx="34">
                  <c:v>-3181</c:v>
                </c:pt>
                <c:pt idx="35">
                  <c:v>-3208</c:v>
                </c:pt>
                <c:pt idx="36">
                  <c:v>-3252</c:v>
                </c:pt>
                <c:pt idx="37">
                  <c:v>-3312</c:v>
                </c:pt>
                <c:pt idx="38">
                  <c:v>-3355</c:v>
                </c:pt>
                <c:pt idx="39">
                  <c:v>-3403</c:v>
                </c:pt>
                <c:pt idx="40">
                  <c:v>-3464</c:v>
                </c:pt>
                <c:pt idx="41">
                  <c:v>-3555</c:v>
                </c:pt>
                <c:pt idx="42">
                  <c:v>-3622</c:v>
                </c:pt>
                <c:pt idx="43">
                  <c:v>-3681</c:v>
                </c:pt>
                <c:pt idx="44">
                  <c:v>-3696</c:v>
                </c:pt>
                <c:pt idx="45">
                  <c:v>-3698</c:v>
                </c:pt>
                <c:pt idx="46">
                  <c:v>-3738</c:v>
                </c:pt>
                <c:pt idx="47">
                  <c:v>-3843</c:v>
                </c:pt>
                <c:pt idx="48">
                  <c:v>-3949</c:v>
                </c:pt>
                <c:pt idx="49">
                  <c:v>-4050</c:v>
                </c:pt>
                <c:pt idx="50">
                  <c:v>-4157</c:v>
                </c:pt>
                <c:pt idx="51">
                  <c:v>-4272</c:v>
                </c:pt>
                <c:pt idx="52">
                  <c:v>-4394</c:v>
                </c:pt>
                <c:pt idx="53">
                  <c:v>-4503</c:v>
                </c:pt>
                <c:pt idx="54">
                  <c:v>-4571</c:v>
                </c:pt>
                <c:pt idx="55">
                  <c:v>-4671</c:v>
                </c:pt>
                <c:pt idx="56">
                  <c:v>-4793</c:v>
                </c:pt>
                <c:pt idx="57">
                  <c:v>-4891</c:v>
                </c:pt>
                <c:pt idx="58">
                  <c:v>-4965</c:v>
                </c:pt>
                <c:pt idx="59">
                  <c:v>-5036</c:v>
                </c:pt>
                <c:pt idx="60">
                  <c:v>-5111</c:v>
                </c:pt>
                <c:pt idx="61">
                  <c:v>-5194</c:v>
                </c:pt>
                <c:pt idx="62">
                  <c:v>-5272</c:v>
                </c:pt>
                <c:pt idx="63">
                  <c:v>-5336</c:v>
                </c:pt>
                <c:pt idx="64">
                  <c:v>-5426</c:v>
                </c:pt>
                <c:pt idx="65">
                  <c:v>-5505</c:v>
                </c:pt>
                <c:pt idx="66">
                  <c:v>-5596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E-E740-A323-A62B9712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45583"/>
        <c:axId val="74169632"/>
      </c:scatterChart>
      <c:valAx>
        <c:axId val="21343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32"/>
        <c:crosses val="autoZero"/>
        <c:crossBetween val="midCat"/>
      </c:valAx>
      <c:valAx>
        <c:axId val="741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Sheet4!$M$1:$M$67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1140</c:v>
                </c:pt>
                <c:pt idx="7" formatCode="[$-1041E]#,##0">
                  <c:v>1272</c:v>
                </c:pt>
                <c:pt idx="8" formatCode="[$-1041E]#,##0">
                  <c:v>1260</c:v>
                </c:pt>
                <c:pt idx="9" formatCode="[$-1041E]#,##0">
                  <c:v>1236</c:v>
                </c:pt>
                <c:pt idx="10" formatCode="[$-1041E]#,##0">
                  <c:v>1332</c:v>
                </c:pt>
                <c:pt idx="11" formatCode="[$-1041E]#,##0">
                  <c:v>1536</c:v>
                </c:pt>
                <c:pt idx="12" formatCode="[$-1041E]#,##0">
                  <c:v>1716</c:v>
                </c:pt>
                <c:pt idx="13" formatCode="[$-1041E]#,##0">
                  <c:v>1956</c:v>
                </c:pt>
                <c:pt idx="14" formatCode="[$-1041E]#,##0">
                  <c:v>2148</c:v>
                </c:pt>
                <c:pt idx="15" formatCode="[$-1041E]#,##0">
                  <c:v>2268</c:v>
                </c:pt>
                <c:pt idx="16" formatCode="[$-1041E]#,##0">
                  <c:v>2700</c:v>
                </c:pt>
                <c:pt idx="17" formatCode="[$-1041E]#,##0">
                  <c:v>2556</c:v>
                </c:pt>
                <c:pt idx="18" formatCode="[$-1041E]#,##0">
                  <c:v>2988</c:v>
                </c:pt>
                <c:pt idx="19" formatCode="[$-1041E]#,##0">
                  <c:v>3312</c:v>
                </c:pt>
                <c:pt idx="20" formatCode="[$-1041E]#,##0">
                  <c:v>3852</c:v>
                </c:pt>
                <c:pt idx="21" formatCode="[$-1041E]#,##0">
                  <c:v>4020</c:v>
                </c:pt>
                <c:pt idx="22" formatCode="[$-1041E]#,##0">
                  <c:v>4560</c:v>
                </c:pt>
                <c:pt idx="23" formatCode="[$-1041E]#,##0">
                  <c:v>4704</c:v>
                </c:pt>
                <c:pt idx="24" formatCode="[$-1041E]#,##0">
                  <c:v>4308</c:v>
                </c:pt>
                <c:pt idx="25" formatCode="[$-1041E]#,##0">
                  <c:v>4752</c:v>
                </c:pt>
                <c:pt idx="26" formatCode="[$-1041E]#,##0">
                  <c:v>4740</c:v>
                </c:pt>
                <c:pt idx="27" formatCode="[$-1041E]#,##0">
                  <c:v>4623</c:v>
                </c:pt>
                <c:pt idx="28" formatCode="[$-1041E]#,##0">
                  <c:v>4500</c:v>
                </c:pt>
                <c:pt idx="29" formatCode="[$-1041E]#,##0">
                  <c:v>2784</c:v>
                </c:pt>
                <c:pt idx="30" formatCode="[$-1041E]#,##0">
                  <c:v>2664</c:v>
                </c:pt>
                <c:pt idx="31" formatCode="[$-1041E]#,##0">
                  <c:v>3648</c:v>
                </c:pt>
                <c:pt idx="32" formatCode="[$-1041E]#,##0">
                  <c:v>4284</c:v>
                </c:pt>
                <c:pt idx="33" formatCode="[$-1041E]#,##0">
                  <c:v>4680</c:v>
                </c:pt>
                <c:pt idx="34" formatCode="[$-1041E]#,##0">
                  <c:v>4884</c:v>
                </c:pt>
                <c:pt idx="35" formatCode="[$-1041E]#,##0">
                  <c:v>4476</c:v>
                </c:pt>
                <c:pt idx="36" formatCode="[$-1041E]#,##0">
                  <c:v>4188</c:v>
                </c:pt>
                <c:pt idx="37" formatCode="[$-1041E]#,##0">
                  <c:v>4044</c:v>
                </c:pt>
                <c:pt idx="38" formatCode="[$-1041E]#,##0">
                  <c:v>4104</c:v>
                </c:pt>
                <c:pt idx="39" formatCode="[$-1041E]#,##0">
                  <c:v>4140</c:v>
                </c:pt>
                <c:pt idx="40" formatCode="[$-1041E]#,##0">
                  <c:v>3876</c:v>
                </c:pt>
                <c:pt idx="41" formatCode="[$-1041E]#,##0">
                  <c:v>3432</c:v>
                </c:pt>
                <c:pt idx="42" formatCode="[$-1041E]#,##0">
                  <c:v>3528</c:v>
                </c:pt>
                <c:pt idx="43" formatCode="[$-1041E]#,##0">
                  <c:v>3888</c:v>
                </c:pt>
                <c:pt idx="44" formatCode="[$-1041E]#,##0">
                  <c:v>4464</c:v>
                </c:pt>
                <c:pt idx="45" formatCode="[$-1041E]#,##0">
                  <c:v>4704</c:v>
                </c:pt>
                <c:pt idx="46" formatCode="[$-1041E]#,##0">
                  <c:v>4284</c:v>
                </c:pt>
                <c:pt idx="47" formatCode="[$-1041E]#,##0">
                  <c:v>3396</c:v>
                </c:pt>
                <c:pt idx="48" formatCode="[$-1041E]#,##0">
                  <c:v>3312</c:v>
                </c:pt>
                <c:pt idx="49" formatCode="[$-1041E]#,##0">
                  <c:v>3228</c:v>
                </c:pt>
                <c:pt idx="50" formatCode="[$-1041E]#,##0">
                  <c:v>3156</c:v>
                </c:pt>
                <c:pt idx="51" formatCode="[$-1041E]#,##0">
                  <c:v>3144</c:v>
                </c:pt>
                <c:pt idx="52" formatCode="[$-1041E]#,##0">
                  <c:v>2976</c:v>
                </c:pt>
                <c:pt idx="53" formatCode="[$-1041E]#,##0">
                  <c:v>3216</c:v>
                </c:pt>
                <c:pt idx="54" formatCode="[$-1041E]#,##0">
                  <c:v>3804</c:v>
                </c:pt>
                <c:pt idx="55" formatCode="[$-1041E]#,##0">
                  <c:v>3252</c:v>
                </c:pt>
                <c:pt idx="56" formatCode="[$-1041E]#,##0">
                  <c:v>3204</c:v>
                </c:pt>
                <c:pt idx="57" formatCode="[$-1041E]#,##0">
                  <c:v>3324</c:v>
                </c:pt>
                <c:pt idx="58" formatCode="[$-1041E]#,##0">
                  <c:v>3552</c:v>
                </c:pt>
                <c:pt idx="59" formatCode="[$-1041E]#,##0">
                  <c:v>3660</c:v>
                </c:pt>
                <c:pt idx="60" formatCode="[$-1041E]#,##0">
                  <c:v>3780</c:v>
                </c:pt>
                <c:pt idx="61" formatCode="[$-1041E]#,##0">
                  <c:v>3636</c:v>
                </c:pt>
                <c:pt idx="62" formatCode="[$-1041E]#,##0">
                  <c:v>3552</c:v>
                </c:pt>
                <c:pt idx="63" formatCode="[$-1041E]#,##0">
                  <c:v>3780</c:v>
                </c:pt>
                <c:pt idx="64" formatCode="[$-1041E]#,##0">
                  <c:v>3612</c:v>
                </c:pt>
                <c:pt idx="65" formatCode="[$-1041E]#,##0">
                  <c:v>3696</c:v>
                </c:pt>
                <c:pt idx="66" formatCode="[$-1041E]#,##0">
                  <c:v>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C-3F45-A296-A4505867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45840"/>
        <c:axId val="1692871152"/>
      </c:scatterChart>
      <c:valAx>
        <c:axId val="16933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71152"/>
        <c:crosses val="autoZero"/>
        <c:crossBetween val="midCat"/>
      </c:valAx>
      <c:valAx>
        <c:axId val="1692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Sheet5!$D$1:$D$67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72.8</c:v>
                </c:pt>
                <c:pt idx="7" formatCode="[$-1041E]#0.00">
                  <c:v>81.400000000000006</c:v>
                </c:pt>
                <c:pt idx="8" formatCode="[$-1041E]#0.00">
                  <c:v>92.09</c:v>
                </c:pt>
                <c:pt idx="9" formatCode="[$-1041E]#0.00">
                  <c:v>89.79</c:v>
                </c:pt>
                <c:pt idx="10" formatCode="[$-1041E]#0.00">
                  <c:v>87.47</c:v>
                </c:pt>
                <c:pt idx="11" formatCode="[$-1041E]#0.00">
                  <c:v>88</c:v>
                </c:pt>
                <c:pt idx="12" formatCode="[$-1041E]#0.00">
                  <c:v>92.44</c:v>
                </c:pt>
                <c:pt idx="13" formatCode="[$-1041E]#0.00">
                  <c:v>90.86</c:v>
                </c:pt>
                <c:pt idx="14" formatCode="[$-1041E]#0.00">
                  <c:v>93.28</c:v>
                </c:pt>
                <c:pt idx="15" formatCode="[$-1041E]#0.00">
                  <c:v>92.18</c:v>
                </c:pt>
                <c:pt idx="16" formatCode="[$-1041E]#0.00">
                  <c:v>91.97</c:v>
                </c:pt>
                <c:pt idx="17" formatCode="[$-1041E]#0.00">
                  <c:v>90.72</c:v>
                </c:pt>
                <c:pt idx="18" formatCode="[$-1041E]#0.00">
                  <c:v>90.52</c:v>
                </c:pt>
                <c:pt idx="19" formatCode="[$-1041E]#0.00">
                  <c:v>90.48</c:v>
                </c:pt>
                <c:pt idx="20" formatCode="[$-1041E]#0.00">
                  <c:v>86.19</c:v>
                </c:pt>
                <c:pt idx="21" formatCode="[$-1041E]#0.00">
                  <c:v>82.64</c:v>
                </c:pt>
                <c:pt idx="22" formatCode="[$-1041E]#0.00">
                  <c:v>75.319999999999993</c:v>
                </c:pt>
                <c:pt idx="23" formatCode="[$-1041E]#0.00">
                  <c:v>73.430000000000007</c:v>
                </c:pt>
                <c:pt idx="24" formatCode="[$-1041E]#0.00">
                  <c:v>72.89</c:v>
                </c:pt>
                <c:pt idx="25" formatCode="[$-1041E]#0.00">
                  <c:v>61.07</c:v>
                </c:pt>
                <c:pt idx="26" formatCode="[$-1041E]#0.00">
                  <c:v>60.67</c:v>
                </c:pt>
                <c:pt idx="27" formatCode="[$-1041E]#0.00">
                  <c:v>55.59</c:v>
                </c:pt>
                <c:pt idx="28" formatCode="[$-1041E]#0.00">
                  <c:v>49.2</c:v>
                </c:pt>
                <c:pt idx="29" formatCode="[$-1041E]#0.00">
                  <c:v>42.95</c:v>
                </c:pt>
                <c:pt idx="30" formatCode="[$-1041E]#0.00">
                  <c:v>43.41</c:v>
                </c:pt>
                <c:pt idx="31" formatCode="[$-1041E]#0.00">
                  <c:v>38.619999999999997</c:v>
                </c:pt>
                <c:pt idx="32" formatCode="[$-1041E]#0.00">
                  <c:v>50.54</c:v>
                </c:pt>
                <c:pt idx="33" formatCode="[$-1041E]#0.00">
                  <c:v>47.1</c:v>
                </c:pt>
                <c:pt idx="34" formatCode="[$-1041E]#0.00">
                  <c:v>41.12</c:v>
                </c:pt>
                <c:pt idx="35" formatCode="[$-1041E]#0.00">
                  <c:v>42.27</c:v>
                </c:pt>
                <c:pt idx="36" formatCode="[$-1041E]#0.00">
                  <c:v>42.56</c:v>
                </c:pt>
                <c:pt idx="37" formatCode="[$-1041E]#0.00">
                  <c:v>44.24</c:v>
                </c:pt>
                <c:pt idx="38" formatCode="[$-1041E]#0.00">
                  <c:v>47.12</c:v>
                </c:pt>
                <c:pt idx="39" formatCode="[$-1041E]#0.00">
                  <c:v>47.28</c:v>
                </c:pt>
                <c:pt idx="40" formatCode="[$-1041E]#0.00">
                  <c:v>47.98</c:v>
                </c:pt>
                <c:pt idx="41" formatCode="[$-1041E]#0.00">
                  <c:v>49.84</c:v>
                </c:pt>
                <c:pt idx="42" formatCode="[$-1041E]#0.00">
                  <c:v>48.73</c:v>
                </c:pt>
                <c:pt idx="43" formatCode="[$-1041E]#0.00">
                  <c:v>42.37</c:v>
                </c:pt>
                <c:pt idx="44" formatCode="[$-1041E]#0.00">
                  <c:v>38.29</c:v>
                </c:pt>
                <c:pt idx="45" formatCode="[$-1041E]#0.00">
                  <c:v>38.11</c:v>
                </c:pt>
                <c:pt idx="46" formatCode="[$-1041E]#0.00">
                  <c:v>41.5</c:v>
                </c:pt>
                <c:pt idx="47" formatCode="[$-1041E]#0.00">
                  <c:v>41.09</c:v>
                </c:pt>
                <c:pt idx="48" formatCode="[$-1041E]#0.00">
                  <c:v>78.28</c:v>
                </c:pt>
                <c:pt idx="49" formatCode="[$-1041E]#0.00">
                  <c:v>94.4</c:v>
                </c:pt>
                <c:pt idx="50" formatCode="[$-1041E]#0.00">
                  <c:v>95.22</c:v>
                </c:pt>
                <c:pt idx="51" formatCode="[$-1041E]#0.00">
                  <c:v>95.18</c:v>
                </c:pt>
                <c:pt idx="52" formatCode="[$-1041E]#0.00">
                  <c:v>97.62</c:v>
                </c:pt>
                <c:pt idx="53" formatCode="[$-1041E]#0.00">
                  <c:v>95.6</c:v>
                </c:pt>
                <c:pt idx="54" formatCode="[$-1041E]#0.00">
                  <c:v>96.85</c:v>
                </c:pt>
                <c:pt idx="55" formatCode="[$-1041E]#0.00">
                  <c:v>95.52</c:v>
                </c:pt>
                <c:pt idx="56" formatCode="[$-1041E]#0.00">
                  <c:v>95.55</c:v>
                </c:pt>
                <c:pt idx="57" formatCode="[$-1041E]#0.00">
                  <c:v>94.46</c:v>
                </c:pt>
                <c:pt idx="58" formatCode="[$-1041E]#0.00">
                  <c:v>95.05</c:v>
                </c:pt>
                <c:pt idx="59" formatCode="[$-1041E]#0.00">
                  <c:v>97.4</c:v>
                </c:pt>
                <c:pt idx="60" formatCode="[$-1041E]#0.00">
                  <c:v>95.62</c:v>
                </c:pt>
                <c:pt idx="61" formatCode="[$-1041E]#0.00">
                  <c:v>96.98</c:v>
                </c:pt>
                <c:pt idx="62" formatCode="[$-1041E]#0.00">
                  <c:v>94.62</c:v>
                </c:pt>
                <c:pt idx="63" formatCode="[$-1041E]#0.00">
                  <c:v>91.36</c:v>
                </c:pt>
                <c:pt idx="64" formatCode="[$-1041E]#0.00">
                  <c:v>89.65</c:v>
                </c:pt>
                <c:pt idx="65" formatCode="[$-1041E]#0.00">
                  <c:v>93.84</c:v>
                </c:pt>
                <c:pt idx="66" formatCode="[$-1041E]#0.00">
                  <c:v>90.46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3-5A4D-B617-0C333832094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Sheet5!$B$1:$B$67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Sheet5!$L$1:$L$67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93.04</c:v>
                </c:pt>
                <c:pt idx="7" formatCode="[$-1041E]#0.00">
                  <c:v>91.63</c:v>
                </c:pt>
                <c:pt idx="8" formatCode="[$-1041E]#0.00">
                  <c:v>94.07</c:v>
                </c:pt>
                <c:pt idx="9" formatCode="[$-1041E]#0.00">
                  <c:v>93.15</c:v>
                </c:pt>
                <c:pt idx="10" formatCode="[$-1041E]#0.00">
                  <c:v>91.8</c:v>
                </c:pt>
                <c:pt idx="11" formatCode="[$-1041E]#0.00">
                  <c:v>92.01</c:v>
                </c:pt>
                <c:pt idx="12" formatCode="[$-1041E]#0.00">
                  <c:v>90.3</c:v>
                </c:pt>
                <c:pt idx="13" formatCode="[$-1041E]#0.00">
                  <c:v>96.59</c:v>
                </c:pt>
                <c:pt idx="14" formatCode="[$-1041E]#0.00">
                  <c:v>92.81</c:v>
                </c:pt>
                <c:pt idx="15" formatCode="[$-1041E]#0.00">
                  <c:v>95.77</c:v>
                </c:pt>
                <c:pt idx="16" formatCode="[$-1041E]#0.00">
                  <c:v>96.07</c:v>
                </c:pt>
                <c:pt idx="17" formatCode="[$-1041E]#0.00">
                  <c:v>95.48</c:v>
                </c:pt>
                <c:pt idx="18" formatCode="[$-1041E]#0.00">
                  <c:v>93.9</c:v>
                </c:pt>
                <c:pt idx="19" formatCode="[$-1041E]#0.00">
                  <c:v>97.89</c:v>
                </c:pt>
                <c:pt idx="20" formatCode="[$-1041E]#0.00">
                  <c:v>93.34</c:v>
                </c:pt>
                <c:pt idx="21" formatCode="[$-1041E]#0.00">
                  <c:v>90.64</c:v>
                </c:pt>
                <c:pt idx="22" formatCode="[$-1041E]#0.00">
                  <c:v>91.91</c:v>
                </c:pt>
                <c:pt idx="23" formatCode="[$-1041E]#0.00">
                  <c:v>86.04</c:v>
                </c:pt>
                <c:pt idx="24" formatCode="[$-1041E]#0.00">
                  <c:v>89.07</c:v>
                </c:pt>
                <c:pt idx="25" formatCode="[$-1041E]#0.00">
                  <c:v>88.97</c:v>
                </c:pt>
                <c:pt idx="26" formatCode="[$-1041E]#0.00">
                  <c:v>88.98</c:v>
                </c:pt>
                <c:pt idx="27" formatCode="[$-1041E]#0.00">
                  <c:v>85.53</c:v>
                </c:pt>
                <c:pt idx="28" formatCode="[$-1041E]#0.00">
                  <c:v>87.17</c:v>
                </c:pt>
                <c:pt idx="29" formatCode="[$-1041E]#0.00">
                  <c:v>80.33</c:v>
                </c:pt>
                <c:pt idx="30" formatCode="[$-1041E]#0.00">
                  <c:v>86.4</c:v>
                </c:pt>
                <c:pt idx="31" formatCode="[$-1041E]#0.00">
                  <c:v>84.1</c:v>
                </c:pt>
                <c:pt idx="32" formatCode="[$-1041E]#0.00">
                  <c:v>84.41</c:v>
                </c:pt>
                <c:pt idx="33" formatCode="[$-1041E]#0.00">
                  <c:v>85.66</c:v>
                </c:pt>
                <c:pt idx="34" formatCode="[$-1041E]#0.00">
                  <c:v>90.59</c:v>
                </c:pt>
                <c:pt idx="35" formatCode="[$-1041E]#0.00">
                  <c:v>89.45</c:v>
                </c:pt>
                <c:pt idx="36" formatCode="[$-1041E]#0.00">
                  <c:v>90.54</c:v>
                </c:pt>
                <c:pt idx="37" formatCode="[$-1041E]#0.00">
                  <c:v>89.47</c:v>
                </c:pt>
                <c:pt idx="38" formatCode="[$-1041E]#0.00">
                  <c:v>90.78</c:v>
                </c:pt>
                <c:pt idx="39" formatCode="[$-1041E]#0.00">
                  <c:v>92.88</c:v>
                </c:pt>
                <c:pt idx="40" formatCode="[$-1041E]#0.00">
                  <c:v>95.14</c:v>
                </c:pt>
                <c:pt idx="41" formatCode="[$-1041E]#0.00">
                  <c:v>92.09</c:v>
                </c:pt>
                <c:pt idx="42" formatCode="[$-1041E]#0.00">
                  <c:v>91.05</c:v>
                </c:pt>
                <c:pt idx="43" formatCode="[$-1041E]#0.00">
                  <c:v>95.14</c:v>
                </c:pt>
                <c:pt idx="44" formatCode="[$-1041E]#0.00">
                  <c:v>98.47</c:v>
                </c:pt>
                <c:pt idx="45" formatCode="[$-1041E]#0.00">
                  <c:v>98.1</c:v>
                </c:pt>
                <c:pt idx="46" formatCode="[$-1041E]#0.00">
                  <c:v>98.68</c:v>
                </c:pt>
                <c:pt idx="47" formatCode="[$-1041E]#0.00">
                  <c:v>94.88</c:v>
                </c:pt>
                <c:pt idx="48" formatCode="[$-1041E]#0.00">
                  <c:v>94.14</c:v>
                </c:pt>
                <c:pt idx="49" formatCode="[$-1041E]#0.00">
                  <c:v>93.57</c:v>
                </c:pt>
                <c:pt idx="50" formatCode="[$-1041E]#0.00">
                  <c:v>96.78</c:v>
                </c:pt>
                <c:pt idx="51" formatCode="[$-1041E]#0.00">
                  <c:v>100.84</c:v>
                </c:pt>
                <c:pt idx="52" formatCode="[$-1041E]#0.00">
                  <c:v>100.99</c:v>
                </c:pt>
                <c:pt idx="53" formatCode="[$-1041E]#0.00">
                  <c:v>100.39</c:v>
                </c:pt>
                <c:pt idx="54" formatCode="[$-1041E]#0.00">
                  <c:v>101.21</c:v>
                </c:pt>
                <c:pt idx="55" formatCode="[$-1041E]#0.00">
                  <c:v>100.3</c:v>
                </c:pt>
                <c:pt idx="56" formatCode="[$-1041E]#0.00">
                  <c:v>100.45</c:v>
                </c:pt>
                <c:pt idx="57" formatCode="[$-1041E]#0.00">
                  <c:v>101.25</c:v>
                </c:pt>
                <c:pt idx="58" formatCode="[$-1041E]#0.00">
                  <c:v>100.34</c:v>
                </c:pt>
                <c:pt idx="59" formatCode="[$-1041E]#0.00">
                  <c:v>100.54</c:v>
                </c:pt>
                <c:pt idx="60" formatCode="[$-1041E]#0.00">
                  <c:v>101</c:v>
                </c:pt>
                <c:pt idx="61" formatCode="[$-1041E]#0.00">
                  <c:v>100.43</c:v>
                </c:pt>
                <c:pt idx="62" formatCode="[$-1041E]#0.00">
                  <c:v>100.03</c:v>
                </c:pt>
                <c:pt idx="63" formatCode="[$-1041E]#0.00">
                  <c:v>97.73</c:v>
                </c:pt>
                <c:pt idx="64" formatCode="[$-1041E]#0.00">
                  <c:v>96.58</c:v>
                </c:pt>
                <c:pt idx="65" formatCode="[$-1041E]#0.00">
                  <c:v>93.97</c:v>
                </c:pt>
                <c:pt idx="66" formatCode="[$-1041E]#0.00">
                  <c:v>98.13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3-5A4D-B617-0C333832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1071"/>
        <c:axId val="2136101343"/>
      </c:scatterChart>
      <c:valAx>
        <c:axId val="21366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01343"/>
        <c:crosses val="autoZero"/>
        <c:crossBetween val="midCat"/>
      </c:valAx>
      <c:valAx>
        <c:axId val="21361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Sheet5!$R$1:$R$67</c:f>
              <c:numCache>
                <c:formatCode>General</c:formatCode>
                <c:ptCount val="67"/>
                <c:pt idx="5">
                  <c:v>0</c:v>
                </c:pt>
                <c:pt idx="6">
                  <c:v>-178</c:v>
                </c:pt>
                <c:pt idx="7">
                  <c:v>-331</c:v>
                </c:pt>
                <c:pt idx="8">
                  <c:v>-489</c:v>
                </c:pt>
                <c:pt idx="9">
                  <c:v>-640</c:v>
                </c:pt>
                <c:pt idx="10">
                  <c:v>-784</c:v>
                </c:pt>
                <c:pt idx="11">
                  <c:v>-944</c:v>
                </c:pt>
                <c:pt idx="12">
                  <c:v>-1070</c:v>
                </c:pt>
                <c:pt idx="13">
                  <c:v>-1198</c:v>
                </c:pt>
                <c:pt idx="14">
                  <c:v>-1299</c:v>
                </c:pt>
                <c:pt idx="15">
                  <c:v>-1405</c:v>
                </c:pt>
                <c:pt idx="16">
                  <c:v>-1472</c:v>
                </c:pt>
                <c:pt idx="17">
                  <c:v>-1535</c:v>
                </c:pt>
                <c:pt idx="18">
                  <c:v>-1570</c:v>
                </c:pt>
                <c:pt idx="19">
                  <c:v>-1571</c:v>
                </c:pt>
                <c:pt idx="20">
                  <c:v>-1565</c:v>
                </c:pt>
                <c:pt idx="21">
                  <c:v>-1524</c:v>
                </c:pt>
                <c:pt idx="22">
                  <c:v>-1487</c:v>
                </c:pt>
                <c:pt idx="23">
                  <c:v>-1411</c:v>
                </c:pt>
                <c:pt idx="24">
                  <c:v>-1348</c:v>
                </c:pt>
                <c:pt idx="25">
                  <c:v>-1265</c:v>
                </c:pt>
                <c:pt idx="26">
                  <c:v>-1204</c:v>
                </c:pt>
                <c:pt idx="27">
                  <c:v>-1109</c:v>
                </c:pt>
                <c:pt idx="28">
                  <c:v>-1015</c:v>
                </c:pt>
                <c:pt idx="29">
                  <c:v>-934</c:v>
                </c:pt>
                <c:pt idx="30">
                  <c:v>-852</c:v>
                </c:pt>
                <c:pt idx="31">
                  <c:v>-786</c:v>
                </c:pt>
                <c:pt idx="32">
                  <c:v>-726</c:v>
                </c:pt>
                <c:pt idx="33">
                  <c:v>-645</c:v>
                </c:pt>
                <c:pt idx="34">
                  <c:v>-574</c:v>
                </c:pt>
                <c:pt idx="35">
                  <c:v>-499</c:v>
                </c:pt>
                <c:pt idx="36">
                  <c:v>-447</c:v>
                </c:pt>
                <c:pt idx="37">
                  <c:v>-373</c:v>
                </c:pt>
                <c:pt idx="38">
                  <c:v>-304</c:v>
                </c:pt>
                <c:pt idx="39">
                  <c:v>-213</c:v>
                </c:pt>
                <c:pt idx="40">
                  <c:v>-134</c:v>
                </c:pt>
                <c:pt idx="41">
                  <c:v>-45</c:v>
                </c:pt>
                <c:pt idx="42">
                  <c:v>31</c:v>
                </c:pt>
                <c:pt idx="43">
                  <c:v>88</c:v>
                </c:pt>
                <c:pt idx="44">
                  <c:v>112</c:v>
                </c:pt>
                <c:pt idx="45">
                  <c:v>134</c:v>
                </c:pt>
                <c:pt idx="46">
                  <c:v>176</c:v>
                </c:pt>
                <c:pt idx="47">
                  <c:v>207</c:v>
                </c:pt>
                <c:pt idx="48">
                  <c:v>247</c:v>
                </c:pt>
                <c:pt idx="49">
                  <c:v>325</c:v>
                </c:pt>
                <c:pt idx="50">
                  <c:v>316</c:v>
                </c:pt>
                <c:pt idx="51">
                  <c:v>305</c:v>
                </c:pt>
                <c:pt idx="52">
                  <c:v>299</c:v>
                </c:pt>
                <c:pt idx="53">
                  <c:v>261</c:v>
                </c:pt>
                <c:pt idx="54">
                  <c:v>231</c:v>
                </c:pt>
                <c:pt idx="55">
                  <c:v>208</c:v>
                </c:pt>
                <c:pt idx="56">
                  <c:v>190</c:v>
                </c:pt>
                <c:pt idx="57">
                  <c:v>161</c:v>
                </c:pt>
                <c:pt idx="58">
                  <c:v>151</c:v>
                </c:pt>
                <c:pt idx="59">
                  <c:v>127</c:v>
                </c:pt>
                <c:pt idx="60">
                  <c:v>99</c:v>
                </c:pt>
                <c:pt idx="61">
                  <c:v>107</c:v>
                </c:pt>
                <c:pt idx="62">
                  <c:v>115</c:v>
                </c:pt>
                <c:pt idx="63">
                  <c:v>133</c:v>
                </c:pt>
                <c:pt idx="64">
                  <c:v>177</c:v>
                </c:pt>
                <c:pt idx="65">
                  <c:v>198</c:v>
                </c:pt>
                <c:pt idx="66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C04A-B213-3327A009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904"/>
        <c:axId val="1706350543"/>
      </c:scatterChart>
      <c:valAx>
        <c:axId val="750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50543"/>
        <c:crosses val="autoZero"/>
        <c:crossBetween val="midCat"/>
      </c:valAx>
      <c:valAx>
        <c:axId val="17063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Sheet5!$M$1:$M$67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504</c:v>
                </c:pt>
                <c:pt idx="7" formatCode="[$-1041E]#,##0">
                  <c:v>792</c:v>
                </c:pt>
                <c:pt idx="8" formatCode="[$-1041E]#,##0">
                  <c:v>888</c:v>
                </c:pt>
                <c:pt idx="9" formatCode="[$-1041E]#,##0">
                  <c:v>864</c:v>
                </c:pt>
                <c:pt idx="10" formatCode="[$-1041E]#,##0">
                  <c:v>1008</c:v>
                </c:pt>
                <c:pt idx="11" formatCode="[$-1041E]#,##0">
                  <c:v>744</c:v>
                </c:pt>
                <c:pt idx="12" formatCode="[$-1041E]#,##0">
                  <c:v>1188</c:v>
                </c:pt>
                <c:pt idx="13" formatCode="[$-1041E]#,##0">
                  <c:v>1140</c:v>
                </c:pt>
                <c:pt idx="14" formatCode="[$-1041E]#,##0">
                  <c:v>1500</c:v>
                </c:pt>
                <c:pt idx="15" formatCode="[$-1041E]#,##0">
                  <c:v>1536</c:v>
                </c:pt>
                <c:pt idx="16" formatCode="[$-1041E]#,##0">
                  <c:v>1920</c:v>
                </c:pt>
                <c:pt idx="17" formatCode="[$-1041E]#,##0">
                  <c:v>2196</c:v>
                </c:pt>
                <c:pt idx="18" formatCode="[$-1041E]#,##0">
                  <c:v>2568</c:v>
                </c:pt>
                <c:pt idx="19" formatCode="[$-1041E]#,##0">
                  <c:v>2940</c:v>
                </c:pt>
                <c:pt idx="20" formatCode="[$-1041E]#,##0">
                  <c:v>3168</c:v>
                </c:pt>
                <c:pt idx="21" formatCode="[$-1041E]#,##0">
                  <c:v>3540</c:v>
                </c:pt>
                <c:pt idx="22" formatCode="[$-1041E]#,##0">
                  <c:v>3636</c:v>
                </c:pt>
                <c:pt idx="23" formatCode="[$-1041E]#,##0">
                  <c:v>3936</c:v>
                </c:pt>
                <c:pt idx="24" formatCode="[$-1041E]#,##0">
                  <c:v>4032</c:v>
                </c:pt>
                <c:pt idx="25" formatCode="[$-1041E]#,##0">
                  <c:v>4188</c:v>
                </c:pt>
                <c:pt idx="26" formatCode="[$-1041E]#,##0">
                  <c:v>4056</c:v>
                </c:pt>
                <c:pt idx="27" formatCode="[$-1041E]#,##0">
                  <c:v>4320</c:v>
                </c:pt>
                <c:pt idx="28" formatCode="[$-1041E]#,##0">
                  <c:v>4392</c:v>
                </c:pt>
                <c:pt idx="29" formatCode="[$-1041E]#,##0">
                  <c:v>4176</c:v>
                </c:pt>
                <c:pt idx="30" formatCode="[$-1041E]#,##0">
                  <c:v>4104</c:v>
                </c:pt>
                <c:pt idx="31" formatCode="[$-1041E]#,##0">
                  <c:v>4044</c:v>
                </c:pt>
                <c:pt idx="32" formatCode="[$-1041E]#,##0">
                  <c:v>3984</c:v>
                </c:pt>
                <c:pt idx="33" formatCode="[$-1041E]#,##0">
                  <c:v>4032</c:v>
                </c:pt>
                <c:pt idx="34" formatCode="[$-1041E]#,##0">
                  <c:v>4140</c:v>
                </c:pt>
                <c:pt idx="35" formatCode="[$-1041E]#,##0">
                  <c:v>4068</c:v>
                </c:pt>
                <c:pt idx="36" formatCode="[$-1041E]#,##0">
                  <c:v>3924</c:v>
                </c:pt>
                <c:pt idx="37" formatCode="[$-1041E]#,##0">
                  <c:v>3960</c:v>
                </c:pt>
                <c:pt idx="38" formatCode="[$-1041E]#,##0">
                  <c:v>4080</c:v>
                </c:pt>
                <c:pt idx="39" formatCode="[$-1041E]#,##0">
                  <c:v>4380</c:v>
                </c:pt>
                <c:pt idx="40" formatCode="[$-1041E]#,##0">
                  <c:v>4200</c:v>
                </c:pt>
                <c:pt idx="41" formatCode="[$-1041E]#,##0">
                  <c:v>4344</c:v>
                </c:pt>
                <c:pt idx="42" formatCode="[$-1041E]#,##0">
                  <c:v>4200</c:v>
                </c:pt>
                <c:pt idx="43" formatCode="[$-1041E]#,##0">
                  <c:v>3960</c:v>
                </c:pt>
                <c:pt idx="44" formatCode="[$-1041E]#,##0">
                  <c:v>3324</c:v>
                </c:pt>
                <c:pt idx="45" formatCode="[$-1041E]#,##0">
                  <c:v>3348</c:v>
                </c:pt>
                <c:pt idx="46" formatCode="[$-1041E]#,##0">
                  <c:v>3684</c:v>
                </c:pt>
                <c:pt idx="47" formatCode="[$-1041E]#,##0">
                  <c:v>3564</c:v>
                </c:pt>
                <c:pt idx="48" formatCode="[$-1041E]#,##0">
                  <c:v>3696</c:v>
                </c:pt>
                <c:pt idx="49" formatCode="[$-1041E]#,##0">
                  <c:v>4092</c:v>
                </c:pt>
                <c:pt idx="50" formatCode="[$-1041E]#,##0">
                  <c:v>3060</c:v>
                </c:pt>
                <c:pt idx="51" formatCode="[$-1041E]#,##0">
                  <c:v>2952</c:v>
                </c:pt>
                <c:pt idx="52" formatCode="[$-1041E]#,##0">
                  <c:v>3096</c:v>
                </c:pt>
                <c:pt idx="53" formatCode="[$-1041E]#,##0">
                  <c:v>2556</c:v>
                </c:pt>
                <c:pt idx="54" formatCode="[$-1041E]#,##0">
                  <c:v>2580</c:v>
                </c:pt>
                <c:pt idx="55" formatCode="[$-1041E]#,##0">
                  <c:v>2652</c:v>
                </c:pt>
                <c:pt idx="56" formatCode="[$-1041E]#,##0">
                  <c:v>2760</c:v>
                </c:pt>
                <c:pt idx="57" formatCode="[$-1041E]#,##0">
                  <c:v>2628</c:v>
                </c:pt>
                <c:pt idx="58" formatCode="[$-1041E]#,##0">
                  <c:v>2820</c:v>
                </c:pt>
                <c:pt idx="59" formatCode="[$-1041E]#,##0">
                  <c:v>2652</c:v>
                </c:pt>
                <c:pt idx="60" formatCode="[$-1041E]#,##0">
                  <c:v>2652</c:v>
                </c:pt>
                <c:pt idx="61" formatCode="[$-1041E]#,##0">
                  <c:v>3096</c:v>
                </c:pt>
                <c:pt idx="62" formatCode="[$-1041E]#,##0">
                  <c:v>3240</c:v>
                </c:pt>
                <c:pt idx="63" formatCode="[$-1041E]#,##0">
                  <c:v>3288</c:v>
                </c:pt>
                <c:pt idx="64" formatCode="[$-1041E]#,##0">
                  <c:v>3708</c:v>
                </c:pt>
                <c:pt idx="65" formatCode="[$-1041E]#,##0">
                  <c:v>3408</c:v>
                </c:pt>
                <c:pt idx="66" formatCode="[$-1041E]#,##0">
                  <c:v>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6-AE4B-8EA1-0A69C88C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33424"/>
        <c:axId val="1692507840"/>
      </c:scatterChart>
      <c:valAx>
        <c:axId val="17390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07840"/>
        <c:crosses val="autoZero"/>
        <c:crossBetween val="midCat"/>
      </c:valAx>
      <c:valAx>
        <c:axId val="16925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Sheet6!$D$1:$D$91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92.07</c:v>
                </c:pt>
                <c:pt idx="7" formatCode="[$-1041E]#0.00">
                  <c:v>89.15</c:v>
                </c:pt>
                <c:pt idx="8" formatCode="[$-1041E]#0.00">
                  <c:v>89.13</c:v>
                </c:pt>
                <c:pt idx="9" formatCode="[$-1041E]#0.00">
                  <c:v>95.73</c:v>
                </c:pt>
                <c:pt idx="10" formatCode="[$-1041E]#0.00">
                  <c:v>90.59</c:v>
                </c:pt>
                <c:pt idx="11" formatCode="[$-1041E]#0.00">
                  <c:v>93.5</c:v>
                </c:pt>
                <c:pt idx="12" formatCode="[$-1041E]#0.00">
                  <c:v>93.56</c:v>
                </c:pt>
                <c:pt idx="13" formatCode="[$-1041E]#0.00">
                  <c:v>92.42</c:v>
                </c:pt>
                <c:pt idx="14" formatCode="[$-1041E]#0.00">
                  <c:v>94.14</c:v>
                </c:pt>
                <c:pt idx="15" formatCode="[$-1041E]#0.00">
                  <c:v>94.39</c:v>
                </c:pt>
                <c:pt idx="16" formatCode="[$-1041E]#0.00">
                  <c:v>94.77</c:v>
                </c:pt>
                <c:pt idx="17" formatCode="[$-1041E]#0.00">
                  <c:v>97.99</c:v>
                </c:pt>
                <c:pt idx="18" formatCode="[$-1041E]#0.00">
                  <c:v>96.38</c:v>
                </c:pt>
                <c:pt idx="19" formatCode="[$-1041E]#0.00">
                  <c:v>93.04</c:v>
                </c:pt>
                <c:pt idx="20" formatCode="[$-1041E]#0.00">
                  <c:v>97.17</c:v>
                </c:pt>
                <c:pt idx="21" formatCode="[$-1041E]#0.00">
                  <c:v>94.11</c:v>
                </c:pt>
                <c:pt idx="22" formatCode="[$-1041E]#0.00">
                  <c:v>92.67</c:v>
                </c:pt>
                <c:pt idx="23" formatCode="[$-1041E]#0.00">
                  <c:v>85.82</c:v>
                </c:pt>
                <c:pt idx="24" formatCode="[$-1041E]#0.00">
                  <c:v>82.85</c:v>
                </c:pt>
                <c:pt idx="25" formatCode="[$-1041E]#0.00">
                  <c:v>82.7</c:v>
                </c:pt>
                <c:pt idx="26" formatCode="[$-1041E]#0.00">
                  <c:v>81.47</c:v>
                </c:pt>
                <c:pt idx="27" formatCode="[$-1041E]#0.00">
                  <c:v>82.89</c:v>
                </c:pt>
                <c:pt idx="28" formatCode="[$-1041E]#0.00">
                  <c:v>83.95</c:v>
                </c:pt>
                <c:pt idx="29" formatCode="[$-1041E]#0.00">
                  <c:v>75.37</c:v>
                </c:pt>
                <c:pt idx="30" formatCode="[$-1041E]#0.00">
                  <c:v>62.61</c:v>
                </c:pt>
                <c:pt idx="31" formatCode="[$-1041E]#0.00">
                  <c:v>55.98</c:v>
                </c:pt>
                <c:pt idx="32" formatCode="[$-1041E]#0.00">
                  <c:v>44.44</c:v>
                </c:pt>
                <c:pt idx="33" formatCode="[$-1041E]#0.00">
                  <c:v>53.96</c:v>
                </c:pt>
                <c:pt idx="34" formatCode="[$-1041E]#0.00">
                  <c:v>50.01</c:v>
                </c:pt>
                <c:pt idx="35" formatCode="[$-1041E]#0.00">
                  <c:v>52.8</c:v>
                </c:pt>
                <c:pt idx="36" formatCode="[$-1041E]#0.00">
                  <c:v>46.4</c:v>
                </c:pt>
                <c:pt idx="37" formatCode="[$-1041E]#0.00">
                  <c:v>36.53</c:v>
                </c:pt>
                <c:pt idx="38" formatCode="[$-1041E]#0.00">
                  <c:v>51.8</c:v>
                </c:pt>
                <c:pt idx="39" formatCode="[$-1041E]#0.00">
                  <c:v>43.97</c:v>
                </c:pt>
                <c:pt idx="40" formatCode="[$-1041E]#0.00">
                  <c:v>39.97</c:v>
                </c:pt>
                <c:pt idx="41" formatCode="[$-1041E]#0.00">
                  <c:v>38.44</c:v>
                </c:pt>
                <c:pt idx="42" formatCode="[$-1041E]#0.00">
                  <c:v>42.72</c:v>
                </c:pt>
                <c:pt idx="43" formatCode="[$-1041E]#0.00">
                  <c:v>54.21</c:v>
                </c:pt>
                <c:pt idx="44" formatCode="[$-1041E]#0.00">
                  <c:v>83.23</c:v>
                </c:pt>
                <c:pt idx="45" formatCode="[$-1041E]#0.00">
                  <c:v>92.77</c:v>
                </c:pt>
                <c:pt idx="46" formatCode="[$-1041E]#0.00">
                  <c:v>94.49</c:v>
                </c:pt>
                <c:pt idx="47" formatCode="[$-1041E]#0.00">
                  <c:v>94.04</c:v>
                </c:pt>
                <c:pt idx="48" formatCode="[$-1041E]#0.00">
                  <c:v>94.21</c:v>
                </c:pt>
                <c:pt idx="49" formatCode="[$-1041E]#0.00">
                  <c:v>94.64</c:v>
                </c:pt>
                <c:pt idx="50" formatCode="[$-1041E]#0.00">
                  <c:v>92.51</c:v>
                </c:pt>
                <c:pt idx="51" formatCode="[$-1041E]#0.00">
                  <c:v>94.75</c:v>
                </c:pt>
                <c:pt idx="52" formatCode="[$-1041E]#0.00">
                  <c:v>90.22</c:v>
                </c:pt>
                <c:pt idx="53" formatCode="[$-1041E]#0.00">
                  <c:v>90.45</c:v>
                </c:pt>
                <c:pt idx="54" formatCode="[$-1041E]#0.00">
                  <c:v>88.05</c:v>
                </c:pt>
                <c:pt idx="55" formatCode="[$-1041E]#0.00">
                  <c:v>90.11</c:v>
                </c:pt>
                <c:pt idx="56" formatCode="[$-1041E]#0.00">
                  <c:v>88.88</c:v>
                </c:pt>
                <c:pt idx="57" formatCode="[$-1041E]#0.00">
                  <c:v>91.01</c:v>
                </c:pt>
                <c:pt idx="58" formatCode="[$-1041E]#0.00">
                  <c:v>93.69</c:v>
                </c:pt>
                <c:pt idx="59" formatCode="[$-1041E]#0.00">
                  <c:v>90.52</c:v>
                </c:pt>
                <c:pt idx="60" formatCode="[$-1041E]#0.00">
                  <c:v>89.5</c:v>
                </c:pt>
                <c:pt idx="61" formatCode="[$-1041E]#0.00">
                  <c:v>90.93</c:v>
                </c:pt>
                <c:pt idx="62" formatCode="[$-1041E]#0.00">
                  <c:v>93.09</c:v>
                </c:pt>
                <c:pt idx="63" formatCode="[$-1041E]#0.00">
                  <c:v>88.73</c:v>
                </c:pt>
                <c:pt idx="64" formatCode="[$-1041E]#0.00">
                  <c:v>91.19</c:v>
                </c:pt>
                <c:pt idx="65" formatCode="[$-1041E]#0.00">
                  <c:v>92.15</c:v>
                </c:pt>
                <c:pt idx="66" formatCode="[$-1041E]#0.00">
                  <c:v>90.84</c:v>
                </c:pt>
                <c:pt idx="67" formatCode="[$-1041E]#0.00">
                  <c:v>92.03</c:v>
                </c:pt>
                <c:pt idx="68" formatCode="[$-1041E]#0.00">
                  <c:v>93.78</c:v>
                </c:pt>
                <c:pt idx="69" formatCode="[$-1041E]#0.00">
                  <c:v>89.47</c:v>
                </c:pt>
                <c:pt idx="70" formatCode="[$-1041E]#0.00">
                  <c:v>90.61</c:v>
                </c:pt>
                <c:pt idx="71" formatCode="[$-1041E]#0.00">
                  <c:v>86.78</c:v>
                </c:pt>
                <c:pt idx="72" formatCode="[$-1041E]#0.00">
                  <c:v>91.1</c:v>
                </c:pt>
                <c:pt idx="73" formatCode="[$-1041E]#0.00">
                  <c:v>88.7</c:v>
                </c:pt>
                <c:pt idx="74" formatCode="[$-1041E]#0.00">
                  <c:v>88.93</c:v>
                </c:pt>
                <c:pt idx="75" formatCode="[$-1041E]#0.00">
                  <c:v>89.01</c:v>
                </c:pt>
                <c:pt idx="76" formatCode="[$-1041E]#0.00">
                  <c:v>87.15</c:v>
                </c:pt>
                <c:pt idx="77" formatCode="[$-1041E]#0.00">
                  <c:v>86.39</c:v>
                </c:pt>
                <c:pt idx="78" formatCode="[$-1041E]#0.00">
                  <c:v>88.34</c:v>
                </c:pt>
                <c:pt idx="79" formatCode="[$-1041E]#0.00">
                  <c:v>87.05</c:v>
                </c:pt>
                <c:pt idx="80" formatCode="[$-1041E]#0.00">
                  <c:v>85.48</c:v>
                </c:pt>
                <c:pt idx="81" formatCode="[$-1041E]#0.00">
                  <c:v>89.26</c:v>
                </c:pt>
                <c:pt idx="82" formatCode="[$-1041E]#0.00">
                  <c:v>90.73</c:v>
                </c:pt>
                <c:pt idx="83" formatCode="[$-1041E]#0.00">
                  <c:v>93</c:v>
                </c:pt>
                <c:pt idx="84" formatCode="[$-1041E]#0.00">
                  <c:v>89.07</c:v>
                </c:pt>
                <c:pt idx="85" formatCode="[$-1041E]#0.00">
                  <c:v>88.41</c:v>
                </c:pt>
                <c:pt idx="86" formatCode="[$-1041E]#0.00">
                  <c:v>88.72</c:v>
                </c:pt>
                <c:pt idx="87" formatCode="[$-1041E]#0.00">
                  <c:v>90.18</c:v>
                </c:pt>
                <c:pt idx="88" formatCode="[$-1041E]#0.00">
                  <c:v>88.77</c:v>
                </c:pt>
                <c:pt idx="89" formatCode="[$-1041E]#0.00">
                  <c:v>91.44</c:v>
                </c:pt>
                <c:pt idx="90" formatCode="[$-1041E]#0.00">
                  <c:v>90.86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6-C042-A818-DD4D92EE620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Sheet6!$B$1:$B$91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Sheet6!$L$1:$L$91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95.07</c:v>
                </c:pt>
                <c:pt idx="7" formatCode="[$-1041E]#0.00">
                  <c:v>90.46</c:v>
                </c:pt>
                <c:pt idx="8" formatCode="[$-1041E]#0.00">
                  <c:v>86.65</c:v>
                </c:pt>
                <c:pt idx="9" formatCode="[$-1041E]#0.00">
                  <c:v>94.36</c:v>
                </c:pt>
                <c:pt idx="10" formatCode="[$-1041E]#0.00">
                  <c:v>95.46</c:v>
                </c:pt>
                <c:pt idx="11" formatCode="[$-1041E]#0.00">
                  <c:v>90.5</c:v>
                </c:pt>
                <c:pt idx="12" formatCode="[$-1041E]#0.00">
                  <c:v>93.12</c:v>
                </c:pt>
                <c:pt idx="13" formatCode="[$-1041E]#0.00">
                  <c:v>94.24</c:v>
                </c:pt>
                <c:pt idx="14" formatCode="[$-1041E]#0.00">
                  <c:v>94.4</c:v>
                </c:pt>
                <c:pt idx="15" formatCode="[$-1041E]#0.00">
                  <c:v>96.11</c:v>
                </c:pt>
                <c:pt idx="16" formatCode="[$-1041E]#0.00">
                  <c:v>96.68</c:v>
                </c:pt>
                <c:pt idx="17" formatCode="[$-1041E]#0.00">
                  <c:v>96.45</c:v>
                </c:pt>
                <c:pt idx="18" formatCode="[$-1041E]#0.00">
                  <c:v>101.22</c:v>
                </c:pt>
                <c:pt idx="19" formatCode="[$-1041E]#0.00">
                  <c:v>94.69</c:v>
                </c:pt>
                <c:pt idx="20" formatCode="[$-1041E]#0.00">
                  <c:v>94.69</c:v>
                </c:pt>
                <c:pt idx="21" formatCode="[$-1041E]#0.00">
                  <c:v>98.47</c:v>
                </c:pt>
                <c:pt idx="22" formatCode="[$-1041E]#0.00">
                  <c:v>97.57</c:v>
                </c:pt>
                <c:pt idx="23" formatCode="[$-1041E]#0.00">
                  <c:v>95.46</c:v>
                </c:pt>
                <c:pt idx="24" formatCode="[$-1041E]#0.00">
                  <c:v>94.31</c:v>
                </c:pt>
                <c:pt idx="25" formatCode="[$-1041E]#0.00">
                  <c:v>93.88</c:v>
                </c:pt>
                <c:pt idx="26" formatCode="[$-1041E]#0.00">
                  <c:v>94.88</c:v>
                </c:pt>
                <c:pt idx="27" formatCode="[$-1041E]#0.00">
                  <c:v>96.05</c:v>
                </c:pt>
                <c:pt idx="28" formatCode="[$-1041E]#0.00">
                  <c:v>94.39</c:v>
                </c:pt>
                <c:pt idx="29" formatCode="[$-1041E]#0.00">
                  <c:v>97.19</c:v>
                </c:pt>
                <c:pt idx="30" formatCode="[$-1041E]#0.00">
                  <c:v>93.43</c:v>
                </c:pt>
                <c:pt idx="31" formatCode="[$-1041E]#0.00">
                  <c:v>96.09</c:v>
                </c:pt>
                <c:pt idx="32" formatCode="[$-1041E]#0.00">
                  <c:v>92.52</c:v>
                </c:pt>
                <c:pt idx="33" formatCode="[$-1041E]#0.00">
                  <c:v>92.02</c:v>
                </c:pt>
                <c:pt idx="34" formatCode="[$-1041E]#0.00">
                  <c:v>91.64</c:v>
                </c:pt>
                <c:pt idx="35" formatCode="[$-1041E]#0.00">
                  <c:v>93.2</c:v>
                </c:pt>
                <c:pt idx="36" formatCode="[$-1041E]#0.00">
                  <c:v>94.11</c:v>
                </c:pt>
                <c:pt idx="37" formatCode="[$-1041E]#0.00">
                  <c:v>95.74</c:v>
                </c:pt>
                <c:pt idx="38" formatCode="[$-1041E]#0.00">
                  <c:v>95.34</c:v>
                </c:pt>
                <c:pt idx="39" formatCode="[$-1041E]#0.00">
                  <c:v>95.55</c:v>
                </c:pt>
                <c:pt idx="40" formatCode="[$-1041E]#0.00">
                  <c:v>98.21</c:v>
                </c:pt>
                <c:pt idx="41" formatCode="[$-1041E]#0.00">
                  <c:v>96.14</c:v>
                </c:pt>
                <c:pt idx="42" formatCode="[$-1041E]#0.00">
                  <c:v>95.59</c:v>
                </c:pt>
                <c:pt idx="43" formatCode="[$-1041E]#0.00">
                  <c:v>92.08</c:v>
                </c:pt>
                <c:pt idx="44" formatCode="[$-1041E]#0.00">
                  <c:v>92.07</c:v>
                </c:pt>
                <c:pt idx="45" formatCode="[$-1041E]#0.00">
                  <c:v>95.6</c:v>
                </c:pt>
                <c:pt idx="46" formatCode="[$-1041E]#0.00">
                  <c:v>98.85</c:v>
                </c:pt>
                <c:pt idx="47" formatCode="[$-1041E]#0.00">
                  <c:v>97.48</c:v>
                </c:pt>
                <c:pt idx="48" formatCode="[$-1041E]#0.00">
                  <c:v>98.24</c:v>
                </c:pt>
                <c:pt idx="49" formatCode="[$-1041E]#0.00">
                  <c:v>99.97</c:v>
                </c:pt>
                <c:pt idx="50" formatCode="[$-1041E]#0.00">
                  <c:v>99.6</c:v>
                </c:pt>
                <c:pt idx="51" formatCode="[$-1041E]#0.00">
                  <c:v>96.83</c:v>
                </c:pt>
                <c:pt idx="52" formatCode="[$-1041E]#0.00">
                  <c:v>98.03</c:v>
                </c:pt>
                <c:pt idx="53" formatCode="[$-1041E]#0.00">
                  <c:v>93.01</c:v>
                </c:pt>
                <c:pt idx="54" formatCode="[$-1041E]#0.00">
                  <c:v>94.58</c:v>
                </c:pt>
                <c:pt idx="55" formatCode="[$-1041E]#0.00">
                  <c:v>94.08</c:v>
                </c:pt>
                <c:pt idx="56" formatCode="[$-1041E]#0.00">
                  <c:v>94.51</c:v>
                </c:pt>
                <c:pt idx="57" formatCode="[$-1041E]#0.00">
                  <c:v>94.41</c:v>
                </c:pt>
                <c:pt idx="58" formatCode="[$-1041E]#0.00">
                  <c:v>97.97</c:v>
                </c:pt>
                <c:pt idx="59" formatCode="[$-1041E]#0.00">
                  <c:v>97.92</c:v>
                </c:pt>
                <c:pt idx="60" formatCode="[$-1041E]#0.00">
                  <c:v>93.8</c:v>
                </c:pt>
                <c:pt idx="61" formatCode="[$-1041E]#0.00">
                  <c:v>94.72</c:v>
                </c:pt>
                <c:pt idx="62" formatCode="[$-1041E]#0.00">
                  <c:v>95.6</c:v>
                </c:pt>
                <c:pt idx="63" formatCode="[$-1041E]#0.00">
                  <c:v>98.43</c:v>
                </c:pt>
                <c:pt idx="64" formatCode="[$-1041E]#0.00">
                  <c:v>95.45</c:v>
                </c:pt>
                <c:pt idx="65" formatCode="[$-1041E]#0.00">
                  <c:v>93.88</c:v>
                </c:pt>
                <c:pt idx="66" formatCode="[$-1041E]#0.00">
                  <c:v>98.03</c:v>
                </c:pt>
                <c:pt idx="67" formatCode="[$-1041E]#0.00">
                  <c:v>94.31</c:v>
                </c:pt>
                <c:pt idx="68" formatCode="[$-1041E]#0.00">
                  <c:v>96.71</c:v>
                </c:pt>
                <c:pt idx="69" formatCode="[$-1041E]#0.00">
                  <c:v>94.57</c:v>
                </c:pt>
                <c:pt idx="70" formatCode="[$-1041E]#0.00">
                  <c:v>92.6</c:v>
                </c:pt>
                <c:pt idx="71" formatCode="[$-1041E]#0.00">
                  <c:v>97.11</c:v>
                </c:pt>
                <c:pt idx="72" formatCode="[$-1041E]#0.00">
                  <c:v>91.24</c:v>
                </c:pt>
                <c:pt idx="73" formatCode="[$-1041E]#0.00">
                  <c:v>94.18</c:v>
                </c:pt>
                <c:pt idx="74" formatCode="[$-1041E]#0.00">
                  <c:v>90.84</c:v>
                </c:pt>
                <c:pt idx="75" formatCode="[$-1041E]#0.00">
                  <c:v>91.29</c:v>
                </c:pt>
                <c:pt idx="76" formatCode="[$-1041E]#0.00">
                  <c:v>92.77</c:v>
                </c:pt>
                <c:pt idx="77" formatCode="[$-1041E]#0.00">
                  <c:v>88.57</c:v>
                </c:pt>
                <c:pt idx="78" formatCode="[$-1041E]#0.00">
                  <c:v>92.23</c:v>
                </c:pt>
                <c:pt idx="79" formatCode="[$-1041E]#0.00">
                  <c:v>93.04</c:v>
                </c:pt>
                <c:pt idx="80" formatCode="[$-1041E]#0.00">
                  <c:v>91.44</c:v>
                </c:pt>
                <c:pt idx="81" formatCode="[$-1041E]#0.00">
                  <c:v>99.98</c:v>
                </c:pt>
                <c:pt idx="82" formatCode="[$-1041E]#0.00">
                  <c:v>99.23</c:v>
                </c:pt>
                <c:pt idx="83" formatCode="[$-1041E]#0.00">
                  <c:v>94.63</c:v>
                </c:pt>
                <c:pt idx="84" formatCode="[$-1041E]#0.00">
                  <c:v>97.59</c:v>
                </c:pt>
                <c:pt idx="85" formatCode="[$-1041E]#0.00">
                  <c:v>94.79</c:v>
                </c:pt>
                <c:pt idx="86" formatCode="[$-1041E]#0.00">
                  <c:v>94.89</c:v>
                </c:pt>
                <c:pt idx="87" formatCode="[$-1041E]#0.00">
                  <c:v>94.9</c:v>
                </c:pt>
                <c:pt idx="88" formatCode="[$-1041E]#0.00">
                  <c:v>96.17</c:v>
                </c:pt>
                <c:pt idx="89" formatCode="[$-1041E]#0.00">
                  <c:v>91.95</c:v>
                </c:pt>
                <c:pt idx="90" formatCode="[$-1041E]#0.00">
                  <c:v>98.69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6-C042-A818-DD4D92EE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952"/>
        <c:axId val="50980960"/>
      </c:scatterChart>
      <c:valAx>
        <c:axId val="509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960"/>
        <c:crosses val="autoZero"/>
        <c:crossBetween val="midCat"/>
      </c:valAx>
      <c:valAx>
        <c:axId val="509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Sheet6!$R$1:$R$91</c:f>
              <c:numCache>
                <c:formatCode>General</c:formatCode>
                <c:ptCount val="91"/>
                <c:pt idx="5">
                  <c:v>0</c:v>
                </c:pt>
                <c:pt idx="6">
                  <c:v>-254</c:v>
                </c:pt>
                <c:pt idx="7">
                  <c:v>-508</c:v>
                </c:pt>
                <c:pt idx="8">
                  <c:v>-765</c:v>
                </c:pt>
                <c:pt idx="9">
                  <c:v>-1010</c:v>
                </c:pt>
                <c:pt idx="10">
                  <c:v>-1260</c:v>
                </c:pt>
                <c:pt idx="11">
                  <c:v>-1500</c:v>
                </c:pt>
                <c:pt idx="12">
                  <c:v>-1725</c:v>
                </c:pt>
                <c:pt idx="13">
                  <c:v>-1942</c:v>
                </c:pt>
                <c:pt idx="14">
                  <c:v>-2161</c:v>
                </c:pt>
                <c:pt idx="15">
                  <c:v>-2350</c:v>
                </c:pt>
                <c:pt idx="16">
                  <c:v>-2543</c:v>
                </c:pt>
                <c:pt idx="17">
                  <c:v>-2727</c:v>
                </c:pt>
                <c:pt idx="18">
                  <c:v>-2869</c:v>
                </c:pt>
                <c:pt idx="19">
                  <c:v>-3004</c:v>
                </c:pt>
                <c:pt idx="20">
                  <c:v>-3116</c:v>
                </c:pt>
                <c:pt idx="21">
                  <c:v>-3215</c:v>
                </c:pt>
                <c:pt idx="22">
                  <c:v>-3292</c:v>
                </c:pt>
                <c:pt idx="23">
                  <c:v>-3332</c:v>
                </c:pt>
                <c:pt idx="24">
                  <c:v>-3353</c:v>
                </c:pt>
                <c:pt idx="25">
                  <c:v>-3339</c:v>
                </c:pt>
                <c:pt idx="26">
                  <c:v>-3358</c:v>
                </c:pt>
                <c:pt idx="27">
                  <c:v>-3366</c:v>
                </c:pt>
                <c:pt idx="28">
                  <c:v>-3364</c:v>
                </c:pt>
                <c:pt idx="29">
                  <c:v>-3367</c:v>
                </c:pt>
                <c:pt idx="30">
                  <c:v>-3358</c:v>
                </c:pt>
                <c:pt idx="31">
                  <c:v>-3377</c:v>
                </c:pt>
                <c:pt idx="32">
                  <c:v>-3381</c:v>
                </c:pt>
                <c:pt idx="33">
                  <c:v>-3386</c:v>
                </c:pt>
                <c:pt idx="34">
                  <c:v>-3376</c:v>
                </c:pt>
                <c:pt idx="35">
                  <c:v>-3376</c:v>
                </c:pt>
                <c:pt idx="36">
                  <c:v>-3403</c:v>
                </c:pt>
                <c:pt idx="37">
                  <c:v>-3446</c:v>
                </c:pt>
                <c:pt idx="38">
                  <c:v>-3443</c:v>
                </c:pt>
                <c:pt idx="39">
                  <c:v>-3447</c:v>
                </c:pt>
                <c:pt idx="40">
                  <c:v>-3495</c:v>
                </c:pt>
                <c:pt idx="41">
                  <c:v>-3559</c:v>
                </c:pt>
                <c:pt idx="42">
                  <c:v>-3602</c:v>
                </c:pt>
                <c:pt idx="43">
                  <c:v>-3586</c:v>
                </c:pt>
                <c:pt idx="44">
                  <c:v>-3581</c:v>
                </c:pt>
                <c:pt idx="45">
                  <c:v>-3611</c:v>
                </c:pt>
                <c:pt idx="46">
                  <c:v>-3672</c:v>
                </c:pt>
                <c:pt idx="47">
                  <c:v>-3718</c:v>
                </c:pt>
                <c:pt idx="48">
                  <c:v>-3766</c:v>
                </c:pt>
                <c:pt idx="49">
                  <c:v>-3817</c:v>
                </c:pt>
                <c:pt idx="50">
                  <c:v>-3890</c:v>
                </c:pt>
                <c:pt idx="51">
                  <c:v>-3952</c:v>
                </c:pt>
                <c:pt idx="52">
                  <c:v>-4034</c:v>
                </c:pt>
                <c:pt idx="53">
                  <c:v>-4074</c:v>
                </c:pt>
                <c:pt idx="54">
                  <c:v>-4131</c:v>
                </c:pt>
                <c:pt idx="55">
                  <c:v>-4193</c:v>
                </c:pt>
                <c:pt idx="56">
                  <c:v>-4223</c:v>
                </c:pt>
                <c:pt idx="57">
                  <c:v>-4289</c:v>
                </c:pt>
                <c:pt idx="58">
                  <c:v>-4383</c:v>
                </c:pt>
                <c:pt idx="59">
                  <c:v>-4476</c:v>
                </c:pt>
                <c:pt idx="60">
                  <c:v>-4529</c:v>
                </c:pt>
                <c:pt idx="61">
                  <c:v>-4590</c:v>
                </c:pt>
                <c:pt idx="62">
                  <c:v>-4678</c:v>
                </c:pt>
                <c:pt idx="63">
                  <c:v>-4749</c:v>
                </c:pt>
                <c:pt idx="64">
                  <c:v>-4814</c:v>
                </c:pt>
                <c:pt idx="65">
                  <c:v>-4878</c:v>
                </c:pt>
                <c:pt idx="66">
                  <c:v>-4955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0-7F49-9B67-48BE094E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0800"/>
        <c:axId val="61582448"/>
      </c:scatterChart>
      <c:valAx>
        <c:axId val="615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448"/>
        <c:crosses val="autoZero"/>
        <c:crossBetween val="midCat"/>
      </c:valAx>
      <c:valAx>
        <c:axId val="615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Capacity Drop (%)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190726159233"/>
                  <c:y val="-0.36503098571011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[1]Sheet1!$F$2:$F$70</c:f>
              <c:numCache>
                <c:formatCode>General</c:formatCode>
                <c:ptCount val="69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  <c:pt idx="8">
                  <c:v>48.13</c:v>
                </c:pt>
                <c:pt idx="9">
                  <c:v>45.95</c:v>
                </c:pt>
                <c:pt idx="10">
                  <c:v>54.61</c:v>
                </c:pt>
                <c:pt idx="11">
                  <c:v>49.35</c:v>
                </c:pt>
                <c:pt idx="12">
                  <c:v>45.42</c:v>
                </c:pt>
                <c:pt idx="13">
                  <c:v>46.16</c:v>
                </c:pt>
                <c:pt idx="14">
                  <c:v>46.65</c:v>
                </c:pt>
                <c:pt idx="15">
                  <c:v>49.68</c:v>
                </c:pt>
                <c:pt idx="16">
                  <c:v>53.74</c:v>
                </c:pt>
                <c:pt idx="17">
                  <c:v>32.5</c:v>
                </c:pt>
                <c:pt idx="18">
                  <c:v>46.74</c:v>
                </c:pt>
                <c:pt idx="19">
                  <c:v>54.96</c:v>
                </c:pt>
                <c:pt idx="20">
                  <c:v>55.35</c:v>
                </c:pt>
              </c:numCache>
            </c:numRef>
          </c:xVal>
          <c:yVal>
            <c:numRef>
              <c:f>[1]Sheet1!$J$2:$J$70</c:f>
              <c:numCache>
                <c:formatCode>General</c:formatCode>
                <c:ptCount val="69"/>
                <c:pt idx="0">
                  <c:v>26.795580110497241</c:v>
                </c:pt>
                <c:pt idx="1">
                  <c:v>5.0779603876949011</c:v>
                </c:pt>
                <c:pt idx="2">
                  <c:v>10.708866247561247</c:v>
                </c:pt>
                <c:pt idx="3">
                  <c:v>6.7532467532467564</c:v>
                </c:pt>
                <c:pt idx="4">
                  <c:v>4.9006010171058705</c:v>
                </c:pt>
                <c:pt idx="5">
                  <c:v>1.622971285892632</c:v>
                </c:pt>
                <c:pt idx="6">
                  <c:v>37.882352941176464</c:v>
                </c:pt>
                <c:pt idx="7">
                  <c:v>19.764011799410028</c:v>
                </c:pt>
                <c:pt idx="8">
                  <c:v>16.081081081081081</c:v>
                </c:pt>
                <c:pt idx="9">
                  <c:v>17.320913728099356</c:v>
                </c:pt>
                <c:pt idx="10">
                  <c:v>4.2105263157894797</c:v>
                </c:pt>
                <c:pt idx="11">
                  <c:v>20.356853203568534</c:v>
                </c:pt>
                <c:pt idx="12">
                  <c:v>23.26869806094183</c:v>
                </c:pt>
                <c:pt idx="13">
                  <c:v>24.043715846994544</c:v>
                </c:pt>
                <c:pt idx="14">
                  <c:v>13.709677419354833</c:v>
                </c:pt>
                <c:pt idx="15">
                  <c:v>8.8983050847457577</c:v>
                </c:pt>
                <c:pt idx="16">
                  <c:v>6.5800865800865722</c:v>
                </c:pt>
                <c:pt idx="17">
                  <c:v>47.01348747591522</c:v>
                </c:pt>
                <c:pt idx="18">
                  <c:v>20.540201005025125</c:v>
                </c:pt>
                <c:pt idx="19">
                  <c:v>3.6432160804020128</c:v>
                </c:pt>
                <c:pt idx="20">
                  <c:v>5.8524173027989832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7-2240-8E97-AF549456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52944"/>
        <c:axId val="845250832"/>
      </c:scatterChart>
      <c:valAx>
        <c:axId val="827952944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50832"/>
        <c:crosses val="autoZero"/>
        <c:crossBetween val="midCat"/>
      </c:valAx>
      <c:valAx>
        <c:axId val="84525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Drop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29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Sheet6!$M$1:$M$91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636</c:v>
                </c:pt>
                <c:pt idx="7" formatCode="[$-1041E]#,##0">
                  <c:v>540</c:v>
                </c:pt>
                <c:pt idx="8" formatCode="[$-1041E]#,##0">
                  <c:v>528</c:v>
                </c:pt>
                <c:pt idx="9" formatCode="[$-1041E]#,##0">
                  <c:v>648</c:v>
                </c:pt>
                <c:pt idx="10" formatCode="[$-1041E]#,##0">
                  <c:v>684</c:v>
                </c:pt>
                <c:pt idx="11" formatCode="[$-1041E]#,##0">
                  <c:v>768</c:v>
                </c:pt>
                <c:pt idx="12" formatCode="[$-1041E]#,##0">
                  <c:v>1008</c:v>
                </c:pt>
                <c:pt idx="13" formatCode="[$-1041E]#,##0">
                  <c:v>1080</c:v>
                </c:pt>
                <c:pt idx="14" formatCode="[$-1041E]#,##0">
                  <c:v>1224</c:v>
                </c:pt>
                <c:pt idx="15" formatCode="[$-1041E]#,##0">
                  <c:v>1392</c:v>
                </c:pt>
                <c:pt idx="16" formatCode="[$-1041E]#,##0">
                  <c:v>1404</c:v>
                </c:pt>
                <c:pt idx="17" formatCode="[$-1041E]#,##0">
                  <c:v>1584</c:v>
                </c:pt>
                <c:pt idx="18" formatCode="[$-1041E]#,##0">
                  <c:v>2196</c:v>
                </c:pt>
                <c:pt idx="19" formatCode="[$-1041E]#,##0">
                  <c:v>2220</c:v>
                </c:pt>
                <c:pt idx="20" formatCode="[$-1041E]#,##0">
                  <c:v>2604</c:v>
                </c:pt>
                <c:pt idx="21" formatCode="[$-1041E]#,##0">
                  <c:v>2868</c:v>
                </c:pt>
                <c:pt idx="22" formatCode="[$-1041E]#,##0">
                  <c:v>3156</c:v>
                </c:pt>
                <c:pt idx="23" formatCode="[$-1041E]#,##0">
                  <c:v>3456</c:v>
                </c:pt>
                <c:pt idx="24" formatCode="[$-1041E]#,##0">
                  <c:v>3816</c:v>
                </c:pt>
                <c:pt idx="25" formatCode="[$-1041E]#,##0">
                  <c:v>4440</c:v>
                </c:pt>
                <c:pt idx="26" formatCode="[$-1041E]#,##0">
                  <c:v>4128</c:v>
                </c:pt>
                <c:pt idx="27" formatCode="[$-1041E]#,##0">
                  <c:v>4164</c:v>
                </c:pt>
                <c:pt idx="28" formatCode="[$-1041E]#,##0">
                  <c:v>4272</c:v>
                </c:pt>
                <c:pt idx="29" formatCode="[$-1041E]#,##0">
                  <c:v>4236</c:v>
                </c:pt>
                <c:pt idx="30" formatCode="[$-1041E]#,##0">
                  <c:v>4428</c:v>
                </c:pt>
                <c:pt idx="31" formatCode="[$-1041E]#,##0">
                  <c:v>3996</c:v>
                </c:pt>
                <c:pt idx="32" formatCode="[$-1041E]#,##0">
                  <c:v>4200</c:v>
                </c:pt>
                <c:pt idx="33" formatCode="[$-1041E]#,##0">
                  <c:v>4188</c:v>
                </c:pt>
                <c:pt idx="34" formatCode="[$-1041E]#,##0">
                  <c:v>4356</c:v>
                </c:pt>
                <c:pt idx="35" formatCode="[$-1041E]#,##0">
                  <c:v>4164</c:v>
                </c:pt>
                <c:pt idx="36" formatCode="[$-1041E]#,##0">
                  <c:v>3816</c:v>
                </c:pt>
                <c:pt idx="37" formatCode="[$-1041E]#,##0">
                  <c:v>3636</c:v>
                </c:pt>
                <c:pt idx="38" formatCode="[$-1041E]#,##0">
                  <c:v>4188</c:v>
                </c:pt>
                <c:pt idx="39" formatCode="[$-1041E]#,##0">
                  <c:v>4152</c:v>
                </c:pt>
                <c:pt idx="40" formatCode="[$-1041E]#,##0">
                  <c:v>3528</c:v>
                </c:pt>
                <c:pt idx="41" formatCode="[$-1041E]#,##0">
                  <c:v>3348</c:v>
                </c:pt>
                <c:pt idx="42" formatCode="[$-1041E]#,##0">
                  <c:v>3576</c:v>
                </c:pt>
                <c:pt idx="43" formatCode="[$-1041E]#,##0">
                  <c:v>4416</c:v>
                </c:pt>
                <c:pt idx="44" formatCode="[$-1041E]#,##0">
                  <c:v>4380</c:v>
                </c:pt>
                <c:pt idx="45" formatCode="[$-1041E]#,##0">
                  <c:v>3852</c:v>
                </c:pt>
                <c:pt idx="46" formatCode="[$-1041E]#,##0">
                  <c:v>3420</c:v>
                </c:pt>
                <c:pt idx="47" formatCode="[$-1041E]#,##0">
                  <c:v>3624</c:v>
                </c:pt>
                <c:pt idx="48" formatCode="[$-1041E]#,##0">
                  <c:v>3564</c:v>
                </c:pt>
                <c:pt idx="49" formatCode="[$-1041E]#,##0">
                  <c:v>3648</c:v>
                </c:pt>
                <c:pt idx="50" formatCode="[$-1041E]#,##0">
                  <c:v>3204</c:v>
                </c:pt>
                <c:pt idx="51" formatCode="[$-1041E]#,##0">
                  <c:v>3408</c:v>
                </c:pt>
                <c:pt idx="52" formatCode="[$-1041E]#,##0">
                  <c:v>3012</c:v>
                </c:pt>
                <c:pt idx="53" formatCode="[$-1041E]#,##0">
                  <c:v>3612</c:v>
                </c:pt>
                <c:pt idx="54" formatCode="[$-1041E]#,##0">
                  <c:v>3492</c:v>
                </c:pt>
                <c:pt idx="55" formatCode="[$-1041E]#,##0">
                  <c:v>3348</c:v>
                </c:pt>
                <c:pt idx="56" formatCode="[$-1041E]#,##0">
                  <c:v>3804</c:v>
                </c:pt>
                <c:pt idx="57" formatCode="[$-1041E]#,##0">
                  <c:v>3528</c:v>
                </c:pt>
                <c:pt idx="58" formatCode="[$-1041E]#,##0">
                  <c:v>3072</c:v>
                </c:pt>
                <c:pt idx="59" formatCode="[$-1041E]#,##0">
                  <c:v>2928</c:v>
                </c:pt>
                <c:pt idx="60" formatCode="[$-1041E]#,##0">
                  <c:v>3468</c:v>
                </c:pt>
                <c:pt idx="61" formatCode="[$-1041E]#,##0">
                  <c:v>3348</c:v>
                </c:pt>
                <c:pt idx="62" formatCode="[$-1041E]#,##0">
                  <c:v>2976</c:v>
                </c:pt>
                <c:pt idx="63" formatCode="[$-1041E]#,##0">
                  <c:v>3180</c:v>
                </c:pt>
                <c:pt idx="64" formatCode="[$-1041E]#,##0">
                  <c:v>3420</c:v>
                </c:pt>
                <c:pt idx="65" formatCode="[$-1041E]#,##0">
                  <c:v>3408</c:v>
                </c:pt>
                <c:pt idx="66" formatCode="[$-1041E]#,##0">
                  <c:v>3108</c:v>
                </c:pt>
                <c:pt idx="67" formatCode="[$-1041E]#,##0">
                  <c:v>3204</c:v>
                </c:pt>
                <c:pt idx="68" formatCode="[$-1041E]#,##0">
                  <c:v>3000</c:v>
                </c:pt>
                <c:pt idx="69" formatCode="[$-1041E]#,##0">
                  <c:v>3060</c:v>
                </c:pt>
                <c:pt idx="70" formatCode="[$-1041E]#,##0">
                  <c:v>3360</c:v>
                </c:pt>
                <c:pt idx="71" formatCode="[$-1041E]#,##0">
                  <c:v>3168</c:v>
                </c:pt>
                <c:pt idx="72" formatCode="[$-1041E]#,##0">
                  <c:v>3276</c:v>
                </c:pt>
                <c:pt idx="73" formatCode="[$-1041E]#,##0">
                  <c:v>2664</c:v>
                </c:pt>
                <c:pt idx="74" formatCode="[$-1041E]#,##0">
                  <c:v>2964</c:v>
                </c:pt>
                <c:pt idx="75" formatCode="[$-1041E]#,##0">
                  <c:v>2748</c:v>
                </c:pt>
                <c:pt idx="76" formatCode="[$-1041E]#,##0">
                  <c:v>3060</c:v>
                </c:pt>
                <c:pt idx="77" formatCode="[$-1041E]#,##0">
                  <c:v>3036</c:v>
                </c:pt>
                <c:pt idx="78" formatCode="[$-1041E]#,##0">
                  <c:v>3084</c:v>
                </c:pt>
                <c:pt idx="79" formatCode="[$-1041E]#,##0">
                  <c:v>2724</c:v>
                </c:pt>
                <c:pt idx="80" formatCode="[$-1041E]#,##0">
                  <c:v>2784</c:v>
                </c:pt>
                <c:pt idx="81" formatCode="[$-1041E]#,##0">
                  <c:v>2508</c:v>
                </c:pt>
                <c:pt idx="82" formatCode="[$-1041E]#,##0">
                  <c:v>2388</c:v>
                </c:pt>
                <c:pt idx="83" formatCode="[$-1041E]#,##0">
                  <c:v>2712</c:v>
                </c:pt>
                <c:pt idx="84" formatCode="[$-1041E]#,##0">
                  <c:v>2556</c:v>
                </c:pt>
                <c:pt idx="85" formatCode="[$-1041E]#,##0">
                  <c:v>2700</c:v>
                </c:pt>
                <c:pt idx="86" formatCode="[$-1041E]#,##0">
                  <c:v>2652</c:v>
                </c:pt>
                <c:pt idx="87" formatCode="[$-1041E]#,##0">
                  <c:v>2880</c:v>
                </c:pt>
                <c:pt idx="88" formatCode="[$-1041E]#,##0">
                  <c:v>2520</c:v>
                </c:pt>
                <c:pt idx="89" formatCode="[$-1041E]#,##0">
                  <c:v>2604</c:v>
                </c:pt>
                <c:pt idx="90" formatCode="[$-1041E]#,##0">
                  <c:v>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2-4041-A855-36A2BD92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92704"/>
        <c:axId val="2088153296"/>
      </c:scatterChart>
      <c:valAx>
        <c:axId val="20438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3296"/>
        <c:crosses val="autoZero"/>
        <c:crossBetween val="midCat"/>
      </c:valAx>
      <c:valAx>
        <c:axId val="2088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Sheet7!$D$1:$D$67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100.9</c:v>
                </c:pt>
                <c:pt idx="7" formatCode="[$-1041E]#0.00">
                  <c:v>100.64</c:v>
                </c:pt>
                <c:pt idx="8" formatCode="[$-1041E]#0.00">
                  <c:v>96.13</c:v>
                </c:pt>
                <c:pt idx="9" formatCode="[$-1041E]#0.00">
                  <c:v>100.16</c:v>
                </c:pt>
                <c:pt idx="10" formatCode="[$-1041E]#0.00">
                  <c:v>99.4</c:v>
                </c:pt>
                <c:pt idx="11" formatCode="[$-1041E]#0.00">
                  <c:v>99.41</c:v>
                </c:pt>
                <c:pt idx="12" formatCode="[$-1041E]#0.00">
                  <c:v>100.27</c:v>
                </c:pt>
                <c:pt idx="13" formatCode="[$-1041E]#0.00">
                  <c:v>102.1</c:v>
                </c:pt>
                <c:pt idx="14" formatCode="[$-1041E]#0.00">
                  <c:v>99.71</c:v>
                </c:pt>
                <c:pt idx="15" formatCode="[$-1041E]#0.00">
                  <c:v>102.74</c:v>
                </c:pt>
                <c:pt idx="16" formatCode="[$-1041E]#0.00">
                  <c:v>96.79</c:v>
                </c:pt>
                <c:pt idx="17" formatCode="[$-1041E]#0.00">
                  <c:v>97.97</c:v>
                </c:pt>
                <c:pt idx="18" formatCode="[$-1041E]#0.00">
                  <c:v>98.48</c:v>
                </c:pt>
                <c:pt idx="19" formatCode="[$-1041E]#0.00">
                  <c:v>92.86</c:v>
                </c:pt>
                <c:pt idx="20" formatCode="[$-1041E]#0.00">
                  <c:v>92.27</c:v>
                </c:pt>
                <c:pt idx="21" formatCode="[$-1041E]#0.00">
                  <c:v>93.92</c:v>
                </c:pt>
                <c:pt idx="22" formatCode="[$-1041E]#0.00">
                  <c:v>88.67</c:v>
                </c:pt>
                <c:pt idx="23" formatCode="[$-1041E]#0.00">
                  <c:v>88.76</c:v>
                </c:pt>
                <c:pt idx="24" formatCode="[$-1041E]#0.00">
                  <c:v>86.99</c:v>
                </c:pt>
                <c:pt idx="25" formatCode="[$-1041E]#0.00">
                  <c:v>78.23</c:v>
                </c:pt>
                <c:pt idx="26" formatCode="[$-1041E]#0.00">
                  <c:v>78.760000000000005</c:v>
                </c:pt>
                <c:pt idx="27" formatCode="[$-1041E]#0.00">
                  <c:v>70.91</c:v>
                </c:pt>
                <c:pt idx="28" formatCode="[$-1041E]#0.00">
                  <c:v>67.67</c:v>
                </c:pt>
                <c:pt idx="29" formatCode="[$-1041E]#0.00">
                  <c:v>84.93</c:v>
                </c:pt>
                <c:pt idx="30" formatCode="[$-1041E]#0.00">
                  <c:v>78.959999999999994</c:v>
                </c:pt>
                <c:pt idx="31" formatCode="[$-1041E]#0.00">
                  <c:v>75.41</c:v>
                </c:pt>
                <c:pt idx="32" formatCode="[$-1041E]#0.00">
                  <c:v>65.2</c:v>
                </c:pt>
                <c:pt idx="33" formatCode="[$-1041E]#0.00">
                  <c:v>49.44</c:v>
                </c:pt>
                <c:pt idx="34" formatCode="[$-1041E]#0.00">
                  <c:v>53.41</c:v>
                </c:pt>
                <c:pt idx="35" formatCode="[$-1041E]#0.00">
                  <c:v>58.73</c:v>
                </c:pt>
                <c:pt idx="36" formatCode="[$-1041E]#0.00">
                  <c:v>60.69</c:v>
                </c:pt>
                <c:pt idx="37" formatCode="[$-1041E]#0.00">
                  <c:v>58.36</c:v>
                </c:pt>
                <c:pt idx="38" formatCode="[$-1041E]#0.00">
                  <c:v>52.14</c:v>
                </c:pt>
                <c:pt idx="39" formatCode="[$-1041E]#0.00">
                  <c:v>45.15</c:v>
                </c:pt>
                <c:pt idx="40" formatCode="[$-1041E]#0.00">
                  <c:v>38.01</c:v>
                </c:pt>
                <c:pt idx="41" formatCode="[$-1041E]#0.00">
                  <c:v>34</c:v>
                </c:pt>
                <c:pt idx="42" formatCode="[$-1041E]#0.00">
                  <c:v>38</c:v>
                </c:pt>
                <c:pt idx="43" formatCode="[$-1041E]#0.00">
                  <c:v>39.549999999999997</c:v>
                </c:pt>
                <c:pt idx="44" formatCode="[$-1041E]#0.00">
                  <c:v>57.99</c:v>
                </c:pt>
                <c:pt idx="45" formatCode="[$-1041E]#0.00">
                  <c:v>62.56</c:v>
                </c:pt>
                <c:pt idx="46" formatCode="[$-1041E]#0.00">
                  <c:v>71.28</c:v>
                </c:pt>
                <c:pt idx="47" formatCode="[$-1041E]#0.00">
                  <c:v>76.930000000000007</c:v>
                </c:pt>
                <c:pt idx="48" formatCode="[$-1041E]#0.00">
                  <c:v>94.77</c:v>
                </c:pt>
                <c:pt idx="49" formatCode="[$-1041E]#0.00">
                  <c:v>93.36</c:v>
                </c:pt>
                <c:pt idx="50" formatCode="[$-1041E]#0.00">
                  <c:v>93.68</c:v>
                </c:pt>
                <c:pt idx="51" formatCode="[$-1041E]#0.00">
                  <c:v>92.97</c:v>
                </c:pt>
                <c:pt idx="52" formatCode="[$-1041E]#0.00">
                  <c:v>92.13</c:v>
                </c:pt>
                <c:pt idx="53" formatCode="[$-1041E]#0.00">
                  <c:v>90.5</c:v>
                </c:pt>
                <c:pt idx="54" formatCode="[$-1041E]#0.00">
                  <c:v>92.51</c:v>
                </c:pt>
                <c:pt idx="55" formatCode="[$-1041E]#0.00">
                  <c:v>90.79</c:v>
                </c:pt>
                <c:pt idx="56" formatCode="[$-1041E]#0.00">
                  <c:v>93.02</c:v>
                </c:pt>
                <c:pt idx="57" formatCode="[$-1041E]#0.00">
                  <c:v>88.83</c:v>
                </c:pt>
                <c:pt idx="58" formatCode="[$-1041E]#0.00">
                  <c:v>89.1</c:v>
                </c:pt>
                <c:pt idx="59" formatCode="[$-1041E]#0.00">
                  <c:v>91.72</c:v>
                </c:pt>
                <c:pt idx="60" formatCode="[$-1041E]#0.00">
                  <c:v>90.11</c:v>
                </c:pt>
                <c:pt idx="61" formatCode="[$-1041E]#0.00">
                  <c:v>90.34</c:v>
                </c:pt>
                <c:pt idx="62" formatCode="[$-1041E]#0.00">
                  <c:v>91.5</c:v>
                </c:pt>
                <c:pt idx="63" formatCode="[$-1041E]#0.00">
                  <c:v>91.03</c:v>
                </c:pt>
                <c:pt idx="64" formatCode="[$-1041E]#0.00">
                  <c:v>87.76</c:v>
                </c:pt>
                <c:pt idx="65" formatCode="[$-1041E]#0.00">
                  <c:v>89.13</c:v>
                </c:pt>
                <c:pt idx="66" formatCode="[$-1041E]#0.00">
                  <c:v>90.41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C-E94C-B228-13F9C49E9EC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Sheet7!$L$1:$L$67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98.15</c:v>
                </c:pt>
                <c:pt idx="7" formatCode="[$-1041E]#0.00">
                  <c:v>103.86</c:v>
                </c:pt>
                <c:pt idx="8" formatCode="[$-1041E]#0.00">
                  <c:v>98.46</c:v>
                </c:pt>
                <c:pt idx="9" formatCode="[$-1041E]#0.00">
                  <c:v>97.07</c:v>
                </c:pt>
                <c:pt idx="10" formatCode="[$-1041E]#0.00">
                  <c:v>103.05</c:v>
                </c:pt>
                <c:pt idx="11" formatCode="[$-1041E]#0.00">
                  <c:v>101.83</c:v>
                </c:pt>
                <c:pt idx="12" formatCode="[$-1041E]#0.00">
                  <c:v>103.19</c:v>
                </c:pt>
                <c:pt idx="13" formatCode="[$-1041E]#0.00">
                  <c:v>103.31</c:v>
                </c:pt>
                <c:pt idx="14" formatCode="[$-1041E]#0.00">
                  <c:v>102.94</c:v>
                </c:pt>
                <c:pt idx="15" formatCode="[$-1041E]#0.00">
                  <c:v>104.56</c:v>
                </c:pt>
                <c:pt idx="16" formatCode="[$-1041E]#0.00">
                  <c:v>101.96</c:v>
                </c:pt>
                <c:pt idx="17" formatCode="[$-1041E]#0.00">
                  <c:v>102.14</c:v>
                </c:pt>
                <c:pt idx="18" formatCode="[$-1041E]#0.00">
                  <c:v>102.7</c:v>
                </c:pt>
                <c:pt idx="19" formatCode="[$-1041E]#0.00">
                  <c:v>100.28</c:v>
                </c:pt>
                <c:pt idx="20" formatCode="[$-1041E]#0.00">
                  <c:v>93.61</c:v>
                </c:pt>
                <c:pt idx="21" formatCode="[$-1041E]#0.00">
                  <c:v>93.66</c:v>
                </c:pt>
                <c:pt idx="22" formatCode="[$-1041E]#0.00">
                  <c:v>96.26</c:v>
                </c:pt>
                <c:pt idx="23" formatCode="[$-1041E]#0.00">
                  <c:v>94.9</c:v>
                </c:pt>
                <c:pt idx="24" formatCode="[$-1041E]#0.00">
                  <c:v>96.99</c:v>
                </c:pt>
                <c:pt idx="25" formatCode="[$-1041E]#0.00">
                  <c:v>93.54</c:v>
                </c:pt>
                <c:pt idx="26" formatCode="[$-1041E]#0.00">
                  <c:v>91.77</c:v>
                </c:pt>
                <c:pt idx="27" formatCode="[$-1041E]#0.00">
                  <c:v>87.16</c:v>
                </c:pt>
                <c:pt idx="28" formatCode="[$-1041E]#0.00">
                  <c:v>93.28</c:v>
                </c:pt>
                <c:pt idx="29" formatCode="[$-1041E]#0.00">
                  <c:v>94.7</c:v>
                </c:pt>
                <c:pt idx="30" formatCode="[$-1041E]#0.00">
                  <c:v>98.12</c:v>
                </c:pt>
                <c:pt idx="31" formatCode="[$-1041E]#0.00">
                  <c:v>97.11</c:v>
                </c:pt>
                <c:pt idx="32" formatCode="[$-1041E]#0.00">
                  <c:v>94.37</c:v>
                </c:pt>
                <c:pt idx="33" formatCode="[$-1041E]#0.00">
                  <c:v>89.98</c:v>
                </c:pt>
                <c:pt idx="34" formatCode="[$-1041E]#0.00">
                  <c:v>94.1</c:v>
                </c:pt>
                <c:pt idx="35" formatCode="[$-1041E]#0.00">
                  <c:v>91.56</c:v>
                </c:pt>
                <c:pt idx="36" formatCode="[$-1041E]#0.00">
                  <c:v>92.99</c:v>
                </c:pt>
                <c:pt idx="37" formatCode="[$-1041E]#0.00">
                  <c:v>90.07</c:v>
                </c:pt>
                <c:pt idx="38" formatCode="[$-1041E]#0.00">
                  <c:v>92.88</c:v>
                </c:pt>
                <c:pt idx="39" formatCode="[$-1041E]#0.00">
                  <c:v>96.48</c:v>
                </c:pt>
                <c:pt idx="40" formatCode="[$-1041E]#0.00">
                  <c:v>100.96</c:v>
                </c:pt>
                <c:pt idx="41" formatCode="[$-1041E]#0.00">
                  <c:v>96.39</c:v>
                </c:pt>
                <c:pt idx="42" formatCode="[$-1041E]#0.00">
                  <c:v>99.56</c:v>
                </c:pt>
                <c:pt idx="43" formatCode="[$-1041E]#0.00">
                  <c:v>89.61</c:v>
                </c:pt>
                <c:pt idx="44" formatCode="[$-1041E]#0.00">
                  <c:v>90.33</c:v>
                </c:pt>
                <c:pt idx="45" formatCode="[$-1041E]#0.00">
                  <c:v>93.19</c:v>
                </c:pt>
                <c:pt idx="46" formatCode="[$-1041E]#0.00">
                  <c:v>85.74</c:v>
                </c:pt>
                <c:pt idx="47" formatCode="[$-1041E]#0.00">
                  <c:v>86.47</c:v>
                </c:pt>
                <c:pt idx="48" formatCode="[$-1041E]#0.00">
                  <c:v>92.16</c:v>
                </c:pt>
                <c:pt idx="49" formatCode="[$-1041E]#0.00">
                  <c:v>101.88</c:v>
                </c:pt>
                <c:pt idx="50" formatCode="[$-1041E]#0.00">
                  <c:v>98.78</c:v>
                </c:pt>
                <c:pt idx="51" formatCode="[$-1041E]#0.00">
                  <c:v>97.43</c:v>
                </c:pt>
                <c:pt idx="52" formatCode="[$-1041E]#0.00">
                  <c:v>97.25</c:v>
                </c:pt>
                <c:pt idx="53" formatCode="[$-1041E]#0.00">
                  <c:v>98.19</c:v>
                </c:pt>
                <c:pt idx="54" formatCode="[$-1041E]#0.00">
                  <c:v>97.06</c:v>
                </c:pt>
                <c:pt idx="55" formatCode="[$-1041E]#0.00">
                  <c:v>96.84</c:v>
                </c:pt>
                <c:pt idx="56" formatCode="[$-1041E]#0.00">
                  <c:v>96.31</c:v>
                </c:pt>
                <c:pt idx="57" formatCode="[$-1041E]#0.00">
                  <c:v>97.56</c:v>
                </c:pt>
                <c:pt idx="58" formatCode="[$-1041E]#0.00">
                  <c:v>93.9</c:v>
                </c:pt>
                <c:pt idx="59" formatCode="[$-1041E]#0.00">
                  <c:v>95.14</c:v>
                </c:pt>
                <c:pt idx="60" formatCode="[$-1041E]#0.00">
                  <c:v>97.91</c:v>
                </c:pt>
                <c:pt idx="61" formatCode="[$-1041E]#0.00">
                  <c:v>95.39</c:v>
                </c:pt>
                <c:pt idx="62" formatCode="[$-1041E]#0.00">
                  <c:v>93.67</c:v>
                </c:pt>
                <c:pt idx="63" formatCode="[$-1041E]#0.00">
                  <c:v>98.66</c:v>
                </c:pt>
                <c:pt idx="64" formatCode="[$-1041E]#0.00">
                  <c:v>96.26</c:v>
                </c:pt>
                <c:pt idx="65" formatCode="[$-1041E]#0.00">
                  <c:v>96.14</c:v>
                </c:pt>
                <c:pt idx="66" formatCode="[$-1041E]#0.00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EC-E94C-B228-13F9C49E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45471"/>
        <c:axId val="2138717199"/>
      </c:scatterChart>
      <c:valAx>
        <c:axId val="21385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7199"/>
        <c:crosses val="autoZero"/>
        <c:crossBetween val="midCat"/>
      </c:valAx>
      <c:valAx>
        <c:axId val="21387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4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Sheet7!$R$1:$R$67</c:f>
              <c:numCache>
                <c:formatCode>General</c:formatCode>
                <c:ptCount val="67"/>
                <c:pt idx="5">
                  <c:v>0</c:v>
                </c:pt>
                <c:pt idx="6">
                  <c:v>-251</c:v>
                </c:pt>
                <c:pt idx="7">
                  <c:v>-498</c:v>
                </c:pt>
                <c:pt idx="8">
                  <c:v>-731</c:v>
                </c:pt>
                <c:pt idx="9">
                  <c:v>-951</c:v>
                </c:pt>
                <c:pt idx="10">
                  <c:v>-1177</c:v>
                </c:pt>
                <c:pt idx="11">
                  <c:v>-1381</c:v>
                </c:pt>
                <c:pt idx="12">
                  <c:v>-1577</c:v>
                </c:pt>
                <c:pt idx="13">
                  <c:v>-1764</c:v>
                </c:pt>
                <c:pt idx="14">
                  <c:v>-1951</c:v>
                </c:pt>
                <c:pt idx="15">
                  <c:v>-2087</c:v>
                </c:pt>
                <c:pt idx="16">
                  <c:v>-2228</c:v>
                </c:pt>
                <c:pt idx="17">
                  <c:v>-2332</c:v>
                </c:pt>
                <c:pt idx="18">
                  <c:v>-2423</c:v>
                </c:pt>
                <c:pt idx="19">
                  <c:v>-2495</c:v>
                </c:pt>
                <c:pt idx="20">
                  <c:v>-2537</c:v>
                </c:pt>
                <c:pt idx="21">
                  <c:v>-2568</c:v>
                </c:pt>
                <c:pt idx="22">
                  <c:v>-2583</c:v>
                </c:pt>
                <c:pt idx="23">
                  <c:v>-2566</c:v>
                </c:pt>
                <c:pt idx="24">
                  <c:v>-2560</c:v>
                </c:pt>
                <c:pt idx="25">
                  <c:v>-2564</c:v>
                </c:pt>
                <c:pt idx="26">
                  <c:v>-2570</c:v>
                </c:pt>
                <c:pt idx="27">
                  <c:v>-2565</c:v>
                </c:pt>
                <c:pt idx="28">
                  <c:v>-2563</c:v>
                </c:pt>
                <c:pt idx="29">
                  <c:v>-2549</c:v>
                </c:pt>
                <c:pt idx="30">
                  <c:v>-2570</c:v>
                </c:pt>
                <c:pt idx="31">
                  <c:v>-2590</c:v>
                </c:pt>
                <c:pt idx="32">
                  <c:v>-2590</c:v>
                </c:pt>
                <c:pt idx="33">
                  <c:v>-2563</c:v>
                </c:pt>
                <c:pt idx="34">
                  <c:v>-2560</c:v>
                </c:pt>
                <c:pt idx="35">
                  <c:v>-2554</c:v>
                </c:pt>
                <c:pt idx="36">
                  <c:v>-2558</c:v>
                </c:pt>
                <c:pt idx="37">
                  <c:v>-2579</c:v>
                </c:pt>
                <c:pt idx="38">
                  <c:v>-2608</c:v>
                </c:pt>
                <c:pt idx="39">
                  <c:v>-2632</c:v>
                </c:pt>
                <c:pt idx="40">
                  <c:v>-2698</c:v>
                </c:pt>
                <c:pt idx="41">
                  <c:v>-2759</c:v>
                </c:pt>
                <c:pt idx="42">
                  <c:v>-2798</c:v>
                </c:pt>
                <c:pt idx="43">
                  <c:v>-2803</c:v>
                </c:pt>
                <c:pt idx="44">
                  <c:v>-2774</c:v>
                </c:pt>
                <c:pt idx="45">
                  <c:v>-2784</c:v>
                </c:pt>
                <c:pt idx="46">
                  <c:v>-2748</c:v>
                </c:pt>
                <c:pt idx="47">
                  <c:v>-2746</c:v>
                </c:pt>
                <c:pt idx="48">
                  <c:v>-2755</c:v>
                </c:pt>
                <c:pt idx="49">
                  <c:v>-2816</c:v>
                </c:pt>
                <c:pt idx="50">
                  <c:v>-2881</c:v>
                </c:pt>
                <c:pt idx="51">
                  <c:v>-2926</c:v>
                </c:pt>
                <c:pt idx="52">
                  <c:v>-2956</c:v>
                </c:pt>
                <c:pt idx="53">
                  <c:v>-2997</c:v>
                </c:pt>
                <c:pt idx="54">
                  <c:v>-3029</c:v>
                </c:pt>
                <c:pt idx="55">
                  <c:v>-3057</c:v>
                </c:pt>
                <c:pt idx="56">
                  <c:v>-3102</c:v>
                </c:pt>
                <c:pt idx="57">
                  <c:v>-3160</c:v>
                </c:pt>
                <c:pt idx="58">
                  <c:v>-3198</c:v>
                </c:pt>
                <c:pt idx="59">
                  <c:v>-3238</c:v>
                </c:pt>
                <c:pt idx="60">
                  <c:v>-3269</c:v>
                </c:pt>
                <c:pt idx="61">
                  <c:v>-3303</c:v>
                </c:pt>
                <c:pt idx="62">
                  <c:v>-3343</c:v>
                </c:pt>
                <c:pt idx="63">
                  <c:v>-3387</c:v>
                </c:pt>
                <c:pt idx="64">
                  <c:v>-3427</c:v>
                </c:pt>
                <c:pt idx="65">
                  <c:v>-3481</c:v>
                </c:pt>
                <c:pt idx="66">
                  <c:v>-3553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A-844E-AF01-2F65773F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73983"/>
        <c:axId val="1977275631"/>
      </c:scatterChart>
      <c:valAx>
        <c:axId val="19772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5631"/>
        <c:crosses val="autoZero"/>
        <c:crossBetween val="midCat"/>
      </c:valAx>
      <c:valAx>
        <c:axId val="19772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Sheet7!$M$1:$M$67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768</c:v>
                </c:pt>
                <c:pt idx="7" formatCode="[$-1041E]#,##0">
                  <c:v>756</c:v>
                </c:pt>
                <c:pt idx="8" formatCode="[$-1041E]#,##0">
                  <c:v>960</c:v>
                </c:pt>
                <c:pt idx="9" formatCode="[$-1041E]#,##0">
                  <c:v>1176</c:v>
                </c:pt>
                <c:pt idx="10" formatCode="[$-1041E]#,##0">
                  <c:v>1164</c:v>
                </c:pt>
                <c:pt idx="11" formatCode="[$-1041E]#,##0">
                  <c:v>1380</c:v>
                </c:pt>
                <c:pt idx="12" formatCode="[$-1041E]#,##0">
                  <c:v>1476</c:v>
                </c:pt>
                <c:pt idx="13" formatCode="[$-1041E]#,##0">
                  <c:v>1572</c:v>
                </c:pt>
                <c:pt idx="14" formatCode="[$-1041E]#,##0">
                  <c:v>1632</c:v>
                </c:pt>
                <c:pt idx="15" formatCode="[$-1041E]#,##0">
                  <c:v>2304</c:v>
                </c:pt>
                <c:pt idx="16" formatCode="[$-1041E]#,##0">
                  <c:v>2244</c:v>
                </c:pt>
                <c:pt idx="17" formatCode="[$-1041E]#,##0">
                  <c:v>2892</c:v>
                </c:pt>
                <c:pt idx="18" formatCode="[$-1041E]#,##0">
                  <c:v>3000</c:v>
                </c:pt>
                <c:pt idx="19" formatCode="[$-1041E]#,##0">
                  <c:v>3324</c:v>
                </c:pt>
                <c:pt idx="20" formatCode="[$-1041E]#,##0">
                  <c:v>3720</c:v>
                </c:pt>
                <c:pt idx="21" formatCode="[$-1041E]#,##0">
                  <c:v>3936</c:v>
                </c:pt>
                <c:pt idx="22" formatCode="[$-1041E]#,##0">
                  <c:v>4116</c:v>
                </c:pt>
                <c:pt idx="23" formatCode="[$-1041E]#,##0">
                  <c:v>4560</c:v>
                </c:pt>
                <c:pt idx="24" formatCode="[$-1041E]#,##0">
                  <c:v>4428</c:v>
                </c:pt>
                <c:pt idx="25" formatCode="[$-1041E]#,##0">
                  <c:v>4368</c:v>
                </c:pt>
                <c:pt idx="26" formatCode="[$-1041E]#,##0">
                  <c:v>4344</c:v>
                </c:pt>
                <c:pt idx="27" formatCode="[$-1041E]#,##0">
                  <c:v>4308</c:v>
                </c:pt>
                <c:pt idx="28" formatCode="[$-1041E]#,##0">
                  <c:v>4464</c:v>
                </c:pt>
                <c:pt idx="29" formatCode="[$-1041E]#,##0">
                  <c:v>4548</c:v>
                </c:pt>
                <c:pt idx="30" formatCode="[$-1041E]#,##0">
                  <c:v>4008</c:v>
                </c:pt>
                <c:pt idx="31" formatCode="[$-1041E]#,##0">
                  <c:v>4152</c:v>
                </c:pt>
                <c:pt idx="32" formatCode="[$-1041E]#,##0">
                  <c:v>4092</c:v>
                </c:pt>
                <c:pt idx="33" formatCode="[$-1041E]#,##0">
                  <c:v>4620</c:v>
                </c:pt>
                <c:pt idx="34" formatCode="[$-1041E]#,##0">
                  <c:v>4440</c:v>
                </c:pt>
                <c:pt idx="35" formatCode="[$-1041E]#,##0">
                  <c:v>4296</c:v>
                </c:pt>
                <c:pt idx="36" formatCode="[$-1041E]#,##0">
                  <c:v>4236</c:v>
                </c:pt>
                <c:pt idx="37" formatCode="[$-1041E]#,##0">
                  <c:v>4140</c:v>
                </c:pt>
                <c:pt idx="38" formatCode="[$-1041E]#,##0">
                  <c:v>3948</c:v>
                </c:pt>
                <c:pt idx="39" formatCode="[$-1041E]#,##0">
                  <c:v>3936</c:v>
                </c:pt>
                <c:pt idx="40" formatCode="[$-1041E]#,##0">
                  <c:v>3408</c:v>
                </c:pt>
                <c:pt idx="41" formatCode="[$-1041E]#,##0">
                  <c:v>3420</c:v>
                </c:pt>
                <c:pt idx="42" formatCode="[$-1041E]#,##0">
                  <c:v>3768</c:v>
                </c:pt>
                <c:pt idx="43" formatCode="[$-1041E]#,##0">
                  <c:v>4308</c:v>
                </c:pt>
                <c:pt idx="44" formatCode="[$-1041E]#,##0">
                  <c:v>4704</c:v>
                </c:pt>
                <c:pt idx="45" formatCode="[$-1041E]#,##0">
                  <c:v>4308</c:v>
                </c:pt>
                <c:pt idx="46" formatCode="[$-1041E]#,##0">
                  <c:v>4608</c:v>
                </c:pt>
                <c:pt idx="47" formatCode="[$-1041E]#,##0">
                  <c:v>4416</c:v>
                </c:pt>
                <c:pt idx="48" formatCode="[$-1041E]#,##0">
                  <c:v>4260</c:v>
                </c:pt>
                <c:pt idx="49" formatCode="[$-1041E]#,##0">
                  <c:v>3456</c:v>
                </c:pt>
                <c:pt idx="50" formatCode="[$-1041E]#,##0">
                  <c:v>3504</c:v>
                </c:pt>
                <c:pt idx="51" formatCode="[$-1041E]#,##0">
                  <c:v>3708</c:v>
                </c:pt>
                <c:pt idx="52" formatCode="[$-1041E]#,##0">
                  <c:v>3816</c:v>
                </c:pt>
                <c:pt idx="53" formatCode="[$-1041E]#,##0">
                  <c:v>3744</c:v>
                </c:pt>
                <c:pt idx="54" formatCode="[$-1041E]#,##0">
                  <c:v>3960</c:v>
                </c:pt>
                <c:pt idx="55" formatCode="[$-1041E]#,##0">
                  <c:v>3744</c:v>
                </c:pt>
                <c:pt idx="56" formatCode="[$-1041E]#,##0">
                  <c:v>3504</c:v>
                </c:pt>
                <c:pt idx="57" formatCode="[$-1041E]#,##0">
                  <c:v>3252</c:v>
                </c:pt>
                <c:pt idx="58" formatCode="[$-1041E]#,##0">
                  <c:v>3672</c:v>
                </c:pt>
                <c:pt idx="59" formatCode="[$-1041E]#,##0">
                  <c:v>3876</c:v>
                </c:pt>
                <c:pt idx="60" formatCode="[$-1041E]#,##0">
                  <c:v>3684</c:v>
                </c:pt>
                <c:pt idx="61" formatCode="[$-1041E]#,##0">
                  <c:v>3936</c:v>
                </c:pt>
                <c:pt idx="62" formatCode="[$-1041E]#,##0">
                  <c:v>3720</c:v>
                </c:pt>
                <c:pt idx="63" formatCode="[$-1041E]#,##0">
                  <c:v>3720</c:v>
                </c:pt>
                <c:pt idx="64" formatCode="[$-1041E]#,##0">
                  <c:v>3648</c:v>
                </c:pt>
                <c:pt idx="65" formatCode="[$-1041E]#,##0">
                  <c:v>3708</c:v>
                </c:pt>
                <c:pt idx="66" formatCode="[$-1041E]#,##0">
                  <c:v>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C-F148-A4B1-7EE3A9DA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07280"/>
        <c:axId val="1652815840"/>
      </c:scatterChart>
      <c:valAx>
        <c:axId val="16820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5840"/>
        <c:crosses val="autoZero"/>
        <c:crossBetween val="midCat"/>
      </c:valAx>
      <c:valAx>
        <c:axId val="1652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Sheet8!$D$1:$D$67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98.02</c:v>
                </c:pt>
                <c:pt idx="7" formatCode="[$-1041E]#0.00">
                  <c:v>89.07</c:v>
                </c:pt>
                <c:pt idx="8" formatCode="[$-1041E]#0.00">
                  <c:v>90.7</c:v>
                </c:pt>
                <c:pt idx="9" formatCode="[$-1041E]#0.00">
                  <c:v>94.12</c:v>
                </c:pt>
                <c:pt idx="10" formatCode="[$-1041E]#0.00">
                  <c:v>95.08</c:v>
                </c:pt>
                <c:pt idx="11" formatCode="[$-1041E]#0.00">
                  <c:v>93.29</c:v>
                </c:pt>
                <c:pt idx="12" formatCode="[$-1041E]#0.00">
                  <c:v>94.77</c:v>
                </c:pt>
                <c:pt idx="13" formatCode="[$-1041E]#0.00">
                  <c:v>92.09</c:v>
                </c:pt>
                <c:pt idx="14" formatCode="[$-1041E]#0.00">
                  <c:v>92.55</c:v>
                </c:pt>
                <c:pt idx="15" formatCode="[$-1041E]#0.00">
                  <c:v>91.16</c:v>
                </c:pt>
                <c:pt idx="16" formatCode="[$-1041E]#0.00">
                  <c:v>95.83</c:v>
                </c:pt>
                <c:pt idx="17" formatCode="[$-1041E]#0.00">
                  <c:v>95.26</c:v>
                </c:pt>
                <c:pt idx="18" formatCode="[$-1041E]#0.00">
                  <c:v>96.15</c:v>
                </c:pt>
                <c:pt idx="19" formatCode="[$-1041E]#0.00">
                  <c:v>95.85</c:v>
                </c:pt>
                <c:pt idx="20" formatCode="[$-1041E]#0.00">
                  <c:v>95.9</c:v>
                </c:pt>
                <c:pt idx="21" formatCode="[$-1041E]#0.00">
                  <c:v>91.47</c:v>
                </c:pt>
                <c:pt idx="22" formatCode="[$-1041E]#0.00">
                  <c:v>84.27</c:v>
                </c:pt>
                <c:pt idx="23" formatCode="[$-1041E]#0.00">
                  <c:v>70.959999999999994</c:v>
                </c:pt>
                <c:pt idx="24" formatCode="[$-1041E]#0.00">
                  <c:v>65.14</c:v>
                </c:pt>
                <c:pt idx="25" formatCode="[$-1041E]#0.00">
                  <c:v>67.03</c:v>
                </c:pt>
                <c:pt idx="26" formatCode="[$-1041E]#0.00">
                  <c:v>66.459999999999994</c:v>
                </c:pt>
                <c:pt idx="27" formatCode="[$-1041E]#0.00">
                  <c:v>55.38</c:v>
                </c:pt>
                <c:pt idx="28" formatCode="[$-1041E]#0.00">
                  <c:v>54.47</c:v>
                </c:pt>
                <c:pt idx="29" formatCode="[$-1041E]#0.00">
                  <c:v>55.23</c:v>
                </c:pt>
                <c:pt idx="30" formatCode="[$-1041E]#0.00">
                  <c:v>54.56</c:v>
                </c:pt>
                <c:pt idx="31" formatCode="[$-1041E]#0.00">
                  <c:v>48.89</c:v>
                </c:pt>
                <c:pt idx="32" formatCode="[$-1041E]#0.00">
                  <c:v>46.06</c:v>
                </c:pt>
                <c:pt idx="33" formatCode="[$-1041E]#0.00">
                  <c:v>43.33</c:v>
                </c:pt>
                <c:pt idx="34" formatCode="[$-1041E]#0.00">
                  <c:v>43.71</c:v>
                </c:pt>
                <c:pt idx="35" formatCode="[$-1041E]#0.00">
                  <c:v>52.61</c:v>
                </c:pt>
                <c:pt idx="36" formatCode="[$-1041E]#0.00">
                  <c:v>50.52</c:v>
                </c:pt>
                <c:pt idx="37" formatCode="[$-1041E]#0.00">
                  <c:v>51.49</c:v>
                </c:pt>
                <c:pt idx="38" formatCode="[$-1041E]#0.00">
                  <c:v>51.14</c:v>
                </c:pt>
                <c:pt idx="39" formatCode="[$-1041E]#0.00">
                  <c:v>50.93</c:v>
                </c:pt>
                <c:pt idx="40" formatCode="[$-1041E]#0.00">
                  <c:v>36.06</c:v>
                </c:pt>
                <c:pt idx="41" formatCode="[$-1041E]#0.00">
                  <c:v>30.86</c:v>
                </c:pt>
                <c:pt idx="42" formatCode="[$-1041E]#0.00">
                  <c:v>36.97</c:v>
                </c:pt>
                <c:pt idx="43" formatCode="[$-1041E]#0.00">
                  <c:v>47.19</c:v>
                </c:pt>
                <c:pt idx="44" formatCode="[$-1041E]#0.00">
                  <c:v>77.349999999999994</c:v>
                </c:pt>
                <c:pt idx="45" formatCode="[$-1041E]#0.00">
                  <c:v>94.94</c:v>
                </c:pt>
                <c:pt idx="46" formatCode="[$-1041E]#0.00">
                  <c:v>90.42</c:v>
                </c:pt>
                <c:pt idx="47" formatCode="[$-1041E]#0.00">
                  <c:v>90.89</c:v>
                </c:pt>
                <c:pt idx="48" formatCode="[$-1041E]#0.00">
                  <c:v>90.25</c:v>
                </c:pt>
                <c:pt idx="49" formatCode="[$-1041E]#0.00">
                  <c:v>88.8</c:v>
                </c:pt>
                <c:pt idx="50" formatCode="[$-1041E]#0.00">
                  <c:v>87.33</c:v>
                </c:pt>
                <c:pt idx="51" formatCode="[$-1041E]#0.00">
                  <c:v>87.5</c:v>
                </c:pt>
                <c:pt idx="52" formatCode="[$-1041E]#0.00">
                  <c:v>90.09</c:v>
                </c:pt>
                <c:pt idx="53" formatCode="[$-1041E]#0.00">
                  <c:v>91.58</c:v>
                </c:pt>
                <c:pt idx="54" formatCode="[$-1041E]#0.00">
                  <c:v>89.12</c:v>
                </c:pt>
                <c:pt idx="55" formatCode="[$-1041E]#0.00">
                  <c:v>90.97</c:v>
                </c:pt>
                <c:pt idx="56" formatCode="[$-1041E]#0.00">
                  <c:v>93.33</c:v>
                </c:pt>
                <c:pt idx="57" formatCode="[$-1041E]#0.00">
                  <c:v>89.87</c:v>
                </c:pt>
                <c:pt idx="58" formatCode="[$-1041E]#0.00">
                  <c:v>93.1</c:v>
                </c:pt>
                <c:pt idx="59" formatCode="[$-1041E]#0.00">
                  <c:v>89.52</c:v>
                </c:pt>
                <c:pt idx="60" formatCode="[$-1041E]#0.00">
                  <c:v>89.91</c:v>
                </c:pt>
                <c:pt idx="61" formatCode="[$-1041E]#0.00">
                  <c:v>90.36</c:v>
                </c:pt>
                <c:pt idx="62" formatCode="[$-1041E]#0.00">
                  <c:v>92.02</c:v>
                </c:pt>
                <c:pt idx="63" formatCode="[$-1041E]#0.00">
                  <c:v>92.84</c:v>
                </c:pt>
                <c:pt idx="64" formatCode="[$-1041E]#0.00">
                  <c:v>85.63</c:v>
                </c:pt>
                <c:pt idx="65" formatCode="[$-1041E]#0.00">
                  <c:v>88.19</c:v>
                </c:pt>
                <c:pt idx="66" formatCode="[$-1041E]#0.00">
                  <c:v>91.73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3-C848-8AAA-22D4C6900EE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Sheet8!$B$1:$B$67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Sheet8!$L$1:$L$67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99.24</c:v>
                </c:pt>
                <c:pt idx="7" formatCode="[$-1041E]#0.00">
                  <c:v>97.89</c:v>
                </c:pt>
                <c:pt idx="8" formatCode="[$-1041E]#0.00">
                  <c:v>91.87</c:v>
                </c:pt>
                <c:pt idx="9" formatCode="[$-1041E]#0.00">
                  <c:v>93.83</c:v>
                </c:pt>
                <c:pt idx="10" formatCode="[$-1041E]#0.00">
                  <c:v>94.28</c:v>
                </c:pt>
                <c:pt idx="11" formatCode="[$-1041E]#0.00">
                  <c:v>95.63</c:v>
                </c:pt>
                <c:pt idx="12" formatCode="[$-1041E]#0.00">
                  <c:v>94.41</c:v>
                </c:pt>
                <c:pt idx="13" formatCode="[$-1041E]#0.00">
                  <c:v>100.72</c:v>
                </c:pt>
                <c:pt idx="14" formatCode="[$-1041E]#0.00">
                  <c:v>94.87</c:v>
                </c:pt>
                <c:pt idx="15" formatCode="[$-1041E]#0.00">
                  <c:v>95.12</c:v>
                </c:pt>
                <c:pt idx="16" formatCode="[$-1041E]#0.00">
                  <c:v>95.57</c:v>
                </c:pt>
                <c:pt idx="17" formatCode="[$-1041E]#0.00">
                  <c:v>100.06</c:v>
                </c:pt>
                <c:pt idx="18" formatCode="[$-1041E]#0.00">
                  <c:v>97.71</c:v>
                </c:pt>
                <c:pt idx="19" formatCode="[$-1041E]#0.00">
                  <c:v>98.44</c:v>
                </c:pt>
                <c:pt idx="20" formatCode="[$-1041E]#0.00">
                  <c:v>98.45</c:v>
                </c:pt>
                <c:pt idx="21" formatCode="[$-1041E]#0.00">
                  <c:v>96.85</c:v>
                </c:pt>
                <c:pt idx="22" formatCode="[$-1041E]#0.00">
                  <c:v>91.76</c:v>
                </c:pt>
                <c:pt idx="23" formatCode="[$-1041E]#0.00">
                  <c:v>85.82</c:v>
                </c:pt>
                <c:pt idx="24" formatCode="[$-1041E]#0.00">
                  <c:v>86.08</c:v>
                </c:pt>
                <c:pt idx="25" formatCode="[$-1041E]#0.00">
                  <c:v>84.03</c:v>
                </c:pt>
                <c:pt idx="26" formatCode="[$-1041E]#0.00">
                  <c:v>87.42</c:v>
                </c:pt>
                <c:pt idx="27" formatCode="[$-1041E]#0.00">
                  <c:v>90.2</c:v>
                </c:pt>
                <c:pt idx="28" formatCode="[$-1041E]#0.00">
                  <c:v>93.17</c:v>
                </c:pt>
                <c:pt idx="29" formatCode="[$-1041E]#0.00">
                  <c:v>92.26</c:v>
                </c:pt>
                <c:pt idx="30" formatCode="[$-1041E]#0.00">
                  <c:v>93.97</c:v>
                </c:pt>
                <c:pt idx="31" formatCode="[$-1041E]#0.00">
                  <c:v>92.73</c:v>
                </c:pt>
                <c:pt idx="32" formatCode="[$-1041E]#0.00">
                  <c:v>93.53</c:v>
                </c:pt>
                <c:pt idx="33" formatCode="[$-1041E]#0.00">
                  <c:v>96.61</c:v>
                </c:pt>
                <c:pt idx="34" formatCode="[$-1041E]#0.00">
                  <c:v>94.79</c:v>
                </c:pt>
                <c:pt idx="35" formatCode="[$-1041E]#0.00">
                  <c:v>92.49</c:v>
                </c:pt>
                <c:pt idx="36" formatCode="[$-1041E]#0.00">
                  <c:v>88.25</c:v>
                </c:pt>
                <c:pt idx="37" formatCode="[$-1041E]#0.00">
                  <c:v>93.59</c:v>
                </c:pt>
                <c:pt idx="38" formatCode="[$-1041E]#0.00">
                  <c:v>88.93</c:v>
                </c:pt>
                <c:pt idx="39" formatCode="[$-1041E]#0.00">
                  <c:v>92.28</c:v>
                </c:pt>
                <c:pt idx="40" formatCode="[$-1041E]#0.00">
                  <c:v>99.07</c:v>
                </c:pt>
                <c:pt idx="41" formatCode="[$-1041E]#0.00">
                  <c:v>97.58</c:v>
                </c:pt>
                <c:pt idx="42" formatCode="[$-1041E]#0.00">
                  <c:v>95.54</c:v>
                </c:pt>
                <c:pt idx="43" formatCode="[$-1041E]#0.00">
                  <c:v>90.77</c:v>
                </c:pt>
                <c:pt idx="44" formatCode="[$-1041E]#0.00">
                  <c:v>91.74</c:v>
                </c:pt>
                <c:pt idx="45" formatCode="[$-1041E]#0.00">
                  <c:v>94.8</c:v>
                </c:pt>
                <c:pt idx="46" formatCode="[$-1041E]#0.00">
                  <c:v>94.47</c:v>
                </c:pt>
                <c:pt idx="47" formatCode="[$-1041E]#0.00">
                  <c:v>88.97</c:v>
                </c:pt>
                <c:pt idx="48" formatCode="[$-1041E]#0.00">
                  <c:v>93.67</c:v>
                </c:pt>
                <c:pt idx="49" formatCode="[$-1041E]#0.00">
                  <c:v>94.86</c:v>
                </c:pt>
                <c:pt idx="50" formatCode="[$-1041E]#0.00">
                  <c:v>94.57</c:v>
                </c:pt>
                <c:pt idx="51" formatCode="[$-1041E]#0.00">
                  <c:v>92.6</c:v>
                </c:pt>
                <c:pt idx="52" formatCode="[$-1041E]#0.00">
                  <c:v>93.84</c:v>
                </c:pt>
                <c:pt idx="53" formatCode="[$-1041E]#0.00">
                  <c:v>95.57</c:v>
                </c:pt>
                <c:pt idx="54" formatCode="[$-1041E]#0.00">
                  <c:v>95.51</c:v>
                </c:pt>
                <c:pt idx="55" formatCode="[$-1041E]#0.00">
                  <c:v>93.84</c:v>
                </c:pt>
                <c:pt idx="56" formatCode="[$-1041E]#0.00">
                  <c:v>95.72</c:v>
                </c:pt>
                <c:pt idx="57" formatCode="[$-1041E]#0.00">
                  <c:v>95.67</c:v>
                </c:pt>
                <c:pt idx="58" formatCode="[$-1041E]#0.00">
                  <c:v>96.16</c:v>
                </c:pt>
                <c:pt idx="59" formatCode="[$-1041E]#0.00">
                  <c:v>95.74</c:v>
                </c:pt>
                <c:pt idx="60" formatCode="[$-1041E]#0.00">
                  <c:v>93.53</c:v>
                </c:pt>
                <c:pt idx="61" formatCode="[$-1041E]#0.00">
                  <c:v>94.47</c:v>
                </c:pt>
                <c:pt idx="62" formatCode="[$-1041E]#0.00">
                  <c:v>92.05</c:v>
                </c:pt>
                <c:pt idx="63" formatCode="[$-1041E]#0.00">
                  <c:v>93.06</c:v>
                </c:pt>
                <c:pt idx="64" formatCode="[$-1041E]#0.00">
                  <c:v>94.31</c:v>
                </c:pt>
                <c:pt idx="65" formatCode="[$-1041E]#0.00">
                  <c:v>91.82</c:v>
                </c:pt>
                <c:pt idx="66" formatCode="[$-1041E]#0.00">
                  <c:v>93.89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3-C848-8AAA-22D4C690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040"/>
        <c:axId val="50711360"/>
      </c:scatterChart>
      <c:valAx>
        <c:axId val="50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1360"/>
        <c:crosses val="autoZero"/>
        <c:crossBetween val="midCat"/>
      </c:valAx>
      <c:valAx>
        <c:axId val="507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Sheet8!$R$1:$R$67</c:f>
              <c:numCache>
                <c:formatCode>General</c:formatCode>
                <c:ptCount val="67"/>
                <c:pt idx="5">
                  <c:v>0</c:v>
                </c:pt>
                <c:pt idx="6">
                  <c:v>-247</c:v>
                </c:pt>
                <c:pt idx="7">
                  <c:v>-502</c:v>
                </c:pt>
                <c:pt idx="8">
                  <c:v>-752</c:v>
                </c:pt>
                <c:pt idx="9">
                  <c:v>-1001</c:v>
                </c:pt>
                <c:pt idx="10">
                  <c:v>-1236</c:v>
                </c:pt>
                <c:pt idx="11">
                  <c:v>-1475</c:v>
                </c:pt>
                <c:pt idx="12">
                  <c:v>-1706</c:v>
                </c:pt>
                <c:pt idx="13">
                  <c:v>-1926</c:v>
                </c:pt>
                <c:pt idx="14">
                  <c:v>-2133</c:v>
                </c:pt>
                <c:pt idx="15">
                  <c:v>-2299</c:v>
                </c:pt>
                <c:pt idx="16">
                  <c:v>-2481</c:v>
                </c:pt>
                <c:pt idx="17">
                  <c:v>-2634</c:v>
                </c:pt>
                <c:pt idx="18">
                  <c:v>-2775</c:v>
                </c:pt>
                <c:pt idx="19">
                  <c:v>-2882</c:v>
                </c:pt>
                <c:pt idx="20">
                  <c:v>-2977</c:v>
                </c:pt>
                <c:pt idx="21">
                  <c:v>-3061</c:v>
                </c:pt>
                <c:pt idx="22">
                  <c:v>-3139</c:v>
                </c:pt>
                <c:pt idx="23">
                  <c:v>-3210</c:v>
                </c:pt>
                <c:pt idx="24">
                  <c:v>-3270</c:v>
                </c:pt>
                <c:pt idx="25">
                  <c:v>-3304</c:v>
                </c:pt>
                <c:pt idx="26">
                  <c:v>-3322</c:v>
                </c:pt>
                <c:pt idx="27">
                  <c:v>-3330</c:v>
                </c:pt>
                <c:pt idx="28">
                  <c:v>-3333</c:v>
                </c:pt>
                <c:pt idx="29">
                  <c:v>-3318</c:v>
                </c:pt>
                <c:pt idx="30">
                  <c:v>-3335</c:v>
                </c:pt>
                <c:pt idx="31">
                  <c:v>-3362</c:v>
                </c:pt>
                <c:pt idx="32">
                  <c:v>-3385</c:v>
                </c:pt>
                <c:pt idx="33">
                  <c:v>-3414</c:v>
                </c:pt>
                <c:pt idx="34">
                  <c:v>-3448</c:v>
                </c:pt>
                <c:pt idx="35">
                  <c:v>-3441</c:v>
                </c:pt>
                <c:pt idx="36">
                  <c:v>-3457</c:v>
                </c:pt>
                <c:pt idx="37">
                  <c:v>-3451</c:v>
                </c:pt>
                <c:pt idx="38">
                  <c:v>-3447</c:v>
                </c:pt>
                <c:pt idx="39">
                  <c:v>-3455</c:v>
                </c:pt>
                <c:pt idx="40">
                  <c:v>-3527</c:v>
                </c:pt>
                <c:pt idx="41">
                  <c:v>-3584</c:v>
                </c:pt>
                <c:pt idx="42">
                  <c:v>-3606</c:v>
                </c:pt>
                <c:pt idx="43">
                  <c:v>-3590</c:v>
                </c:pt>
                <c:pt idx="44">
                  <c:v>-3583</c:v>
                </c:pt>
                <c:pt idx="45">
                  <c:v>-3633</c:v>
                </c:pt>
                <c:pt idx="46">
                  <c:v>-3706</c:v>
                </c:pt>
                <c:pt idx="47">
                  <c:v>-3739</c:v>
                </c:pt>
                <c:pt idx="48">
                  <c:v>-3808</c:v>
                </c:pt>
                <c:pt idx="49">
                  <c:v>-3876</c:v>
                </c:pt>
                <c:pt idx="50">
                  <c:v>-3901</c:v>
                </c:pt>
                <c:pt idx="51">
                  <c:v>-3957</c:v>
                </c:pt>
                <c:pt idx="52">
                  <c:v>-4007</c:v>
                </c:pt>
                <c:pt idx="53">
                  <c:v>-4056</c:v>
                </c:pt>
                <c:pt idx="54">
                  <c:v>-4131</c:v>
                </c:pt>
                <c:pt idx="55">
                  <c:v>-4174</c:v>
                </c:pt>
                <c:pt idx="56">
                  <c:v>-4208</c:v>
                </c:pt>
                <c:pt idx="57">
                  <c:v>-4277</c:v>
                </c:pt>
                <c:pt idx="58">
                  <c:v>-4327</c:v>
                </c:pt>
                <c:pt idx="59">
                  <c:v>-4378</c:v>
                </c:pt>
                <c:pt idx="60">
                  <c:v>-4406</c:v>
                </c:pt>
                <c:pt idx="61">
                  <c:v>-4460</c:v>
                </c:pt>
                <c:pt idx="62">
                  <c:v>-4511</c:v>
                </c:pt>
                <c:pt idx="63">
                  <c:v>-4591</c:v>
                </c:pt>
                <c:pt idx="64">
                  <c:v>-4652</c:v>
                </c:pt>
                <c:pt idx="65">
                  <c:v>-4717</c:v>
                </c:pt>
                <c:pt idx="66">
                  <c:v>-4797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D-2D42-B196-6894FE12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18463"/>
        <c:axId val="1708085039"/>
      </c:scatterChart>
      <c:valAx>
        <c:axId val="170731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85039"/>
        <c:crosses val="autoZero"/>
        <c:crossBetween val="midCat"/>
      </c:valAx>
      <c:valAx>
        <c:axId val="17080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1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Sheet8!$M$1:$M$67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588</c:v>
                </c:pt>
                <c:pt idx="7" formatCode="[$-1041E]#,##0">
                  <c:v>492</c:v>
                </c:pt>
                <c:pt idx="8" formatCode="[$-1041E]#,##0">
                  <c:v>552</c:v>
                </c:pt>
                <c:pt idx="9" formatCode="[$-1041E]#,##0">
                  <c:v>588</c:v>
                </c:pt>
                <c:pt idx="10" formatCode="[$-1041E]#,##0">
                  <c:v>792</c:v>
                </c:pt>
                <c:pt idx="11" formatCode="[$-1041E]#,##0">
                  <c:v>720</c:v>
                </c:pt>
                <c:pt idx="12" formatCode="[$-1041E]#,##0">
                  <c:v>864</c:v>
                </c:pt>
                <c:pt idx="13" formatCode="[$-1041E]#,##0">
                  <c:v>984</c:v>
                </c:pt>
                <c:pt idx="14" formatCode="[$-1041E]#,##0">
                  <c:v>1188</c:v>
                </c:pt>
                <c:pt idx="15" formatCode="[$-1041E]#,##0">
                  <c:v>1656</c:v>
                </c:pt>
                <c:pt idx="16" formatCode="[$-1041E]#,##0">
                  <c:v>1656</c:v>
                </c:pt>
                <c:pt idx="17" formatCode="[$-1041E]#,##0">
                  <c:v>1872</c:v>
                </c:pt>
                <c:pt idx="18" formatCode="[$-1041E]#,##0">
                  <c:v>2220</c:v>
                </c:pt>
                <c:pt idx="19" formatCode="[$-1041E]#,##0">
                  <c:v>2496</c:v>
                </c:pt>
                <c:pt idx="20" formatCode="[$-1041E]#,##0">
                  <c:v>2736</c:v>
                </c:pt>
                <c:pt idx="21" formatCode="[$-1041E]#,##0">
                  <c:v>2952</c:v>
                </c:pt>
                <c:pt idx="22" formatCode="[$-1041E]#,##0">
                  <c:v>3072</c:v>
                </c:pt>
                <c:pt idx="23" formatCode="[$-1041E]#,##0">
                  <c:v>3156</c:v>
                </c:pt>
                <c:pt idx="24" formatCode="[$-1041E]#,##0">
                  <c:v>3312</c:v>
                </c:pt>
                <c:pt idx="25" formatCode="[$-1041E]#,##0">
                  <c:v>3588</c:v>
                </c:pt>
                <c:pt idx="26" formatCode="[$-1041E]#,##0">
                  <c:v>3900</c:v>
                </c:pt>
                <c:pt idx="27" formatCode="[$-1041E]#,##0">
                  <c:v>3996</c:v>
                </c:pt>
                <c:pt idx="28" formatCode="[$-1041E]#,##0">
                  <c:v>4320</c:v>
                </c:pt>
                <c:pt idx="29" formatCode="[$-1041E]#,##0">
                  <c:v>4332</c:v>
                </c:pt>
                <c:pt idx="30" formatCode="[$-1041E]#,##0">
                  <c:v>4032</c:v>
                </c:pt>
                <c:pt idx="31" formatCode="[$-1041E]#,##0">
                  <c:v>3684</c:v>
                </c:pt>
                <c:pt idx="32" formatCode="[$-1041E]#,##0">
                  <c:v>3840</c:v>
                </c:pt>
                <c:pt idx="33" formatCode="[$-1041E]#,##0">
                  <c:v>3840</c:v>
                </c:pt>
                <c:pt idx="34" formatCode="[$-1041E]#,##0">
                  <c:v>3624</c:v>
                </c:pt>
                <c:pt idx="35" formatCode="[$-1041E]#,##0">
                  <c:v>4224</c:v>
                </c:pt>
                <c:pt idx="36" formatCode="[$-1041E]#,##0">
                  <c:v>3948</c:v>
                </c:pt>
                <c:pt idx="37" formatCode="[$-1041E]#,##0">
                  <c:v>4152</c:v>
                </c:pt>
                <c:pt idx="38" formatCode="[$-1041E]#,##0">
                  <c:v>4152</c:v>
                </c:pt>
                <c:pt idx="39" formatCode="[$-1041E]#,##0">
                  <c:v>4092</c:v>
                </c:pt>
                <c:pt idx="40" formatCode="[$-1041E]#,##0">
                  <c:v>3144</c:v>
                </c:pt>
                <c:pt idx="41" formatCode="[$-1041E]#,##0">
                  <c:v>3336</c:v>
                </c:pt>
                <c:pt idx="42" formatCode="[$-1041E]#,##0">
                  <c:v>3756</c:v>
                </c:pt>
                <c:pt idx="43" formatCode="[$-1041E]#,##0">
                  <c:v>4392</c:v>
                </c:pt>
                <c:pt idx="44" formatCode="[$-1041E]#,##0">
                  <c:v>4236</c:v>
                </c:pt>
                <c:pt idx="45" formatCode="[$-1041E]#,##0">
                  <c:v>3684</c:v>
                </c:pt>
                <c:pt idx="46" formatCode="[$-1041E]#,##0">
                  <c:v>3156</c:v>
                </c:pt>
                <c:pt idx="47" formatCode="[$-1041E]#,##0">
                  <c:v>3612</c:v>
                </c:pt>
                <c:pt idx="48" formatCode="[$-1041E]#,##0">
                  <c:v>3312</c:v>
                </c:pt>
                <c:pt idx="49" formatCode="[$-1041E]#,##0">
                  <c:v>3216</c:v>
                </c:pt>
                <c:pt idx="50" formatCode="[$-1041E]#,##0">
                  <c:v>3684</c:v>
                </c:pt>
                <c:pt idx="51" formatCode="[$-1041E]#,##0">
                  <c:v>3540</c:v>
                </c:pt>
                <c:pt idx="52" formatCode="[$-1041E]#,##0">
                  <c:v>3396</c:v>
                </c:pt>
                <c:pt idx="53" formatCode="[$-1041E]#,##0">
                  <c:v>3528</c:v>
                </c:pt>
                <c:pt idx="54" formatCode="[$-1041E]#,##0">
                  <c:v>3252</c:v>
                </c:pt>
                <c:pt idx="55" formatCode="[$-1041E]#,##0">
                  <c:v>3576</c:v>
                </c:pt>
                <c:pt idx="56" formatCode="[$-1041E]#,##0">
                  <c:v>3648</c:v>
                </c:pt>
                <c:pt idx="57" formatCode="[$-1041E]#,##0">
                  <c:v>3408</c:v>
                </c:pt>
                <c:pt idx="58" formatCode="[$-1041E]#,##0">
                  <c:v>3540</c:v>
                </c:pt>
                <c:pt idx="59" formatCode="[$-1041E]#,##0">
                  <c:v>3480</c:v>
                </c:pt>
                <c:pt idx="60" formatCode="[$-1041E]#,##0">
                  <c:v>3756</c:v>
                </c:pt>
                <c:pt idx="61" formatCode="[$-1041E]#,##0">
                  <c:v>3432</c:v>
                </c:pt>
                <c:pt idx="62" formatCode="[$-1041E]#,##0">
                  <c:v>3420</c:v>
                </c:pt>
                <c:pt idx="63" formatCode="[$-1041E]#,##0">
                  <c:v>3000</c:v>
                </c:pt>
                <c:pt idx="64" formatCode="[$-1041E]#,##0">
                  <c:v>3312</c:v>
                </c:pt>
                <c:pt idx="65" formatCode="[$-1041E]#,##0">
                  <c:v>3264</c:v>
                </c:pt>
                <c:pt idx="66" formatCode="[$-1041E]#,##0">
                  <c:v>3048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1-0244-879D-25CA55A7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86448"/>
        <c:axId val="1693483456"/>
      </c:scatterChart>
      <c:valAx>
        <c:axId val="16934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83456"/>
        <c:crosses val="autoZero"/>
        <c:crossBetween val="midCat"/>
      </c:valAx>
      <c:valAx>
        <c:axId val="1693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Sheet9!$D$1:$D$91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100.9</c:v>
                </c:pt>
                <c:pt idx="7" formatCode="[$-1041E]#0.00">
                  <c:v>101.19</c:v>
                </c:pt>
                <c:pt idx="8" formatCode="[$-1041E]#0.00">
                  <c:v>97.98</c:v>
                </c:pt>
                <c:pt idx="9" formatCode="[$-1041E]#0.00">
                  <c:v>94.23</c:v>
                </c:pt>
                <c:pt idx="10" formatCode="[$-1041E]#0.00">
                  <c:v>97.23</c:v>
                </c:pt>
                <c:pt idx="11" formatCode="[$-1041E]#0.00">
                  <c:v>98.29</c:v>
                </c:pt>
                <c:pt idx="12" formatCode="[$-1041E]#0.00">
                  <c:v>98.55</c:v>
                </c:pt>
                <c:pt idx="13" formatCode="[$-1041E]#0.00">
                  <c:v>96.75</c:v>
                </c:pt>
                <c:pt idx="14" formatCode="[$-1041E]#0.00">
                  <c:v>99.17</c:v>
                </c:pt>
                <c:pt idx="15" formatCode="[$-1041E]#0.00">
                  <c:v>94.16</c:v>
                </c:pt>
                <c:pt idx="16" formatCode="[$-1041E]#0.00">
                  <c:v>96.19</c:v>
                </c:pt>
                <c:pt idx="17" formatCode="[$-1041E]#0.00">
                  <c:v>94.61</c:v>
                </c:pt>
                <c:pt idx="18" formatCode="[$-1041E]#0.00">
                  <c:v>98.84</c:v>
                </c:pt>
                <c:pt idx="19" formatCode="[$-1041E]#0.00">
                  <c:v>95.84</c:v>
                </c:pt>
                <c:pt idx="20" formatCode="[$-1041E]#0.00">
                  <c:v>94.41</c:v>
                </c:pt>
                <c:pt idx="21" formatCode="[$-1041E]#0.00">
                  <c:v>91.96</c:v>
                </c:pt>
                <c:pt idx="22" formatCode="[$-1041E]#0.00">
                  <c:v>90.25</c:v>
                </c:pt>
                <c:pt idx="23" formatCode="[$-1041E]#0.00">
                  <c:v>88.94</c:v>
                </c:pt>
                <c:pt idx="24" formatCode="[$-1041E]#0.00">
                  <c:v>82.42</c:v>
                </c:pt>
                <c:pt idx="25" formatCode="[$-1041E]#0.00">
                  <c:v>76.36</c:v>
                </c:pt>
                <c:pt idx="26" formatCode="[$-1041E]#0.00">
                  <c:v>72.88</c:v>
                </c:pt>
                <c:pt idx="27" formatCode="[$-1041E]#0.00">
                  <c:v>75.290000000000006</c:v>
                </c:pt>
                <c:pt idx="28" formatCode="[$-1041E]#0.00">
                  <c:v>74.650000000000006</c:v>
                </c:pt>
                <c:pt idx="29" formatCode="[$-1041E]#0.00">
                  <c:v>70.900000000000006</c:v>
                </c:pt>
                <c:pt idx="30" formatCode="[$-1041E]#0.00">
                  <c:v>59.88</c:v>
                </c:pt>
                <c:pt idx="31" formatCode="[$-1041E]#0.00">
                  <c:v>50.57</c:v>
                </c:pt>
                <c:pt idx="32" formatCode="[$-1041E]#0.00">
                  <c:v>66.7</c:v>
                </c:pt>
                <c:pt idx="33" formatCode="[$-1041E]#0.00">
                  <c:v>66.8</c:v>
                </c:pt>
                <c:pt idx="34" formatCode="[$-1041E]#0.00">
                  <c:v>58.4</c:v>
                </c:pt>
                <c:pt idx="35" formatCode="[$-1041E]#0.00">
                  <c:v>60.02</c:v>
                </c:pt>
                <c:pt idx="36" formatCode="[$-1041E]#0.00">
                  <c:v>59.29</c:v>
                </c:pt>
                <c:pt idx="37" formatCode="[$-1041E]#0.00">
                  <c:v>53.51</c:v>
                </c:pt>
                <c:pt idx="38" formatCode="[$-1041E]#0.00">
                  <c:v>55.78</c:v>
                </c:pt>
                <c:pt idx="39" formatCode="[$-1041E]#0.00">
                  <c:v>42.76</c:v>
                </c:pt>
                <c:pt idx="40" formatCode="[$-1041E]#0.00">
                  <c:v>64</c:v>
                </c:pt>
                <c:pt idx="41" formatCode="[$-1041E]#0.00">
                  <c:v>80.22</c:v>
                </c:pt>
                <c:pt idx="42" formatCode="[$-1041E]#0.00">
                  <c:v>90.96</c:v>
                </c:pt>
                <c:pt idx="43" formatCode="[$-1041E]#0.00">
                  <c:v>88.4</c:v>
                </c:pt>
                <c:pt idx="44" formatCode="[$-1041E]#0.00">
                  <c:v>90.31</c:v>
                </c:pt>
                <c:pt idx="45" formatCode="[$-1041E]#0.00">
                  <c:v>97.06</c:v>
                </c:pt>
                <c:pt idx="46" formatCode="[$-1041E]#0.00">
                  <c:v>90.71</c:v>
                </c:pt>
                <c:pt idx="47" formatCode="[$-1041E]#0.00">
                  <c:v>93.05</c:v>
                </c:pt>
                <c:pt idx="48" formatCode="[$-1041E]#0.00">
                  <c:v>97.8</c:v>
                </c:pt>
                <c:pt idx="49" formatCode="[$-1041E]#0.00">
                  <c:v>95.22</c:v>
                </c:pt>
                <c:pt idx="50" formatCode="[$-1041E]#0.00">
                  <c:v>96.7</c:v>
                </c:pt>
                <c:pt idx="51" formatCode="[$-1041E]#0.00">
                  <c:v>93.5</c:v>
                </c:pt>
                <c:pt idx="52" formatCode="[$-1041E]#0.00">
                  <c:v>90.98</c:v>
                </c:pt>
                <c:pt idx="53" formatCode="[$-1041E]#0.00">
                  <c:v>93.25</c:v>
                </c:pt>
                <c:pt idx="54" formatCode="[$-1041E]#0.00">
                  <c:v>90.04</c:v>
                </c:pt>
                <c:pt idx="55" formatCode="[$-1041E]#0.00">
                  <c:v>91.14</c:v>
                </c:pt>
                <c:pt idx="56" formatCode="[$-1041E]#0.00">
                  <c:v>94.07</c:v>
                </c:pt>
                <c:pt idx="57" formatCode="[$-1041E]#0.00">
                  <c:v>90.38</c:v>
                </c:pt>
                <c:pt idx="58" formatCode="[$-1041E]#0.00">
                  <c:v>91.6</c:v>
                </c:pt>
                <c:pt idx="59" formatCode="[$-1041E]#0.00">
                  <c:v>94.29</c:v>
                </c:pt>
                <c:pt idx="60" formatCode="[$-1041E]#0.00">
                  <c:v>90.38</c:v>
                </c:pt>
                <c:pt idx="61" formatCode="[$-1041E]#0.00">
                  <c:v>86.26</c:v>
                </c:pt>
                <c:pt idx="62" formatCode="[$-1041E]#0.00">
                  <c:v>88.52</c:v>
                </c:pt>
                <c:pt idx="63" formatCode="[$-1041E]#0.00">
                  <c:v>89.91</c:v>
                </c:pt>
                <c:pt idx="64" formatCode="[$-1041E]#0.00">
                  <c:v>90.57</c:v>
                </c:pt>
                <c:pt idx="65" formatCode="[$-1041E]#0.00">
                  <c:v>91.15</c:v>
                </c:pt>
                <c:pt idx="66" formatCode="[$-1041E]#0.00">
                  <c:v>91.43</c:v>
                </c:pt>
                <c:pt idx="67" formatCode="[$-1041E]#0.00">
                  <c:v>89.89</c:v>
                </c:pt>
                <c:pt idx="68" formatCode="[$-1041E]#0.00">
                  <c:v>90.18</c:v>
                </c:pt>
                <c:pt idx="69" formatCode="[$-1041E]#0.00">
                  <c:v>89.9</c:v>
                </c:pt>
                <c:pt idx="70" formatCode="[$-1041E]#0.00">
                  <c:v>88.86</c:v>
                </c:pt>
                <c:pt idx="71" formatCode="[$-1041E]#0.00">
                  <c:v>91.77</c:v>
                </c:pt>
                <c:pt idx="72" formatCode="[$-1041E]#0.00">
                  <c:v>91.12</c:v>
                </c:pt>
                <c:pt idx="73" formatCode="[$-1041E]#0.00">
                  <c:v>92.26</c:v>
                </c:pt>
                <c:pt idx="74" formatCode="[$-1041E]#0.00">
                  <c:v>94.09</c:v>
                </c:pt>
                <c:pt idx="75" formatCode="[$-1041E]#0.00">
                  <c:v>90.99</c:v>
                </c:pt>
                <c:pt idx="76" formatCode="[$-1041E]#0.00">
                  <c:v>88.85</c:v>
                </c:pt>
                <c:pt idx="77" formatCode="[$-1041E]#0.00">
                  <c:v>92.57</c:v>
                </c:pt>
                <c:pt idx="78" formatCode="[$-1041E]#0.00">
                  <c:v>91.78</c:v>
                </c:pt>
                <c:pt idx="79" formatCode="[$-1041E]#0.00">
                  <c:v>93.53</c:v>
                </c:pt>
                <c:pt idx="80" formatCode="[$-1041E]#0.00">
                  <c:v>92.52</c:v>
                </c:pt>
                <c:pt idx="81" formatCode="[$-1041E]#0.00">
                  <c:v>91.48</c:v>
                </c:pt>
                <c:pt idx="82" formatCode="[$-1041E]#0.00">
                  <c:v>88.78</c:v>
                </c:pt>
                <c:pt idx="83" formatCode="[$-1041E]#0.00">
                  <c:v>89.13</c:v>
                </c:pt>
                <c:pt idx="84" formatCode="[$-1041E]#0.00">
                  <c:v>90.07</c:v>
                </c:pt>
                <c:pt idx="85" formatCode="[$-1041E]#0.00">
                  <c:v>89.52</c:v>
                </c:pt>
                <c:pt idx="86" formatCode="[$-1041E]#0.00">
                  <c:v>90.78</c:v>
                </c:pt>
                <c:pt idx="87" formatCode="[$-1041E]#0.00">
                  <c:v>90.21</c:v>
                </c:pt>
                <c:pt idx="88" formatCode="[$-1041E]#0.00">
                  <c:v>90.61</c:v>
                </c:pt>
                <c:pt idx="89" formatCode="[$-1041E]#0.00">
                  <c:v>90.53</c:v>
                </c:pt>
                <c:pt idx="90" formatCode="[$-1041E]#0.00">
                  <c:v>89.42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C-2246-B979-E0668A57ED6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Sheet9!$L$1:$L$91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99.18</c:v>
                </c:pt>
                <c:pt idx="7" formatCode="[$-1041E]#0.00">
                  <c:v>102.38</c:v>
                </c:pt>
                <c:pt idx="8" formatCode="[$-1041E]#0.00">
                  <c:v>103.88</c:v>
                </c:pt>
                <c:pt idx="9" formatCode="[$-1041E]#0.00">
                  <c:v>95.33</c:v>
                </c:pt>
                <c:pt idx="10" formatCode="[$-1041E]#0.00">
                  <c:v>95.78</c:v>
                </c:pt>
                <c:pt idx="11" formatCode="[$-1041E]#0.00">
                  <c:v>99.21</c:v>
                </c:pt>
                <c:pt idx="12" formatCode="[$-1041E]#0.00">
                  <c:v>100.31</c:v>
                </c:pt>
                <c:pt idx="13" formatCode="[$-1041E]#0.00">
                  <c:v>98.29</c:v>
                </c:pt>
                <c:pt idx="14" formatCode="[$-1041E]#0.00">
                  <c:v>99.68</c:v>
                </c:pt>
                <c:pt idx="15" formatCode="[$-1041E]#0.00">
                  <c:v>101.78</c:v>
                </c:pt>
                <c:pt idx="16" formatCode="[$-1041E]#0.00">
                  <c:v>98.89</c:v>
                </c:pt>
                <c:pt idx="17" formatCode="[$-1041E]#0.00">
                  <c:v>97.64</c:v>
                </c:pt>
                <c:pt idx="18" formatCode="[$-1041E]#0.00">
                  <c:v>101.4</c:v>
                </c:pt>
                <c:pt idx="19" formatCode="[$-1041E]#0.00">
                  <c:v>99.17</c:v>
                </c:pt>
                <c:pt idx="20" formatCode="[$-1041E]#0.00">
                  <c:v>99.31</c:v>
                </c:pt>
                <c:pt idx="21" formatCode="[$-1041E]#0.00">
                  <c:v>95.26</c:v>
                </c:pt>
                <c:pt idx="22" formatCode="[$-1041E]#0.00">
                  <c:v>94.99</c:v>
                </c:pt>
                <c:pt idx="23" formatCode="[$-1041E]#0.00">
                  <c:v>94.98</c:v>
                </c:pt>
                <c:pt idx="24" formatCode="[$-1041E]#0.00">
                  <c:v>92.75</c:v>
                </c:pt>
                <c:pt idx="25" formatCode="[$-1041E]#0.00">
                  <c:v>89.28</c:v>
                </c:pt>
                <c:pt idx="26" formatCode="[$-1041E]#0.00">
                  <c:v>84.25</c:v>
                </c:pt>
                <c:pt idx="27" formatCode="[$-1041E]#0.00">
                  <c:v>86.65</c:v>
                </c:pt>
                <c:pt idx="28" formatCode="[$-1041E]#0.00">
                  <c:v>90.47</c:v>
                </c:pt>
                <c:pt idx="29" formatCode="[$-1041E]#0.00">
                  <c:v>89.86</c:v>
                </c:pt>
                <c:pt idx="30" formatCode="[$-1041E]#0.00">
                  <c:v>90.99</c:v>
                </c:pt>
                <c:pt idx="31" formatCode="[$-1041E]#0.00">
                  <c:v>90.96</c:v>
                </c:pt>
                <c:pt idx="32" formatCode="[$-1041E]#0.00">
                  <c:v>91.81</c:v>
                </c:pt>
                <c:pt idx="33" formatCode="[$-1041E]#0.00">
                  <c:v>90.35</c:v>
                </c:pt>
                <c:pt idx="34" formatCode="[$-1041E]#0.00">
                  <c:v>93.02</c:v>
                </c:pt>
                <c:pt idx="35" formatCode="[$-1041E]#0.00">
                  <c:v>91.92</c:v>
                </c:pt>
                <c:pt idx="36" formatCode="[$-1041E]#0.00">
                  <c:v>89.39</c:v>
                </c:pt>
                <c:pt idx="37" formatCode="[$-1041E]#0.00">
                  <c:v>91.85</c:v>
                </c:pt>
                <c:pt idx="38" formatCode="[$-1041E]#0.00">
                  <c:v>92.69</c:v>
                </c:pt>
                <c:pt idx="39" formatCode="[$-1041E]#0.00">
                  <c:v>94.35</c:v>
                </c:pt>
                <c:pt idx="40" formatCode="[$-1041E]#0.00">
                  <c:v>90.97</c:v>
                </c:pt>
                <c:pt idx="41" formatCode="[$-1041E]#0.00">
                  <c:v>92.97</c:v>
                </c:pt>
                <c:pt idx="42" formatCode="[$-1041E]#0.00">
                  <c:v>93.79</c:v>
                </c:pt>
                <c:pt idx="43" formatCode="[$-1041E]#0.00">
                  <c:v>96.53</c:v>
                </c:pt>
                <c:pt idx="44" formatCode="[$-1041E]#0.00">
                  <c:v>96.47</c:v>
                </c:pt>
                <c:pt idx="45" formatCode="[$-1041E]#0.00">
                  <c:v>98.06</c:v>
                </c:pt>
                <c:pt idx="46" formatCode="[$-1041E]#0.00">
                  <c:v>100.11</c:v>
                </c:pt>
                <c:pt idx="47" formatCode="[$-1041E]#0.00">
                  <c:v>97.38</c:v>
                </c:pt>
                <c:pt idx="48" formatCode="[$-1041E]#0.00">
                  <c:v>100.25</c:v>
                </c:pt>
                <c:pt idx="49" formatCode="[$-1041E]#0.00">
                  <c:v>100.62</c:v>
                </c:pt>
                <c:pt idx="50" formatCode="[$-1041E]#0.00">
                  <c:v>100.07</c:v>
                </c:pt>
                <c:pt idx="51" formatCode="[$-1041E]#0.00">
                  <c:v>100.7</c:v>
                </c:pt>
                <c:pt idx="52" formatCode="[$-1041E]#0.00">
                  <c:v>99.29</c:v>
                </c:pt>
                <c:pt idx="53" formatCode="[$-1041E]#0.00">
                  <c:v>98.01</c:v>
                </c:pt>
                <c:pt idx="54" formatCode="[$-1041E]#0.00">
                  <c:v>97.44</c:v>
                </c:pt>
                <c:pt idx="55" formatCode="[$-1041E]#0.00">
                  <c:v>96.47</c:v>
                </c:pt>
                <c:pt idx="56" formatCode="[$-1041E]#0.00">
                  <c:v>96.25</c:v>
                </c:pt>
                <c:pt idx="57" formatCode="[$-1041E]#0.00">
                  <c:v>95.79</c:v>
                </c:pt>
                <c:pt idx="58" formatCode="[$-1041E]#0.00">
                  <c:v>92.65</c:v>
                </c:pt>
                <c:pt idx="59" formatCode="[$-1041E]#0.00">
                  <c:v>97.53</c:v>
                </c:pt>
                <c:pt idx="60" formatCode="[$-1041E]#0.00">
                  <c:v>97.75</c:v>
                </c:pt>
                <c:pt idx="61" formatCode="[$-1041E]#0.00">
                  <c:v>93.03</c:v>
                </c:pt>
                <c:pt idx="62" formatCode="[$-1041E]#0.00">
                  <c:v>89.13</c:v>
                </c:pt>
                <c:pt idx="63" formatCode="[$-1041E]#0.00">
                  <c:v>91.69</c:v>
                </c:pt>
                <c:pt idx="64" formatCode="[$-1041E]#0.00">
                  <c:v>95.36</c:v>
                </c:pt>
                <c:pt idx="65" formatCode="[$-1041E]#0.00">
                  <c:v>96.49</c:v>
                </c:pt>
                <c:pt idx="66" formatCode="[$-1041E]#0.00">
                  <c:v>98.33</c:v>
                </c:pt>
                <c:pt idx="67" formatCode="[$-1041E]#0.00">
                  <c:v>94.46</c:v>
                </c:pt>
                <c:pt idx="68" formatCode="[$-1041E]#0.00">
                  <c:v>91.1</c:v>
                </c:pt>
                <c:pt idx="69" formatCode="[$-1041E]#0.00">
                  <c:v>93.33</c:v>
                </c:pt>
                <c:pt idx="70" formatCode="[$-1041E]#0.00">
                  <c:v>95.07</c:v>
                </c:pt>
                <c:pt idx="71" formatCode="[$-1041E]#0.00">
                  <c:v>94.14</c:v>
                </c:pt>
                <c:pt idx="72" formatCode="[$-1041E]#0.00">
                  <c:v>95.32</c:v>
                </c:pt>
                <c:pt idx="73" formatCode="[$-1041E]#0.00">
                  <c:v>97.21</c:v>
                </c:pt>
                <c:pt idx="74" formatCode="[$-1041E]#0.00">
                  <c:v>97.47</c:v>
                </c:pt>
                <c:pt idx="75" formatCode="[$-1041E]#0.00">
                  <c:v>97.11</c:v>
                </c:pt>
                <c:pt idx="76" formatCode="[$-1041E]#0.00">
                  <c:v>93.64</c:v>
                </c:pt>
                <c:pt idx="77" formatCode="[$-1041E]#0.00">
                  <c:v>94.67</c:v>
                </c:pt>
                <c:pt idx="78" formatCode="[$-1041E]#0.00">
                  <c:v>95.08</c:v>
                </c:pt>
                <c:pt idx="79" formatCode="[$-1041E]#0.00">
                  <c:v>96.45</c:v>
                </c:pt>
                <c:pt idx="80" formatCode="[$-1041E]#0.00">
                  <c:v>97.28</c:v>
                </c:pt>
                <c:pt idx="81" formatCode="[$-1041E]#0.00">
                  <c:v>98.89</c:v>
                </c:pt>
                <c:pt idx="82" formatCode="[$-1041E]#0.00">
                  <c:v>94.17</c:v>
                </c:pt>
                <c:pt idx="83" formatCode="[$-1041E]#0.00">
                  <c:v>89.55</c:v>
                </c:pt>
                <c:pt idx="84" formatCode="[$-1041E]#0.00">
                  <c:v>94.8</c:v>
                </c:pt>
                <c:pt idx="85" formatCode="[$-1041E]#0.00">
                  <c:v>94.21</c:v>
                </c:pt>
                <c:pt idx="86" formatCode="[$-1041E]#0.00">
                  <c:v>92.62</c:v>
                </c:pt>
                <c:pt idx="87" formatCode="[$-1041E]#0.00">
                  <c:v>94.48</c:v>
                </c:pt>
                <c:pt idx="88" formatCode="[$-1041E]#0.00">
                  <c:v>92.16</c:v>
                </c:pt>
                <c:pt idx="89" formatCode="[$-1041E]#0.00">
                  <c:v>93.89</c:v>
                </c:pt>
                <c:pt idx="90" formatCode="[$-1041E]#0.00">
                  <c:v>93.3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1C-2246-B979-E0668A57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5840"/>
        <c:axId val="70948512"/>
      </c:scatterChart>
      <c:valAx>
        <c:axId val="703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512"/>
        <c:crosses val="autoZero"/>
        <c:crossBetween val="midCat"/>
      </c:valAx>
      <c:valAx>
        <c:axId val="709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Sheet9!$R$1:$R$91</c:f>
              <c:numCache>
                <c:formatCode>General</c:formatCode>
                <c:ptCount val="91"/>
                <c:pt idx="5">
                  <c:v>0</c:v>
                </c:pt>
                <c:pt idx="6">
                  <c:v>-285</c:v>
                </c:pt>
                <c:pt idx="7">
                  <c:v>-564</c:v>
                </c:pt>
                <c:pt idx="8">
                  <c:v>-853</c:v>
                </c:pt>
                <c:pt idx="9">
                  <c:v>-1119</c:v>
                </c:pt>
                <c:pt idx="10">
                  <c:v>-1369</c:v>
                </c:pt>
                <c:pt idx="11">
                  <c:v>-1598</c:v>
                </c:pt>
                <c:pt idx="12">
                  <c:v>-1803</c:v>
                </c:pt>
                <c:pt idx="13">
                  <c:v>-2024</c:v>
                </c:pt>
                <c:pt idx="14">
                  <c:v>-2239</c:v>
                </c:pt>
                <c:pt idx="15">
                  <c:v>-2450</c:v>
                </c:pt>
                <c:pt idx="16">
                  <c:v>-2603</c:v>
                </c:pt>
                <c:pt idx="17">
                  <c:v>-2776</c:v>
                </c:pt>
                <c:pt idx="18">
                  <c:v>-2907</c:v>
                </c:pt>
                <c:pt idx="19">
                  <c:v>-3006</c:v>
                </c:pt>
                <c:pt idx="20">
                  <c:v>-3117</c:v>
                </c:pt>
                <c:pt idx="21">
                  <c:v>-3210</c:v>
                </c:pt>
                <c:pt idx="22">
                  <c:v>-3302</c:v>
                </c:pt>
                <c:pt idx="23">
                  <c:v>-3340</c:v>
                </c:pt>
                <c:pt idx="24">
                  <c:v>-3404</c:v>
                </c:pt>
                <c:pt idx="25">
                  <c:v>-3456</c:v>
                </c:pt>
                <c:pt idx="26">
                  <c:v>-3422</c:v>
                </c:pt>
                <c:pt idx="27">
                  <c:v>-3439</c:v>
                </c:pt>
                <c:pt idx="28">
                  <c:v>-3442</c:v>
                </c:pt>
                <c:pt idx="29">
                  <c:v>-3465</c:v>
                </c:pt>
                <c:pt idx="30">
                  <c:v>-3511</c:v>
                </c:pt>
                <c:pt idx="31">
                  <c:v>-3530</c:v>
                </c:pt>
                <c:pt idx="32">
                  <c:v>-3561</c:v>
                </c:pt>
                <c:pt idx="33">
                  <c:v>-3570</c:v>
                </c:pt>
                <c:pt idx="34">
                  <c:v>-3590</c:v>
                </c:pt>
                <c:pt idx="35">
                  <c:v>-3630</c:v>
                </c:pt>
                <c:pt idx="36">
                  <c:v>-3669</c:v>
                </c:pt>
                <c:pt idx="37">
                  <c:v>-3695</c:v>
                </c:pt>
                <c:pt idx="38">
                  <c:v>-3758</c:v>
                </c:pt>
                <c:pt idx="39">
                  <c:v>-3805</c:v>
                </c:pt>
                <c:pt idx="40">
                  <c:v>-3856</c:v>
                </c:pt>
                <c:pt idx="41">
                  <c:v>-3900</c:v>
                </c:pt>
                <c:pt idx="42">
                  <c:v>-3960</c:v>
                </c:pt>
                <c:pt idx="43">
                  <c:v>-4048</c:v>
                </c:pt>
                <c:pt idx="44">
                  <c:v>-4155</c:v>
                </c:pt>
                <c:pt idx="45">
                  <c:v>-4269</c:v>
                </c:pt>
                <c:pt idx="46">
                  <c:v>-4406</c:v>
                </c:pt>
                <c:pt idx="47">
                  <c:v>-4490</c:v>
                </c:pt>
                <c:pt idx="48">
                  <c:v>-4626</c:v>
                </c:pt>
                <c:pt idx="49">
                  <c:v>-4754</c:v>
                </c:pt>
                <c:pt idx="50">
                  <c:v>-4873</c:v>
                </c:pt>
                <c:pt idx="51">
                  <c:v>-4993</c:v>
                </c:pt>
                <c:pt idx="52">
                  <c:v>-5108</c:v>
                </c:pt>
                <c:pt idx="53">
                  <c:v>-5187</c:v>
                </c:pt>
                <c:pt idx="54">
                  <c:v>-5289</c:v>
                </c:pt>
                <c:pt idx="55">
                  <c:v>-5366</c:v>
                </c:pt>
                <c:pt idx="56">
                  <c:v>-5471</c:v>
                </c:pt>
                <c:pt idx="57">
                  <c:v>-5581</c:v>
                </c:pt>
                <c:pt idx="58">
                  <c:v>-5648</c:v>
                </c:pt>
                <c:pt idx="59">
                  <c:v>-5730</c:v>
                </c:pt>
                <c:pt idx="60">
                  <c:v>-5845</c:v>
                </c:pt>
                <c:pt idx="61">
                  <c:v>-5972</c:v>
                </c:pt>
                <c:pt idx="62">
                  <c:v>-6040</c:v>
                </c:pt>
                <c:pt idx="63">
                  <c:v>-6140</c:v>
                </c:pt>
                <c:pt idx="64">
                  <c:v>-6233</c:v>
                </c:pt>
                <c:pt idx="65">
                  <c:v>-6351</c:v>
                </c:pt>
                <c:pt idx="66">
                  <c:v>-6462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5-224E-BE49-E2DB4C72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4320"/>
        <c:axId val="1711088447"/>
      </c:scatterChart>
      <c:valAx>
        <c:axId val="659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88447"/>
        <c:crosses val="autoZero"/>
        <c:crossBetween val="midCat"/>
      </c:valAx>
      <c:valAx>
        <c:axId val="1711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Sheet9!$M$1:$M$91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924</c:v>
                </c:pt>
                <c:pt idx="7" formatCode="[$-1041E]#,##0">
                  <c:v>852</c:v>
                </c:pt>
                <c:pt idx="8" formatCode="[$-1041E]#,##0">
                  <c:v>756</c:v>
                </c:pt>
                <c:pt idx="9" formatCode="[$-1041E]#,##0">
                  <c:v>1032</c:v>
                </c:pt>
                <c:pt idx="10" formatCode="[$-1041E]#,##0">
                  <c:v>1296</c:v>
                </c:pt>
                <c:pt idx="11" formatCode="[$-1041E]#,##0">
                  <c:v>1596</c:v>
                </c:pt>
                <c:pt idx="12" formatCode="[$-1041E]#,##0">
                  <c:v>1884</c:v>
                </c:pt>
                <c:pt idx="13" formatCode="[$-1041E]#,##0">
                  <c:v>1704</c:v>
                </c:pt>
                <c:pt idx="14" formatCode="[$-1041E]#,##0">
                  <c:v>1776</c:v>
                </c:pt>
                <c:pt idx="15" formatCode="[$-1041E]#,##0">
                  <c:v>1896</c:v>
                </c:pt>
                <c:pt idx="16" formatCode="[$-1041E]#,##0">
                  <c:v>2484</c:v>
                </c:pt>
                <c:pt idx="17" formatCode="[$-1041E]#,##0">
                  <c:v>2412</c:v>
                </c:pt>
                <c:pt idx="18" formatCode="[$-1041E]#,##0">
                  <c:v>2952</c:v>
                </c:pt>
                <c:pt idx="19" formatCode="[$-1041E]#,##0">
                  <c:v>3300</c:v>
                </c:pt>
                <c:pt idx="20" formatCode="[$-1041E]#,##0">
                  <c:v>3300</c:v>
                </c:pt>
                <c:pt idx="21" formatCode="[$-1041E]#,##0">
                  <c:v>3456</c:v>
                </c:pt>
                <c:pt idx="22" formatCode="[$-1041E]#,##0">
                  <c:v>3804</c:v>
                </c:pt>
                <c:pt idx="23" formatCode="[$-1041E]#,##0">
                  <c:v>4224</c:v>
                </c:pt>
                <c:pt idx="24" formatCode="[$-1041E]#,##0">
                  <c:v>4104</c:v>
                </c:pt>
                <c:pt idx="25" formatCode="[$-1041E]#,##0">
                  <c:v>4044</c:v>
                </c:pt>
                <c:pt idx="26" formatCode="[$-1041E]#,##0">
                  <c:v>4992</c:v>
                </c:pt>
                <c:pt idx="27" formatCode="[$-1041E]#,##0">
                  <c:v>4572</c:v>
                </c:pt>
                <c:pt idx="28" formatCode="[$-1041E]#,##0">
                  <c:v>4872</c:v>
                </c:pt>
                <c:pt idx="29" formatCode="[$-1041E]#,##0">
                  <c:v>4740</c:v>
                </c:pt>
                <c:pt idx="30" formatCode="[$-1041E]#,##0">
                  <c:v>4236</c:v>
                </c:pt>
                <c:pt idx="31" formatCode="[$-1041E]#,##0">
                  <c:v>4548</c:v>
                </c:pt>
                <c:pt idx="32" formatCode="[$-1041E]#,##0">
                  <c:v>4476</c:v>
                </c:pt>
                <c:pt idx="33" formatCode="[$-1041E]#,##0">
                  <c:v>4728</c:v>
                </c:pt>
                <c:pt idx="34" formatCode="[$-1041E]#,##0">
                  <c:v>4668</c:v>
                </c:pt>
                <c:pt idx="35" formatCode="[$-1041E]#,##0">
                  <c:v>4296</c:v>
                </c:pt>
                <c:pt idx="36" formatCode="[$-1041E]#,##0">
                  <c:v>4236</c:v>
                </c:pt>
                <c:pt idx="37" formatCode="[$-1041E]#,##0">
                  <c:v>4596</c:v>
                </c:pt>
                <c:pt idx="38" formatCode="[$-1041E]#,##0">
                  <c:v>4104</c:v>
                </c:pt>
                <c:pt idx="39" formatCode="[$-1041E]#,##0">
                  <c:v>4020</c:v>
                </c:pt>
                <c:pt idx="40" formatCode="[$-1041E]#,##0">
                  <c:v>4152</c:v>
                </c:pt>
                <c:pt idx="41" formatCode="[$-1041E]#,##0">
                  <c:v>4272</c:v>
                </c:pt>
                <c:pt idx="42" formatCode="[$-1041E]#,##0">
                  <c:v>3960</c:v>
                </c:pt>
                <c:pt idx="43" formatCode="[$-1041E]#,##0">
                  <c:v>3492</c:v>
                </c:pt>
                <c:pt idx="44" formatCode="[$-1041E]#,##0">
                  <c:v>3480</c:v>
                </c:pt>
                <c:pt idx="45" formatCode="[$-1041E]#,##0">
                  <c:v>3216</c:v>
                </c:pt>
                <c:pt idx="46" formatCode="[$-1041E]#,##0">
                  <c:v>3000</c:v>
                </c:pt>
                <c:pt idx="47" formatCode="[$-1041E]#,##0">
                  <c:v>3600</c:v>
                </c:pt>
                <c:pt idx="48" formatCode="[$-1041E]#,##0">
                  <c:v>3036</c:v>
                </c:pt>
                <c:pt idx="49" formatCode="[$-1041E]#,##0">
                  <c:v>3108</c:v>
                </c:pt>
                <c:pt idx="50" formatCode="[$-1041E]#,##0">
                  <c:v>3180</c:v>
                </c:pt>
                <c:pt idx="51" formatCode="[$-1041E]#,##0">
                  <c:v>3144</c:v>
                </c:pt>
                <c:pt idx="52" formatCode="[$-1041E]#,##0">
                  <c:v>3180</c:v>
                </c:pt>
                <c:pt idx="53" formatCode="[$-1041E]#,##0">
                  <c:v>3624</c:v>
                </c:pt>
                <c:pt idx="54" formatCode="[$-1041E]#,##0">
                  <c:v>3528</c:v>
                </c:pt>
                <c:pt idx="55" formatCode="[$-1041E]#,##0">
                  <c:v>3756</c:v>
                </c:pt>
                <c:pt idx="56" formatCode="[$-1041E]#,##0">
                  <c:v>3516</c:v>
                </c:pt>
                <c:pt idx="57" formatCode="[$-1041E]#,##0">
                  <c:v>3276</c:v>
                </c:pt>
                <c:pt idx="58" formatCode="[$-1041E]#,##0">
                  <c:v>3864</c:v>
                </c:pt>
                <c:pt idx="59" formatCode="[$-1041E]#,##0">
                  <c:v>3636</c:v>
                </c:pt>
                <c:pt idx="60" formatCode="[$-1041E]#,##0">
                  <c:v>3300</c:v>
                </c:pt>
                <c:pt idx="61" formatCode="[$-1041E]#,##0">
                  <c:v>3240</c:v>
                </c:pt>
                <c:pt idx="62" formatCode="[$-1041E]#,##0">
                  <c:v>3768</c:v>
                </c:pt>
                <c:pt idx="63" formatCode="[$-1041E]#,##0">
                  <c:v>3612</c:v>
                </c:pt>
                <c:pt idx="64" formatCode="[$-1041E]#,##0">
                  <c:v>3372</c:v>
                </c:pt>
                <c:pt idx="65" formatCode="[$-1041E]#,##0">
                  <c:v>3216</c:v>
                </c:pt>
                <c:pt idx="66" formatCode="[$-1041E]#,##0">
                  <c:v>3228</c:v>
                </c:pt>
                <c:pt idx="67" formatCode="[$-1041E]#,##0">
                  <c:v>3276</c:v>
                </c:pt>
                <c:pt idx="68" formatCode="[$-1041E]#,##0">
                  <c:v>3480</c:v>
                </c:pt>
                <c:pt idx="69" formatCode="[$-1041E]#,##0">
                  <c:v>3540</c:v>
                </c:pt>
                <c:pt idx="70" formatCode="[$-1041E]#,##0">
                  <c:v>3168</c:v>
                </c:pt>
                <c:pt idx="71" formatCode="[$-1041E]#,##0">
                  <c:v>3036</c:v>
                </c:pt>
                <c:pt idx="72" formatCode="[$-1041E]#,##0">
                  <c:v>2748</c:v>
                </c:pt>
                <c:pt idx="73" formatCode="[$-1041E]#,##0">
                  <c:v>2664</c:v>
                </c:pt>
                <c:pt idx="74" formatCode="[$-1041E]#,##0">
                  <c:v>2844</c:v>
                </c:pt>
                <c:pt idx="75" formatCode="[$-1041E]#,##0">
                  <c:v>2904</c:v>
                </c:pt>
                <c:pt idx="76" formatCode="[$-1041E]#,##0">
                  <c:v>3276</c:v>
                </c:pt>
                <c:pt idx="77" formatCode="[$-1041E]#,##0">
                  <c:v>2976</c:v>
                </c:pt>
                <c:pt idx="78" formatCode="[$-1041E]#,##0">
                  <c:v>2856</c:v>
                </c:pt>
                <c:pt idx="79" formatCode="[$-1041E]#,##0">
                  <c:v>3048</c:v>
                </c:pt>
                <c:pt idx="80" formatCode="[$-1041E]#,##0">
                  <c:v>3024</c:v>
                </c:pt>
                <c:pt idx="81" formatCode="[$-1041E]#,##0">
                  <c:v>2592</c:v>
                </c:pt>
                <c:pt idx="82" formatCode="[$-1041E]#,##0">
                  <c:v>2892</c:v>
                </c:pt>
                <c:pt idx="83" formatCode="[$-1041E]#,##0">
                  <c:v>3072</c:v>
                </c:pt>
                <c:pt idx="84" formatCode="[$-1041E]#,##0">
                  <c:v>3132</c:v>
                </c:pt>
                <c:pt idx="85" formatCode="[$-1041E]#,##0">
                  <c:v>3024</c:v>
                </c:pt>
                <c:pt idx="86" formatCode="[$-1041E]#,##0">
                  <c:v>3060</c:v>
                </c:pt>
                <c:pt idx="87" formatCode="[$-1041E]#,##0">
                  <c:v>2700</c:v>
                </c:pt>
                <c:pt idx="88" formatCode="[$-1041E]#,##0">
                  <c:v>2916</c:v>
                </c:pt>
                <c:pt idx="89" formatCode="[$-1041E]#,##0">
                  <c:v>2748</c:v>
                </c:pt>
                <c:pt idx="90" formatCode="[$-1041E]#,##0">
                  <c:v>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B-C840-8145-C1609E6A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93488"/>
        <c:axId val="1653831296"/>
      </c:scatterChart>
      <c:valAx>
        <c:axId val="16539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31296"/>
        <c:crosses val="autoZero"/>
        <c:crossBetween val="midCat"/>
      </c:valAx>
      <c:valAx>
        <c:axId val="1653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81.92</c:v>
                </c:pt>
                <c:pt idx="7" formatCode="[$-1041E]#0.00">
                  <c:v>81.73</c:v>
                </c:pt>
                <c:pt idx="8" formatCode="[$-1041E]#0.00">
                  <c:v>86.52</c:v>
                </c:pt>
                <c:pt idx="9" formatCode="[$-1041E]#0.00">
                  <c:v>86.11</c:v>
                </c:pt>
                <c:pt idx="10" formatCode="[$-1041E]#0.00">
                  <c:v>85.08</c:v>
                </c:pt>
                <c:pt idx="11" formatCode="[$-1041E]#0.00">
                  <c:v>89.08</c:v>
                </c:pt>
                <c:pt idx="12" formatCode="[$-1041E]#0.00">
                  <c:v>84.03</c:v>
                </c:pt>
                <c:pt idx="13" formatCode="[$-1041E]#0.00">
                  <c:v>89.14</c:v>
                </c:pt>
                <c:pt idx="14" formatCode="[$-1041E]#0.00">
                  <c:v>88.58</c:v>
                </c:pt>
                <c:pt idx="15" formatCode="[$-1041E]#0.00">
                  <c:v>92.09</c:v>
                </c:pt>
                <c:pt idx="16" formatCode="[$-1041E]#0.00">
                  <c:v>96.35</c:v>
                </c:pt>
                <c:pt idx="17" formatCode="[$-1041E]#0.00">
                  <c:v>90.23</c:v>
                </c:pt>
                <c:pt idx="18" formatCode="[$-1041E]#0.00">
                  <c:v>89.76</c:v>
                </c:pt>
                <c:pt idx="19" formatCode="[$-1041E]#0.00">
                  <c:v>90.29</c:v>
                </c:pt>
                <c:pt idx="20" formatCode="[$-1041E]#0.00">
                  <c:v>94.47</c:v>
                </c:pt>
                <c:pt idx="21" formatCode="[$-1041E]#0.00">
                  <c:v>93.22</c:v>
                </c:pt>
                <c:pt idx="22" formatCode="[$-1041E]#0.00">
                  <c:v>90.8</c:v>
                </c:pt>
                <c:pt idx="23" formatCode="[$-1041E]#0.00">
                  <c:v>86.5</c:v>
                </c:pt>
                <c:pt idx="24" formatCode="[$-1041E]#0.00">
                  <c:v>86.66</c:v>
                </c:pt>
                <c:pt idx="25" formatCode="[$-1041E]#0.00">
                  <c:v>83.76</c:v>
                </c:pt>
                <c:pt idx="26" formatCode="[$-1041E]#0.00">
                  <c:v>85.39</c:v>
                </c:pt>
                <c:pt idx="27" formatCode="[$-1041E]#0.00">
                  <c:v>89.86</c:v>
                </c:pt>
                <c:pt idx="28" formatCode="[$-1041E]#0.00">
                  <c:v>86.07</c:v>
                </c:pt>
                <c:pt idx="29" formatCode="[$-1041E]#0.00">
                  <c:v>76.510000000000005</c:v>
                </c:pt>
                <c:pt idx="30" formatCode="[$-1041E]#0.00">
                  <c:v>75.92</c:v>
                </c:pt>
                <c:pt idx="31" formatCode="[$-1041E]#0.00">
                  <c:v>66.97</c:v>
                </c:pt>
                <c:pt idx="32" formatCode="[$-1041E]#0.00">
                  <c:v>71.489999999999995</c:v>
                </c:pt>
                <c:pt idx="33" formatCode="[$-1041E]#0.00">
                  <c:v>77.260000000000005</c:v>
                </c:pt>
                <c:pt idx="34" formatCode="[$-1041E]#0.00">
                  <c:v>62.35</c:v>
                </c:pt>
                <c:pt idx="35" formatCode="[$-1041E]#0.00">
                  <c:v>46.44</c:v>
                </c:pt>
                <c:pt idx="36" formatCode="[$-1041E]#0.00">
                  <c:v>35.54</c:v>
                </c:pt>
                <c:pt idx="37" formatCode="[$-1041E]#0.00">
                  <c:v>34.83</c:v>
                </c:pt>
                <c:pt idx="38" formatCode="[$-1041E]#0.00">
                  <c:v>32.56</c:v>
                </c:pt>
                <c:pt idx="39" formatCode="[$-1041E]#0.00">
                  <c:v>41.66</c:v>
                </c:pt>
                <c:pt idx="40" formatCode="[$-1041E]#0.00">
                  <c:v>30.39</c:v>
                </c:pt>
                <c:pt idx="41" formatCode="[$-1041E]#0.00">
                  <c:v>29.67</c:v>
                </c:pt>
                <c:pt idx="42" formatCode="[$-1041E]#0.00">
                  <c:v>36.729999999999997</c:v>
                </c:pt>
                <c:pt idx="43" formatCode="[$-1041E]#0.00">
                  <c:v>32.35</c:v>
                </c:pt>
                <c:pt idx="44" formatCode="[$-1041E]#0.00">
                  <c:v>34.11</c:v>
                </c:pt>
                <c:pt idx="45" formatCode="[$-1041E]#0.00">
                  <c:v>53.52</c:v>
                </c:pt>
                <c:pt idx="46" formatCode="[$-1041E]#0.00">
                  <c:v>57.54</c:v>
                </c:pt>
                <c:pt idx="47" formatCode="[$-1041E]#0.00">
                  <c:v>51.51</c:v>
                </c:pt>
                <c:pt idx="48" formatCode="[$-1041E]#0.00">
                  <c:v>49.43</c:v>
                </c:pt>
                <c:pt idx="49" formatCode="[$-1041E]#0.00">
                  <c:v>72.41</c:v>
                </c:pt>
                <c:pt idx="50" formatCode="[$-1041E]#0.00">
                  <c:v>92.87</c:v>
                </c:pt>
                <c:pt idx="51" formatCode="[$-1041E]#0.00">
                  <c:v>94.42</c:v>
                </c:pt>
                <c:pt idx="52" formatCode="[$-1041E]#0.00">
                  <c:v>91.37</c:v>
                </c:pt>
                <c:pt idx="53" formatCode="[$-1041E]#0.00">
                  <c:v>88.52</c:v>
                </c:pt>
                <c:pt idx="54" formatCode="[$-1041E]#0.00">
                  <c:v>92.64</c:v>
                </c:pt>
                <c:pt idx="55" formatCode="[$-1041E]#0.00">
                  <c:v>89.9</c:v>
                </c:pt>
                <c:pt idx="56" formatCode="[$-1041E]#0.00">
                  <c:v>91.48</c:v>
                </c:pt>
                <c:pt idx="57" formatCode="[$-1041E]#0.00">
                  <c:v>86.66</c:v>
                </c:pt>
                <c:pt idx="58" formatCode="[$-1041E]#0.00">
                  <c:v>90.26</c:v>
                </c:pt>
                <c:pt idx="59" formatCode="[$-1041E]#0.00">
                  <c:v>89.44</c:v>
                </c:pt>
                <c:pt idx="60" formatCode="[$-1041E]#0.00">
                  <c:v>89.17</c:v>
                </c:pt>
                <c:pt idx="61" formatCode="[$-1041E]#0.00">
                  <c:v>88.28</c:v>
                </c:pt>
                <c:pt idx="62" formatCode="[$-1041E]#0.00">
                  <c:v>88.39</c:v>
                </c:pt>
                <c:pt idx="63" formatCode="[$-1041E]#0.00">
                  <c:v>90.77</c:v>
                </c:pt>
                <c:pt idx="64" formatCode="[$-1041E]#0.00">
                  <c:v>88.11</c:v>
                </c:pt>
                <c:pt idx="65" formatCode="[$-1041E]#0.00">
                  <c:v>87.28</c:v>
                </c:pt>
                <c:pt idx="66" formatCode="[$-1041E]#0.00">
                  <c:v>88.34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B-D64D-AEA9-CD7CC9BABE7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81.47</c:v>
                </c:pt>
                <c:pt idx="7" formatCode="[$-1041E]#0.00">
                  <c:v>83.29</c:v>
                </c:pt>
                <c:pt idx="8" formatCode="[$-1041E]#0.00">
                  <c:v>78.5</c:v>
                </c:pt>
                <c:pt idx="9" formatCode="[$-1041E]#0.00">
                  <c:v>87.85</c:v>
                </c:pt>
                <c:pt idx="10" formatCode="[$-1041E]#0.00">
                  <c:v>90.52</c:v>
                </c:pt>
                <c:pt idx="11" formatCode="[$-1041E]#0.00">
                  <c:v>89.84</c:v>
                </c:pt>
                <c:pt idx="12" formatCode="[$-1041E]#0.00">
                  <c:v>88.56</c:v>
                </c:pt>
                <c:pt idx="13" formatCode="[$-1041E]#0.00">
                  <c:v>89.68</c:v>
                </c:pt>
                <c:pt idx="14" formatCode="[$-1041E]#0.00">
                  <c:v>92.74</c:v>
                </c:pt>
                <c:pt idx="15" formatCode="[$-1041E]#0.00">
                  <c:v>92.55</c:v>
                </c:pt>
                <c:pt idx="16" formatCode="[$-1041E]#0.00">
                  <c:v>97.35</c:v>
                </c:pt>
                <c:pt idx="17" formatCode="[$-1041E]#0.00">
                  <c:v>93.9</c:v>
                </c:pt>
                <c:pt idx="18" formatCode="[$-1041E]#0.00">
                  <c:v>95.12</c:v>
                </c:pt>
                <c:pt idx="19" formatCode="[$-1041E]#0.00">
                  <c:v>96.16</c:v>
                </c:pt>
                <c:pt idx="20" formatCode="[$-1041E]#0.00">
                  <c:v>95.83</c:v>
                </c:pt>
                <c:pt idx="21" formatCode="[$-1041E]#0.00">
                  <c:v>96.89</c:v>
                </c:pt>
                <c:pt idx="22" formatCode="[$-1041E]#0.00">
                  <c:v>95.96</c:v>
                </c:pt>
                <c:pt idx="23" formatCode="[$-1041E]#0.00">
                  <c:v>94.79</c:v>
                </c:pt>
                <c:pt idx="24" formatCode="[$-1041E]#0.00">
                  <c:v>90.05</c:v>
                </c:pt>
                <c:pt idx="25" formatCode="[$-1041E]#0.00">
                  <c:v>91.98</c:v>
                </c:pt>
                <c:pt idx="26" formatCode="[$-1041E]#0.00">
                  <c:v>89.88</c:v>
                </c:pt>
                <c:pt idx="27" formatCode="[$-1041E]#0.00">
                  <c:v>90.62</c:v>
                </c:pt>
                <c:pt idx="28" formatCode="[$-1041E]#0.00">
                  <c:v>95.07</c:v>
                </c:pt>
                <c:pt idx="29" formatCode="[$-1041E]#0.00">
                  <c:v>93.09</c:v>
                </c:pt>
                <c:pt idx="30" formatCode="[$-1041E]#0.00">
                  <c:v>90.33</c:v>
                </c:pt>
                <c:pt idx="31" formatCode="[$-1041E]#0.00">
                  <c:v>91.67</c:v>
                </c:pt>
                <c:pt idx="32" formatCode="[$-1041E]#0.00">
                  <c:v>89.64</c:v>
                </c:pt>
                <c:pt idx="33" formatCode="[$-1041E]#0.00">
                  <c:v>92.27</c:v>
                </c:pt>
                <c:pt idx="34" formatCode="[$-1041E]#0.00">
                  <c:v>93.09</c:v>
                </c:pt>
                <c:pt idx="35" formatCode="[$-1041E]#0.00">
                  <c:v>94.36</c:v>
                </c:pt>
                <c:pt idx="36" formatCode="[$-1041E]#0.00">
                  <c:v>95.9</c:v>
                </c:pt>
                <c:pt idx="37" formatCode="[$-1041E]#0.00">
                  <c:v>96.69</c:v>
                </c:pt>
                <c:pt idx="38" formatCode="[$-1041E]#0.00">
                  <c:v>97.58</c:v>
                </c:pt>
                <c:pt idx="39" formatCode="[$-1041E]#0.00">
                  <c:v>99.35</c:v>
                </c:pt>
                <c:pt idx="40" formatCode="[$-1041E]#0.00">
                  <c:v>97.52</c:v>
                </c:pt>
                <c:pt idx="41" formatCode="[$-1041E]#0.00">
                  <c:v>99.95</c:v>
                </c:pt>
                <c:pt idx="42" formatCode="[$-1041E]#0.00">
                  <c:v>96.31</c:v>
                </c:pt>
                <c:pt idx="43" formatCode="[$-1041E]#0.00">
                  <c:v>95.82</c:v>
                </c:pt>
                <c:pt idx="44" formatCode="[$-1041E]#0.00">
                  <c:v>96.91</c:v>
                </c:pt>
                <c:pt idx="45" formatCode="[$-1041E]#0.00">
                  <c:v>90.62</c:v>
                </c:pt>
                <c:pt idx="46" formatCode="[$-1041E]#0.00">
                  <c:v>88.25</c:v>
                </c:pt>
                <c:pt idx="47" formatCode="[$-1041E]#0.00">
                  <c:v>90.9</c:v>
                </c:pt>
                <c:pt idx="48" formatCode="[$-1041E]#0.00">
                  <c:v>89.57</c:v>
                </c:pt>
                <c:pt idx="49" formatCode="[$-1041E]#0.00">
                  <c:v>90.26</c:v>
                </c:pt>
                <c:pt idx="50" formatCode="[$-1041E]#0.00">
                  <c:v>91.88</c:v>
                </c:pt>
                <c:pt idx="51" formatCode="[$-1041E]#0.00">
                  <c:v>97.67</c:v>
                </c:pt>
                <c:pt idx="52" formatCode="[$-1041E]#0.00">
                  <c:v>98.88</c:v>
                </c:pt>
                <c:pt idx="53" formatCode="[$-1041E]#0.00">
                  <c:v>94.58</c:v>
                </c:pt>
                <c:pt idx="54" formatCode="[$-1041E]#0.00">
                  <c:v>96.05</c:v>
                </c:pt>
                <c:pt idx="55" formatCode="[$-1041E]#0.00">
                  <c:v>93.69</c:v>
                </c:pt>
                <c:pt idx="56" formatCode="[$-1041E]#0.00">
                  <c:v>90.06</c:v>
                </c:pt>
                <c:pt idx="57" formatCode="[$-1041E]#0.00">
                  <c:v>97.43</c:v>
                </c:pt>
                <c:pt idx="58" formatCode="[$-1041E]#0.00">
                  <c:v>93.78</c:v>
                </c:pt>
                <c:pt idx="59" formatCode="[$-1041E]#0.00">
                  <c:v>93.2</c:v>
                </c:pt>
                <c:pt idx="60" formatCode="[$-1041E]#0.00">
                  <c:v>94.2</c:v>
                </c:pt>
                <c:pt idx="61" formatCode="[$-1041E]#0.00">
                  <c:v>94.95</c:v>
                </c:pt>
                <c:pt idx="62" formatCode="[$-1041E]#0.00">
                  <c:v>92.21</c:v>
                </c:pt>
                <c:pt idx="63" formatCode="[$-1041E]#0.00">
                  <c:v>95.31</c:v>
                </c:pt>
                <c:pt idx="64" formatCode="[$-1041E]#0.00">
                  <c:v>96.4</c:v>
                </c:pt>
                <c:pt idx="65" formatCode="[$-1041E]#0.00">
                  <c:v>92.08</c:v>
                </c:pt>
                <c:pt idx="66" formatCode="[$-1041E]#0.00">
                  <c:v>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B-D64D-AEA9-CD7CC9BA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44911"/>
        <c:axId val="2131696655"/>
      </c:scatterChart>
      <c:valAx>
        <c:axId val="21309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6655"/>
        <c:crosses val="autoZero"/>
        <c:crossBetween val="midCat"/>
      </c:valAx>
      <c:valAx>
        <c:axId val="2131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Sheet10!$D$1:$D$67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103.07</c:v>
                </c:pt>
                <c:pt idx="7" formatCode="[$-1041E]#0.00">
                  <c:v>100.04</c:v>
                </c:pt>
                <c:pt idx="8" formatCode="[$-1041E]#0.00">
                  <c:v>104.97</c:v>
                </c:pt>
                <c:pt idx="9" formatCode="[$-1041E]#0.00">
                  <c:v>105.92</c:v>
                </c:pt>
                <c:pt idx="10" formatCode="[$-1041E]#0.00">
                  <c:v>102.93</c:v>
                </c:pt>
                <c:pt idx="11" formatCode="[$-1041E]#0.00">
                  <c:v>104.16</c:v>
                </c:pt>
                <c:pt idx="12" formatCode="[$-1041E]#0.00">
                  <c:v>101.62</c:v>
                </c:pt>
                <c:pt idx="13" formatCode="[$-1041E]#0.00">
                  <c:v>99.76</c:v>
                </c:pt>
                <c:pt idx="14" formatCode="[$-1041E]#0.00">
                  <c:v>99.66</c:v>
                </c:pt>
                <c:pt idx="15" formatCode="[$-1041E]#0.00">
                  <c:v>96.29</c:v>
                </c:pt>
                <c:pt idx="16" formatCode="[$-1041E]#0.00">
                  <c:v>97.85</c:v>
                </c:pt>
                <c:pt idx="17" formatCode="[$-1041E]#0.00">
                  <c:v>96.82</c:v>
                </c:pt>
                <c:pt idx="18" formatCode="[$-1041E]#0.00">
                  <c:v>95.88</c:v>
                </c:pt>
                <c:pt idx="19" formatCode="[$-1041E]#0.00">
                  <c:v>95.43</c:v>
                </c:pt>
                <c:pt idx="20" formatCode="[$-1041E]#0.00">
                  <c:v>92.43</c:v>
                </c:pt>
                <c:pt idx="21" formatCode="[$-1041E]#0.00">
                  <c:v>92.64</c:v>
                </c:pt>
                <c:pt idx="22" formatCode="[$-1041E]#0.00">
                  <c:v>91.78</c:v>
                </c:pt>
                <c:pt idx="23" formatCode="[$-1041E]#0.00">
                  <c:v>90.44</c:v>
                </c:pt>
                <c:pt idx="24" formatCode="[$-1041E]#0.00">
                  <c:v>83.19</c:v>
                </c:pt>
                <c:pt idx="25" formatCode="[$-1041E]#0.00">
                  <c:v>78.47</c:v>
                </c:pt>
                <c:pt idx="26" formatCode="[$-1041E]#0.00">
                  <c:v>75.290000000000006</c:v>
                </c:pt>
                <c:pt idx="27" formatCode="[$-1041E]#0.00">
                  <c:v>78.61</c:v>
                </c:pt>
                <c:pt idx="28" formatCode="[$-1041E]#0.00">
                  <c:v>82.25</c:v>
                </c:pt>
                <c:pt idx="29" formatCode="[$-1041E]#0.00">
                  <c:v>71.58</c:v>
                </c:pt>
                <c:pt idx="30" formatCode="[$-1041E]#0.00">
                  <c:v>74.930000000000007</c:v>
                </c:pt>
                <c:pt idx="31" formatCode="[$-1041E]#0.00">
                  <c:v>76.56</c:v>
                </c:pt>
                <c:pt idx="32" formatCode="[$-1041E]#0.00">
                  <c:v>79.040000000000006</c:v>
                </c:pt>
                <c:pt idx="33" formatCode="[$-1041E]#0.00">
                  <c:v>77.37</c:v>
                </c:pt>
                <c:pt idx="34" formatCode="[$-1041E]#0.00">
                  <c:v>72.040000000000006</c:v>
                </c:pt>
                <c:pt idx="35" formatCode="[$-1041E]#0.00">
                  <c:v>61.7</c:v>
                </c:pt>
                <c:pt idx="36" formatCode="[$-1041E]#0.00">
                  <c:v>51.18</c:v>
                </c:pt>
                <c:pt idx="37" formatCode="[$-1041E]#0.00">
                  <c:v>61.18</c:v>
                </c:pt>
                <c:pt idx="38" formatCode="[$-1041E]#0.00">
                  <c:v>21.01</c:v>
                </c:pt>
                <c:pt idx="39" formatCode="[$-1041E]#0.00">
                  <c:v>25.09</c:v>
                </c:pt>
                <c:pt idx="40" formatCode="[$-1041E]#0.00">
                  <c:v>23.22</c:v>
                </c:pt>
                <c:pt idx="41" formatCode="[$-1041E]#0.00">
                  <c:v>22.08</c:v>
                </c:pt>
                <c:pt idx="42" formatCode="[$-1041E]#0.00">
                  <c:v>30.49</c:v>
                </c:pt>
                <c:pt idx="43" formatCode="[$-1041E]#0.00">
                  <c:v>28.5</c:v>
                </c:pt>
                <c:pt idx="44" formatCode="[$-1041E]#0.00">
                  <c:v>22.66</c:v>
                </c:pt>
                <c:pt idx="45" formatCode="[$-1041E]#0.00">
                  <c:v>45.98</c:v>
                </c:pt>
                <c:pt idx="46" formatCode="[$-1041E]#0.00">
                  <c:v>55.88</c:v>
                </c:pt>
                <c:pt idx="47" formatCode="[$-1041E]#0.00">
                  <c:v>76.5</c:v>
                </c:pt>
                <c:pt idx="48" formatCode="[$-1041E]#0.00">
                  <c:v>92.54</c:v>
                </c:pt>
                <c:pt idx="49" formatCode="[$-1041E]#0.00">
                  <c:v>95.92</c:v>
                </c:pt>
                <c:pt idx="50" formatCode="[$-1041E]#0.00">
                  <c:v>97.95</c:v>
                </c:pt>
                <c:pt idx="51" formatCode="[$-1041E]#0.00">
                  <c:v>95.1</c:v>
                </c:pt>
                <c:pt idx="52" formatCode="[$-1041E]#0.00">
                  <c:v>96.24</c:v>
                </c:pt>
                <c:pt idx="53" formatCode="[$-1041E]#0.00">
                  <c:v>96.31</c:v>
                </c:pt>
                <c:pt idx="54" formatCode="[$-1041E]#0.00">
                  <c:v>96.68</c:v>
                </c:pt>
                <c:pt idx="55" formatCode="[$-1041E]#0.00">
                  <c:v>96.28</c:v>
                </c:pt>
                <c:pt idx="56" formatCode="[$-1041E]#0.00">
                  <c:v>94.71</c:v>
                </c:pt>
                <c:pt idx="57" formatCode="[$-1041E]#0.00">
                  <c:v>95.43</c:v>
                </c:pt>
                <c:pt idx="58" formatCode="[$-1041E]#0.00">
                  <c:v>97.26</c:v>
                </c:pt>
                <c:pt idx="59" formatCode="[$-1041E]#0.00">
                  <c:v>96.57</c:v>
                </c:pt>
                <c:pt idx="60" formatCode="[$-1041E]#0.00">
                  <c:v>93.67</c:v>
                </c:pt>
                <c:pt idx="61" formatCode="[$-1041E]#0.00">
                  <c:v>93.81</c:v>
                </c:pt>
                <c:pt idx="62" formatCode="[$-1041E]#0.00">
                  <c:v>92.75</c:v>
                </c:pt>
                <c:pt idx="63" formatCode="[$-1041E]#0.00">
                  <c:v>94.06</c:v>
                </c:pt>
                <c:pt idx="64" formatCode="[$-1041E]#0.00">
                  <c:v>94.51</c:v>
                </c:pt>
                <c:pt idx="65" formatCode="[$-1041E]#0.00">
                  <c:v>93.02</c:v>
                </c:pt>
                <c:pt idx="66" formatCode="[$-1041E]#0.00">
                  <c:v>94.61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9-9B45-87EA-064812B7B5D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Sheet10!$B$1:$B$67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Sheet10!$L$1:$L$67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101.63</c:v>
                </c:pt>
                <c:pt idx="7" formatCode="[$-1041E]#0.00">
                  <c:v>104.53</c:v>
                </c:pt>
                <c:pt idx="8" formatCode="[$-1041E]#0.00">
                  <c:v>103.87</c:v>
                </c:pt>
                <c:pt idx="9" formatCode="[$-1041E]#0.00">
                  <c:v>99.44</c:v>
                </c:pt>
                <c:pt idx="10" formatCode="[$-1041E]#0.00">
                  <c:v>101.49</c:v>
                </c:pt>
                <c:pt idx="11" formatCode="[$-1041E]#0.00">
                  <c:v>102.18</c:v>
                </c:pt>
                <c:pt idx="12" formatCode="[$-1041E]#0.00">
                  <c:v>102.54</c:v>
                </c:pt>
                <c:pt idx="13" formatCode="[$-1041E]#0.00">
                  <c:v>102.07</c:v>
                </c:pt>
                <c:pt idx="14" formatCode="[$-1041E]#0.00">
                  <c:v>99.63</c:v>
                </c:pt>
                <c:pt idx="15" formatCode="[$-1041E]#0.00">
                  <c:v>101.27</c:v>
                </c:pt>
                <c:pt idx="16" formatCode="[$-1041E]#0.00">
                  <c:v>99.39</c:v>
                </c:pt>
                <c:pt idx="17" formatCode="[$-1041E]#0.00">
                  <c:v>99.04</c:v>
                </c:pt>
                <c:pt idx="18" formatCode="[$-1041E]#0.00">
                  <c:v>99.43</c:v>
                </c:pt>
                <c:pt idx="19" formatCode="[$-1041E]#0.00">
                  <c:v>96.1</c:v>
                </c:pt>
                <c:pt idx="20" formatCode="[$-1041E]#0.00">
                  <c:v>96.18</c:v>
                </c:pt>
                <c:pt idx="21" formatCode="[$-1041E]#0.00">
                  <c:v>97.94</c:v>
                </c:pt>
                <c:pt idx="22" formatCode="[$-1041E]#0.00">
                  <c:v>97.36</c:v>
                </c:pt>
                <c:pt idx="23" formatCode="[$-1041E]#0.00">
                  <c:v>99.46</c:v>
                </c:pt>
                <c:pt idx="24" formatCode="[$-1041E]#0.00">
                  <c:v>92.48</c:v>
                </c:pt>
                <c:pt idx="25" formatCode="[$-1041E]#0.00">
                  <c:v>91.61</c:v>
                </c:pt>
                <c:pt idx="26" formatCode="[$-1041E]#0.00">
                  <c:v>86.06</c:v>
                </c:pt>
                <c:pt idx="27" formatCode="[$-1041E]#0.00">
                  <c:v>88.33</c:v>
                </c:pt>
                <c:pt idx="28" formatCode="[$-1041E]#0.00">
                  <c:v>90.93</c:v>
                </c:pt>
                <c:pt idx="29" formatCode="[$-1041E]#0.00">
                  <c:v>94.83</c:v>
                </c:pt>
                <c:pt idx="30" formatCode="[$-1041E]#0.00">
                  <c:v>89.3</c:v>
                </c:pt>
                <c:pt idx="31" formatCode="[$-1041E]#0.00">
                  <c:v>90.77</c:v>
                </c:pt>
                <c:pt idx="32" formatCode="[$-1041E]#0.00">
                  <c:v>89.87</c:v>
                </c:pt>
                <c:pt idx="33" formatCode="[$-1041E]#0.00">
                  <c:v>89.85</c:v>
                </c:pt>
                <c:pt idx="34" formatCode="[$-1041E]#0.00">
                  <c:v>86.24</c:v>
                </c:pt>
                <c:pt idx="35" formatCode="[$-1041E]#0.00">
                  <c:v>92.57</c:v>
                </c:pt>
                <c:pt idx="36" formatCode="[$-1041E]#0.00">
                  <c:v>92.59</c:v>
                </c:pt>
                <c:pt idx="37" formatCode="[$-1041E]#0.00">
                  <c:v>93.69</c:v>
                </c:pt>
                <c:pt idx="38" formatCode="[$-1041E]#0.00">
                  <c:v>99.56</c:v>
                </c:pt>
                <c:pt idx="39" formatCode="[$-1041E]#0.00">
                  <c:v>106.79</c:v>
                </c:pt>
                <c:pt idx="40" formatCode="[$-1041E]#0.00">
                  <c:v>105.37</c:v>
                </c:pt>
                <c:pt idx="41" formatCode="[$-1041E]#0.00">
                  <c:v>106.95</c:v>
                </c:pt>
                <c:pt idx="42" formatCode="[$-1041E]#0.00">
                  <c:v>101.3</c:v>
                </c:pt>
                <c:pt idx="43" formatCode="[$-1041E]#0.00">
                  <c:v>100.18</c:v>
                </c:pt>
                <c:pt idx="44" formatCode="[$-1041E]#0.00">
                  <c:v>100.83</c:v>
                </c:pt>
                <c:pt idx="45" formatCode="[$-1041E]#0.00">
                  <c:v>102.28</c:v>
                </c:pt>
                <c:pt idx="46" formatCode="[$-1041E]#0.00">
                  <c:v>99.3</c:v>
                </c:pt>
                <c:pt idx="47" formatCode="[$-1041E]#0.00">
                  <c:v>95.17</c:v>
                </c:pt>
                <c:pt idx="48" formatCode="[$-1041E]#0.00">
                  <c:v>89.62</c:v>
                </c:pt>
                <c:pt idx="49" formatCode="[$-1041E]#0.00">
                  <c:v>98.85</c:v>
                </c:pt>
                <c:pt idx="50" formatCode="[$-1041E]#0.00">
                  <c:v>101.54</c:v>
                </c:pt>
                <c:pt idx="51" formatCode="[$-1041E]#0.00">
                  <c:v>100.98</c:v>
                </c:pt>
                <c:pt idx="52" formatCode="[$-1041E]#0.00">
                  <c:v>100.68</c:v>
                </c:pt>
                <c:pt idx="53" formatCode="[$-1041E]#0.00">
                  <c:v>101.42</c:v>
                </c:pt>
                <c:pt idx="54" formatCode="[$-1041E]#0.00">
                  <c:v>101.16</c:v>
                </c:pt>
                <c:pt idx="55" formatCode="[$-1041E]#0.00">
                  <c:v>100.77</c:v>
                </c:pt>
                <c:pt idx="56" formatCode="[$-1041E]#0.00">
                  <c:v>99.46</c:v>
                </c:pt>
                <c:pt idx="57" formatCode="[$-1041E]#0.00">
                  <c:v>101.26</c:v>
                </c:pt>
                <c:pt idx="58" formatCode="[$-1041E]#0.00">
                  <c:v>98.63</c:v>
                </c:pt>
                <c:pt idx="59" formatCode="[$-1041E]#0.00">
                  <c:v>97.68</c:v>
                </c:pt>
                <c:pt idx="60" formatCode="[$-1041E]#0.00">
                  <c:v>99.3</c:v>
                </c:pt>
                <c:pt idx="61" formatCode="[$-1041E]#0.00">
                  <c:v>97.69</c:v>
                </c:pt>
                <c:pt idx="62" formatCode="[$-1041E]#0.00">
                  <c:v>95.44</c:v>
                </c:pt>
                <c:pt idx="63" formatCode="[$-1041E]#0.00">
                  <c:v>95.42</c:v>
                </c:pt>
                <c:pt idx="64" formatCode="[$-1041E]#0.00">
                  <c:v>97.04</c:v>
                </c:pt>
                <c:pt idx="65" formatCode="[$-1041E]#0.00">
                  <c:v>100</c:v>
                </c:pt>
                <c:pt idx="66" formatCode="[$-1041E]#0.00">
                  <c:v>97.66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9-9B45-87EA-064812B7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49103"/>
        <c:axId val="71407776"/>
      </c:scatterChart>
      <c:valAx>
        <c:axId val="21344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776"/>
        <c:crosses val="autoZero"/>
        <c:crossBetween val="midCat"/>
      </c:valAx>
      <c:valAx>
        <c:axId val="714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Sheet10!$R$1:$R$67</c:f>
              <c:numCache>
                <c:formatCode>General</c:formatCode>
                <c:ptCount val="67"/>
                <c:pt idx="5">
                  <c:v>0</c:v>
                </c:pt>
                <c:pt idx="6">
                  <c:v>-236</c:v>
                </c:pt>
                <c:pt idx="7">
                  <c:v>-509</c:v>
                </c:pt>
                <c:pt idx="8">
                  <c:v>-754</c:v>
                </c:pt>
                <c:pt idx="9">
                  <c:v>-1029</c:v>
                </c:pt>
                <c:pt idx="10">
                  <c:v>-1294</c:v>
                </c:pt>
                <c:pt idx="11">
                  <c:v>-1533</c:v>
                </c:pt>
                <c:pt idx="12">
                  <c:v>-1779</c:v>
                </c:pt>
                <c:pt idx="13">
                  <c:v>-1970</c:v>
                </c:pt>
                <c:pt idx="14">
                  <c:v>-2174</c:v>
                </c:pt>
                <c:pt idx="15">
                  <c:v>-2385</c:v>
                </c:pt>
                <c:pt idx="16">
                  <c:v>-2548</c:v>
                </c:pt>
                <c:pt idx="17">
                  <c:v>-2664</c:v>
                </c:pt>
                <c:pt idx="18">
                  <c:v>-2765</c:v>
                </c:pt>
                <c:pt idx="19">
                  <c:v>-2877</c:v>
                </c:pt>
                <c:pt idx="20">
                  <c:v>-2993</c:v>
                </c:pt>
                <c:pt idx="21">
                  <c:v>-3151</c:v>
                </c:pt>
                <c:pt idx="22">
                  <c:v>-3287</c:v>
                </c:pt>
                <c:pt idx="23">
                  <c:v>-3364</c:v>
                </c:pt>
                <c:pt idx="24">
                  <c:v>-3365</c:v>
                </c:pt>
                <c:pt idx="25">
                  <c:v>-3359</c:v>
                </c:pt>
                <c:pt idx="26">
                  <c:v>-3337</c:v>
                </c:pt>
                <c:pt idx="27">
                  <c:v>-3358</c:v>
                </c:pt>
                <c:pt idx="28">
                  <c:v>-3367</c:v>
                </c:pt>
                <c:pt idx="29">
                  <c:v>-3379</c:v>
                </c:pt>
                <c:pt idx="30">
                  <c:v>-3412</c:v>
                </c:pt>
                <c:pt idx="31">
                  <c:v>-3645</c:v>
                </c:pt>
                <c:pt idx="32">
                  <c:v>-3575</c:v>
                </c:pt>
                <c:pt idx="33">
                  <c:v>-3600</c:v>
                </c:pt>
                <c:pt idx="34">
                  <c:v>-3696</c:v>
                </c:pt>
                <c:pt idx="35">
                  <c:v>-3796</c:v>
                </c:pt>
                <c:pt idx="36">
                  <c:v>-3910</c:v>
                </c:pt>
                <c:pt idx="37">
                  <c:v>-3950</c:v>
                </c:pt>
                <c:pt idx="38">
                  <c:v>-4092</c:v>
                </c:pt>
                <c:pt idx="39">
                  <c:v>-4266</c:v>
                </c:pt>
                <c:pt idx="40">
                  <c:v>-4374</c:v>
                </c:pt>
                <c:pt idx="41">
                  <c:v>-4518</c:v>
                </c:pt>
                <c:pt idx="42">
                  <c:v>-4585</c:v>
                </c:pt>
                <c:pt idx="43">
                  <c:v>-4670</c:v>
                </c:pt>
                <c:pt idx="44">
                  <c:v>-4762</c:v>
                </c:pt>
                <c:pt idx="45">
                  <c:v>-4895</c:v>
                </c:pt>
                <c:pt idx="46">
                  <c:v>-4894</c:v>
                </c:pt>
                <c:pt idx="47">
                  <c:v>-4870</c:v>
                </c:pt>
                <c:pt idx="48">
                  <c:v>-4813</c:v>
                </c:pt>
                <c:pt idx="49">
                  <c:v>-4889</c:v>
                </c:pt>
                <c:pt idx="50">
                  <c:v>-4974</c:v>
                </c:pt>
                <c:pt idx="51">
                  <c:v>-5068</c:v>
                </c:pt>
                <c:pt idx="52">
                  <c:v>-5174</c:v>
                </c:pt>
                <c:pt idx="53">
                  <c:v>-5230</c:v>
                </c:pt>
                <c:pt idx="54">
                  <c:v>-5313</c:v>
                </c:pt>
                <c:pt idx="55">
                  <c:v>-5412</c:v>
                </c:pt>
                <c:pt idx="56">
                  <c:v>-5456</c:v>
                </c:pt>
                <c:pt idx="57">
                  <c:v>-5527</c:v>
                </c:pt>
                <c:pt idx="58">
                  <c:v>-5581</c:v>
                </c:pt>
                <c:pt idx="59">
                  <c:v>-5703</c:v>
                </c:pt>
                <c:pt idx="60">
                  <c:v>-5788</c:v>
                </c:pt>
                <c:pt idx="61">
                  <c:v>-5980</c:v>
                </c:pt>
                <c:pt idx="62">
                  <c:v>-6109</c:v>
                </c:pt>
                <c:pt idx="63">
                  <c:v>-6191</c:v>
                </c:pt>
                <c:pt idx="64">
                  <c:v>-6281</c:v>
                </c:pt>
                <c:pt idx="65">
                  <c:v>-6381</c:v>
                </c:pt>
                <c:pt idx="66">
                  <c:v>-6480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3-E04A-8739-812675AA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91199"/>
        <c:axId val="1710547231"/>
      </c:scatterChart>
      <c:valAx>
        <c:axId val="17193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47231"/>
        <c:crosses val="autoZero"/>
        <c:crossBetween val="midCat"/>
      </c:valAx>
      <c:valAx>
        <c:axId val="17105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Sheet10!$K$1</c:f>
              <c:strCache>
                <c:ptCount val="1"/>
                <c:pt idx="0">
                  <c:v>S-O-STA_21_150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Sheet10!$A$2:$A$67</c:f>
              <c:numCache>
                <c:formatCode>General</c:formatCode>
                <c:ptCount val="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</c:numCache>
            </c:numRef>
          </c:xVal>
          <c:yVal>
            <c:numRef>
              <c:f>Sheet10!$K$2:$K$67</c:f>
              <c:numCache>
                <c:formatCode>General</c:formatCode>
                <c:ptCount val="6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1041E]#,##0">
                  <c:v>64</c:v>
                </c:pt>
                <c:pt idx="6" formatCode="[$-1041E]#,##0">
                  <c:v>27</c:v>
                </c:pt>
                <c:pt idx="7" formatCode="[$-1041E]#,##0">
                  <c:v>55</c:v>
                </c:pt>
                <c:pt idx="8" formatCode="[$-1041E]#,##0">
                  <c:v>25</c:v>
                </c:pt>
                <c:pt idx="9" formatCode="[$-1041E]#,##0">
                  <c:v>35</c:v>
                </c:pt>
                <c:pt idx="10" formatCode="[$-1041E]#,##0">
                  <c:v>61</c:v>
                </c:pt>
                <c:pt idx="11" formatCode="[$-1041E]#,##0">
                  <c:v>54</c:v>
                </c:pt>
                <c:pt idx="12" formatCode="[$-1041E]#,##0">
                  <c:v>109</c:v>
                </c:pt>
                <c:pt idx="13" formatCode="[$-1041E]#,##0">
                  <c:v>96</c:v>
                </c:pt>
                <c:pt idx="14" formatCode="[$-1041E]#,##0">
                  <c:v>89</c:v>
                </c:pt>
                <c:pt idx="15" formatCode="[$-1041E]#,##0">
                  <c:v>137</c:v>
                </c:pt>
                <c:pt idx="16" formatCode="[$-1041E]#,##0">
                  <c:v>184</c:v>
                </c:pt>
                <c:pt idx="17" formatCode="[$-1041E]#,##0">
                  <c:v>199</c:v>
                </c:pt>
                <c:pt idx="18" formatCode="[$-1041E]#,##0">
                  <c:v>188</c:v>
                </c:pt>
                <c:pt idx="19" formatCode="[$-1041E]#,##0">
                  <c:v>184</c:v>
                </c:pt>
                <c:pt idx="20" formatCode="[$-1041E]#,##0">
                  <c:v>142</c:v>
                </c:pt>
                <c:pt idx="21" formatCode="[$-1041E]#,##0">
                  <c:v>164</c:v>
                </c:pt>
                <c:pt idx="22" formatCode="[$-1041E]#,##0">
                  <c:v>223</c:v>
                </c:pt>
                <c:pt idx="23" formatCode="[$-1041E]#,##0">
                  <c:v>299</c:v>
                </c:pt>
                <c:pt idx="24" formatCode="[$-1041E]#,##0">
                  <c:v>306</c:v>
                </c:pt>
                <c:pt idx="25" formatCode="[$-1041E]#,##0">
                  <c:v>322</c:v>
                </c:pt>
                <c:pt idx="26" formatCode="[$-1041E]#,##0">
                  <c:v>279</c:v>
                </c:pt>
                <c:pt idx="27" formatCode="[$-1041E]#,##0">
                  <c:v>291</c:v>
                </c:pt>
                <c:pt idx="28" formatCode="[$-1041E]#,##0">
                  <c:v>288</c:v>
                </c:pt>
                <c:pt idx="29" formatCode="[$-1041E]#,##0">
                  <c:v>267</c:v>
                </c:pt>
                <c:pt idx="30" formatCode="[$-1041E]#,##0">
                  <c:v>67</c:v>
                </c:pt>
                <c:pt idx="31" formatCode="[$-1041E]#,##0">
                  <c:v>370</c:v>
                </c:pt>
                <c:pt idx="32" formatCode="[$-1041E]#,##0">
                  <c:v>275</c:v>
                </c:pt>
                <c:pt idx="33" formatCode="[$-1041E]#,##0">
                  <c:v>204</c:v>
                </c:pt>
                <c:pt idx="34" formatCode="[$-1041E]#,##0">
                  <c:v>200</c:v>
                </c:pt>
                <c:pt idx="35" formatCode="[$-1041E]#,##0">
                  <c:v>186</c:v>
                </c:pt>
                <c:pt idx="36" formatCode="[$-1041E]#,##0">
                  <c:v>260</c:v>
                </c:pt>
                <c:pt idx="37" formatCode="[$-1041E]#,##0">
                  <c:v>158</c:v>
                </c:pt>
                <c:pt idx="38" formatCode="[$-1041E]#,##0">
                  <c:v>126</c:v>
                </c:pt>
                <c:pt idx="39" formatCode="[$-1041E]#,##0">
                  <c:v>192</c:v>
                </c:pt>
                <c:pt idx="40" formatCode="[$-1041E]#,##0">
                  <c:v>156</c:v>
                </c:pt>
                <c:pt idx="41" formatCode="[$-1041E]#,##0">
                  <c:v>233</c:v>
                </c:pt>
                <c:pt idx="42" formatCode="[$-1041E]#,##0">
                  <c:v>215</c:v>
                </c:pt>
                <c:pt idx="43" formatCode="[$-1041E]#,##0">
                  <c:v>208</c:v>
                </c:pt>
                <c:pt idx="44" formatCode="[$-1041E]#,##0">
                  <c:v>167</c:v>
                </c:pt>
                <c:pt idx="45" formatCode="[$-1041E]#,##0">
                  <c:v>301</c:v>
                </c:pt>
                <c:pt idx="46" formatCode="[$-1041E]#,##0">
                  <c:v>324</c:v>
                </c:pt>
                <c:pt idx="47" formatCode="[$-1041E]#,##0">
                  <c:v>357</c:v>
                </c:pt>
                <c:pt idx="48" formatCode="[$-1041E]#,##0">
                  <c:v>224</c:v>
                </c:pt>
                <c:pt idx="49" formatCode="[$-1041E]#,##0">
                  <c:v>215</c:v>
                </c:pt>
                <c:pt idx="50" formatCode="[$-1041E]#,##0">
                  <c:v>206</c:v>
                </c:pt>
                <c:pt idx="51" formatCode="[$-1041E]#,##0">
                  <c:v>194</c:v>
                </c:pt>
                <c:pt idx="52" formatCode="[$-1041E]#,##0">
                  <c:v>244</c:v>
                </c:pt>
                <c:pt idx="53" formatCode="[$-1041E]#,##0">
                  <c:v>217</c:v>
                </c:pt>
                <c:pt idx="54" formatCode="[$-1041E]#,##0">
                  <c:v>201</c:v>
                </c:pt>
                <c:pt idx="55" formatCode="[$-1041E]#,##0">
                  <c:v>256</c:v>
                </c:pt>
                <c:pt idx="56" formatCode="[$-1041E]#,##0">
                  <c:v>229</c:v>
                </c:pt>
                <c:pt idx="57" formatCode="[$-1041E]#,##0">
                  <c:v>246</c:v>
                </c:pt>
                <c:pt idx="58" formatCode="[$-1041E]#,##0">
                  <c:v>178</c:v>
                </c:pt>
                <c:pt idx="59" formatCode="[$-1041E]#,##0">
                  <c:v>215</c:v>
                </c:pt>
                <c:pt idx="60" formatCode="[$-1041E]#,##0">
                  <c:v>108</c:v>
                </c:pt>
                <c:pt idx="61" formatCode="[$-1041E]#,##0">
                  <c:v>171</c:v>
                </c:pt>
                <c:pt idx="62" formatCode="[$-1041E]#,##0">
                  <c:v>218</c:v>
                </c:pt>
                <c:pt idx="63" formatCode="[$-1041E]#,##0">
                  <c:v>210</c:v>
                </c:pt>
                <c:pt idx="64" formatCode="[$-1041E]#,##0">
                  <c:v>200</c:v>
                </c:pt>
                <c:pt idx="65" formatCode="[$-1041E]#,##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C-884C-843D-D29E3352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10304"/>
        <c:axId val="1751401776"/>
      </c:scatterChart>
      <c:valAx>
        <c:axId val="17514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1776"/>
        <c:crosses val="autoZero"/>
        <c:crossBetween val="midCat"/>
      </c:valAx>
      <c:valAx>
        <c:axId val="1751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Sheet11!$B$1:$B$91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Sheet11!$D$1:$D$91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94.52</c:v>
                </c:pt>
                <c:pt idx="7" formatCode="[$-1041E]#0.00">
                  <c:v>94.01</c:v>
                </c:pt>
                <c:pt idx="8" formatCode="[$-1041E]#0.00">
                  <c:v>90.55</c:v>
                </c:pt>
                <c:pt idx="9" formatCode="[$-1041E]#0.00">
                  <c:v>91.58</c:v>
                </c:pt>
                <c:pt idx="10" formatCode="[$-1041E]#0.00">
                  <c:v>95.32</c:v>
                </c:pt>
                <c:pt idx="11" formatCode="[$-1041E]#0.00">
                  <c:v>95.07</c:v>
                </c:pt>
                <c:pt idx="12" formatCode="[$-1041E]#0.00">
                  <c:v>93.95</c:v>
                </c:pt>
                <c:pt idx="13" formatCode="[$-1041E]#0.00">
                  <c:v>98.49</c:v>
                </c:pt>
                <c:pt idx="14" formatCode="[$-1041E]#0.00">
                  <c:v>95.77</c:v>
                </c:pt>
                <c:pt idx="15" formatCode="[$-1041E]#0.00">
                  <c:v>94.65</c:v>
                </c:pt>
                <c:pt idx="16" formatCode="[$-1041E]#0.00">
                  <c:v>97.17</c:v>
                </c:pt>
                <c:pt idx="17" formatCode="[$-1041E]#0.00">
                  <c:v>95.63</c:v>
                </c:pt>
                <c:pt idx="18" formatCode="[$-1041E]#0.00">
                  <c:v>98.55</c:v>
                </c:pt>
                <c:pt idx="19" formatCode="[$-1041E]#0.00">
                  <c:v>96.95</c:v>
                </c:pt>
                <c:pt idx="20" formatCode="[$-1041E]#0.00">
                  <c:v>96.49</c:v>
                </c:pt>
                <c:pt idx="21" formatCode="[$-1041E]#0.00">
                  <c:v>95.11</c:v>
                </c:pt>
                <c:pt idx="22" formatCode="[$-1041E]#0.00">
                  <c:v>93.63</c:v>
                </c:pt>
                <c:pt idx="23" formatCode="[$-1041E]#0.00">
                  <c:v>92.5</c:v>
                </c:pt>
                <c:pt idx="24" formatCode="[$-1041E]#0.00">
                  <c:v>90.43</c:v>
                </c:pt>
                <c:pt idx="25" formatCode="[$-1041E]#0.00">
                  <c:v>87.6</c:v>
                </c:pt>
                <c:pt idx="26" formatCode="[$-1041E]#0.00">
                  <c:v>84.36</c:v>
                </c:pt>
                <c:pt idx="27" formatCode="[$-1041E]#0.00">
                  <c:v>83.46</c:v>
                </c:pt>
                <c:pt idx="28" formatCode="[$-1041E]#0.00">
                  <c:v>84.23</c:v>
                </c:pt>
                <c:pt idx="29" formatCode="[$-1041E]#0.00">
                  <c:v>82.26</c:v>
                </c:pt>
                <c:pt idx="30" formatCode="[$-1041E]#0.00">
                  <c:v>73.55</c:v>
                </c:pt>
                <c:pt idx="31" formatCode="[$-1041E]#0.00">
                  <c:v>77.56</c:v>
                </c:pt>
                <c:pt idx="32" formatCode="[$-1041E]#0.00">
                  <c:v>64.53</c:v>
                </c:pt>
                <c:pt idx="33" formatCode="[$-1041E]#0.00">
                  <c:v>40.58</c:v>
                </c:pt>
                <c:pt idx="34" formatCode="[$-1041E]#0.00">
                  <c:v>43.82</c:v>
                </c:pt>
                <c:pt idx="35" formatCode="[$-1041E]#0.00">
                  <c:v>55.38</c:v>
                </c:pt>
                <c:pt idx="36" formatCode="[$-1041E]#0.00">
                  <c:v>55.77</c:v>
                </c:pt>
                <c:pt idx="37" formatCode="[$-1041E]#0.00">
                  <c:v>49.02</c:v>
                </c:pt>
                <c:pt idx="38" formatCode="[$-1041E]#0.00">
                  <c:v>44.89</c:v>
                </c:pt>
                <c:pt idx="39" formatCode="[$-1041E]#0.00">
                  <c:v>49.57</c:v>
                </c:pt>
                <c:pt idx="40" formatCode="[$-1041E]#0.00">
                  <c:v>48.89</c:v>
                </c:pt>
                <c:pt idx="41" formatCode="[$-1041E]#0.00">
                  <c:v>65.67</c:v>
                </c:pt>
                <c:pt idx="42" formatCode="[$-1041E]#0.00">
                  <c:v>91.1</c:v>
                </c:pt>
                <c:pt idx="43" formatCode="[$-1041E]#0.00">
                  <c:v>89.54</c:v>
                </c:pt>
                <c:pt idx="44" formatCode="[$-1041E]#0.00">
                  <c:v>91.03</c:v>
                </c:pt>
                <c:pt idx="45" formatCode="[$-1041E]#0.00">
                  <c:v>93.7</c:v>
                </c:pt>
                <c:pt idx="46" formatCode="[$-1041E]#0.00">
                  <c:v>92.39</c:v>
                </c:pt>
                <c:pt idx="47" formatCode="[$-1041E]#0.00">
                  <c:v>62.24</c:v>
                </c:pt>
                <c:pt idx="48" formatCode="[$-1041E]#0.00">
                  <c:v>23.52</c:v>
                </c:pt>
                <c:pt idx="49" formatCode="[$-1041E]#0.00">
                  <c:v>27.74</c:v>
                </c:pt>
                <c:pt idx="50" formatCode="[$-1041E]#0.00">
                  <c:v>29.82</c:v>
                </c:pt>
                <c:pt idx="51" formatCode="[$-1041E]#0.00">
                  <c:v>31.71</c:v>
                </c:pt>
                <c:pt idx="52" formatCode="[$-1041E]#0.00">
                  <c:v>21.36</c:v>
                </c:pt>
                <c:pt idx="53" formatCode="[$-1041E]#0.00">
                  <c:v>11.63</c:v>
                </c:pt>
                <c:pt idx="54" formatCode="[$-1041E]#0.00">
                  <c:v>23.12</c:v>
                </c:pt>
                <c:pt idx="55" formatCode="[$-1041E]#0.00">
                  <c:v>24.78</c:v>
                </c:pt>
                <c:pt idx="56" formatCode="[$-1041E]#0.00">
                  <c:v>20.63</c:v>
                </c:pt>
                <c:pt idx="57" formatCode="[$-1041E]#0.00">
                  <c:v>18.350000000000001</c:v>
                </c:pt>
                <c:pt idx="58" formatCode="[$-1041E]#0.00">
                  <c:v>16.2</c:v>
                </c:pt>
                <c:pt idx="59" formatCode="[$-1041E]#0.00">
                  <c:v>15</c:v>
                </c:pt>
                <c:pt idx="60" formatCode="[$-1041E]#0.00">
                  <c:v>17.7</c:v>
                </c:pt>
                <c:pt idx="61" formatCode="[$-1041E]#0.00">
                  <c:v>14.44</c:v>
                </c:pt>
                <c:pt idx="62" formatCode="[$-1041E]#0.00">
                  <c:v>15.71</c:v>
                </c:pt>
                <c:pt idx="63" formatCode="[$-1041E]#0.00">
                  <c:v>15.97</c:v>
                </c:pt>
                <c:pt idx="64" formatCode="[$-1041E]#0.00">
                  <c:v>19.34</c:v>
                </c:pt>
                <c:pt idx="65" formatCode="[$-1041E]#0.00">
                  <c:v>37.35</c:v>
                </c:pt>
                <c:pt idx="66" formatCode="[$-1041E]#0.00">
                  <c:v>48.72</c:v>
                </c:pt>
                <c:pt idx="67" formatCode="[$-1041E]#0.00">
                  <c:v>56.48</c:v>
                </c:pt>
                <c:pt idx="68" formatCode="[$-1041E]#0.00">
                  <c:v>55.28</c:v>
                </c:pt>
                <c:pt idx="69" formatCode="[$-1041E]#0.00">
                  <c:v>56.13</c:v>
                </c:pt>
                <c:pt idx="70" formatCode="[$-1041E]#0.00">
                  <c:v>56.53</c:v>
                </c:pt>
                <c:pt idx="71" formatCode="[$-1041E]#0.00">
                  <c:v>60.65</c:v>
                </c:pt>
                <c:pt idx="72" formatCode="[$-1041E]#0.00">
                  <c:v>64.69</c:v>
                </c:pt>
                <c:pt idx="73" formatCode="[$-1041E]#0.00">
                  <c:v>82.14</c:v>
                </c:pt>
                <c:pt idx="74" formatCode="[$-1041E]#0.00">
                  <c:v>80.16</c:v>
                </c:pt>
                <c:pt idx="75" formatCode="[$-1041E]#0.00">
                  <c:v>79.739999999999995</c:v>
                </c:pt>
                <c:pt idx="76" formatCode="[$-1041E]#0.00">
                  <c:v>85.05</c:v>
                </c:pt>
                <c:pt idx="77" formatCode="[$-1041E]#0.00">
                  <c:v>82.57</c:v>
                </c:pt>
                <c:pt idx="78" formatCode="[$-1041E]#0.00">
                  <c:v>83.7</c:v>
                </c:pt>
                <c:pt idx="79" formatCode="[$-1041E]#0.00">
                  <c:v>87.67</c:v>
                </c:pt>
                <c:pt idx="80" formatCode="[$-1041E]#0.00">
                  <c:v>88.41</c:v>
                </c:pt>
                <c:pt idx="81" formatCode="[$-1041E]#0.00">
                  <c:v>84.38</c:v>
                </c:pt>
                <c:pt idx="82" formatCode="[$-1041E]#0.00">
                  <c:v>86.5</c:v>
                </c:pt>
                <c:pt idx="83" formatCode="[$-1041E]#0.00">
                  <c:v>85.6</c:v>
                </c:pt>
                <c:pt idx="84" formatCode="[$-1041E]#0.00">
                  <c:v>83.55</c:v>
                </c:pt>
                <c:pt idx="85" formatCode="[$-1041E]#0.00">
                  <c:v>89.53</c:v>
                </c:pt>
                <c:pt idx="86" formatCode="[$-1041E]#0.00">
                  <c:v>89.52</c:v>
                </c:pt>
                <c:pt idx="87" formatCode="[$-1041E]#0.00">
                  <c:v>89.45</c:v>
                </c:pt>
                <c:pt idx="88" formatCode="[$-1041E]#0.00">
                  <c:v>87.26</c:v>
                </c:pt>
                <c:pt idx="89" formatCode="[$-1041E]#0.00">
                  <c:v>85.38</c:v>
                </c:pt>
                <c:pt idx="90" formatCode="[$-1041E]#0.00">
                  <c:v>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4-EA47-91F8-BD5349894913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Sheet11!$B$1:$B$91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Sheet11!$L$1:$L$91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93.18</c:v>
                </c:pt>
                <c:pt idx="7" formatCode="[$-1041E]#0.00">
                  <c:v>91.84</c:v>
                </c:pt>
                <c:pt idx="8" formatCode="[$-1041E]#0.00">
                  <c:v>91.9</c:v>
                </c:pt>
                <c:pt idx="9" formatCode="[$-1041E]#0.00">
                  <c:v>88.59</c:v>
                </c:pt>
                <c:pt idx="10" formatCode="[$-1041E]#0.00">
                  <c:v>97.35</c:v>
                </c:pt>
                <c:pt idx="11" formatCode="[$-1041E]#0.00">
                  <c:v>95.37</c:v>
                </c:pt>
                <c:pt idx="12" formatCode="[$-1041E]#0.00">
                  <c:v>93.81</c:v>
                </c:pt>
                <c:pt idx="13" formatCode="[$-1041E]#0.00">
                  <c:v>98.67</c:v>
                </c:pt>
                <c:pt idx="14" formatCode="[$-1041E]#0.00">
                  <c:v>94.45</c:v>
                </c:pt>
                <c:pt idx="15" formatCode="[$-1041E]#0.00">
                  <c:v>95.63</c:v>
                </c:pt>
                <c:pt idx="16" formatCode="[$-1041E]#0.00">
                  <c:v>97.79</c:v>
                </c:pt>
                <c:pt idx="17" formatCode="[$-1041E]#0.00">
                  <c:v>101.25</c:v>
                </c:pt>
                <c:pt idx="18" formatCode="[$-1041E]#0.00">
                  <c:v>98.66</c:v>
                </c:pt>
                <c:pt idx="19" formatCode="[$-1041E]#0.00">
                  <c:v>99.1</c:v>
                </c:pt>
                <c:pt idx="20" formatCode="[$-1041E]#0.00">
                  <c:v>97.64</c:v>
                </c:pt>
                <c:pt idx="21" formatCode="[$-1041E]#0.00">
                  <c:v>97.46</c:v>
                </c:pt>
                <c:pt idx="22" formatCode="[$-1041E]#0.00">
                  <c:v>99.93</c:v>
                </c:pt>
                <c:pt idx="23" formatCode="[$-1041E]#0.00">
                  <c:v>97.81</c:v>
                </c:pt>
                <c:pt idx="24" formatCode="[$-1041E]#0.00">
                  <c:v>94.12</c:v>
                </c:pt>
                <c:pt idx="25" formatCode="[$-1041E]#0.00">
                  <c:v>93.66</c:v>
                </c:pt>
                <c:pt idx="26" formatCode="[$-1041E]#0.00">
                  <c:v>93.39</c:v>
                </c:pt>
                <c:pt idx="27" formatCode="[$-1041E]#0.00">
                  <c:v>88.2</c:v>
                </c:pt>
                <c:pt idx="28" formatCode="[$-1041E]#0.00">
                  <c:v>90.68</c:v>
                </c:pt>
                <c:pt idx="29" formatCode="[$-1041E]#0.00">
                  <c:v>95.08</c:v>
                </c:pt>
                <c:pt idx="30" formatCode="[$-1041E]#0.00">
                  <c:v>95.19</c:v>
                </c:pt>
                <c:pt idx="31" formatCode="[$-1041E]#0.00">
                  <c:v>94.6</c:v>
                </c:pt>
                <c:pt idx="32" formatCode="[$-1041E]#0.00">
                  <c:v>98.9</c:v>
                </c:pt>
                <c:pt idx="33" formatCode="[$-1041E]#0.00">
                  <c:v>99.54</c:v>
                </c:pt>
                <c:pt idx="34" formatCode="[$-1041E]#0.00">
                  <c:v>92.21</c:v>
                </c:pt>
                <c:pt idx="35" formatCode="[$-1041E]#0.00">
                  <c:v>90.36</c:v>
                </c:pt>
                <c:pt idx="36" formatCode="[$-1041E]#0.00">
                  <c:v>92.51</c:v>
                </c:pt>
                <c:pt idx="37" formatCode="[$-1041E]#0.00">
                  <c:v>93.58</c:v>
                </c:pt>
                <c:pt idx="38" formatCode="[$-1041E]#0.00">
                  <c:v>90.2</c:v>
                </c:pt>
                <c:pt idx="39" formatCode="[$-1041E]#0.00">
                  <c:v>96.34</c:v>
                </c:pt>
                <c:pt idx="40" formatCode="[$-1041E]#0.00">
                  <c:v>92.45</c:v>
                </c:pt>
                <c:pt idx="41" formatCode="[$-1041E]#0.00">
                  <c:v>89.53</c:v>
                </c:pt>
                <c:pt idx="42" formatCode="[$-1041E]#0.00">
                  <c:v>91.23</c:v>
                </c:pt>
                <c:pt idx="43" formatCode="[$-1041E]#0.00">
                  <c:v>91.29</c:v>
                </c:pt>
                <c:pt idx="44" formatCode="[$-1041E]#0.00">
                  <c:v>91.8</c:v>
                </c:pt>
                <c:pt idx="45" formatCode="[$-1041E]#0.00">
                  <c:v>93.61</c:v>
                </c:pt>
                <c:pt idx="46" formatCode="[$-1041E]#0.00">
                  <c:v>90.27</c:v>
                </c:pt>
                <c:pt idx="47" formatCode="[$-1041E]#0.00">
                  <c:v>90.31</c:v>
                </c:pt>
                <c:pt idx="48" formatCode="[$-1041E]#0.00">
                  <c:v>93.85</c:v>
                </c:pt>
                <c:pt idx="49" formatCode="[$-1041E]#0.00">
                  <c:v>93.89</c:v>
                </c:pt>
                <c:pt idx="50" formatCode="[$-1041E]#0.00">
                  <c:v>90.39</c:v>
                </c:pt>
                <c:pt idx="51" formatCode="[$-1041E]#0.00">
                  <c:v>83.06</c:v>
                </c:pt>
                <c:pt idx="52" formatCode="[$-1041E]#0.00">
                  <c:v>80.14</c:v>
                </c:pt>
                <c:pt idx="53" formatCode="[$-1041E]#0.00">
                  <c:v>79.33</c:v>
                </c:pt>
                <c:pt idx="54" formatCode="[$-1041E]#0.00">
                  <c:v>75.290000000000006</c:v>
                </c:pt>
                <c:pt idx="55" formatCode="[$-1041E]#0.00">
                  <c:v>76.5</c:v>
                </c:pt>
                <c:pt idx="56" formatCode="[$-1041E]#0.00">
                  <c:v>76.260000000000005</c:v>
                </c:pt>
                <c:pt idx="57" formatCode="[$-1041E]#0.00">
                  <c:v>77.27</c:v>
                </c:pt>
                <c:pt idx="58" formatCode="[$-1041E]#0.00">
                  <c:v>78.72</c:v>
                </c:pt>
                <c:pt idx="59" formatCode="[$-1041E]#0.00">
                  <c:v>79.42</c:v>
                </c:pt>
                <c:pt idx="60" formatCode="[$-1041E]#0.00">
                  <c:v>79.91</c:v>
                </c:pt>
                <c:pt idx="61" formatCode="[$-1041E]#0.00">
                  <c:v>77.430000000000007</c:v>
                </c:pt>
                <c:pt idx="62" formatCode="[$-1041E]#0.00">
                  <c:v>60.6</c:v>
                </c:pt>
                <c:pt idx="63" formatCode="[$-1041E]#0.00">
                  <c:v>62.32</c:v>
                </c:pt>
                <c:pt idx="64" formatCode="[$-1041E]#0.00">
                  <c:v>58.18</c:v>
                </c:pt>
                <c:pt idx="65" formatCode="[$-1041E]#0.00">
                  <c:v>72.099999999999994</c:v>
                </c:pt>
                <c:pt idx="66" formatCode="[$-1041E]#0.00">
                  <c:v>76.53</c:v>
                </c:pt>
                <c:pt idx="67" formatCode="[$-1041E]#0.00">
                  <c:v>72.02</c:v>
                </c:pt>
                <c:pt idx="68" formatCode="[$-1041E]#0.00">
                  <c:v>73.66</c:v>
                </c:pt>
                <c:pt idx="69" formatCode="[$-1041E]#0.00">
                  <c:v>67.56</c:v>
                </c:pt>
                <c:pt idx="70" formatCode="[$-1041E]#0.00">
                  <c:v>69.88</c:v>
                </c:pt>
                <c:pt idx="71" formatCode="[$-1041E]#0.00">
                  <c:v>71.260000000000005</c:v>
                </c:pt>
                <c:pt idx="72" formatCode="[$-1041E]#0.00">
                  <c:v>71.62</c:v>
                </c:pt>
                <c:pt idx="73" formatCode="[$-1041E]#0.00">
                  <c:v>74.72</c:v>
                </c:pt>
                <c:pt idx="74" formatCode="[$-1041E]#0.00">
                  <c:v>85.59</c:v>
                </c:pt>
                <c:pt idx="75" formatCode="[$-1041E]#0.00">
                  <c:v>89.02</c:v>
                </c:pt>
                <c:pt idx="76" formatCode="[$-1041E]#0.00">
                  <c:v>88.39</c:v>
                </c:pt>
                <c:pt idx="77" formatCode="[$-1041E]#0.00">
                  <c:v>91.64</c:v>
                </c:pt>
                <c:pt idx="78" formatCode="[$-1041E]#0.00">
                  <c:v>89.12</c:v>
                </c:pt>
                <c:pt idx="79" formatCode="[$-1041E]#0.00">
                  <c:v>91.08</c:v>
                </c:pt>
                <c:pt idx="80" formatCode="[$-1041E]#0.00">
                  <c:v>91.56</c:v>
                </c:pt>
                <c:pt idx="81" formatCode="[$-1041E]#0.00">
                  <c:v>94.47</c:v>
                </c:pt>
                <c:pt idx="82" formatCode="[$-1041E]#0.00">
                  <c:v>88.3</c:v>
                </c:pt>
                <c:pt idx="83" formatCode="[$-1041E]#0.00">
                  <c:v>90.88</c:v>
                </c:pt>
                <c:pt idx="84" formatCode="[$-1041E]#0.00">
                  <c:v>94.7</c:v>
                </c:pt>
                <c:pt idx="85" formatCode="[$-1041E]#0.00">
                  <c:v>90.01</c:v>
                </c:pt>
                <c:pt idx="86" formatCode="[$-1041E]#0.00">
                  <c:v>94.88</c:v>
                </c:pt>
                <c:pt idx="87" formatCode="[$-1041E]#0.00">
                  <c:v>95.73</c:v>
                </c:pt>
                <c:pt idx="88" formatCode="[$-1041E]#0.00">
                  <c:v>96.63</c:v>
                </c:pt>
                <c:pt idx="89" formatCode="[$-1041E]#0.00">
                  <c:v>90.97</c:v>
                </c:pt>
                <c:pt idx="90" formatCode="[$-1041E]#0.00">
                  <c:v>88.56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4-EA47-91F8-BD534989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144"/>
        <c:axId val="52220080"/>
      </c:scatterChart>
      <c:valAx>
        <c:axId val="507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0080"/>
        <c:crosses val="autoZero"/>
        <c:crossBetween val="midCat"/>
      </c:valAx>
      <c:valAx>
        <c:axId val="522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Sheet11!$R$1:$R$91</c:f>
              <c:numCache>
                <c:formatCode>General</c:formatCode>
                <c:ptCount val="91"/>
                <c:pt idx="5">
                  <c:v>0</c:v>
                </c:pt>
                <c:pt idx="6">
                  <c:v>-100</c:v>
                </c:pt>
                <c:pt idx="7">
                  <c:v>-207</c:v>
                </c:pt>
                <c:pt idx="8">
                  <c:v>-296</c:v>
                </c:pt>
                <c:pt idx="9">
                  <c:v>-380</c:v>
                </c:pt>
                <c:pt idx="10">
                  <c:v>-474</c:v>
                </c:pt>
                <c:pt idx="11">
                  <c:v>-554</c:v>
                </c:pt>
                <c:pt idx="12">
                  <c:v>-636</c:v>
                </c:pt>
                <c:pt idx="13">
                  <c:v>-725</c:v>
                </c:pt>
                <c:pt idx="14">
                  <c:v>-791</c:v>
                </c:pt>
                <c:pt idx="15">
                  <c:v>-847</c:v>
                </c:pt>
                <c:pt idx="16">
                  <c:v>-894</c:v>
                </c:pt>
                <c:pt idx="17">
                  <c:v>-900</c:v>
                </c:pt>
                <c:pt idx="18">
                  <c:v>-920</c:v>
                </c:pt>
                <c:pt idx="19">
                  <c:v>-903</c:v>
                </c:pt>
                <c:pt idx="20">
                  <c:v>-879</c:v>
                </c:pt>
                <c:pt idx="21">
                  <c:v>-794</c:v>
                </c:pt>
                <c:pt idx="22">
                  <c:v>-723</c:v>
                </c:pt>
                <c:pt idx="23">
                  <c:v>-629</c:v>
                </c:pt>
                <c:pt idx="24">
                  <c:v>-503</c:v>
                </c:pt>
                <c:pt idx="25">
                  <c:v>-388</c:v>
                </c:pt>
                <c:pt idx="26">
                  <c:v>-250</c:v>
                </c:pt>
                <c:pt idx="27">
                  <c:v>-129</c:v>
                </c:pt>
                <c:pt idx="28">
                  <c:v>12</c:v>
                </c:pt>
                <c:pt idx="29">
                  <c:v>190</c:v>
                </c:pt>
                <c:pt idx="30">
                  <c:v>308</c:v>
                </c:pt>
                <c:pt idx="31">
                  <c:v>455</c:v>
                </c:pt>
                <c:pt idx="32">
                  <c:v>560</c:v>
                </c:pt>
                <c:pt idx="33">
                  <c:v>681</c:v>
                </c:pt>
                <c:pt idx="34">
                  <c:v>821</c:v>
                </c:pt>
                <c:pt idx="35">
                  <c:v>978</c:v>
                </c:pt>
                <c:pt idx="36">
                  <c:v>1126</c:v>
                </c:pt>
                <c:pt idx="37">
                  <c:v>1280</c:v>
                </c:pt>
                <c:pt idx="38">
                  <c:v>1456</c:v>
                </c:pt>
                <c:pt idx="39">
                  <c:v>1585</c:v>
                </c:pt>
                <c:pt idx="40">
                  <c:v>1767</c:v>
                </c:pt>
                <c:pt idx="41">
                  <c:v>1938</c:v>
                </c:pt>
                <c:pt idx="42">
                  <c:v>2099</c:v>
                </c:pt>
                <c:pt idx="43">
                  <c:v>2059</c:v>
                </c:pt>
                <c:pt idx="44">
                  <c:v>2057</c:v>
                </c:pt>
                <c:pt idx="45">
                  <c:v>2063</c:v>
                </c:pt>
                <c:pt idx="46">
                  <c:v>2077</c:v>
                </c:pt>
                <c:pt idx="47">
                  <c:v>2091</c:v>
                </c:pt>
                <c:pt idx="48">
                  <c:v>2116</c:v>
                </c:pt>
                <c:pt idx="49">
                  <c:v>2155</c:v>
                </c:pt>
                <c:pt idx="50">
                  <c:v>2051</c:v>
                </c:pt>
                <c:pt idx="51">
                  <c:v>1982</c:v>
                </c:pt>
                <c:pt idx="52">
                  <c:v>2002</c:v>
                </c:pt>
                <c:pt idx="53">
                  <c:v>2035</c:v>
                </c:pt>
                <c:pt idx="54">
                  <c:v>2074</c:v>
                </c:pt>
                <c:pt idx="55">
                  <c:v>2108</c:v>
                </c:pt>
                <c:pt idx="56">
                  <c:v>2093</c:v>
                </c:pt>
                <c:pt idx="57">
                  <c:v>2026</c:v>
                </c:pt>
                <c:pt idx="58">
                  <c:v>2006</c:v>
                </c:pt>
                <c:pt idx="59">
                  <c:v>1973</c:v>
                </c:pt>
                <c:pt idx="60">
                  <c:v>1933</c:v>
                </c:pt>
                <c:pt idx="61">
                  <c:v>1886</c:v>
                </c:pt>
                <c:pt idx="62">
                  <c:v>1994</c:v>
                </c:pt>
                <c:pt idx="63">
                  <c:v>2105</c:v>
                </c:pt>
                <c:pt idx="64">
                  <c:v>2235</c:v>
                </c:pt>
                <c:pt idx="65">
                  <c:v>2367</c:v>
                </c:pt>
                <c:pt idx="66">
                  <c:v>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D-0E43-AA17-A9F27756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09967"/>
        <c:axId val="1744562575"/>
      </c:scatterChart>
      <c:valAx>
        <c:axId val="17447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62575"/>
        <c:crosses val="autoZero"/>
        <c:crossBetween val="midCat"/>
      </c:valAx>
      <c:valAx>
        <c:axId val="17445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Sheet11!$M$1:$M$91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552</c:v>
                </c:pt>
                <c:pt idx="7" formatCode="[$-1041E]#,##0">
                  <c:v>528</c:v>
                </c:pt>
                <c:pt idx="8" formatCode="[$-1041E]#,##0">
                  <c:v>696</c:v>
                </c:pt>
                <c:pt idx="9" formatCode="[$-1041E]#,##0">
                  <c:v>732</c:v>
                </c:pt>
                <c:pt idx="10" formatCode="[$-1041E]#,##0">
                  <c:v>624</c:v>
                </c:pt>
                <c:pt idx="11" formatCode="[$-1041E]#,##0">
                  <c:v>828</c:v>
                </c:pt>
                <c:pt idx="12" formatCode="[$-1041E]#,##0">
                  <c:v>852</c:v>
                </c:pt>
                <c:pt idx="13" formatCode="[$-1041E]#,##0">
                  <c:v>684</c:v>
                </c:pt>
                <c:pt idx="14" formatCode="[$-1041E]#,##0">
                  <c:v>1044</c:v>
                </c:pt>
                <c:pt idx="15" formatCode="[$-1041E]#,##0">
                  <c:v>1140</c:v>
                </c:pt>
                <c:pt idx="16" formatCode="[$-1041E]#,##0">
                  <c:v>1320</c:v>
                </c:pt>
                <c:pt idx="17" formatCode="[$-1041E]#,##0">
                  <c:v>1788</c:v>
                </c:pt>
                <c:pt idx="18" formatCode="[$-1041E]#,##0">
                  <c:v>1740</c:v>
                </c:pt>
                <c:pt idx="19" formatCode="[$-1041E]#,##0">
                  <c:v>2160</c:v>
                </c:pt>
                <c:pt idx="20" formatCode="[$-1041E]#,##0">
                  <c:v>2388</c:v>
                </c:pt>
                <c:pt idx="21" formatCode="[$-1041E]#,##0">
                  <c:v>3120</c:v>
                </c:pt>
                <c:pt idx="22" formatCode="[$-1041E]#,##0">
                  <c:v>3096</c:v>
                </c:pt>
                <c:pt idx="23" formatCode="[$-1041E]#,##0">
                  <c:v>3384</c:v>
                </c:pt>
                <c:pt idx="24" formatCode="[$-1041E]#,##0">
                  <c:v>3732</c:v>
                </c:pt>
                <c:pt idx="25" formatCode="[$-1041E]#,##0">
                  <c:v>3648</c:v>
                </c:pt>
                <c:pt idx="26" formatCode="[$-1041E]#,##0">
                  <c:v>4068</c:v>
                </c:pt>
                <c:pt idx="27" formatCode="[$-1041E]#,##0">
                  <c:v>3720</c:v>
                </c:pt>
                <c:pt idx="28" formatCode="[$-1041E]#,##0">
                  <c:v>3912</c:v>
                </c:pt>
                <c:pt idx="29" formatCode="[$-1041E]#,##0">
                  <c:v>4428</c:v>
                </c:pt>
                <c:pt idx="30" formatCode="[$-1041E]#,##0">
                  <c:v>3852</c:v>
                </c:pt>
                <c:pt idx="31" formatCode="[$-1041E]#,##0">
                  <c:v>3960</c:v>
                </c:pt>
                <c:pt idx="32" formatCode="[$-1041E]#,##0">
                  <c:v>3408</c:v>
                </c:pt>
                <c:pt idx="33" formatCode="[$-1041E]#,##0">
                  <c:v>3696</c:v>
                </c:pt>
                <c:pt idx="34" formatCode="[$-1041E]#,##0">
                  <c:v>3948</c:v>
                </c:pt>
                <c:pt idx="35" formatCode="[$-1041E]#,##0">
                  <c:v>4260</c:v>
                </c:pt>
                <c:pt idx="36" formatCode="[$-1041E]#,##0">
                  <c:v>4236</c:v>
                </c:pt>
                <c:pt idx="37" formatCode="[$-1041E]#,##0">
                  <c:v>4188</c:v>
                </c:pt>
                <c:pt idx="38" formatCode="[$-1041E]#,##0">
                  <c:v>4452</c:v>
                </c:pt>
                <c:pt idx="39" formatCode="[$-1041E]#,##0">
                  <c:v>3948</c:v>
                </c:pt>
                <c:pt idx="40" formatCode="[$-1041E]#,##0">
                  <c:v>4488</c:v>
                </c:pt>
                <c:pt idx="41" formatCode="[$-1041E]#,##0">
                  <c:v>4512</c:v>
                </c:pt>
                <c:pt idx="42" formatCode="[$-1041E]#,##0">
                  <c:v>4452</c:v>
                </c:pt>
                <c:pt idx="43" formatCode="[$-1041E]#,##0">
                  <c:v>1680</c:v>
                </c:pt>
                <c:pt idx="44" formatCode="[$-1041E]#,##0">
                  <c:v>1968</c:v>
                </c:pt>
                <c:pt idx="45" formatCode="[$-1041E]#,##0">
                  <c:v>2124</c:v>
                </c:pt>
                <c:pt idx="46" formatCode="[$-1041E]#,##0">
                  <c:v>2196</c:v>
                </c:pt>
                <c:pt idx="47" formatCode="[$-1041E]#,##0">
                  <c:v>2280</c:v>
                </c:pt>
                <c:pt idx="48" formatCode="[$-1041E]#,##0">
                  <c:v>2340</c:v>
                </c:pt>
                <c:pt idx="49" formatCode="[$-1041E]#,##0">
                  <c:v>2496</c:v>
                </c:pt>
                <c:pt idx="50" formatCode="[$-1041E]#,##0">
                  <c:v>876</c:v>
                </c:pt>
                <c:pt idx="51" formatCode="[$-1041E]#,##0">
                  <c:v>852</c:v>
                </c:pt>
                <c:pt idx="52" formatCode="[$-1041E]#,##0">
                  <c:v>2292</c:v>
                </c:pt>
                <c:pt idx="53" formatCode="[$-1041E]#,##0">
                  <c:v>2520</c:v>
                </c:pt>
                <c:pt idx="54" formatCode="[$-1041E]#,##0">
                  <c:v>2532</c:v>
                </c:pt>
                <c:pt idx="55" formatCode="[$-1041E]#,##0">
                  <c:v>2544</c:v>
                </c:pt>
                <c:pt idx="56" formatCode="[$-1041E]#,##0">
                  <c:v>1920</c:v>
                </c:pt>
                <c:pt idx="57" formatCode="[$-1041E]#,##0">
                  <c:v>1008</c:v>
                </c:pt>
                <c:pt idx="58" formatCode="[$-1041E]#,##0">
                  <c:v>1740</c:v>
                </c:pt>
                <c:pt idx="59" formatCode="[$-1041E]#,##0">
                  <c:v>1536</c:v>
                </c:pt>
                <c:pt idx="60" formatCode="[$-1041E]#,##0">
                  <c:v>1440</c:v>
                </c:pt>
                <c:pt idx="61" formatCode="[$-1041E]#,##0">
                  <c:v>1356</c:v>
                </c:pt>
                <c:pt idx="62" formatCode="[$-1041E]#,##0">
                  <c:v>3168</c:v>
                </c:pt>
                <c:pt idx="63" formatCode="[$-1041E]#,##0">
                  <c:v>3672</c:v>
                </c:pt>
                <c:pt idx="64" formatCode="[$-1041E]#,##0">
                  <c:v>3816</c:v>
                </c:pt>
                <c:pt idx="65" formatCode="[$-1041E]#,##0">
                  <c:v>3888</c:v>
                </c:pt>
                <c:pt idx="66" formatCode="[$-1041E]#,##0">
                  <c:v>3912</c:v>
                </c:pt>
                <c:pt idx="67" formatCode="[$-1041E]#,##0">
                  <c:v>3792</c:v>
                </c:pt>
                <c:pt idx="68" formatCode="[$-1041E]#,##0">
                  <c:v>3708</c:v>
                </c:pt>
                <c:pt idx="69" formatCode="[$-1041E]#,##0">
                  <c:v>3684</c:v>
                </c:pt>
                <c:pt idx="70" formatCode="[$-1041E]#,##0">
                  <c:v>4152</c:v>
                </c:pt>
                <c:pt idx="71" formatCode="[$-1041E]#,##0">
                  <c:v>4368</c:v>
                </c:pt>
                <c:pt idx="72" formatCode="[$-1041E]#,##0">
                  <c:v>4116</c:v>
                </c:pt>
                <c:pt idx="73" formatCode="[$-1041E]#,##0">
                  <c:v>4272</c:v>
                </c:pt>
                <c:pt idx="74" formatCode="[$-1041E]#,##0">
                  <c:v>3252</c:v>
                </c:pt>
                <c:pt idx="75" formatCode="[$-1041E]#,##0">
                  <c:v>3132</c:v>
                </c:pt>
                <c:pt idx="76" formatCode="[$-1041E]#,##0">
                  <c:v>3288</c:v>
                </c:pt>
                <c:pt idx="77" formatCode="[$-1041E]#,##0">
                  <c:v>3228</c:v>
                </c:pt>
                <c:pt idx="78" formatCode="[$-1041E]#,##0">
                  <c:v>3324</c:v>
                </c:pt>
                <c:pt idx="79" formatCode="[$-1041E]#,##0">
                  <c:v>3132</c:v>
                </c:pt>
                <c:pt idx="80" formatCode="[$-1041E]#,##0">
                  <c:v>2856</c:v>
                </c:pt>
                <c:pt idx="81" formatCode="[$-1041E]#,##0">
                  <c:v>2592</c:v>
                </c:pt>
                <c:pt idx="82" formatCode="[$-1041E]#,##0">
                  <c:v>2784</c:v>
                </c:pt>
                <c:pt idx="83" formatCode="[$-1041E]#,##0">
                  <c:v>2700</c:v>
                </c:pt>
                <c:pt idx="84" formatCode="[$-1041E]#,##0">
                  <c:v>2904</c:v>
                </c:pt>
                <c:pt idx="85" formatCode="[$-1041E]#,##0">
                  <c:v>3312</c:v>
                </c:pt>
                <c:pt idx="86" formatCode="[$-1041E]#,##0">
                  <c:v>3144</c:v>
                </c:pt>
                <c:pt idx="87" formatCode="[$-1041E]#,##0">
                  <c:v>2700</c:v>
                </c:pt>
                <c:pt idx="88" formatCode="[$-1041E]#,##0">
                  <c:v>2892</c:v>
                </c:pt>
                <c:pt idx="89" formatCode="[$-1041E]#,##0">
                  <c:v>2892</c:v>
                </c:pt>
                <c:pt idx="90" formatCode="[$-1041E]#,##0">
                  <c:v>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9-3945-8709-EAF4D4AA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62880"/>
        <c:axId val="2087965344"/>
      </c:scatterChart>
      <c:valAx>
        <c:axId val="20880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5344"/>
        <c:crosses val="autoZero"/>
        <c:crossBetween val="midCat"/>
      </c:valAx>
      <c:valAx>
        <c:axId val="20879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Sheet12!$B$1:$B$67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Sheet12!$D$1:$D$67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92.58</c:v>
                </c:pt>
                <c:pt idx="7" formatCode="[$-1041E]#0.00">
                  <c:v>89.78</c:v>
                </c:pt>
                <c:pt idx="8" formatCode="[$-1041E]#0.00">
                  <c:v>93.7</c:v>
                </c:pt>
                <c:pt idx="9" formatCode="[$-1041E]#0.00">
                  <c:v>93.18</c:v>
                </c:pt>
                <c:pt idx="10" formatCode="[$-1041E]#0.00">
                  <c:v>95.02</c:v>
                </c:pt>
                <c:pt idx="11" formatCode="[$-1041E]#0.00">
                  <c:v>91.77</c:v>
                </c:pt>
                <c:pt idx="12" formatCode="[$-1041E]#0.00">
                  <c:v>93.84</c:v>
                </c:pt>
                <c:pt idx="13" formatCode="[$-1041E]#0.00">
                  <c:v>98.06</c:v>
                </c:pt>
                <c:pt idx="14" formatCode="[$-1041E]#0.00">
                  <c:v>98.69</c:v>
                </c:pt>
                <c:pt idx="15" formatCode="[$-1041E]#0.00">
                  <c:v>100.11</c:v>
                </c:pt>
                <c:pt idx="16" formatCode="[$-1041E]#0.00">
                  <c:v>99.74</c:v>
                </c:pt>
                <c:pt idx="17" formatCode="[$-1041E]#0.00">
                  <c:v>95.7</c:v>
                </c:pt>
                <c:pt idx="18" formatCode="[$-1041E]#0.00">
                  <c:v>96.65</c:v>
                </c:pt>
                <c:pt idx="19" formatCode="[$-1041E]#0.00">
                  <c:v>96.3</c:v>
                </c:pt>
                <c:pt idx="20" formatCode="[$-1041E]#0.00">
                  <c:v>95.98</c:v>
                </c:pt>
                <c:pt idx="21" formatCode="[$-1041E]#0.00">
                  <c:v>95.6</c:v>
                </c:pt>
                <c:pt idx="22" formatCode="[$-1041E]#0.00">
                  <c:v>95.11</c:v>
                </c:pt>
                <c:pt idx="23" formatCode="[$-1041E]#0.00">
                  <c:v>90.63</c:v>
                </c:pt>
                <c:pt idx="24" formatCode="[$-1041E]#0.00">
                  <c:v>91.2</c:v>
                </c:pt>
                <c:pt idx="25" formatCode="[$-1041E]#0.00">
                  <c:v>84.49</c:v>
                </c:pt>
                <c:pt idx="26" formatCode="[$-1041E]#0.00">
                  <c:v>80.290000000000006</c:v>
                </c:pt>
                <c:pt idx="27" formatCode="[$-1041E]#0.00">
                  <c:v>83.71</c:v>
                </c:pt>
                <c:pt idx="28" formatCode="[$-1041E]#0.00">
                  <c:v>79.22</c:v>
                </c:pt>
                <c:pt idx="29" formatCode="[$-1041E]#0.00">
                  <c:v>74.48</c:v>
                </c:pt>
                <c:pt idx="30" formatCode="[$-1041E]#0.00">
                  <c:v>71.430000000000007</c:v>
                </c:pt>
                <c:pt idx="31" formatCode="[$-1041E]#0.00">
                  <c:v>46.82</c:v>
                </c:pt>
                <c:pt idx="32" formatCode="[$-1041E]#0.00">
                  <c:v>51.29</c:v>
                </c:pt>
                <c:pt idx="33" formatCode="[$-1041E]#0.00">
                  <c:v>51.5</c:v>
                </c:pt>
                <c:pt idx="34" formatCode="[$-1041E]#0.00">
                  <c:v>41.05</c:v>
                </c:pt>
                <c:pt idx="35" formatCode="[$-1041E]#0.00">
                  <c:v>45.52</c:v>
                </c:pt>
                <c:pt idx="36" formatCode="[$-1041E]#0.00">
                  <c:v>43.87</c:v>
                </c:pt>
                <c:pt idx="37" formatCode="[$-1041E]#0.00">
                  <c:v>45.07</c:v>
                </c:pt>
                <c:pt idx="38" formatCode="[$-1041E]#0.00">
                  <c:v>47.7</c:v>
                </c:pt>
                <c:pt idx="39" formatCode="[$-1041E]#0.00">
                  <c:v>39.18</c:v>
                </c:pt>
                <c:pt idx="40" formatCode="[$-1041E]#0.00">
                  <c:v>43.73</c:v>
                </c:pt>
                <c:pt idx="41" formatCode="[$-1041E]#0.00">
                  <c:v>37.78</c:v>
                </c:pt>
                <c:pt idx="42" formatCode="[$-1041E]#0.00">
                  <c:v>41.65</c:v>
                </c:pt>
                <c:pt idx="43" formatCode="[$-1041E]#0.00">
                  <c:v>46.62</c:v>
                </c:pt>
                <c:pt idx="44" formatCode="[$-1041E]#0.00">
                  <c:v>61.53</c:v>
                </c:pt>
                <c:pt idx="45" formatCode="[$-1041E]#0.00">
                  <c:v>89.95</c:v>
                </c:pt>
                <c:pt idx="46" formatCode="[$-1041E]#0.00">
                  <c:v>94.45</c:v>
                </c:pt>
                <c:pt idx="47" formatCode="[$-1041E]#0.00">
                  <c:v>92.43</c:v>
                </c:pt>
                <c:pt idx="48" formatCode="[$-1041E]#0.00">
                  <c:v>93.56</c:v>
                </c:pt>
                <c:pt idx="49" formatCode="[$-1041E]#0.00">
                  <c:v>93.96</c:v>
                </c:pt>
                <c:pt idx="50" formatCode="[$-1041E]#0.00">
                  <c:v>94.75</c:v>
                </c:pt>
                <c:pt idx="51" formatCode="[$-1041E]#0.00">
                  <c:v>95.41</c:v>
                </c:pt>
                <c:pt idx="52" formatCode="[$-1041E]#0.00">
                  <c:v>97.92</c:v>
                </c:pt>
                <c:pt idx="53" formatCode="[$-1041E]#0.00">
                  <c:v>97.48</c:v>
                </c:pt>
                <c:pt idx="54" formatCode="[$-1041E]#0.00">
                  <c:v>96.54</c:v>
                </c:pt>
                <c:pt idx="55" formatCode="[$-1041E]#0.00">
                  <c:v>95.08</c:v>
                </c:pt>
                <c:pt idx="56" formatCode="[$-1041E]#0.00">
                  <c:v>95.05</c:v>
                </c:pt>
                <c:pt idx="57" formatCode="[$-1041E]#0.00">
                  <c:v>95.4</c:v>
                </c:pt>
                <c:pt idx="58" formatCode="[$-1041E]#0.00">
                  <c:v>91.78</c:v>
                </c:pt>
                <c:pt idx="59" formatCode="[$-1041E]#0.00">
                  <c:v>91.29</c:v>
                </c:pt>
                <c:pt idx="60" formatCode="[$-1041E]#0.00">
                  <c:v>91.31</c:v>
                </c:pt>
                <c:pt idx="61" formatCode="[$-1041E]#0.00">
                  <c:v>88.8</c:v>
                </c:pt>
                <c:pt idx="62" formatCode="[$-1041E]#0.00">
                  <c:v>92.16</c:v>
                </c:pt>
                <c:pt idx="63" formatCode="[$-1041E]#0.00">
                  <c:v>89.78</c:v>
                </c:pt>
                <c:pt idx="64" formatCode="[$-1041E]#0.00">
                  <c:v>91.57</c:v>
                </c:pt>
                <c:pt idx="65" formatCode="[$-1041E]#0.00">
                  <c:v>92.19</c:v>
                </c:pt>
                <c:pt idx="66" formatCode="[$-1041E]#0.00">
                  <c:v>90.03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0-C044-9A3C-AF62890C5B4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Sheet12!$B$1:$B$67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Sheet12!$L$1:$L$67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90.1</c:v>
                </c:pt>
                <c:pt idx="7" formatCode="[$-1041E]#0.00">
                  <c:v>94.13</c:v>
                </c:pt>
                <c:pt idx="8" formatCode="[$-1041E]#0.00">
                  <c:v>93.22</c:v>
                </c:pt>
                <c:pt idx="9" formatCode="[$-1041E]#0.00">
                  <c:v>92.57</c:v>
                </c:pt>
                <c:pt idx="10" formatCode="[$-1041E]#0.00">
                  <c:v>95.16</c:v>
                </c:pt>
                <c:pt idx="11" formatCode="[$-1041E]#0.00">
                  <c:v>97.43</c:v>
                </c:pt>
                <c:pt idx="12" formatCode="[$-1041E]#0.00">
                  <c:v>95.14</c:v>
                </c:pt>
                <c:pt idx="13" formatCode="[$-1041E]#0.00">
                  <c:v>96.42</c:v>
                </c:pt>
                <c:pt idx="14" formatCode="[$-1041E]#0.00">
                  <c:v>97.33</c:v>
                </c:pt>
                <c:pt idx="15" formatCode="[$-1041E]#0.00">
                  <c:v>100.82</c:v>
                </c:pt>
                <c:pt idx="16" formatCode="[$-1041E]#0.00">
                  <c:v>101.96</c:v>
                </c:pt>
                <c:pt idx="17" formatCode="[$-1041E]#0.00">
                  <c:v>99.34</c:v>
                </c:pt>
                <c:pt idx="18" formatCode="[$-1041E]#0.00">
                  <c:v>98.84</c:v>
                </c:pt>
                <c:pt idx="19" formatCode="[$-1041E]#0.00">
                  <c:v>99.9</c:v>
                </c:pt>
                <c:pt idx="20" formatCode="[$-1041E]#0.00">
                  <c:v>97.89</c:v>
                </c:pt>
                <c:pt idx="21" formatCode="[$-1041E]#0.00">
                  <c:v>96.85</c:v>
                </c:pt>
                <c:pt idx="22" formatCode="[$-1041E]#0.00">
                  <c:v>98.38</c:v>
                </c:pt>
                <c:pt idx="23" formatCode="[$-1041E]#0.00">
                  <c:v>97.36</c:v>
                </c:pt>
                <c:pt idx="24" formatCode="[$-1041E]#0.00">
                  <c:v>97.17</c:v>
                </c:pt>
                <c:pt idx="25" formatCode="[$-1041E]#0.00">
                  <c:v>92.85</c:v>
                </c:pt>
                <c:pt idx="26" formatCode="[$-1041E]#0.00">
                  <c:v>90.74</c:v>
                </c:pt>
                <c:pt idx="27" formatCode="[$-1041E]#0.00">
                  <c:v>90.54</c:v>
                </c:pt>
                <c:pt idx="28" formatCode="[$-1041E]#0.00">
                  <c:v>93.53</c:v>
                </c:pt>
                <c:pt idx="29" formatCode="[$-1041E]#0.00">
                  <c:v>93.58</c:v>
                </c:pt>
                <c:pt idx="30" formatCode="[$-1041E]#0.00">
                  <c:v>96.16</c:v>
                </c:pt>
                <c:pt idx="31" formatCode="[$-1041E]#0.00">
                  <c:v>96.53</c:v>
                </c:pt>
                <c:pt idx="32" formatCode="[$-1041E]#0.00">
                  <c:v>95.34</c:v>
                </c:pt>
                <c:pt idx="33" formatCode="[$-1041E]#0.00">
                  <c:v>95.05</c:v>
                </c:pt>
                <c:pt idx="34" formatCode="[$-1041E]#0.00">
                  <c:v>93.22</c:v>
                </c:pt>
                <c:pt idx="35" formatCode="[$-1041E]#0.00">
                  <c:v>95.47</c:v>
                </c:pt>
                <c:pt idx="36" formatCode="[$-1041E]#0.00">
                  <c:v>96.96</c:v>
                </c:pt>
                <c:pt idx="37" formatCode="[$-1041E]#0.00">
                  <c:v>98.12</c:v>
                </c:pt>
                <c:pt idx="38" formatCode="[$-1041E]#0.00">
                  <c:v>96.56</c:v>
                </c:pt>
                <c:pt idx="39" formatCode="[$-1041E]#0.00">
                  <c:v>97.87</c:v>
                </c:pt>
                <c:pt idx="40" formatCode="[$-1041E]#0.00">
                  <c:v>95.71</c:v>
                </c:pt>
                <c:pt idx="41" formatCode="[$-1041E]#0.00">
                  <c:v>94.66</c:v>
                </c:pt>
                <c:pt idx="42" formatCode="[$-1041E]#0.00">
                  <c:v>97.86</c:v>
                </c:pt>
                <c:pt idx="43" formatCode="[$-1041E]#0.00">
                  <c:v>92.28</c:v>
                </c:pt>
                <c:pt idx="44" formatCode="[$-1041E]#0.00">
                  <c:v>88.92</c:v>
                </c:pt>
                <c:pt idx="45" formatCode="[$-1041E]#0.00">
                  <c:v>95.37</c:v>
                </c:pt>
                <c:pt idx="46" formatCode="[$-1041E]#0.00">
                  <c:v>101.73</c:v>
                </c:pt>
                <c:pt idx="47" formatCode="[$-1041E]#0.00">
                  <c:v>100.21</c:v>
                </c:pt>
                <c:pt idx="48" formatCode="[$-1041E]#0.00">
                  <c:v>97.75</c:v>
                </c:pt>
                <c:pt idx="49" formatCode="[$-1041E]#0.00">
                  <c:v>97.47</c:v>
                </c:pt>
                <c:pt idx="50" formatCode="[$-1041E]#0.00">
                  <c:v>97.72</c:v>
                </c:pt>
                <c:pt idx="51" formatCode="[$-1041E]#0.00">
                  <c:v>99.3</c:v>
                </c:pt>
                <c:pt idx="52" formatCode="[$-1041E]#0.00">
                  <c:v>100.09</c:v>
                </c:pt>
                <c:pt idx="53" formatCode="[$-1041E]#0.00">
                  <c:v>102.35</c:v>
                </c:pt>
                <c:pt idx="54" formatCode="[$-1041E]#0.00">
                  <c:v>98.1</c:v>
                </c:pt>
                <c:pt idx="55" formatCode="[$-1041E]#0.00">
                  <c:v>99.09</c:v>
                </c:pt>
                <c:pt idx="56" formatCode="[$-1041E]#0.00">
                  <c:v>98.6</c:v>
                </c:pt>
                <c:pt idx="57" formatCode="[$-1041E]#0.00">
                  <c:v>98.4</c:v>
                </c:pt>
                <c:pt idx="58" formatCode="[$-1041E]#0.00">
                  <c:v>100.24</c:v>
                </c:pt>
                <c:pt idx="59" formatCode="[$-1041E]#0.00">
                  <c:v>95.65</c:v>
                </c:pt>
                <c:pt idx="60" formatCode="[$-1041E]#0.00">
                  <c:v>93.36</c:v>
                </c:pt>
                <c:pt idx="61" formatCode="[$-1041E]#0.00">
                  <c:v>94.82</c:v>
                </c:pt>
                <c:pt idx="62" formatCode="[$-1041E]#0.00">
                  <c:v>94.68</c:v>
                </c:pt>
                <c:pt idx="63" formatCode="[$-1041E]#0.00">
                  <c:v>96.91</c:v>
                </c:pt>
                <c:pt idx="64" formatCode="[$-1041E]#0.00">
                  <c:v>92.82</c:v>
                </c:pt>
                <c:pt idx="65" formatCode="[$-1041E]#0.00">
                  <c:v>95.98</c:v>
                </c:pt>
                <c:pt idx="66" formatCode="[$-1041E]#0.00">
                  <c:v>97.28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0-C044-9A3C-AF62890C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56927"/>
        <c:axId val="1716613375"/>
      </c:scatterChart>
      <c:valAx>
        <c:axId val="17169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13375"/>
        <c:crosses val="autoZero"/>
        <c:crossBetween val="midCat"/>
      </c:valAx>
      <c:valAx>
        <c:axId val="17166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5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Sheet12!$R$1:$R$67</c:f>
              <c:numCache>
                <c:formatCode>General</c:formatCode>
                <c:ptCount val="67"/>
                <c:pt idx="5">
                  <c:v>0</c:v>
                </c:pt>
                <c:pt idx="6">
                  <c:v>-292</c:v>
                </c:pt>
                <c:pt idx="7">
                  <c:v>-570</c:v>
                </c:pt>
                <c:pt idx="8">
                  <c:v>-831</c:v>
                </c:pt>
                <c:pt idx="9">
                  <c:v>-1112</c:v>
                </c:pt>
                <c:pt idx="10">
                  <c:v>-1386</c:v>
                </c:pt>
                <c:pt idx="11">
                  <c:v>-1656</c:v>
                </c:pt>
                <c:pt idx="12">
                  <c:v>-1918</c:v>
                </c:pt>
                <c:pt idx="13">
                  <c:v>-2165</c:v>
                </c:pt>
                <c:pt idx="14">
                  <c:v>-2408</c:v>
                </c:pt>
                <c:pt idx="15">
                  <c:v>-2630</c:v>
                </c:pt>
                <c:pt idx="16">
                  <c:v>-2834</c:v>
                </c:pt>
                <c:pt idx="17">
                  <c:v>-3014</c:v>
                </c:pt>
                <c:pt idx="18">
                  <c:v>-3186</c:v>
                </c:pt>
                <c:pt idx="19">
                  <c:v>-3345</c:v>
                </c:pt>
                <c:pt idx="20">
                  <c:v>-3465</c:v>
                </c:pt>
                <c:pt idx="21">
                  <c:v>-3577</c:v>
                </c:pt>
                <c:pt idx="22">
                  <c:v>-3659</c:v>
                </c:pt>
                <c:pt idx="23">
                  <c:v>-3742</c:v>
                </c:pt>
                <c:pt idx="24">
                  <c:v>-3818</c:v>
                </c:pt>
                <c:pt idx="25">
                  <c:v>-3835</c:v>
                </c:pt>
                <c:pt idx="26">
                  <c:v>-3862</c:v>
                </c:pt>
                <c:pt idx="27">
                  <c:v>-3844</c:v>
                </c:pt>
                <c:pt idx="28">
                  <c:v>-3862</c:v>
                </c:pt>
                <c:pt idx="29">
                  <c:v>-3849</c:v>
                </c:pt>
                <c:pt idx="30">
                  <c:v>-3892</c:v>
                </c:pt>
                <c:pt idx="31">
                  <c:v>-3936</c:v>
                </c:pt>
                <c:pt idx="32">
                  <c:v>-3967</c:v>
                </c:pt>
                <c:pt idx="33">
                  <c:v>-3989</c:v>
                </c:pt>
                <c:pt idx="34">
                  <c:v>-4003</c:v>
                </c:pt>
                <c:pt idx="35">
                  <c:v>-4033</c:v>
                </c:pt>
                <c:pt idx="36">
                  <c:v>-4087</c:v>
                </c:pt>
                <c:pt idx="37">
                  <c:v>-4134</c:v>
                </c:pt>
                <c:pt idx="38">
                  <c:v>-4207</c:v>
                </c:pt>
                <c:pt idx="39">
                  <c:v>-4281</c:v>
                </c:pt>
                <c:pt idx="40">
                  <c:v>-4364</c:v>
                </c:pt>
                <c:pt idx="41">
                  <c:v>-4426</c:v>
                </c:pt>
                <c:pt idx="42">
                  <c:v>-4480</c:v>
                </c:pt>
                <c:pt idx="43">
                  <c:v>-4492</c:v>
                </c:pt>
                <c:pt idx="44">
                  <c:v>-4494</c:v>
                </c:pt>
                <c:pt idx="45">
                  <c:v>-4499</c:v>
                </c:pt>
                <c:pt idx="46">
                  <c:v>-4584</c:v>
                </c:pt>
                <c:pt idx="47">
                  <c:v>-4692</c:v>
                </c:pt>
                <c:pt idx="48">
                  <c:v>-4781</c:v>
                </c:pt>
                <c:pt idx="49">
                  <c:v>-4849</c:v>
                </c:pt>
                <c:pt idx="50">
                  <c:v>-4912</c:v>
                </c:pt>
                <c:pt idx="51">
                  <c:v>-5004</c:v>
                </c:pt>
                <c:pt idx="52">
                  <c:v>-5108</c:v>
                </c:pt>
                <c:pt idx="53">
                  <c:v>-5201</c:v>
                </c:pt>
                <c:pt idx="54">
                  <c:v>-5300</c:v>
                </c:pt>
                <c:pt idx="55">
                  <c:v>-5387</c:v>
                </c:pt>
                <c:pt idx="56">
                  <c:v>-5479</c:v>
                </c:pt>
                <c:pt idx="57">
                  <c:v>-5557</c:v>
                </c:pt>
                <c:pt idx="58">
                  <c:v>-5644</c:v>
                </c:pt>
                <c:pt idx="59">
                  <c:v>-5726</c:v>
                </c:pt>
                <c:pt idx="60">
                  <c:v>-5797</c:v>
                </c:pt>
                <c:pt idx="61">
                  <c:v>-5911</c:v>
                </c:pt>
                <c:pt idx="62">
                  <c:v>-5984</c:v>
                </c:pt>
                <c:pt idx="63">
                  <c:v>-6089</c:v>
                </c:pt>
                <c:pt idx="64">
                  <c:v>-6163</c:v>
                </c:pt>
                <c:pt idx="65">
                  <c:v>-6236</c:v>
                </c:pt>
                <c:pt idx="66">
                  <c:v>-6328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2-BE43-847D-2727A2BD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35279"/>
        <c:axId val="1803986271"/>
      </c:scatterChart>
      <c:valAx>
        <c:axId val="1804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86271"/>
        <c:crosses val="autoZero"/>
        <c:crossBetween val="midCat"/>
      </c:valAx>
      <c:valAx>
        <c:axId val="1803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Sheet12!$M$1:$M$67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336</c:v>
                </c:pt>
                <c:pt idx="7" formatCode="[$-1041E]#,##0">
                  <c:v>540</c:v>
                </c:pt>
                <c:pt idx="8" formatCode="[$-1041E]#,##0">
                  <c:v>744</c:v>
                </c:pt>
                <c:pt idx="9" formatCode="[$-1041E]#,##0">
                  <c:v>540</c:v>
                </c:pt>
                <c:pt idx="10" formatCode="[$-1041E]#,##0">
                  <c:v>540</c:v>
                </c:pt>
                <c:pt idx="11" formatCode="[$-1041E]#,##0">
                  <c:v>612</c:v>
                </c:pt>
                <c:pt idx="12" formatCode="[$-1041E]#,##0">
                  <c:v>744</c:v>
                </c:pt>
                <c:pt idx="13" formatCode="[$-1041E]#,##0">
                  <c:v>936</c:v>
                </c:pt>
                <c:pt idx="14" formatCode="[$-1041E]#,##0">
                  <c:v>1032</c:v>
                </c:pt>
                <c:pt idx="15" formatCode="[$-1041E]#,##0">
                  <c:v>1284</c:v>
                </c:pt>
                <c:pt idx="16" formatCode="[$-1041E]#,##0">
                  <c:v>1644</c:v>
                </c:pt>
                <c:pt idx="17" formatCode="[$-1041E]#,##0">
                  <c:v>1884</c:v>
                </c:pt>
                <c:pt idx="18" formatCode="[$-1041E]#,##0">
                  <c:v>2016</c:v>
                </c:pt>
                <c:pt idx="19" formatCode="[$-1041E]#,##0">
                  <c:v>2232</c:v>
                </c:pt>
                <c:pt idx="20" formatCode="[$-1041E]#,##0">
                  <c:v>2628</c:v>
                </c:pt>
                <c:pt idx="21" formatCode="[$-1041E]#,##0">
                  <c:v>2916</c:v>
                </c:pt>
                <c:pt idx="22" formatCode="[$-1041E]#,##0">
                  <c:v>3420</c:v>
                </c:pt>
                <c:pt idx="23" formatCode="[$-1041E]#,##0">
                  <c:v>3444</c:v>
                </c:pt>
                <c:pt idx="24" formatCode="[$-1041E]#,##0">
                  <c:v>3480</c:v>
                </c:pt>
                <c:pt idx="25" formatCode="[$-1041E]#,##0">
                  <c:v>4056</c:v>
                </c:pt>
                <c:pt idx="26" formatCode="[$-1041E]#,##0">
                  <c:v>4260</c:v>
                </c:pt>
                <c:pt idx="27" formatCode="[$-1041E]#,##0">
                  <c:v>4680</c:v>
                </c:pt>
                <c:pt idx="28" formatCode="[$-1041E]#,##0">
                  <c:v>4464</c:v>
                </c:pt>
                <c:pt idx="29" formatCode="[$-1041E]#,##0">
                  <c:v>4632</c:v>
                </c:pt>
                <c:pt idx="30" formatCode="[$-1041E]#,##0">
                  <c:v>3996</c:v>
                </c:pt>
                <c:pt idx="31" formatCode="[$-1041E]#,##0">
                  <c:v>3900</c:v>
                </c:pt>
                <c:pt idx="32" formatCode="[$-1041E]#,##0">
                  <c:v>4044</c:v>
                </c:pt>
                <c:pt idx="33" formatCode="[$-1041E]#,##0">
                  <c:v>4308</c:v>
                </c:pt>
                <c:pt idx="34" formatCode="[$-1041E]#,##0">
                  <c:v>4428</c:v>
                </c:pt>
                <c:pt idx="35" formatCode="[$-1041E]#,##0">
                  <c:v>4140</c:v>
                </c:pt>
                <c:pt idx="36" formatCode="[$-1041E]#,##0">
                  <c:v>3780</c:v>
                </c:pt>
                <c:pt idx="37" formatCode="[$-1041E]#,##0">
                  <c:v>3792</c:v>
                </c:pt>
                <c:pt idx="38" formatCode="[$-1041E]#,##0">
                  <c:v>3612</c:v>
                </c:pt>
                <c:pt idx="39" formatCode="[$-1041E]#,##0">
                  <c:v>3480</c:v>
                </c:pt>
                <c:pt idx="40" formatCode="[$-1041E]#,##0">
                  <c:v>3348</c:v>
                </c:pt>
                <c:pt idx="41" formatCode="[$-1041E]#,##0">
                  <c:v>3588</c:v>
                </c:pt>
                <c:pt idx="42" formatCode="[$-1041E]#,##0">
                  <c:v>3780</c:v>
                </c:pt>
                <c:pt idx="43" formatCode="[$-1041E]#,##0">
                  <c:v>4296</c:v>
                </c:pt>
                <c:pt idx="44" formatCode="[$-1041E]#,##0">
                  <c:v>4536</c:v>
                </c:pt>
                <c:pt idx="45" formatCode="[$-1041E]#,##0">
                  <c:v>4392</c:v>
                </c:pt>
                <c:pt idx="46" formatCode="[$-1041E]#,##0">
                  <c:v>3240</c:v>
                </c:pt>
                <c:pt idx="47" formatCode="[$-1041E]#,##0">
                  <c:v>2952</c:v>
                </c:pt>
                <c:pt idx="48" formatCode="[$-1041E]#,##0">
                  <c:v>3168</c:v>
                </c:pt>
                <c:pt idx="49" formatCode="[$-1041E]#,##0">
                  <c:v>3432</c:v>
                </c:pt>
                <c:pt idx="50" formatCode="[$-1041E]#,##0">
                  <c:v>3564</c:v>
                </c:pt>
                <c:pt idx="51" formatCode="[$-1041E]#,##0">
                  <c:v>3324</c:v>
                </c:pt>
                <c:pt idx="52" formatCode="[$-1041E]#,##0">
                  <c:v>3024</c:v>
                </c:pt>
                <c:pt idx="53" formatCode="[$-1041E]#,##0">
                  <c:v>3144</c:v>
                </c:pt>
                <c:pt idx="54" formatCode="[$-1041E]#,##0">
                  <c:v>3180</c:v>
                </c:pt>
                <c:pt idx="55" formatCode="[$-1041E]#,##0">
                  <c:v>3204</c:v>
                </c:pt>
                <c:pt idx="56" formatCode="[$-1041E]#,##0">
                  <c:v>3168</c:v>
                </c:pt>
                <c:pt idx="57" formatCode="[$-1041E]#,##0">
                  <c:v>3312</c:v>
                </c:pt>
                <c:pt idx="58" formatCode="[$-1041E]#,##0">
                  <c:v>3168</c:v>
                </c:pt>
                <c:pt idx="59" formatCode="[$-1041E]#,##0">
                  <c:v>3312</c:v>
                </c:pt>
                <c:pt idx="60" formatCode="[$-1041E]#,##0">
                  <c:v>3480</c:v>
                </c:pt>
                <c:pt idx="61" formatCode="[$-1041E]#,##0">
                  <c:v>3048</c:v>
                </c:pt>
                <c:pt idx="62" formatCode="[$-1041E]#,##0">
                  <c:v>3432</c:v>
                </c:pt>
                <c:pt idx="63" formatCode="[$-1041E]#,##0">
                  <c:v>3144</c:v>
                </c:pt>
                <c:pt idx="64" formatCode="[$-1041E]#,##0">
                  <c:v>3384</c:v>
                </c:pt>
                <c:pt idx="65" formatCode="[$-1041E]#,##0">
                  <c:v>3408</c:v>
                </c:pt>
                <c:pt idx="66" formatCode="[$-1041E]#,##0">
                  <c:v>3360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A-7A4F-AAE2-67F9F048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93792"/>
        <c:axId val="1692529920"/>
      </c:scatterChart>
      <c:valAx>
        <c:axId val="16924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29920"/>
        <c:crosses val="autoZero"/>
        <c:crossBetween val="midCat"/>
      </c:valAx>
      <c:valAx>
        <c:axId val="1692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Sheet12!$F$1:$F$67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</c:v>
                </c:pt>
                <c:pt idx="7" formatCode="[$-1041E]#,##0">
                  <c:v>7</c:v>
                </c:pt>
                <c:pt idx="8" formatCode="[$-1041E]#,##0">
                  <c:v>9</c:v>
                </c:pt>
                <c:pt idx="9" formatCode="[$-1041E]#,##0">
                  <c:v>8</c:v>
                </c:pt>
                <c:pt idx="10" formatCode="[$-1041E]#,##0">
                  <c:v>8</c:v>
                </c:pt>
                <c:pt idx="11" formatCode="[$-1041E]#,##0">
                  <c:v>9</c:v>
                </c:pt>
                <c:pt idx="12" formatCode="[$-1041E]#,##0">
                  <c:v>11</c:v>
                </c:pt>
                <c:pt idx="13" formatCode="[$-1041E]#,##0">
                  <c:v>12</c:v>
                </c:pt>
                <c:pt idx="14" formatCode="[$-1041E]#,##0">
                  <c:v>13</c:v>
                </c:pt>
                <c:pt idx="15" formatCode="[$-1041E]#,##0">
                  <c:v>18</c:v>
                </c:pt>
                <c:pt idx="16" formatCode="[$-1041E]#,##0">
                  <c:v>21</c:v>
                </c:pt>
                <c:pt idx="17" formatCode="[$-1041E]#,##0">
                  <c:v>25</c:v>
                </c:pt>
                <c:pt idx="18" formatCode="[$-1041E]#,##0">
                  <c:v>30</c:v>
                </c:pt>
                <c:pt idx="19" formatCode="[$-1041E]#,##0">
                  <c:v>32</c:v>
                </c:pt>
                <c:pt idx="20" formatCode="[$-1041E]#,##0">
                  <c:v>38</c:v>
                </c:pt>
                <c:pt idx="21" formatCode="[$-1041E]#,##0">
                  <c:v>40</c:v>
                </c:pt>
                <c:pt idx="22" formatCode="[$-1041E]#,##0">
                  <c:v>46</c:v>
                </c:pt>
                <c:pt idx="23" formatCode="[$-1041E]#,##0">
                  <c:v>50</c:v>
                </c:pt>
                <c:pt idx="24" formatCode="[$-1041E]#,##0">
                  <c:v>51</c:v>
                </c:pt>
                <c:pt idx="25" formatCode="[$-1041E]#,##0">
                  <c:v>64</c:v>
                </c:pt>
                <c:pt idx="26" formatCode="[$-1041E]#,##0">
                  <c:v>66</c:v>
                </c:pt>
                <c:pt idx="27" formatCode="[$-1041E]#,##0">
                  <c:v>67</c:v>
                </c:pt>
                <c:pt idx="28" formatCode="[$-1041E]#,##0">
                  <c:v>70</c:v>
                </c:pt>
                <c:pt idx="29" formatCode="[$-1041E]#,##0">
                  <c:v>69</c:v>
                </c:pt>
                <c:pt idx="30" formatCode="[$-1041E]#,##0">
                  <c:v>68</c:v>
                </c:pt>
                <c:pt idx="31" formatCode="[$-1041E]#,##0">
                  <c:v>76</c:v>
                </c:pt>
                <c:pt idx="32" formatCode="[$-1041E]#,##0">
                  <c:v>76</c:v>
                </c:pt>
                <c:pt idx="33" formatCode="[$-1041E]#,##0">
                  <c:v>78</c:v>
                </c:pt>
                <c:pt idx="34" formatCode="[$-1041E]#,##0">
                  <c:v>89</c:v>
                </c:pt>
                <c:pt idx="35" formatCode="[$-1041E]#,##0">
                  <c:v>85</c:v>
                </c:pt>
                <c:pt idx="36" formatCode="[$-1041E]#,##0">
                  <c:v>80</c:v>
                </c:pt>
                <c:pt idx="37" formatCode="[$-1041E]#,##0">
                  <c:v>79</c:v>
                </c:pt>
                <c:pt idx="38" formatCode="[$-1041E]#,##0">
                  <c:v>72</c:v>
                </c:pt>
                <c:pt idx="39" formatCode="[$-1041E]#,##0">
                  <c:v>86</c:v>
                </c:pt>
                <c:pt idx="40" formatCode="[$-1041E]#,##0">
                  <c:v>75</c:v>
                </c:pt>
                <c:pt idx="41" formatCode="[$-1041E]#,##0">
                  <c:v>83</c:v>
                </c:pt>
                <c:pt idx="42" formatCode="[$-1041E]#,##0">
                  <c:v>72</c:v>
                </c:pt>
                <c:pt idx="43" formatCode="[$-1041E]#,##0">
                  <c:v>68</c:v>
                </c:pt>
                <c:pt idx="44" formatCode="[$-1041E]#,##0">
                  <c:v>66</c:v>
                </c:pt>
                <c:pt idx="45" formatCode="[$-1041E]#,##0">
                  <c:v>50</c:v>
                </c:pt>
                <c:pt idx="46" formatCode="[$-1041E]#,##0">
                  <c:v>45</c:v>
                </c:pt>
                <c:pt idx="47" formatCode="[$-1041E]#,##0">
                  <c:v>45</c:v>
                </c:pt>
                <c:pt idx="48" formatCode="[$-1041E]#,##0">
                  <c:v>42</c:v>
                </c:pt>
                <c:pt idx="49" formatCode="[$-1041E]#,##0">
                  <c:v>45</c:v>
                </c:pt>
                <c:pt idx="50" formatCode="[$-1041E]#,##0">
                  <c:v>45</c:v>
                </c:pt>
                <c:pt idx="51" formatCode="[$-1041E]#,##0">
                  <c:v>43</c:v>
                </c:pt>
                <c:pt idx="52" formatCode="[$-1041E]#,##0">
                  <c:v>38</c:v>
                </c:pt>
                <c:pt idx="53" formatCode="[$-1041E]#,##0">
                  <c:v>41</c:v>
                </c:pt>
                <c:pt idx="54" formatCode="[$-1041E]#,##0">
                  <c:v>41</c:v>
                </c:pt>
                <c:pt idx="55" formatCode="[$-1041E]#,##0">
                  <c:v>42</c:v>
                </c:pt>
                <c:pt idx="56" formatCode="[$-1041E]#,##0">
                  <c:v>39</c:v>
                </c:pt>
                <c:pt idx="57" formatCode="[$-1041E]#,##0">
                  <c:v>42</c:v>
                </c:pt>
                <c:pt idx="58" formatCode="[$-1041E]#,##0">
                  <c:v>44</c:v>
                </c:pt>
                <c:pt idx="59" formatCode="[$-1041E]#,##0">
                  <c:v>44</c:v>
                </c:pt>
                <c:pt idx="60" formatCode="[$-1041E]#,##0">
                  <c:v>45</c:v>
                </c:pt>
                <c:pt idx="61" formatCode="[$-1041E]#,##0">
                  <c:v>47</c:v>
                </c:pt>
                <c:pt idx="62" formatCode="[$-1041E]#,##0">
                  <c:v>40</c:v>
                </c:pt>
                <c:pt idx="63" formatCode="[$-1041E]#,##0">
                  <c:v>48</c:v>
                </c:pt>
                <c:pt idx="64" formatCode="[$-1041E]#,##0">
                  <c:v>44</c:v>
                </c:pt>
                <c:pt idx="65" formatCode="[$-1041E]#,##0">
                  <c:v>43</c:v>
                </c:pt>
                <c:pt idx="66" formatCode="[$-1041E]#,##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D-1648-A5A6-F2BE26B0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36111"/>
        <c:axId val="503138383"/>
      </c:scatterChart>
      <c:valAx>
        <c:axId val="5031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8383"/>
        <c:crosses val="autoZero"/>
        <c:crossBetween val="midCat"/>
      </c:valAx>
      <c:valAx>
        <c:axId val="503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Sheet1!$AE$1:$AE$67</c:f>
              <c:numCache>
                <c:formatCode>General</c:formatCode>
                <c:ptCount val="67"/>
                <c:pt idx="0">
                  <c:v>0</c:v>
                </c:pt>
                <c:pt idx="6">
                  <c:v>-223</c:v>
                </c:pt>
                <c:pt idx="7">
                  <c:v>-447</c:v>
                </c:pt>
                <c:pt idx="8">
                  <c:v>-670</c:v>
                </c:pt>
                <c:pt idx="9">
                  <c:v>-886</c:v>
                </c:pt>
                <c:pt idx="10">
                  <c:v>-1107</c:v>
                </c:pt>
                <c:pt idx="11">
                  <c:v>-1314</c:v>
                </c:pt>
                <c:pt idx="12">
                  <c:v>-1524</c:v>
                </c:pt>
                <c:pt idx="13">
                  <c:v>-1705</c:v>
                </c:pt>
                <c:pt idx="14">
                  <c:v>-1885</c:v>
                </c:pt>
                <c:pt idx="15">
                  <c:v>-2040</c:v>
                </c:pt>
                <c:pt idx="16">
                  <c:v>-2206</c:v>
                </c:pt>
                <c:pt idx="17">
                  <c:v>-2347</c:v>
                </c:pt>
                <c:pt idx="18">
                  <c:v>-2476</c:v>
                </c:pt>
                <c:pt idx="19">
                  <c:v>-2562</c:v>
                </c:pt>
                <c:pt idx="20">
                  <c:v>-2659</c:v>
                </c:pt>
                <c:pt idx="21">
                  <c:v>-2712</c:v>
                </c:pt>
                <c:pt idx="22">
                  <c:v>-2733</c:v>
                </c:pt>
                <c:pt idx="23">
                  <c:v>-2774</c:v>
                </c:pt>
                <c:pt idx="24">
                  <c:v>-2758</c:v>
                </c:pt>
                <c:pt idx="25">
                  <c:v>-2741</c:v>
                </c:pt>
                <c:pt idx="26">
                  <c:v>-2761</c:v>
                </c:pt>
                <c:pt idx="27">
                  <c:v>-2759</c:v>
                </c:pt>
                <c:pt idx="28">
                  <c:v>-2786</c:v>
                </c:pt>
                <c:pt idx="29">
                  <c:v>-2781</c:v>
                </c:pt>
                <c:pt idx="30">
                  <c:v>-2760</c:v>
                </c:pt>
                <c:pt idx="31">
                  <c:v>-2716</c:v>
                </c:pt>
                <c:pt idx="32">
                  <c:v>-2677</c:v>
                </c:pt>
                <c:pt idx="33">
                  <c:v>-2649</c:v>
                </c:pt>
                <c:pt idx="34">
                  <c:v>-2632</c:v>
                </c:pt>
                <c:pt idx="35">
                  <c:v>-2646</c:v>
                </c:pt>
                <c:pt idx="36">
                  <c:v>-2691</c:v>
                </c:pt>
                <c:pt idx="37">
                  <c:v>-2734</c:v>
                </c:pt>
                <c:pt idx="38">
                  <c:v>-2773</c:v>
                </c:pt>
                <c:pt idx="39">
                  <c:v>-2810</c:v>
                </c:pt>
                <c:pt idx="40">
                  <c:v>-2871</c:v>
                </c:pt>
                <c:pt idx="41">
                  <c:v>-2912</c:v>
                </c:pt>
                <c:pt idx="42">
                  <c:v>-2946</c:v>
                </c:pt>
                <c:pt idx="43">
                  <c:v>-2968</c:v>
                </c:pt>
                <c:pt idx="44">
                  <c:v>-2962</c:v>
                </c:pt>
                <c:pt idx="45">
                  <c:v>-2928</c:v>
                </c:pt>
                <c:pt idx="46">
                  <c:v>-2889</c:v>
                </c:pt>
                <c:pt idx="47">
                  <c:v>-2869</c:v>
                </c:pt>
                <c:pt idx="48">
                  <c:v>-2833</c:v>
                </c:pt>
                <c:pt idx="49">
                  <c:v>-2782</c:v>
                </c:pt>
                <c:pt idx="50">
                  <c:v>-2770</c:v>
                </c:pt>
                <c:pt idx="51">
                  <c:v>-2785</c:v>
                </c:pt>
                <c:pt idx="52">
                  <c:v>-2855</c:v>
                </c:pt>
                <c:pt idx="53">
                  <c:v>-2840</c:v>
                </c:pt>
                <c:pt idx="54">
                  <c:v>-2849</c:v>
                </c:pt>
                <c:pt idx="55">
                  <c:v>-2858</c:v>
                </c:pt>
                <c:pt idx="56">
                  <c:v>-2856</c:v>
                </c:pt>
                <c:pt idx="57">
                  <c:v>-2871</c:v>
                </c:pt>
                <c:pt idx="58">
                  <c:v>-2860</c:v>
                </c:pt>
                <c:pt idx="59">
                  <c:v>-2896</c:v>
                </c:pt>
                <c:pt idx="60">
                  <c:v>-2923</c:v>
                </c:pt>
                <c:pt idx="61">
                  <c:v>-2928</c:v>
                </c:pt>
                <c:pt idx="62">
                  <c:v>-2936</c:v>
                </c:pt>
                <c:pt idx="63">
                  <c:v>-2964</c:v>
                </c:pt>
                <c:pt idx="64">
                  <c:v>-2975</c:v>
                </c:pt>
                <c:pt idx="65">
                  <c:v>-2970</c:v>
                </c:pt>
                <c:pt idx="66">
                  <c:v>-3005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7-5541-861F-B65B23E9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6832"/>
        <c:axId val="50388480"/>
      </c:scatterChart>
      <c:valAx>
        <c:axId val="5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8480"/>
        <c:crosses val="autoZero"/>
        <c:crossBetween val="midCat"/>
      </c:valAx>
      <c:valAx>
        <c:axId val="50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Sheet13!$B$1:$B$67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Sheet13!$D$1:$D$67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96.82</c:v>
                </c:pt>
                <c:pt idx="7" formatCode="[$-1041E]#0.00">
                  <c:v>97.97</c:v>
                </c:pt>
                <c:pt idx="8" formatCode="[$-1041E]#0.00">
                  <c:v>91.35</c:v>
                </c:pt>
                <c:pt idx="9" formatCode="[$-1041E]#0.00">
                  <c:v>93.18</c:v>
                </c:pt>
                <c:pt idx="10" formatCode="[$-1041E]#0.00">
                  <c:v>92.07</c:v>
                </c:pt>
                <c:pt idx="11" formatCode="[$-1041E]#0.00">
                  <c:v>87.72</c:v>
                </c:pt>
                <c:pt idx="12" formatCode="[$-1041E]#0.00">
                  <c:v>95.92</c:v>
                </c:pt>
                <c:pt idx="13" formatCode="[$-1041E]#0.00">
                  <c:v>95.67</c:v>
                </c:pt>
                <c:pt idx="14" formatCode="[$-1041E]#0.00">
                  <c:v>95.7</c:v>
                </c:pt>
                <c:pt idx="15" formatCode="[$-1041E]#0.00">
                  <c:v>95.83</c:v>
                </c:pt>
                <c:pt idx="16" formatCode="[$-1041E]#0.00">
                  <c:v>99.68</c:v>
                </c:pt>
                <c:pt idx="17" formatCode="[$-1041E]#0.00">
                  <c:v>96.54</c:v>
                </c:pt>
                <c:pt idx="18" formatCode="[$-1041E]#0.00">
                  <c:v>99.56</c:v>
                </c:pt>
                <c:pt idx="19" formatCode="[$-1041E]#0.00">
                  <c:v>97.27</c:v>
                </c:pt>
                <c:pt idx="20" formatCode="[$-1041E]#0.00">
                  <c:v>95.03</c:v>
                </c:pt>
                <c:pt idx="21" formatCode="[$-1041E]#0.00">
                  <c:v>96.1</c:v>
                </c:pt>
                <c:pt idx="22" formatCode="[$-1041E]#0.00">
                  <c:v>93.15</c:v>
                </c:pt>
                <c:pt idx="23" formatCode="[$-1041E]#0.00">
                  <c:v>92.19</c:v>
                </c:pt>
                <c:pt idx="24" formatCode="[$-1041E]#0.00">
                  <c:v>87.67</c:v>
                </c:pt>
                <c:pt idx="25" formatCode="[$-1041E]#0.00">
                  <c:v>86.43</c:v>
                </c:pt>
                <c:pt idx="26" formatCode="[$-1041E]#0.00">
                  <c:v>85.28</c:v>
                </c:pt>
                <c:pt idx="27" formatCode="[$-1041E]#0.00">
                  <c:v>86.68</c:v>
                </c:pt>
                <c:pt idx="28" formatCode="[$-1041E]#0.00">
                  <c:v>80.22</c:v>
                </c:pt>
                <c:pt idx="29" formatCode="[$-1041E]#0.00">
                  <c:v>78.12</c:v>
                </c:pt>
                <c:pt idx="30" formatCode="[$-1041E]#0.00">
                  <c:v>82.49</c:v>
                </c:pt>
                <c:pt idx="31" formatCode="[$-1041E]#0.00">
                  <c:v>75.27</c:v>
                </c:pt>
                <c:pt idx="32" formatCode="[$-1041E]#0.00">
                  <c:v>38.22</c:v>
                </c:pt>
                <c:pt idx="33" formatCode="[$-1041E]#0.00">
                  <c:v>50.66</c:v>
                </c:pt>
                <c:pt idx="34" formatCode="[$-1041E]#0.00">
                  <c:v>51.43</c:v>
                </c:pt>
                <c:pt idx="35" formatCode="[$-1041E]#0.00">
                  <c:v>45.33</c:v>
                </c:pt>
                <c:pt idx="36" formatCode="[$-1041E]#0.00">
                  <c:v>42.17</c:v>
                </c:pt>
                <c:pt idx="37" formatCode="[$-1041E]#0.00">
                  <c:v>45.57</c:v>
                </c:pt>
                <c:pt idx="38" formatCode="[$-1041E]#0.00">
                  <c:v>38.99</c:v>
                </c:pt>
                <c:pt idx="39" formatCode="[$-1041E]#0.00">
                  <c:v>38.85</c:v>
                </c:pt>
                <c:pt idx="40" formatCode="[$-1041E]#0.00">
                  <c:v>76.2</c:v>
                </c:pt>
                <c:pt idx="41" formatCode="[$-1041E]#0.00">
                  <c:v>86.84</c:v>
                </c:pt>
                <c:pt idx="42" formatCode="[$-1041E]#0.00">
                  <c:v>75.39</c:v>
                </c:pt>
                <c:pt idx="43" formatCode="[$-1041E]#0.00">
                  <c:v>75.39</c:v>
                </c:pt>
                <c:pt idx="44" formatCode="[$-1041E]#0.00">
                  <c:v>77.7</c:v>
                </c:pt>
                <c:pt idx="45" formatCode="[$-1041E]#0.00">
                  <c:v>80.59</c:v>
                </c:pt>
                <c:pt idx="46" formatCode="[$-1041E]#0.00">
                  <c:v>91.6</c:v>
                </c:pt>
                <c:pt idx="47" formatCode="[$-1041E]#0.00">
                  <c:v>90.92</c:v>
                </c:pt>
                <c:pt idx="48" formatCode="[$-1041E]#0.00">
                  <c:v>94.2</c:v>
                </c:pt>
                <c:pt idx="49" formatCode="[$-1041E]#0.00">
                  <c:v>95.67</c:v>
                </c:pt>
                <c:pt idx="50" formatCode="[$-1041E]#0.00">
                  <c:v>97.08</c:v>
                </c:pt>
                <c:pt idx="51" formatCode="[$-1041E]#0.00">
                  <c:v>96.52</c:v>
                </c:pt>
                <c:pt idx="52" formatCode="[$-1041E]#0.00">
                  <c:v>93.67</c:v>
                </c:pt>
                <c:pt idx="53" formatCode="[$-1041E]#0.00">
                  <c:v>95.54</c:v>
                </c:pt>
                <c:pt idx="54" formatCode="[$-1041E]#0.00">
                  <c:v>92.16</c:v>
                </c:pt>
                <c:pt idx="55" formatCode="[$-1041E]#0.00">
                  <c:v>92.12</c:v>
                </c:pt>
                <c:pt idx="56" formatCode="[$-1041E]#0.00">
                  <c:v>92.67</c:v>
                </c:pt>
                <c:pt idx="57" formatCode="[$-1041E]#0.00">
                  <c:v>93.97</c:v>
                </c:pt>
                <c:pt idx="58" formatCode="[$-1041E]#0.00">
                  <c:v>91.64</c:v>
                </c:pt>
                <c:pt idx="59" formatCode="[$-1041E]#0.00">
                  <c:v>93.65</c:v>
                </c:pt>
                <c:pt idx="60" formatCode="[$-1041E]#0.00">
                  <c:v>93.21</c:v>
                </c:pt>
                <c:pt idx="61" formatCode="[$-1041E]#0.00">
                  <c:v>90.11</c:v>
                </c:pt>
                <c:pt idx="62" formatCode="[$-1041E]#0.00">
                  <c:v>91.2</c:v>
                </c:pt>
                <c:pt idx="63" formatCode="[$-1041E]#0.00">
                  <c:v>92.81</c:v>
                </c:pt>
                <c:pt idx="64" formatCode="[$-1041E]#0.00">
                  <c:v>93.16</c:v>
                </c:pt>
                <c:pt idx="65" formatCode="[$-1041E]#0.00">
                  <c:v>93.03</c:v>
                </c:pt>
                <c:pt idx="66" formatCode="[$-1041E]#0.00">
                  <c:v>93.26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7-4B4A-9211-8132D8F80D0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Sheet13!$B$1:$B$67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Sheet13!$L$1:$L$67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97.65</c:v>
                </c:pt>
                <c:pt idx="7" formatCode="[$-1041E]#0.00">
                  <c:v>96.81</c:v>
                </c:pt>
                <c:pt idx="8" formatCode="[$-1041E]#0.00">
                  <c:v>98.37</c:v>
                </c:pt>
                <c:pt idx="9" formatCode="[$-1041E]#0.00">
                  <c:v>90.59</c:v>
                </c:pt>
                <c:pt idx="10" formatCode="[$-1041E]#0.00">
                  <c:v>95.59</c:v>
                </c:pt>
                <c:pt idx="11" formatCode="[$-1041E]#0.00">
                  <c:v>94.65</c:v>
                </c:pt>
                <c:pt idx="12" formatCode="[$-1041E]#0.00">
                  <c:v>93.37</c:v>
                </c:pt>
                <c:pt idx="13" formatCode="[$-1041E]#0.00">
                  <c:v>94.94</c:v>
                </c:pt>
                <c:pt idx="14" formatCode="[$-1041E]#0.00">
                  <c:v>97.19</c:v>
                </c:pt>
                <c:pt idx="15" formatCode="[$-1041E]#0.00">
                  <c:v>98.45</c:v>
                </c:pt>
                <c:pt idx="16" formatCode="[$-1041E]#0.00">
                  <c:v>99.78</c:v>
                </c:pt>
                <c:pt idx="17" formatCode="[$-1041E]#0.00">
                  <c:v>99.37</c:v>
                </c:pt>
                <c:pt idx="18" formatCode="[$-1041E]#0.00">
                  <c:v>99.92</c:v>
                </c:pt>
                <c:pt idx="19" formatCode="[$-1041E]#0.00">
                  <c:v>101.69</c:v>
                </c:pt>
                <c:pt idx="20" formatCode="[$-1041E]#0.00">
                  <c:v>99.74</c:v>
                </c:pt>
                <c:pt idx="21" formatCode="[$-1041E]#0.00">
                  <c:v>100.27</c:v>
                </c:pt>
                <c:pt idx="22" formatCode="[$-1041E]#0.00">
                  <c:v>98.28</c:v>
                </c:pt>
                <c:pt idx="23" formatCode="[$-1041E]#0.00">
                  <c:v>95.8</c:v>
                </c:pt>
                <c:pt idx="24" formatCode="[$-1041E]#0.00">
                  <c:v>95.91</c:v>
                </c:pt>
                <c:pt idx="25" formatCode="[$-1041E]#0.00">
                  <c:v>95.16</c:v>
                </c:pt>
                <c:pt idx="26" formatCode="[$-1041E]#0.00">
                  <c:v>92.46</c:v>
                </c:pt>
                <c:pt idx="27" formatCode="[$-1041E]#0.00">
                  <c:v>93.92</c:v>
                </c:pt>
                <c:pt idx="28" formatCode="[$-1041E]#0.00">
                  <c:v>97.44</c:v>
                </c:pt>
                <c:pt idx="29" formatCode="[$-1041E]#0.00">
                  <c:v>95.03</c:v>
                </c:pt>
                <c:pt idx="30" formatCode="[$-1041E]#0.00">
                  <c:v>95.73</c:v>
                </c:pt>
                <c:pt idx="31" formatCode="[$-1041E]#0.00">
                  <c:v>97.6</c:v>
                </c:pt>
                <c:pt idx="32" formatCode="[$-1041E]#0.00">
                  <c:v>98.58</c:v>
                </c:pt>
                <c:pt idx="33" formatCode="[$-1041E]#0.00">
                  <c:v>100.32</c:v>
                </c:pt>
                <c:pt idx="34" formatCode="[$-1041E]#0.00">
                  <c:v>98.57</c:v>
                </c:pt>
                <c:pt idx="35" formatCode="[$-1041E]#0.00">
                  <c:v>94.74</c:v>
                </c:pt>
                <c:pt idx="36" formatCode="[$-1041E]#0.00">
                  <c:v>98.59</c:v>
                </c:pt>
                <c:pt idx="37" formatCode="[$-1041E]#0.00">
                  <c:v>98.85</c:v>
                </c:pt>
                <c:pt idx="38" formatCode="[$-1041E]#0.00">
                  <c:v>99.91</c:v>
                </c:pt>
                <c:pt idx="39" formatCode="[$-1041E]#0.00">
                  <c:v>100.17</c:v>
                </c:pt>
                <c:pt idx="40" formatCode="[$-1041E]#0.00">
                  <c:v>98.07</c:v>
                </c:pt>
                <c:pt idx="41" formatCode="[$-1041E]#0.00">
                  <c:v>93.52</c:v>
                </c:pt>
                <c:pt idx="42" formatCode="[$-1041E]#0.00">
                  <c:v>90.65</c:v>
                </c:pt>
                <c:pt idx="43" formatCode="[$-1041E]#0.00">
                  <c:v>97.52</c:v>
                </c:pt>
                <c:pt idx="44" formatCode="[$-1041E]#0.00">
                  <c:v>95.54</c:v>
                </c:pt>
                <c:pt idx="45" formatCode="[$-1041E]#0.00">
                  <c:v>94.06</c:v>
                </c:pt>
                <c:pt idx="46" formatCode="[$-1041E]#0.00">
                  <c:v>95.62</c:v>
                </c:pt>
                <c:pt idx="47" formatCode="[$-1041E]#0.00">
                  <c:v>101.36</c:v>
                </c:pt>
                <c:pt idx="48" formatCode="[$-1041E]#0.00">
                  <c:v>100.54</c:v>
                </c:pt>
                <c:pt idx="49" formatCode="[$-1041E]#0.00">
                  <c:v>99.18</c:v>
                </c:pt>
                <c:pt idx="50" formatCode="[$-1041E]#0.00">
                  <c:v>99.61</c:v>
                </c:pt>
                <c:pt idx="51" formatCode="[$-1041E]#0.00">
                  <c:v>101.15</c:v>
                </c:pt>
                <c:pt idx="52" formatCode="[$-1041E]#0.00">
                  <c:v>99.01</c:v>
                </c:pt>
                <c:pt idx="53" formatCode="[$-1041E]#0.00">
                  <c:v>97.61</c:v>
                </c:pt>
                <c:pt idx="54" formatCode="[$-1041E]#0.00">
                  <c:v>102.79</c:v>
                </c:pt>
                <c:pt idx="55" formatCode="[$-1041E]#0.00">
                  <c:v>98.27</c:v>
                </c:pt>
                <c:pt idx="56" formatCode="[$-1041E]#0.00">
                  <c:v>97.84</c:v>
                </c:pt>
                <c:pt idx="57" formatCode="[$-1041E]#0.00">
                  <c:v>99.01</c:v>
                </c:pt>
                <c:pt idx="58" formatCode="[$-1041E]#0.00">
                  <c:v>100.37</c:v>
                </c:pt>
                <c:pt idx="59" formatCode="[$-1041E]#0.00">
                  <c:v>97.96</c:v>
                </c:pt>
                <c:pt idx="60" formatCode="[$-1041E]#0.00">
                  <c:v>96.66</c:v>
                </c:pt>
                <c:pt idx="61" formatCode="[$-1041E]#0.00">
                  <c:v>97.26</c:v>
                </c:pt>
                <c:pt idx="62" formatCode="[$-1041E]#0.00">
                  <c:v>97.5</c:v>
                </c:pt>
                <c:pt idx="63" formatCode="[$-1041E]#0.00">
                  <c:v>93.49</c:v>
                </c:pt>
                <c:pt idx="64" formatCode="[$-1041E]#0.00">
                  <c:v>98.24</c:v>
                </c:pt>
                <c:pt idx="65" formatCode="[$-1041E]#0.00">
                  <c:v>98.15</c:v>
                </c:pt>
                <c:pt idx="66" formatCode="[$-1041E]#0.00">
                  <c:v>95.18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7-4B4A-9211-8132D8F8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432"/>
        <c:axId val="76693440"/>
      </c:scatterChart>
      <c:valAx>
        <c:axId val="757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3440"/>
        <c:crosses val="autoZero"/>
        <c:crossBetween val="midCat"/>
      </c:valAx>
      <c:valAx>
        <c:axId val="76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Sheet13!$R$1:$R$67</c:f>
              <c:numCache>
                <c:formatCode>General</c:formatCode>
                <c:ptCount val="67"/>
                <c:pt idx="5">
                  <c:v>0</c:v>
                </c:pt>
                <c:pt idx="6">
                  <c:v>-246</c:v>
                </c:pt>
                <c:pt idx="7">
                  <c:v>-494</c:v>
                </c:pt>
                <c:pt idx="8">
                  <c:v>-740</c:v>
                </c:pt>
                <c:pt idx="9">
                  <c:v>-986</c:v>
                </c:pt>
                <c:pt idx="10">
                  <c:v>-1224</c:v>
                </c:pt>
                <c:pt idx="11">
                  <c:v>-1447</c:v>
                </c:pt>
                <c:pt idx="12">
                  <c:v>-1666</c:v>
                </c:pt>
                <c:pt idx="13">
                  <c:v>-1872</c:v>
                </c:pt>
                <c:pt idx="14">
                  <c:v>-2087</c:v>
                </c:pt>
                <c:pt idx="15">
                  <c:v>-2276</c:v>
                </c:pt>
                <c:pt idx="16">
                  <c:v>-2451</c:v>
                </c:pt>
                <c:pt idx="17">
                  <c:v>-2617</c:v>
                </c:pt>
                <c:pt idx="18">
                  <c:v>-2752</c:v>
                </c:pt>
                <c:pt idx="19">
                  <c:v>-2873</c:v>
                </c:pt>
                <c:pt idx="20">
                  <c:v>-2998</c:v>
                </c:pt>
                <c:pt idx="21">
                  <c:v>-3054</c:v>
                </c:pt>
                <c:pt idx="22">
                  <c:v>-3118</c:v>
                </c:pt>
                <c:pt idx="23">
                  <c:v>-3165</c:v>
                </c:pt>
                <c:pt idx="24">
                  <c:v>-3215</c:v>
                </c:pt>
                <c:pt idx="25">
                  <c:v>-3201</c:v>
                </c:pt>
                <c:pt idx="26">
                  <c:v>-3214</c:v>
                </c:pt>
                <c:pt idx="27">
                  <c:v>-3226</c:v>
                </c:pt>
                <c:pt idx="28">
                  <c:v>-3245</c:v>
                </c:pt>
                <c:pt idx="29">
                  <c:v>-3243</c:v>
                </c:pt>
                <c:pt idx="30">
                  <c:v>-3241</c:v>
                </c:pt>
                <c:pt idx="31">
                  <c:v>-3276</c:v>
                </c:pt>
                <c:pt idx="32">
                  <c:v>-3294</c:v>
                </c:pt>
                <c:pt idx="33">
                  <c:v>-3293</c:v>
                </c:pt>
                <c:pt idx="34">
                  <c:v>-3309</c:v>
                </c:pt>
                <c:pt idx="35">
                  <c:v>-3341</c:v>
                </c:pt>
                <c:pt idx="36">
                  <c:v>-3394</c:v>
                </c:pt>
                <c:pt idx="37">
                  <c:v>-3440</c:v>
                </c:pt>
                <c:pt idx="38">
                  <c:v>-3493</c:v>
                </c:pt>
                <c:pt idx="39">
                  <c:v>-3542</c:v>
                </c:pt>
                <c:pt idx="40">
                  <c:v>-3603</c:v>
                </c:pt>
                <c:pt idx="41">
                  <c:v>-3628</c:v>
                </c:pt>
                <c:pt idx="42">
                  <c:v>-3639</c:v>
                </c:pt>
                <c:pt idx="43">
                  <c:v>-3660</c:v>
                </c:pt>
                <c:pt idx="44">
                  <c:v>-3662</c:v>
                </c:pt>
                <c:pt idx="45">
                  <c:v>-3693</c:v>
                </c:pt>
                <c:pt idx="46">
                  <c:v>-3722</c:v>
                </c:pt>
                <c:pt idx="47">
                  <c:v>-3780</c:v>
                </c:pt>
                <c:pt idx="48">
                  <c:v>-3827</c:v>
                </c:pt>
                <c:pt idx="49">
                  <c:v>-3886</c:v>
                </c:pt>
                <c:pt idx="50">
                  <c:v>-3929</c:v>
                </c:pt>
                <c:pt idx="51">
                  <c:v>-3984</c:v>
                </c:pt>
                <c:pt idx="52">
                  <c:v>-4039</c:v>
                </c:pt>
                <c:pt idx="53">
                  <c:v>-4084</c:v>
                </c:pt>
                <c:pt idx="54">
                  <c:v>-4121</c:v>
                </c:pt>
                <c:pt idx="55">
                  <c:v>-4161</c:v>
                </c:pt>
                <c:pt idx="56">
                  <c:v>-4207</c:v>
                </c:pt>
                <c:pt idx="57">
                  <c:v>-4245</c:v>
                </c:pt>
                <c:pt idx="58">
                  <c:v>-4303</c:v>
                </c:pt>
                <c:pt idx="59">
                  <c:v>-4372</c:v>
                </c:pt>
                <c:pt idx="60">
                  <c:v>-4427</c:v>
                </c:pt>
                <c:pt idx="61">
                  <c:v>-4490</c:v>
                </c:pt>
                <c:pt idx="62">
                  <c:v>-4564</c:v>
                </c:pt>
                <c:pt idx="63">
                  <c:v>-4631</c:v>
                </c:pt>
                <c:pt idx="64">
                  <c:v>-4712</c:v>
                </c:pt>
                <c:pt idx="65">
                  <c:v>-4768</c:v>
                </c:pt>
                <c:pt idx="66">
                  <c:v>-4860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2-1944-931A-67FB0986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17167"/>
        <c:axId val="1743902159"/>
      </c:scatterChart>
      <c:valAx>
        <c:axId val="18170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02159"/>
        <c:crosses val="autoZero"/>
        <c:crossBetween val="midCat"/>
      </c:valAx>
      <c:valAx>
        <c:axId val="1743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Sheet13!$M$1:$M$67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456</c:v>
                </c:pt>
                <c:pt idx="7" formatCode="[$-1041E]#,##0">
                  <c:v>468</c:v>
                </c:pt>
                <c:pt idx="8" formatCode="[$-1041E]#,##0">
                  <c:v>504</c:v>
                </c:pt>
                <c:pt idx="9" formatCode="[$-1041E]#,##0">
                  <c:v>444</c:v>
                </c:pt>
                <c:pt idx="10" formatCode="[$-1041E]#,##0">
                  <c:v>564</c:v>
                </c:pt>
                <c:pt idx="11" formatCode="[$-1041E]#,##0">
                  <c:v>828</c:v>
                </c:pt>
                <c:pt idx="12" formatCode="[$-1041E]#,##0">
                  <c:v>864</c:v>
                </c:pt>
                <c:pt idx="13" formatCode="[$-1041E]#,##0">
                  <c:v>1068</c:v>
                </c:pt>
                <c:pt idx="14" formatCode="[$-1041E]#,##0">
                  <c:v>912</c:v>
                </c:pt>
                <c:pt idx="15" formatCode="[$-1041E]#,##0">
                  <c:v>1296</c:v>
                </c:pt>
                <c:pt idx="16" formatCode="[$-1041E]#,##0">
                  <c:v>1452</c:v>
                </c:pt>
                <c:pt idx="17" formatCode="[$-1041E]#,##0">
                  <c:v>1608</c:v>
                </c:pt>
                <c:pt idx="18" formatCode="[$-1041E]#,##0">
                  <c:v>2028</c:v>
                </c:pt>
                <c:pt idx="19" formatCode="[$-1041E]#,##0">
                  <c:v>2268</c:v>
                </c:pt>
                <c:pt idx="20" formatCode="[$-1041E]#,##0">
                  <c:v>2364</c:v>
                </c:pt>
                <c:pt idx="21" formatCode="[$-1041E]#,##0">
                  <c:v>3192</c:v>
                </c:pt>
                <c:pt idx="22" formatCode="[$-1041E]#,##0">
                  <c:v>3132</c:v>
                </c:pt>
                <c:pt idx="23" formatCode="[$-1041E]#,##0">
                  <c:v>3516</c:v>
                </c:pt>
                <c:pt idx="24" formatCode="[$-1041E]#,##0">
                  <c:v>3396</c:v>
                </c:pt>
                <c:pt idx="25" formatCode="[$-1041E]#,##0">
                  <c:v>4164</c:v>
                </c:pt>
                <c:pt idx="26" formatCode="[$-1041E]#,##0">
                  <c:v>3900</c:v>
                </c:pt>
                <c:pt idx="27" formatCode="[$-1041E]#,##0">
                  <c:v>3984</c:v>
                </c:pt>
                <c:pt idx="28" formatCode="[$-1041E]#,##0">
                  <c:v>3708</c:v>
                </c:pt>
                <c:pt idx="29" formatCode="[$-1041E]#,##0">
                  <c:v>4056</c:v>
                </c:pt>
                <c:pt idx="30" formatCode="[$-1041E]#,##0">
                  <c:v>4080</c:v>
                </c:pt>
                <c:pt idx="31" formatCode="[$-1041E]#,##0">
                  <c:v>3624</c:v>
                </c:pt>
                <c:pt idx="32" formatCode="[$-1041E]#,##0">
                  <c:v>3648</c:v>
                </c:pt>
                <c:pt idx="33" formatCode="[$-1041E]#,##0">
                  <c:v>3972</c:v>
                </c:pt>
                <c:pt idx="34" formatCode="[$-1041E]#,##0">
                  <c:v>3972</c:v>
                </c:pt>
                <c:pt idx="35" formatCode="[$-1041E]#,##0">
                  <c:v>3732</c:v>
                </c:pt>
                <c:pt idx="36" formatCode="[$-1041E]#,##0">
                  <c:v>3252</c:v>
                </c:pt>
                <c:pt idx="37" formatCode="[$-1041E]#,##0">
                  <c:v>3276</c:v>
                </c:pt>
                <c:pt idx="38" formatCode="[$-1041E]#,##0">
                  <c:v>3264</c:v>
                </c:pt>
                <c:pt idx="39" formatCode="[$-1041E]#,##0">
                  <c:v>3264</c:v>
                </c:pt>
                <c:pt idx="40" formatCode="[$-1041E]#,##0">
                  <c:v>3324</c:v>
                </c:pt>
                <c:pt idx="41" formatCode="[$-1041E]#,##0">
                  <c:v>3648</c:v>
                </c:pt>
                <c:pt idx="42" formatCode="[$-1041E]#,##0">
                  <c:v>3960</c:v>
                </c:pt>
                <c:pt idx="43" formatCode="[$-1041E]#,##0">
                  <c:v>3708</c:v>
                </c:pt>
                <c:pt idx="44" formatCode="[$-1041E]#,##0">
                  <c:v>3936</c:v>
                </c:pt>
                <c:pt idx="45" formatCode="[$-1041E]#,##0">
                  <c:v>3504</c:v>
                </c:pt>
                <c:pt idx="46" formatCode="[$-1041E]#,##0">
                  <c:v>3588</c:v>
                </c:pt>
                <c:pt idx="47" formatCode="[$-1041E]#,##0">
                  <c:v>3192</c:v>
                </c:pt>
                <c:pt idx="48" formatCode="[$-1041E]#,##0">
                  <c:v>3348</c:v>
                </c:pt>
                <c:pt idx="49" formatCode="[$-1041E]#,##0">
                  <c:v>3192</c:v>
                </c:pt>
                <c:pt idx="50" formatCode="[$-1041E]#,##0">
                  <c:v>3324</c:v>
                </c:pt>
                <c:pt idx="51" formatCode="[$-1041E]#,##0">
                  <c:v>3312</c:v>
                </c:pt>
                <c:pt idx="52" formatCode="[$-1041E]#,##0">
                  <c:v>3216</c:v>
                </c:pt>
                <c:pt idx="53" formatCode="[$-1041E]#,##0">
                  <c:v>3576</c:v>
                </c:pt>
                <c:pt idx="54" formatCode="[$-1041E]#,##0">
                  <c:v>3612</c:v>
                </c:pt>
                <c:pt idx="55" formatCode="[$-1041E]#,##0">
                  <c:v>3360</c:v>
                </c:pt>
                <c:pt idx="56" formatCode="[$-1041E]#,##0">
                  <c:v>3348</c:v>
                </c:pt>
                <c:pt idx="57" formatCode="[$-1041E]#,##0">
                  <c:v>3552</c:v>
                </c:pt>
                <c:pt idx="58" formatCode="[$-1041E]#,##0">
                  <c:v>3012</c:v>
                </c:pt>
                <c:pt idx="59" formatCode="[$-1041E]#,##0">
                  <c:v>2844</c:v>
                </c:pt>
                <c:pt idx="60" formatCode="[$-1041E]#,##0">
                  <c:v>3204</c:v>
                </c:pt>
                <c:pt idx="61" formatCode="[$-1041E]#,##0">
                  <c:v>3024</c:v>
                </c:pt>
                <c:pt idx="62" formatCode="[$-1041E]#,##0">
                  <c:v>3096</c:v>
                </c:pt>
                <c:pt idx="63" formatCode="[$-1041E]#,##0">
                  <c:v>3096</c:v>
                </c:pt>
                <c:pt idx="64" formatCode="[$-1041E]#,##0">
                  <c:v>3024</c:v>
                </c:pt>
                <c:pt idx="65" formatCode="[$-1041E]#,##0">
                  <c:v>3072</c:v>
                </c:pt>
                <c:pt idx="66" formatCode="[$-1041E]#,##0">
                  <c:v>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2-0B47-BC4A-66988074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30896"/>
        <c:axId val="1745642032"/>
      </c:scatterChart>
      <c:valAx>
        <c:axId val="17454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42032"/>
        <c:crosses val="autoZero"/>
        <c:crossBetween val="midCat"/>
      </c:valAx>
      <c:valAx>
        <c:axId val="17456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Sheet14!$B$1:$B$67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Sheet14!$D$1:$D$67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93.83</c:v>
                </c:pt>
                <c:pt idx="7" formatCode="[$-1041E]#0.00">
                  <c:v>94.57</c:v>
                </c:pt>
                <c:pt idx="8" formatCode="[$-1041E]#0.00">
                  <c:v>93.61</c:v>
                </c:pt>
                <c:pt idx="9" formatCode="[$-1041E]#0.00">
                  <c:v>94.2</c:v>
                </c:pt>
                <c:pt idx="10" formatCode="[$-1041E]#0.00">
                  <c:v>87.33</c:v>
                </c:pt>
                <c:pt idx="11" formatCode="[$-1041E]#0.00">
                  <c:v>92.51</c:v>
                </c:pt>
                <c:pt idx="12" formatCode="[$-1041E]#0.00">
                  <c:v>91.12</c:v>
                </c:pt>
                <c:pt idx="13" formatCode="[$-1041E]#0.00">
                  <c:v>96.95</c:v>
                </c:pt>
                <c:pt idx="14" formatCode="[$-1041E]#0.00">
                  <c:v>98.26</c:v>
                </c:pt>
                <c:pt idx="15" formatCode="[$-1041E]#0.00">
                  <c:v>97.66</c:v>
                </c:pt>
                <c:pt idx="16" formatCode="[$-1041E]#0.00">
                  <c:v>96.23</c:v>
                </c:pt>
                <c:pt idx="17" formatCode="[$-1041E]#0.00">
                  <c:v>96.87</c:v>
                </c:pt>
                <c:pt idx="18" formatCode="[$-1041E]#0.00">
                  <c:v>98.64</c:v>
                </c:pt>
                <c:pt idx="19" formatCode="[$-1041E]#0.00">
                  <c:v>98.69</c:v>
                </c:pt>
                <c:pt idx="20" formatCode="[$-1041E]#0.00">
                  <c:v>96.75</c:v>
                </c:pt>
                <c:pt idx="21" formatCode="[$-1041E]#0.00">
                  <c:v>96.04</c:v>
                </c:pt>
                <c:pt idx="22" formatCode="[$-1041E]#0.00">
                  <c:v>89.59</c:v>
                </c:pt>
                <c:pt idx="23" formatCode="[$-1041E]#0.00">
                  <c:v>91.61</c:v>
                </c:pt>
                <c:pt idx="24" formatCode="[$-1041E]#0.00">
                  <c:v>89.53</c:v>
                </c:pt>
                <c:pt idx="25" formatCode="[$-1041E]#0.00">
                  <c:v>79.73</c:v>
                </c:pt>
                <c:pt idx="26" formatCode="[$-1041E]#0.00">
                  <c:v>84.67</c:v>
                </c:pt>
                <c:pt idx="27" formatCode="[$-1041E]#0.00">
                  <c:v>86.74</c:v>
                </c:pt>
                <c:pt idx="28" formatCode="[$-1041E]#0.00">
                  <c:v>79.88</c:v>
                </c:pt>
                <c:pt idx="29" formatCode="[$-1041E]#0.00">
                  <c:v>71.47</c:v>
                </c:pt>
                <c:pt idx="30" formatCode="[$-1041E]#0.00">
                  <c:v>55.17</c:v>
                </c:pt>
                <c:pt idx="31" formatCode="[$-1041E]#0.00">
                  <c:v>55.36</c:v>
                </c:pt>
                <c:pt idx="32" formatCode="[$-1041E]#0.00">
                  <c:v>38.11</c:v>
                </c:pt>
                <c:pt idx="33" formatCode="[$-1041E]#0.00">
                  <c:v>50.54</c:v>
                </c:pt>
                <c:pt idx="34" formatCode="[$-1041E]#0.00">
                  <c:v>48.28</c:v>
                </c:pt>
                <c:pt idx="35" formatCode="[$-1041E]#0.00">
                  <c:v>40.76</c:v>
                </c:pt>
                <c:pt idx="36" formatCode="[$-1041E]#0.00">
                  <c:v>38.26</c:v>
                </c:pt>
                <c:pt idx="37" formatCode="[$-1041E]#0.00">
                  <c:v>41.35</c:v>
                </c:pt>
                <c:pt idx="38" formatCode="[$-1041E]#0.00">
                  <c:v>44.16</c:v>
                </c:pt>
                <c:pt idx="39" formatCode="[$-1041E]#0.00">
                  <c:v>50.4</c:v>
                </c:pt>
                <c:pt idx="40" formatCode="[$-1041E]#0.00">
                  <c:v>25.28</c:v>
                </c:pt>
                <c:pt idx="41" formatCode="[$-1041E]#0.00">
                  <c:v>39.200000000000003</c:v>
                </c:pt>
                <c:pt idx="42" formatCode="[$-1041E]#0.00">
                  <c:v>54.44</c:v>
                </c:pt>
                <c:pt idx="43" formatCode="[$-1041E]#0.00">
                  <c:v>54.53</c:v>
                </c:pt>
                <c:pt idx="44" formatCode="[$-1041E]#0.00">
                  <c:v>65.25</c:v>
                </c:pt>
                <c:pt idx="45" formatCode="[$-1041E]#0.00">
                  <c:v>93.99</c:v>
                </c:pt>
                <c:pt idx="46" formatCode="[$-1041E]#0.00">
                  <c:v>95.54</c:v>
                </c:pt>
                <c:pt idx="47" formatCode="[$-1041E]#0.00">
                  <c:v>93.83</c:v>
                </c:pt>
                <c:pt idx="48" formatCode="[$-1041E]#0.00">
                  <c:v>95.09</c:v>
                </c:pt>
                <c:pt idx="49" formatCode="[$-1041E]#0.00">
                  <c:v>94.93</c:v>
                </c:pt>
                <c:pt idx="50" formatCode="[$-1041E]#0.00">
                  <c:v>92.7</c:v>
                </c:pt>
                <c:pt idx="51" formatCode="[$-1041E]#0.00">
                  <c:v>91.18</c:v>
                </c:pt>
                <c:pt idx="52" formatCode="[$-1041E]#0.00">
                  <c:v>90.87</c:v>
                </c:pt>
                <c:pt idx="53" formatCode="[$-1041E]#0.00">
                  <c:v>92.58</c:v>
                </c:pt>
                <c:pt idx="54" formatCode="[$-1041E]#0.00">
                  <c:v>90.97</c:v>
                </c:pt>
                <c:pt idx="55" formatCode="[$-1041E]#0.00">
                  <c:v>91.15</c:v>
                </c:pt>
                <c:pt idx="56" formatCode="[$-1041E]#0.00">
                  <c:v>95.04</c:v>
                </c:pt>
                <c:pt idx="57" formatCode="[$-1041E]#0.00">
                  <c:v>93.34</c:v>
                </c:pt>
                <c:pt idx="58" formatCode="[$-1041E]#0.00">
                  <c:v>88.92</c:v>
                </c:pt>
                <c:pt idx="59" formatCode="[$-1041E]#0.00">
                  <c:v>87.87</c:v>
                </c:pt>
                <c:pt idx="60" formatCode="[$-1041E]#0.00">
                  <c:v>88.11</c:v>
                </c:pt>
                <c:pt idx="61" formatCode="[$-1041E]#0.00">
                  <c:v>92.17</c:v>
                </c:pt>
                <c:pt idx="62" formatCode="[$-1041E]#0.00">
                  <c:v>92.76</c:v>
                </c:pt>
                <c:pt idx="63" formatCode="[$-1041E]#0.00">
                  <c:v>93.45</c:v>
                </c:pt>
                <c:pt idx="64" formatCode="[$-1041E]#0.00">
                  <c:v>91.88</c:v>
                </c:pt>
                <c:pt idx="65" formatCode="[$-1041E]#0.00">
                  <c:v>90.95</c:v>
                </c:pt>
                <c:pt idx="66" formatCode="[$-1041E]#0.00">
                  <c:v>92.33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6-A140-9438-5441B8EE29E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Sheet14!$B$1:$B$67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Sheet14!$L$1:$L$67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91.5</c:v>
                </c:pt>
                <c:pt idx="7" formatCode="[$-1041E]#0.00">
                  <c:v>94.67</c:v>
                </c:pt>
                <c:pt idx="8" formatCode="[$-1041E]#0.00">
                  <c:v>92.2</c:v>
                </c:pt>
                <c:pt idx="9" formatCode="[$-1041E]#0.00">
                  <c:v>96.93</c:v>
                </c:pt>
                <c:pt idx="10" formatCode="[$-1041E]#0.00">
                  <c:v>89.55</c:v>
                </c:pt>
                <c:pt idx="11" formatCode="[$-1041E]#0.00">
                  <c:v>94.5</c:v>
                </c:pt>
                <c:pt idx="12" formatCode="[$-1041E]#0.00">
                  <c:v>96.63</c:v>
                </c:pt>
                <c:pt idx="13" formatCode="[$-1041E]#0.00">
                  <c:v>96.11</c:v>
                </c:pt>
                <c:pt idx="14" formatCode="[$-1041E]#0.00">
                  <c:v>97.93</c:v>
                </c:pt>
                <c:pt idx="15" formatCode="[$-1041E]#0.00">
                  <c:v>102.19</c:v>
                </c:pt>
                <c:pt idx="16" formatCode="[$-1041E]#0.00">
                  <c:v>100.64</c:v>
                </c:pt>
                <c:pt idx="17" formatCode="[$-1041E]#0.00">
                  <c:v>99.19</c:v>
                </c:pt>
                <c:pt idx="18" formatCode="[$-1041E]#0.00">
                  <c:v>100.57</c:v>
                </c:pt>
                <c:pt idx="19" formatCode="[$-1041E]#0.00">
                  <c:v>99.63</c:v>
                </c:pt>
                <c:pt idx="20" formatCode="[$-1041E]#0.00">
                  <c:v>101.56</c:v>
                </c:pt>
                <c:pt idx="21" formatCode="[$-1041E]#0.00">
                  <c:v>100.12</c:v>
                </c:pt>
                <c:pt idx="22" formatCode="[$-1041E]#0.00">
                  <c:v>100.54</c:v>
                </c:pt>
                <c:pt idx="23" formatCode="[$-1041E]#0.00">
                  <c:v>92.51</c:v>
                </c:pt>
                <c:pt idx="24" formatCode="[$-1041E]#0.00">
                  <c:v>96.2</c:v>
                </c:pt>
                <c:pt idx="25" formatCode="[$-1041E]#0.00">
                  <c:v>95.61</c:v>
                </c:pt>
                <c:pt idx="26" formatCode="[$-1041E]#0.00">
                  <c:v>92.71</c:v>
                </c:pt>
                <c:pt idx="27" formatCode="[$-1041E]#0.00">
                  <c:v>96.57</c:v>
                </c:pt>
                <c:pt idx="28" formatCode="[$-1041E]#0.00">
                  <c:v>96.02</c:v>
                </c:pt>
                <c:pt idx="29" formatCode="[$-1041E]#0.00">
                  <c:v>94.1</c:v>
                </c:pt>
                <c:pt idx="30" formatCode="[$-1041E]#0.00">
                  <c:v>96.22</c:v>
                </c:pt>
                <c:pt idx="31" formatCode="[$-1041E]#0.00">
                  <c:v>91.07</c:v>
                </c:pt>
                <c:pt idx="32" formatCode="[$-1041E]#0.00">
                  <c:v>95.08</c:v>
                </c:pt>
                <c:pt idx="33" formatCode="[$-1041E]#0.00">
                  <c:v>96.59</c:v>
                </c:pt>
                <c:pt idx="34" formatCode="[$-1041E]#0.00">
                  <c:v>97.67</c:v>
                </c:pt>
                <c:pt idx="35" formatCode="[$-1041E]#0.00">
                  <c:v>100.51</c:v>
                </c:pt>
                <c:pt idx="36" formatCode="[$-1041E]#0.00">
                  <c:v>99.87</c:v>
                </c:pt>
                <c:pt idx="37" formatCode="[$-1041E]#0.00">
                  <c:v>99.56</c:v>
                </c:pt>
                <c:pt idx="38" formatCode="[$-1041E]#0.00">
                  <c:v>96.7</c:v>
                </c:pt>
                <c:pt idx="39" formatCode="[$-1041E]#0.00">
                  <c:v>94.09</c:v>
                </c:pt>
                <c:pt idx="40" formatCode="[$-1041E]#0.00">
                  <c:v>96.75</c:v>
                </c:pt>
                <c:pt idx="41" formatCode="[$-1041E]#0.00">
                  <c:v>94.27</c:v>
                </c:pt>
                <c:pt idx="42" formatCode="[$-1041E]#0.00">
                  <c:v>90.14</c:v>
                </c:pt>
                <c:pt idx="43" formatCode="[$-1041E]#0.00">
                  <c:v>92.56</c:v>
                </c:pt>
                <c:pt idx="44" formatCode="[$-1041E]#0.00">
                  <c:v>93.02</c:v>
                </c:pt>
                <c:pt idx="45" formatCode="[$-1041E]#0.00">
                  <c:v>93.62</c:v>
                </c:pt>
                <c:pt idx="46" formatCode="[$-1041E]#0.00">
                  <c:v>102.87</c:v>
                </c:pt>
                <c:pt idx="47" formatCode="[$-1041E]#0.00">
                  <c:v>102.42</c:v>
                </c:pt>
                <c:pt idx="48" formatCode="[$-1041E]#0.00">
                  <c:v>100.63</c:v>
                </c:pt>
                <c:pt idx="49" formatCode="[$-1041E]#0.00">
                  <c:v>102.5</c:v>
                </c:pt>
                <c:pt idx="50" formatCode="[$-1041E]#0.00">
                  <c:v>99.31</c:v>
                </c:pt>
                <c:pt idx="51" formatCode="[$-1041E]#0.00">
                  <c:v>100.26</c:v>
                </c:pt>
                <c:pt idx="52" formatCode="[$-1041E]#0.00">
                  <c:v>100.25</c:v>
                </c:pt>
                <c:pt idx="53" formatCode="[$-1041E]#0.00">
                  <c:v>99.44</c:v>
                </c:pt>
                <c:pt idx="54" formatCode="[$-1041E]#0.00">
                  <c:v>99.55</c:v>
                </c:pt>
                <c:pt idx="55" formatCode="[$-1041E]#0.00">
                  <c:v>96.13</c:v>
                </c:pt>
                <c:pt idx="56" formatCode="[$-1041E]#0.00">
                  <c:v>98.06</c:v>
                </c:pt>
                <c:pt idx="57" formatCode="[$-1041E]#0.00">
                  <c:v>97.3</c:v>
                </c:pt>
                <c:pt idx="58" formatCode="[$-1041E]#0.00">
                  <c:v>95.37</c:v>
                </c:pt>
                <c:pt idx="59" formatCode="[$-1041E]#0.00">
                  <c:v>94.65</c:v>
                </c:pt>
                <c:pt idx="60" formatCode="[$-1041E]#0.00">
                  <c:v>93.7</c:v>
                </c:pt>
                <c:pt idx="61" formatCode="[$-1041E]#0.00">
                  <c:v>96.18</c:v>
                </c:pt>
                <c:pt idx="62" formatCode="[$-1041E]#0.00">
                  <c:v>98.2</c:v>
                </c:pt>
                <c:pt idx="63" formatCode="[$-1041E]#0.00">
                  <c:v>98.03</c:v>
                </c:pt>
                <c:pt idx="64" formatCode="[$-1041E]#0.00">
                  <c:v>97.32</c:v>
                </c:pt>
                <c:pt idx="65" formatCode="[$-1041E]#0.00">
                  <c:v>97.75</c:v>
                </c:pt>
                <c:pt idx="66" formatCode="[$-1041E]#0.00">
                  <c:v>96.99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6-A140-9438-5441B8EE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3104"/>
        <c:axId val="76212208"/>
      </c:scatterChart>
      <c:valAx>
        <c:axId val="759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2208"/>
        <c:crosses val="autoZero"/>
        <c:crossBetween val="midCat"/>
      </c:valAx>
      <c:valAx>
        <c:axId val="76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Sheet14!$A$1:$A$67</c:f>
              <c:numCache>
                <c:formatCode>General</c:formatCode>
                <c:ptCount val="67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</c:numCache>
            </c:numRef>
          </c:xVal>
          <c:yVal>
            <c:numRef>
              <c:f>Sheet14!$R$1:$R$67</c:f>
              <c:numCache>
                <c:formatCode>General</c:formatCode>
                <c:ptCount val="67"/>
                <c:pt idx="5">
                  <c:v>0</c:v>
                </c:pt>
                <c:pt idx="6">
                  <c:v>-261</c:v>
                </c:pt>
                <c:pt idx="7">
                  <c:v>-525</c:v>
                </c:pt>
                <c:pt idx="8">
                  <c:v>-793</c:v>
                </c:pt>
                <c:pt idx="9">
                  <c:v>-1053</c:v>
                </c:pt>
                <c:pt idx="10">
                  <c:v>-1317</c:v>
                </c:pt>
                <c:pt idx="11">
                  <c:v>-1573</c:v>
                </c:pt>
                <c:pt idx="12">
                  <c:v>-1823</c:v>
                </c:pt>
                <c:pt idx="13">
                  <c:v>-2053</c:v>
                </c:pt>
                <c:pt idx="14">
                  <c:v>-2280</c:v>
                </c:pt>
                <c:pt idx="15">
                  <c:v>-2495</c:v>
                </c:pt>
                <c:pt idx="16">
                  <c:v>-2698</c:v>
                </c:pt>
                <c:pt idx="17">
                  <c:v>-2887</c:v>
                </c:pt>
                <c:pt idx="18">
                  <c:v>-3043</c:v>
                </c:pt>
                <c:pt idx="19">
                  <c:v>-3158</c:v>
                </c:pt>
                <c:pt idx="20">
                  <c:v>-3273</c:v>
                </c:pt>
                <c:pt idx="21">
                  <c:v>-3380</c:v>
                </c:pt>
                <c:pt idx="22">
                  <c:v>-3451</c:v>
                </c:pt>
                <c:pt idx="23">
                  <c:v>-3483</c:v>
                </c:pt>
                <c:pt idx="24">
                  <c:v>-3533</c:v>
                </c:pt>
                <c:pt idx="25">
                  <c:v>-3576</c:v>
                </c:pt>
                <c:pt idx="26">
                  <c:v>-3609</c:v>
                </c:pt>
                <c:pt idx="27">
                  <c:v>-3595</c:v>
                </c:pt>
                <c:pt idx="28">
                  <c:v>-3619</c:v>
                </c:pt>
                <c:pt idx="29">
                  <c:v>-3605</c:v>
                </c:pt>
                <c:pt idx="30">
                  <c:v>-3622</c:v>
                </c:pt>
                <c:pt idx="31">
                  <c:v>-3628</c:v>
                </c:pt>
                <c:pt idx="32">
                  <c:v>-3688</c:v>
                </c:pt>
                <c:pt idx="33">
                  <c:v>-3708</c:v>
                </c:pt>
                <c:pt idx="34">
                  <c:v>-3748</c:v>
                </c:pt>
                <c:pt idx="35">
                  <c:v>-3783</c:v>
                </c:pt>
                <c:pt idx="36">
                  <c:v>-3833</c:v>
                </c:pt>
                <c:pt idx="37">
                  <c:v>-3855</c:v>
                </c:pt>
                <c:pt idx="38">
                  <c:v>-3853</c:v>
                </c:pt>
                <c:pt idx="39">
                  <c:v>-3899</c:v>
                </c:pt>
                <c:pt idx="40">
                  <c:v>-3974</c:v>
                </c:pt>
                <c:pt idx="41">
                  <c:v>-3999</c:v>
                </c:pt>
                <c:pt idx="42">
                  <c:v>-3986</c:v>
                </c:pt>
                <c:pt idx="43">
                  <c:v>-3960</c:v>
                </c:pt>
                <c:pt idx="44">
                  <c:v>-3961</c:v>
                </c:pt>
                <c:pt idx="45">
                  <c:v>-3962</c:v>
                </c:pt>
                <c:pt idx="46">
                  <c:v>-4030</c:v>
                </c:pt>
                <c:pt idx="47">
                  <c:v>-4119</c:v>
                </c:pt>
                <c:pt idx="48">
                  <c:v>-4177</c:v>
                </c:pt>
                <c:pt idx="49">
                  <c:v>-4243</c:v>
                </c:pt>
                <c:pt idx="50">
                  <c:v>-4312</c:v>
                </c:pt>
                <c:pt idx="51">
                  <c:v>-4381</c:v>
                </c:pt>
                <c:pt idx="52">
                  <c:v>-4439</c:v>
                </c:pt>
                <c:pt idx="53">
                  <c:v>-4514</c:v>
                </c:pt>
                <c:pt idx="54">
                  <c:v>-4577</c:v>
                </c:pt>
                <c:pt idx="55">
                  <c:v>-4645</c:v>
                </c:pt>
                <c:pt idx="56">
                  <c:v>-4714</c:v>
                </c:pt>
                <c:pt idx="57">
                  <c:v>-4772</c:v>
                </c:pt>
                <c:pt idx="58">
                  <c:v>-4838</c:v>
                </c:pt>
                <c:pt idx="59">
                  <c:v>-4918</c:v>
                </c:pt>
                <c:pt idx="60">
                  <c:v>-4962</c:v>
                </c:pt>
                <c:pt idx="61">
                  <c:v>-5033</c:v>
                </c:pt>
                <c:pt idx="62">
                  <c:v>-5080</c:v>
                </c:pt>
                <c:pt idx="63">
                  <c:v>-5172</c:v>
                </c:pt>
                <c:pt idx="64">
                  <c:v>-5248</c:v>
                </c:pt>
                <c:pt idx="65">
                  <c:v>-5305</c:v>
                </c:pt>
                <c:pt idx="66">
                  <c:v>-5376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A-044C-828C-E7ADE211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86703"/>
        <c:axId val="1746944991"/>
      </c:scatterChart>
      <c:valAx>
        <c:axId val="18151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44991"/>
        <c:crosses val="autoZero"/>
        <c:crossBetween val="midCat"/>
      </c:valAx>
      <c:valAx>
        <c:axId val="1746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8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Sheet14!$A$1:$A$67</c:f>
              <c:numCache>
                <c:formatCode>General</c:formatCode>
                <c:ptCount val="67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</c:numCache>
            </c:numRef>
          </c:xVal>
          <c:yVal>
            <c:numRef>
              <c:f>Sheet14!$M$1:$M$67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576</c:v>
                </c:pt>
                <c:pt idx="7" formatCode="[$-1041E]#,##0">
                  <c:v>576</c:v>
                </c:pt>
                <c:pt idx="8" formatCode="[$-1041E]#,##0">
                  <c:v>432</c:v>
                </c:pt>
                <c:pt idx="9" formatCode="[$-1041E]#,##0">
                  <c:v>600</c:v>
                </c:pt>
                <c:pt idx="10" formatCode="[$-1041E]#,##0">
                  <c:v>540</c:v>
                </c:pt>
                <c:pt idx="11" formatCode="[$-1041E]#,##0">
                  <c:v>636</c:v>
                </c:pt>
                <c:pt idx="12" formatCode="[$-1041E]#,##0">
                  <c:v>708</c:v>
                </c:pt>
                <c:pt idx="13" formatCode="[$-1041E]#,##0">
                  <c:v>948</c:v>
                </c:pt>
                <c:pt idx="14" formatCode="[$-1041E]#,##0">
                  <c:v>1008</c:v>
                </c:pt>
                <c:pt idx="15" formatCode="[$-1041E]#,##0">
                  <c:v>1236</c:v>
                </c:pt>
                <c:pt idx="16" formatCode="[$-1041E]#,##0">
                  <c:v>1416</c:v>
                </c:pt>
                <c:pt idx="17" formatCode="[$-1041E]#,##0">
                  <c:v>1464</c:v>
                </c:pt>
                <c:pt idx="18" formatCode="[$-1041E]#,##0">
                  <c:v>2076</c:v>
                </c:pt>
                <c:pt idx="19" formatCode="[$-1041E]#,##0">
                  <c:v>2400</c:v>
                </c:pt>
                <c:pt idx="20" formatCode="[$-1041E]#,##0">
                  <c:v>2508</c:v>
                </c:pt>
                <c:pt idx="21" formatCode="[$-1041E]#,##0">
                  <c:v>2892</c:v>
                </c:pt>
                <c:pt idx="22" formatCode="[$-1041E]#,##0">
                  <c:v>3240</c:v>
                </c:pt>
                <c:pt idx="23" formatCode="[$-1041E]#,##0">
                  <c:v>3624</c:v>
                </c:pt>
                <c:pt idx="24" formatCode="[$-1041E]#,##0">
                  <c:v>3696</c:v>
                </c:pt>
                <c:pt idx="25" formatCode="[$-1041E]#,##0">
                  <c:v>3864</c:v>
                </c:pt>
                <c:pt idx="26" formatCode="[$-1041E]#,##0">
                  <c:v>3768</c:v>
                </c:pt>
                <c:pt idx="27" formatCode="[$-1041E]#,##0">
                  <c:v>4128</c:v>
                </c:pt>
                <c:pt idx="28" formatCode="[$-1041E]#,##0">
                  <c:v>4188</c:v>
                </c:pt>
                <c:pt idx="29" formatCode="[$-1041E]#,##0">
                  <c:v>4476</c:v>
                </c:pt>
                <c:pt idx="30" formatCode="[$-1041E]#,##0">
                  <c:v>4176</c:v>
                </c:pt>
                <c:pt idx="31" formatCode="[$-1041E]#,##0">
                  <c:v>4212</c:v>
                </c:pt>
                <c:pt idx="32" formatCode="[$-1041E]#,##0">
                  <c:v>3552</c:v>
                </c:pt>
                <c:pt idx="33" formatCode="[$-1041E]#,##0">
                  <c:v>4092</c:v>
                </c:pt>
                <c:pt idx="34" formatCode="[$-1041E]#,##0">
                  <c:v>3948</c:v>
                </c:pt>
                <c:pt idx="35" formatCode="[$-1041E]#,##0">
                  <c:v>3840</c:v>
                </c:pt>
                <c:pt idx="36" formatCode="[$-1041E]#,##0">
                  <c:v>3492</c:v>
                </c:pt>
                <c:pt idx="37" formatCode="[$-1041E]#,##0">
                  <c:v>4044</c:v>
                </c:pt>
                <c:pt idx="38" formatCode="[$-1041E]#,##0">
                  <c:v>4380</c:v>
                </c:pt>
                <c:pt idx="39" formatCode="[$-1041E]#,##0">
                  <c:v>3804</c:v>
                </c:pt>
                <c:pt idx="40" formatCode="[$-1041E]#,##0">
                  <c:v>3216</c:v>
                </c:pt>
                <c:pt idx="41" formatCode="[$-1041E]#,##0">
                  <c:v>3792</c:v>
                </c:pt>
                <c:pt idx="42" formatCode="[$-1041E]#,##0">
                  <c:v>4368</c:v>
                </c:pt>
                <c:pt idx="43" formatCode="[$-1041E]#,##0">
                  <c:v>4716</c:v>
                </c:pt>
                <c:pt idx="44" formatCode="[$-1041E]#,##0">
                  <c:v>4380</c:v>
                </c:pt>
                <c:pt idx="45" formatCode="[$-1041E]#,##0">
                  <c:v>4176</c:v>
                </c:pt>
                <c:pt idx="46" formatCode="[$-1041E]#,##0">
                  <c:v>3396</c:v>
                </c:pt>
                <c:pt idx="47" formatCode="[$-1041E]#,##0">
                  <c:v>3024</c:v>
                </c:pt>
                <c:pt idx="48" formatCode="[$-1041E]#,##0">
                  <c:v>3360</c:v>
                </c:pt>
                <c:pt idx="49" formatCode="[$-1041E]#,##0">
                  <c:v>3276</c:v>
                </c:pt>
                <c:pt idx="50" formatCode="[$-1041E]#,##0">
                  <c:v>3168</c:v>
                </c:pt>
                <c:pt idx="51" formatCode="[$-1041E]#,##0">
                  <c:v>3216</c:v>
                </c:pt>
                <c:pt idx="52" formatCode="[$-1041E]#,##0">
                  <c:v>3336</c:v>
                </c:pt>
                <c:pt idx="53" formatCode="[$-1041E]#,##0">
                  <c:v>3216</c:v>
                </c:pt>
                <c:pt idx="54" formatCode="[$-1041E]#,##0">
                  <c:v>3348</c:v>
                </c:pt>
                <c:pt idx="55" formatCode="[$-1041E]#,##0">
                  <c:v>3456</c:v>
                </c:pt>
                <c:pt idx="56" formatCode="[$-1041E]#,##0">
                  <c:v>3348</c:v>
                </c:pt>
                <c:pt idx="57" formatCode="[$-1041E]#,##0">
                  <c:v>3384</c:v>
                </c:pt>
                <c:pt idx="58" formatCode="[$-1041E]#,##0">
                  <c:v>3468</c:v>
                </c:pt>
                <c:pt idx="59" formatCode="[$-1041E]#,##0">
                  <c:v>3396</c:v>
                </c:pt>
                <c:pt idx="60" formatCode="[$-1041E]#,##0">
                  <c:v>3504</c:v>
                </c:pt>
                <c:pt idx="61" formatCode="[$-1041E]#,##0">
                  <c:v>3396</c:v>
                </c:pt>
                <c:pt idx="62" formatCode="[$-1041E]#,##0">
                  <c:v>3516</c:v>
                </c:pt>
                <c:pt idx="63" formatCode="[$-1041E]#,##0">
                  <c:v>3192</c:v>
                </c:pt>
                <c:pt idx="64" formatCode="[$-1041E]#,##0">
                  <c:v>3120</c:v>
                </c:pt>
                <c:pt idx="65" formatCode="[$-1041E]#,##0">
                  <c:v>3528</c:v>
                </c:pt>
                <c:pt idx="66" formatCode="[$-1041E]#,##0">
                  <c:v>3180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8-AB44-A161-05293DAA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12256"/>
        <c:axId val="1742913904"/>
      </c:scatterChart>
      <c:valAx>
        <c:axId val="17429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3904"/>
        <c:crosses val="autoZero"/>
        <c:crossBetween val="midCat"/>
      </c:valAx>
      <c:valAx>
        <c:axId val="1742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Sheet15!$R$1:$R$85</c:f>
              <c:numCache>
                <c:formatCode>General</c:formatCode>
                <c:ptCount val="85"/>
                <c:pt idx="5">
                  <c:v>0</c:v>
                </c:pt>
                <c:pt idx="6">
                  <c:v>-247</c:v>
                </c:pt>
                <c:pt idx="7">
                  <c:v>-473</c:v>
                </c:pt>
                <c:pt idx="8">
                  <c:v>-719</c:v>
                </c:pt>
                <c:pt idx="9">
                  <c:v>-944</c:v>
                </c:pt>
                <c:pt idx="10">
                  <c:v>-1162</c:v>
                </c:pt>
                <c:pt idx="11">
                  <c:v>-1376</c:v>
                </c:pt>
                <c:pt idx="12">
                  <c:v>-1592</c:v>
                </c:pt>
                <c:pt idx="13">
                  <c:v>-1798</c:v>
                </c:pt>
                <c:pt idx="14">
                  <c:v>-1974</c:v>
                </c:pt>
                <c:pt idx="15">
                  <c:v>-2163</c:v>
                </c:pt>
                <c:pt idx="16">
                  <c:v>-2308</c:v>
                </c:pt>
                <c:pt idx="17">
                  <c:v>-2458</c:v>
                </c:pt>
                <c:pt idx="18">
                  <c:v>-2583</c:v>
                </c:pt>
                <c:pt idx="19">
                  <c:v>-2652</c:v>
                </c:pt>
                <c:pt idx="20">
                  <c:v>-2740</c:v>
                </c:pt>
                <c:pt idx="21">
                  <c:v>-2799</c:v>
                </c:pt>
                <c:pt idx="22">
                  <c:v>-2850</c:v>
                </c:pt>
                <c:pt idx="23">
                  <c:v>-2847</c:v>
                </c:pt>
                <c:pt idx="24">
                  <c:v>-2836</c:v>
                </c:pt>
                <c:pt idx="25">
                  <c:v>-2850</c:v>
                </c:pt>
                <c:pt idx="26">
                  <c:v>-2837</c:v>
                </c:pt>
                <c:pt idx="27">
                  <c:v>-2845</c:v>
                </c:pt>
                <c:pt idx="28">
                  <c:v>-2842</c:v>
                </c:pt>
                <c:pt idx="29">
                  <c:v>-2864</c:v>
                </c:pt>
                <c:pt idx="30">
                  <c:v>-2889</c:v>
                </c:pt>
                <c:pt idx="31">
                  <c:v>-2914</c:v>
                </c:pt>
                <c:pt idx="32">
                  <c:v>-2910</c:v>
                </c:pt>
                <c:pt idx="33">
                  <c:v>-2921</c:v>
                </c:pt>
                <c:pt idx="34">
                  <c:v>-2920</c:v>
                </c:pt>
                <c:pt idx="35">
                  <c:v>-2927</c:v>
                </c:pt>
                <c:pt idx="36">
                  <c:v>-2925</c:v>
                </c:pt>
                <c:pt idx="37">
                  <c:v>-2924</c:v>
                </c:pt>
                <c:pt idx="38">
                  <c:v>-2916</c:v>
                </c:pt>
                <c:pt idx="39">
                  <c:v>-2876</c:v>
                </c:pt>
                <c:pt idx="40">
                  <c:v>-2863</c:v>
                </c:pt>
                <c:pt idx="41">
                  <c:v>-2837</c:v>
                </c:pt>
                <c:pt idx="42">
                  <c:v>-2810</c:v>
                </c:pt>
                <c:pt idx="43">
                  <c:v>-2779</c:v>
                </c:pt>
                <c:pt idx="44">
                  <c:v>-2778</c:v>
                </c:pt>
                <c:pt idx="45">
                  <c:v>-2744</c:v>
                </c:pt>
                <c:pt idx="46">
                  <c:v>-2739</c:v>
                </c:pt>
                <c:pt idx="47">
                  <c:v>-2707</c:v>
                </c:pt>
                <c:pt idx="48">
                  <c:v>-2682</c:v>
                </c:pt>
                <c:pt idx="49">
                  <c:v>-2654</c:v>
                </c:pt>
                <c:pt idx="50">
                  <c:v>-2717</c:v>
                </c:pt>
                <c:pt idx="51">
                  <c:v>-2742</c:v>
                </c:pt>
                <c:pt idx="52">
                  <c:v>-2781</c:v>
                </c:pt>
                <c:pt idx="53">
                  <c:v>-2836</c:v>
                </c:pt>
                <c:pt idx="54">
                  <c:v>-2860</c:v>
                </c:pt>
                <c:pt idx="55">
                  <c:v>-2923</c:v>
                </c:pt>
                <c:pt idx="56">
                  <c:v>-2983</c:v>
                </c:pt>
                <c:pt idx="57">
                  <c:v>-3025</c:v>
                </c:pt>
                <c:pt idx="58">
                  <c:v>-3085</c:v>
                </c:pt>
                <c:pt idx="59">
                  <c:v>-3129</c:v>
                </c:pt>
                <c:pt idx="60">
                  <c:v>-3190</c:v>
                </c:pt>
                <c:pt idx="61">
                  <c:v>-3206</c:v>
                </c:pt>
                <c:pt idx="62">
                  <c:v>-3257</c:v>
                </c:pt>
                <c:pt idx="63">
                  <c:v>-3290</c:v>
                </c:pt>
                <c:pt idx="64">
                  <c:v>-3323</c:v>
                </c:pt>
                <c:pt idx="65">
                  <c:v>-3320</c:v>
                </c:pt>
                <c:pt idx="66">
                  <c:v>-3336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E-BD48-BF07-E25033C6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6112"/>
        <c:axId val="31414288"/>
      </c:scatterChart>
      <c:valAx>
        <c:axId val="752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4288"/>
        <c:crosses val="autoZero"/>
        <c:crossBetween val="midCat"/>
      </c:valAx>
      <c:valAx>
        <c:axId val="31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Sheet15!$D$1:$D$85</c:f>
              <c:numCache>
                <c:formatCode>General</c:formatCode>
                <c:ptCount val="85"/>
                <c:pt idx="5">
                  <c:v>0</c:v>
                </c:pt>
                <c:pt idx="6" formatCode="[$-1041E]#0.00">
                  <c:v>86.49</c:v>
                </c:pt>
                <c:pt idx="7" formatCode="[$-1041E]#0.00">
                  <c:v>90.86</c:v>
                </c:pt>
                <c:pt idx="8" formatCode="[$-1041E]#0.00">
                  <c:v>91.39</c:v>
                </c:pt>
                <c:pt idx="9" formatCode="[$-1041E]#0.00">
                  <c:v>91.14</c:v>
                </c:pt>
                <c:pt idx="10" formatCode="[$-1041E]#0.00">
                  <c:v>89.39</c:v>
                </c:pt>
                <c:pt idx="11" formatCode="[$-1041E]#0.00">
                  <c:v>93.27</c:v>
                </c:pt>
                <c:pt idx="12" formatCode="[$-1041E]#0.00">
                  <c:v>90.97</c:v>
                </c:pt>
                <c:pt idx="13" formatCode="[$-1041E]#0.00">
                  <c:v>88.32</c:v>
                </c:pt>
                <c:pt idx="14" formatCode="[$-1041E]#0.00">
                  <c:v>89.08</c:v>
                </c:pt>
                <c:pt idx="15" formatCode="[$-1041E]#0.00">
                  <c:v>91.65</c:v>
                </c:pt>
                <c:pt idx="16" formatCode="[$-1041E]#0.00">
                  <c:v>89.04</c:v>
                </c:pt>
                <c:pt idx="17" formatCode="[$-1041E]#0.00">
                  <c:v>88.5</c:v>
                </c:pt>
                <c:pt idx="18" formatCode="[$-1041E]#0.00">
                  <c:v>87.59</c:v>
                </c:pt>
                <c:pt idx="19" formatCode="[$-1041E]#0.00">
                  <c:v>85.02</c:v>
                </c:pt>
                <c:pt idx="20" formatCode="[$-1041E]#0.00">
                  <c:v>84.79</c:v>
                </c:pt>
                <c:pt idx="21" formatCode="[$-1041E]#0.00">
                  <c:v>82.26</c:v>
                </c:pt>
                <c:pt idx="22" formatCode="[$-1041E]#0.00">
                  <c:v>77.28</c:v>
                </c:pt>
                <c:pt idx="23" formatCode="[$-1041E]#0.00">
                  <c:v>73.180000000000007</c:v>
                </c:pt>
                <c:pt idx="24" formatCode="[$-1041E]#0.00">
                  <c:v>74.69</c:v>
                </c:pt>
                <c:pt idx="25" formatCode="[$-1041E]#0.00">
                  <c:v>85.02</c:v>
                </c:pt>
                <c:pt idx="26" formatCode="[$-1041E]#0.00">
                  <c:v>84.79</c:v>
                </c:pt>
                <c:pt idx="27" formatCode="[$-1041E]#0.00">
                  <c:v>82.26</c:v>
                </c:pt>
                <c:pt idx="28" formatCode="[$-1041E]#0.00">
                  <c:v>77.28</c:v>
                </c:pt>
                <c:pt idx="29" formatCode="[$-1041E]#0.00">
                  <c:v>73.180000000000007</c:v>
                </c:pt>
                <c:pt idx="30" formatCode="[$-1041E]#0.00">
                  <c:v>74.69</c:v>
                </c:pt>
                <c:pt idx="31" formatCode="[$-1041E]#0.00">
                  <c:v>73.180000000000007</c:v>
                </c:pt>
                <c:pt idx="32" formatCode="[$-1041E]#0.00">
                  <c:v>43.61</c:v>
                </c:pt>
                <c:pt idx="33" formatCode="[$-1041E]#0.00">
                  <c:v>49.26</c:v>
                </c:pt>
                <c:pt idx="34" formatCode="[$-1041E]#0.00">
                  <c:v>46.6</c:v>
                </c:pt>
                <c:pt idx="35" formatCode="[$-1041E]#0.00">
                  <c:v>43.75</c:v>
                </c:pt>
                <c:pt idx="36" formatCode="[$-1041E]#0.00">
                  <c:v>46.38</c:v>
                </c:pt>
                <c:pt idx="37" formatCode="[$-1041E]#0.00">
                  <c:v>44.15</c:v>
                </c:pt>
                <c:pt idx="38" formatCode="[$-1041E]#0.00">
                  <c:v>49.01</c:v>
                </c:pt>
                <c:pt idx="39" formatCode="[$-1041E]#0.00">
                  <c:v>47.82</c:v>
                </c:pt>
                <c:pt idx="40" formatCode="[$-1041E]#0.00">
                  <c:v>50.65</c:v>
                </c:pt>
                <c:pt idx="41" formatCode="[$-1041E]#0.00">
                  <c:v>50.75</c:v>
                </c:pt>
                <c:pt idx="42" formatCode="[$-1041E]#0.00">
                  <c:v>42.77</c:v>
                </c:pt>
                <c:pt idx="43" formatCode="[$-1041E]#0.00">
                  <c:v>47.61</c:v>
                </c:pt>
                <c:pt idx="44" formatCode="[$-1041E]#0.00">
                  <c:v>47.07</c:v>
                </c:pt>
                <c:pt idx="45" formatCode="[$-1041E]#0.00">
                  <c:v>47.36</c:v>
                </c:pt>
                <c:pt idx="46" formatCode="[$-1041E]#0.00">
                  <c:v>42.96</c:v>
                </c:pt>
                <c:pt idx="47" formatCode="[$-1041E]#0.00">
                  <c:v>77.28</c:v>
                </c:pt>
                <c:pt idx="48" formatCode="[$-1041E]#0.00">
                  <c:v>77.599999999999994</c:v>
                </c:pt>
                <c:pt idx="49" formatCode="[$-1041E]#0.00">
                  <c:v>79.97</c:v>
                </c:pt>
                <c:pt idx="50" formatCode="[$-1041E]#0.00">
                  <c:v>92.37</c:v>
                </c:pt>
                <c:pt idx="51" formatCode="[$-1041E]#0.00">
                  <c:v>92.41</c:v>
                </c:pt>
                <c:pt idx="52" formatCode="[$-1041E]#0.00">
                  <c:v>94.78</c:v>
                </c:pt>
                <c:pt idx="53" formatCode="[$-1041E]#0.00">
                  <c:v>92.78</c:v>
                </c:pt>
                <c:pt idx="54" formatCode="[$-1041E]#0.00">
                  <c:v>96.38</c:v>
                </c:pt>
                <c:pt idx="55" formatCode="[$-1041E]#0.00">
                  <c:v>94.04</c:v>
                </c:pt>
                <c:pt idx="56" formatCode="[$-1041E]#0.00">
                  <c:v>96.15</c:v>
                </c:pt>
                <c:pt idx="57" formatCode="[$-1041E]#0.00">
                  <c:v>95.72</c:v>
                </c:pt>
                <c:pt idx="58" formatCode="[$-1041E]#0.00">
                  <c:v>93.03</c:v>
                </c:pt>
                <c:pt idx="59" formatCode="[$-1041E]#0.00">
                  <c:v>92.71</c:v>
                </c:pt>
                <c:pt idx="60" formatCode="[$-1041E]#0.00">
                  <c:v>91.16</c:v>
                </c:pt>
                <c:pt idx="61" formatCode="[$-1041E]#0.00">
                  <c:v>92.1</c:v>
                </c:pt>
                <c:pt idx="62" formatCode="[$-1041E]#0.00">
                  <c:v>92.02</c:v>
                </c:pt>
                <c:pt idx="63" formatCode="[$-1041E]#0.00">
                  <c:v>91.09</c:v>
                </c:pt>
                <c:pt idx="64" formatCode="[$-1041E]#0.00">
                  <c:v>91.74</c:v>
                </c:pt>
                <c:pt idx="65" formatCode="[$-1041E]#0.00">
                  <c:v>91.86</c:v>
                </c:pt>
                <c:pt idx="66" formatCode="[$-1041E]#0.00">
                  <c:v>88.96</c:v>
                </c:pt>
                <c:pt idx="67" formatCode="[$-1041E]#0.00">
                  <c:v>70</c:v>
                </c:pt>
                <c:pt idx="68" formatCode="[$-1041E]#0.00">
                  <c:v>49.31</c:v>
                </c:pt>
                <c:pt idx="69" formatCode="[$-1041E]#0.00">
                  <c:v>40.909999999999997</c:v>
                </c:pt>
                <c:pt idx="70" formatCode="[$-1041E]#0.00">
                  <c:v>43.21</c:v>
                </c:pt>
                <c:pt idx="71" formatCode="[$-1041E]#0.00">
                  <c:v>47.14</c:v>
                </c:pt>
                <c:pt idx="72" formatCode="[$-1041E]#0.00">
                  <c:v>47.77</c:v>
                </c:pt>
                <c:pt idx="73" formatCode="[$-1041E]#0.00">
                  <c:v>44.42</c:v>
                </c:pt>
                <c:pt idx="74" formatCode="[$-1041E]#0.00">
                  <c:v>47.51</c:v>
                </c:pt>
                <c:pt idx="75" formatCode="[$-1041E]#0.00">
                  <c:v>66.290000000000006</c:v>
                </c:pt>
                <c:pt idx="76" formatCode="[$-1041E]#0.00">
                  <c:v>60.69</c:v>
                </c:pt>
                <c:pt idx="77" formatCode="[$-1041E]#0.00">
                  <c:v>64.13</c:v>
                </c:pt>
                <c:pt idx="78" formatCode="[$-1041E]#0.00">
                  <c:v>71.87</c:v>
                </c:pt>
                <c:pt idx="79" formatCode="[$-1041E]#0.00">
                  <c:v>88.53</c:v>
                </c:pt>
                <c:pt idx="80" formatCode="[$-1041E]#0.00">
                  <c:v>92.75</c:v>
                </c:pt>
                <c:pt idx="81" formatCode="[$-1041E]#0.00">
                  <c:v>88.19</c:v>
                </c:pt>
                <c:pt idx="82" formatCode="[$-1041E]#0.00">
                  <c:v>92.42</c:v>
                </c:pt>
                <c:pt idx="83" formatCode="[$-1041E]#0.00">
                  <c:v>92.15</c:v>
                </c:pt>
                <c:pt idx="84" formatCode="[$-1041E]#0.00">
                  <c:v>93.35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1-7C4F-97B3-84026F7063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Sheet15!$L$1:$L$85</c:f>
              <c:numCache>
                <c:formatCode>General</c:formatCode>
                <c:ptCount val="85"/>
                <c:pt idx="5">
                  <c:v>0</c:v>
                </c:pt>
                <c:pt idx="6" formatCode="[$-1041E]#0.00">
                  <c:v>96.09</c:v>
                </c:pt>
                <c:pt idx="7" formatCode="[$-1041E]#0.00">
                  <c:v>92.55</c:v>
                </c:pt>
                <c:pt idx="8" formatCode="[$-1041E]#0.00">
                  <c:v>91.94</c:v>
                </c:pt>
                <c:pt idx="9" formatCode="[$-1041E]#0.00">
                  <c:v>92.49</c:v>
                </c:pt>
                <c:pt idx="10" formatCode="[$-1041E]#0.00">
                  <c:v>93.4</c:v>
                </c:pt>
                <c:pt idx="11" formatCode="[$-1041E]#0.00">
                  <c:v>90.14</c:v>
                </c:pt>
                <c:pt idx="12" formatCode="[$-1041E]#0.00">
                  <c:v>94.51</c:v>
                </c:pt>
                <c:pt idx="13" formatCode="[$-1041E]#0.00">
                  <c:v>91.71</c:v>
                </c:pt>
                <c:pt idx="14" formatCode="[$-1041E]#0.00">
                  <c:v>90.83</c:v>
                </c:pt>
                <c:pt idx="15" formatCode="[$-1041E]#0.00">
                  <c:v>92.18</c:v>
                </c:pt>
                <c:pt idx="16" formatCode="[$-1041E]#0.00">
                  <c:v>93.68</c:v>
                </c:pt>
                <c:pt idx="17" formatCode="[$-1041E]#0.00">
                  <c:v>92.46</c:v>
                </c:pt>
                <c:pt idx="18" formatCode="[$-1041E]#0.00">
                  <c:v>94.71</c:v>
                </c:pt>
                <c:pt idx="19" formatCode="[$-1041E]#0.00">
                  <c:v>90.29</c:v>
                </c:pt>
                <c:pt idx="20" formatCode="[$-1041E]#0.00">
                  <c:v>82.44</c:v>
                </c:pt>
                <c:pt idx="21" formatCode="[$-1041E]#0.00">
                  <c:v>80.98</c:v>
                </c:pt>
                <c:pt idx="22" formatCode="[$-1041E]#0.00">
                  <c:v>80.510000000000005</c:v>
                </c:pt>
                <c:pt idx="23" formatCode="[$-1041E]#0.00">
                  <c:v>82.18</c:v>
                </c:pt>
                <c:pt idx="24" formatCode="[$-1041E]#0.00">
                  <c:v>81.61</c:v>
                </c:pt>
                <c:pt idx="25" formatCode="[$-1041E]#0.00">
                  <c:v>83.02</c:v>
                </c:pt>
                <c:pt idx="26" formatCode="[$-1041E]#0.00">
                  <c:v>79.55</c:v>
                </c:pt>
                <c:pt idx="27" formatCode="[$-1041E]#0.00">
                  <c:v>84.49</c:v>
                </c:pt>
                <c:pt idx="28" formatCode="[$-1041E]#0.00">
                  <c:v>84.95</c:v>
                </c:pt>
                <c:pt idx="29" formatCode="[$-1041E]#0.00">
                  <c:v>86.8</c:v>
                </c:pt>
                <c:pt idx="30" formatCode="[$-1041E]#0.00">
                  <c:v>84.95</c:v>
                </c:pt>
                <c:pt idx="31" formatCode="[$-1041E]#0.00">
                  <c:v>79.45</c:v>
                </c:pt>
                <c:pt idx="32" formatCode="[$-1041E]#0.00">
                  <c:v>83.14</c:v>
                </c:pt>
                <c:pt idx="33" formatCode="[$-1041E]#0.00">
                  <c:v>87.49</c:v>
                </c:pt>
                <c:pt idx="34" formatCode="[$-1041E]#0.00">
                  <c:v>88.11</c:v>
                </c:pt>
                <c:pt idx="35" formatCode="[$-1041E]#0.00">
                  <c:v>86.33</c:v>
                </c:pt>
                <c:pt idx="36" formatCode="[$-1041E]#0.00">
                  <c:v>84.9</c:v>
                </c:pt>
                <c:pt idx="37" formatCode="[$-1041E]#0.00">
                  <c:v>82.21</c:v>
                </c:pt>
                <c:pt idx="38" formatCode="[$-1041E]#0.00">
                  <c:v>86.07</c:v>
                </c:pt>
                <c:pt idx="39" formatCode="[$-1041E]#0.00">
                  <c:v>83.83</c:v>
                </c:pt>
                <c:pt idx="40" formatCode="[$-1041E]#0.00">
                  <c:v>78.5</c:v>
                </c:pt>
                <c:pt idx="41" formatCode="[$-1041E]#0.00">
                  <c:v>77.599999999999994</c:v>
                </c:pt>
                <c:pt idx="42" formatCode="[$-1041E]#0.00">
                  <c:v>87.32</c:v>
                </c:pt>
                <c:pt idx="43" formatCode="[$-1041E]#0.00">
                  <c:v>88.2</c:v>
                </c:pt>
                <c:pt idx="44" formatCode="[$-1041E]#0.00">
                  <c:v>81.31</c:v>
                </c:pt>
                <c:pt idx="45" formatCode="[$-1041E]#0.00">
                  <c:v>84.71</c:v>
                </c:pt>
                <c:pt idx="46" formatCode="[$-1041E]#0.00">
                  <c:v>89.21</c:v>
                </c:pt>
                <c:pt idx="47" formatCode="[$-1041E]#0.00">
                  <c:v>87.56</c:v>
                </c:pt>
                <c:pt idx="48" formatCode="[$-1041E]#0.00">
                  <c:v>89.87</c:v>
                </c:pt>
                <c:pt idx="49" formatCode="[$-1041E]#0.00">
                  <c:v>93.78</c:v>
                </c:pt>
                <c:pt idx="50" formatCode="[$-1041E]#0.00">
                  <c:v>97.34</c:v>
                </c:pt>
                <c:pt idx="51" formatCode="[$-1041E]#0.00">
                  <c:v>99.58</c:v>
                </c:pt>
                <c:pt idx="52" formatCode="[$-1041E]#0.00">
                  <c:v>101</c:v>
                </c:pt>
                <c:pt idx="53" formatCode="[$-1041E]#0.00">
                  <c:v>101.16</c:v>
                </c:pt>
                <c:pt idx="54" formatCode="[$-1041E]#0.00">
                  <c:v>101.41</c:v>
                </c:pt>
                <c:pt idx="55" formatCode="[$-1041E]#0.00">
                  <c:v>100.57</c:v>
                </c:pt>
                <c:pt idx="56" formatCode="[$-1041E]#0.00">
                  <c:v>98.65</c:v>
                </c:pt>
                <c:pt idx="57" formatCode="[$-1041E]#0.00">
                  <c:v>102.16</c:v>
                </c:pt>
                <c:pt idx="58" formatCode="[$-1041E]#0.00">
                  <c:v>99.59</c:v>
                </c:pt>
                <c:pt idx="59" formatCode="[$-1041E]#0.00">
                  <c:v>96.26</c:v>
                </c:pt>
                <c:pt idx="60" formatCode="[$-1041E]#0.00">
                  <c:v>98.59</c:v>
                </c:pt>
                <c:pt idx="61" formatCode="[$-1041E]#0.00">
                  <c:v>97.94</c:v>
                </c:pt>
                <c:pt idx="62" formatCode="[$-1041E]#0.00">
                  <c:v>98.66</c:v>
                </c:pt>
                <c:pt idx="63" formatCode="[$-1041E]#0.00">
                  <c:v>97.04</c:v>
                </c:pt>
                <c:pt idx="64" formatCode="[$-1041E]#0.00">
                  <c:v>97.71</c:v>
                </c:pt>
                <c:pt idx="65" formatCode="[$-1041E]#0.00">
                  <c:v>95.71</c:v>
                </c:pt>
                <c:pt idx="66" formatCode="[$-1041E]#0.00">
                  <c:v>96.41</c:v>
                </c:pt>
                <c:pt idx="67" formatCode="[$-1041E]#0.00">
                  <c:v>97.98</c:v>
                </c:pt>
                <c:pt idx="68" formatCode="[$-1041E]#0.00">
                  <c:v>97.18</c:v>
                </c:pt>
                <c:pt idx="69" formatCode="[$-1041E]#0.00">
                  <c:v>98.55</c:v>
                </c:pt>
                <c:pt idx="70" formatCode="[$-1041E]#0.00">
                  <c:v>97.85</c:v>
                </c:pt>
                <c:pt idx="71" formatCode="[$-1041E]#0.00">
                  <c:v>99.82</c:v>
                </c:pt>
                <c:pt idx="72" formatCode="[$-1041E]#0.00">
                  <c:v>97.82</c:v>
                </c:pt>
                <c:pt idx="73" formatCode="[$-1041E]#0.00">
                  <c:v>95.35</c:v>
                </c:pt>
                <c:pt idx="74" formatCode="[$-1041E]#0.00">
                  <c:v>96.46</c:v>
                </c:pt>
                <c:pt idx="75" formatCode="[$-1041E]#0.00">
                  <c:v>97.82</c:v>
                </c:pt>
                <c:pt idx="76" formatCode="[$-1041E]#0.00">
                  <c:v>90.3</c:v>
                </c:pt>
                <c:pt idx="77" formatCode="[$-1041E]#0.00">
                  <c:v>85.68</c:v>
                </c:pt>
                <c:pt idx="78" formatCode="[$-1041E]#0.00">
                  <c:v>86.87</c:v>
                </c:pt>
                <c:pt idx="79" formatCode="[$-1041E]#0.00">
                  <c:v>86.34</c:v>
                </c:pt>
                <c:pt idx="80" formatCode="[$-1041E]#0.00">
                  <c:v>93.86</c:v>
                </c:pt>
                <c:pt idx="81" formatCode="[$-1041E]#0.00">
                  <c:v>94.93</c:v>
                </c:pt>
                <c:pt idx="82" formatCode="[$-1041E]#0.00">
                  <c:v>92.99</c:v>
                </c:pt>
                <c:pt idx="83" formatCode="[$-1041E]#0.00">
                  <c:v>96.77</c:v>
                </c:pt>
                <c:pt idx="84" formatCode="[$-1041E]#0.00">
                  <c:v>97.32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1-7C4F-97B3-84026F70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760"/>
        <c:axId val="1715190879"/>
      </c:scatterChart>
      <c:valAx>
        <c:axId val="585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90879"/>
        <c:crosses val="autoZero"/>
        <c:crossBetween val="midCat"/>
      </c:valAx>
      <c:valAx>
        <c:axId val="17151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Sheet15!$M$1:$M$85</c:f>
              <c:numCache>
                <c:formatCode>General</c:formatCode>
                <c:ptCount val="85"/>
                <c:pt idx="5">
                  <c:v>0</c:v>
                </c:pt>
                <c:pt idx="6" formatCode="[$-1041E]#,##0">
                  <c:v>756</c:v>
                </c:pt>
                <c:pt idx="7" formatCode="[$-1041E]#,##0">
                  <c:v>1020</c:v>
                </c:pt>
                <c:pt idx="8" formatCode="[$-1041E]#,##0">
                  <c:v>816</c:v>
                </c:pt>
                <c:pt idx="9" formatCode="[$-1041E]#,##0">
                  <c:v>1044</c:v>
                </c:pt>
                <c:pt idx="10" formatCode="[$-1041E]#,##0">
                  <c:v>1104</c:v>
                </c:pt>
                <c:pt idx="11" formatCode="[$-1041E]#,##0">
                  <c:v>1212</c:v>
                </c:pt>
                <c:pt idx="12" formatCode="[$-1041E]#,##0">
                  <c:v>1272</c:v>
                </c:pt>
                <c:pt idx="13" formatCode="[$-1041E]#,##0">
                  <c:v>1332</c:v>
                </c:pt>
                <c:pt idx="14" formatCode="[$-1041E]#,##0">
                  <c:v>1800</c:v>
                </c:pt>
                <c:pt idx="15" formatCode="[$-1041E]#,##0">
                  <c:v>1584</c:v>
                </c:pt>
                <c:pt idx="16" formatCode="[$-1041E]#,##0">
                  <c:v>2052</c:v>
                </c:pt>
                <c:pt idx="17" formatCode="[$-1041E]#,##0">
                  <c:v>2196</c:v>
                </c:pt>
                <c:pt idx="18" formatCode="[$-1041E]#,##0">
                  <c:v>2508</c:v>
                </c:pt>
                <c:pt idx="19" formatCode="[$-1041E]#,##0">
                  <c:v>3120</c:v>
                </c:pt>
                <c:pt idx="20" formatCode="[$-1041E]#,##0">
                  <c:v>2916</c:v>
                </c:pt>
                <c:pt idx="21" formatCode="[$-1041E]#,##0">
                  <c:v>3516</c:v>
                </c:pt>
                <c:pt idx="22" formatCode="[$-1041E]#,##0">
                  <c:v>3756</c:v>
                </c:pt>
                <c:pt idx="23" formatCode="[$-1041E]#,##0">
                  <c:v>4368</c:v>
                </c:pt>
                <c:pt idx="24" formatCode="[$-1041E]#,##0">
                  <c:v>4476</c:v>
                </c:pt>
                <c:pt idx="25" formatCode="[$-1041E]#,##0">
                  <c:v>4464</c:v>
                </c:pt>
                <c:pt idx="26" formatCode="[$-1041E]#,##0">
                  <c:v>4452</c:v>
                </c:pt>
                <c:pt idx="27" formatCode="[$-1041E]#,##0">
                  <c:v>4248</c:v>
                </c:pt>
                <c:pt idx="28" formatCode="[$-1041E]#,##0">
                  <c:v>4332</c:v>
                </c:pt>
                <c:pt idx="29" formatCode="[$-1041E]#,##0">
                  <c:v>4056</c:v>
                </c:pt>
                <c:pt idx="30" formatCode="[$-1041E]#,##0">
                  <c:v>3840</c:v>
                </c:pt>
                <c:pt idx="31" formatCode="[$-1041E]#,##0">
                  <c:v>3864</c:v>
                </c:pt>
                <c:pt idx="32" formatCode="[$-1041E]#,##0">
                  <c:v>4404</c:v>
                </c:pt>
                <c:pt idx="33" formatCode="[$-1041E]#,##0">
                  <c:v>4236</c:v>
                </c:pt>
                <c:pt idx="34" formatCode="[$-1041E]#,##0">
                  <c:v>4452</c:v>
                </c:pt>
                <c:pt idx="35" formatCode="[$-1041E]#,##0">
                  <c:v>4164</c:v>
                </c:pt>
                <c:pt idx="36" formatCode="[$-1041E]#,##0">
                  <c:v>4212</c:v>
                </c:pt>
                <c:pt idx="37" formatCode="[$-1041E]#,##0">
                  <c:v>4320</c:v>
                </c:pt>
                <c:pt idx="38" formatCode="[$-1041E]#,##0">
                  <c:v>4524</c:v>
                </c:pt>
                <c:pt idx="39" formatCode="[$-1041E]#,##0">
                  <c:v>4680</c:v>
                </c:pt>
                <c:pt idx="40" formatCode="[$-1041E]#,##0">
                  <c:v>4596</c:v>
                </c:pt>
                <c:pt idx="41" formatCode="[$-1041E]#,##0">
                  <c:v>4776</c:v>
                </c:pt>
                <c:pt idx="42" formatCode="[$-1041E]#,##0">
                  <c:v>4632</c:v>
                </c:pt>
                <c:pt idx="43" formatCode="[$-1041E]#,##0">
                  <c:v>4824</c:v>
                </c:pt>
                <c:pt idx="44" formatCode="[$-1041E]#,##0">
                  <c:v>4356</c:v>
                </c:pt>
                <c:pt idx="45" formatCode="[$-1041E]#,##0">
                  <c:v>4848</c:v>
                </c:pt>
                <c:pt idx="46" formatCode="[$-1041E]#,##0">
                  <c:v>4500</c:v>
                </c:pt>
                <c:pt idx="47" formatCode="[$-1041E]#,##0">
                  <c:v>4608</c:v>
                </c:pt>
                <c:pt idx="48" formatCode="[$-1041E]#,##0">
                  <c:v>4692</c:v>
                </c:pt>
                <c:pt idx="49" formatCode="[$-1041E]#,##0">
                  <c:v>4668</c:v>
                </c:pt>
                <c:pt idx="50" formatCode="[$-1041E]#,##0">
                  <c:v>3648</c:v>
                </c:pt>
                <c:pt idx="51" formatCode="[$-1041E]#,##0">
                  <c:v>3804</c:v>
                </c:pt>
                <c:pt idx="52" formatCode="[$-1041E]#,##0">
                  <c:v>3828</c:v>
                </c:pt>
                <c:pt idx="53" formatCode="[$-1041E]#,##0">
                  <c:v>3588</c:v>
                </c:pt>
                <c:pt idx="54" formatCode="[$-1041E]#,##0">
                  <c:v>3804</c:v>
                </c:pt>
                <c:pt idx="55" formatCode="[$-1041E]#,##0">
                  <c:v>3564</c:v>
                </c:pt>
                <c:pt idx="56" formatCode="[$-1041E]#,##0">
                  <c:v>3552</c:v>
                </c:pt>
                <c:pt idx="57" formatCode="[$-1041E]#,##0">
                  <c:v>3648</c:v>
                </c:pt>
                <c:pt idx="58" formatCode="[$-1041E]#,##0">
                  <c:v>3432</c:v>
                </c:pt>
                <c:pt idx="59" formatCode="[$-1041E]#,##0">
                  <c:v>3708</c:v>
                </c:pt>
                <c:pt idx="60" formatCode="[$-1041E]#,##0">
                  <c:v>3672</c:v>
                </c:pt>
                <c:pt idx="61" formatCode="[$-1041E]#,##0">
                  <c:v>4032</c:v>
                </c:pt>
                <c:pt idx="62" formatCode="[$-1041E]#,##0">
                  <c:v>3696</c:v>
                </c:pt>
                <c:pt idx="63" formatCode="[$-1041E]#,##0">
                  <c:v>3780</c:v>
                </c:pt>
                <c:pt idx="64" formatCode="[$-1041E]#,##0">
                  <c:v>3948</c:v>
                </c:pt>
                <c:pt idx="65" formatCode="[$-1041E]#,##0">
                  <c:v>4188</c:v>
                </c:pt>
                <c:pt idx="66" formatCode="[$-1041E]#,##0">
                  <c:v>4056</c:v>
                </c:pt>
                <c:pt idx="67" formatCode="[$-1041E]#,##0">
                  <c:v>3696</c:v>
                </c:pt>
                <c:pt idx="68" formatCode="[$-1041E]#,##0">
                  <c:v>3024</c:v>
                </c:pt>
                <c:pt idx="69" formatCode="[$-1041E]#,##0">
                  <c:v>3168</c:v>
                </c:pt>
                <c:pt idx="70" formatCode="[$-1041E]#,##0">
                  <c:v>3636</c:v>
                </c:pt>
                <c:pt idx="71" formatCode="[$-1041E]#,##0">
                  <c:v>3168</c:v>
                </c:pt>
                <c:pt idx="72" formatCode="[$-1041E]#,##0">
                  <c:v>3168</c:v>
                </c:pt>
                <c:pt idx="73" formatCode="[$-1041E]#,##0">
                  <c:v>3384</c:v>
                </c:pt>
                <c:pt idx="74" formatCode="[$-1041E]#,##0">
                  <c:v>3432</c:v>
                </c:pt>
                <c:pt idx="75" formatCode="[$-1041E]#,##0">
                  <c:v>3336</c:v>
                </c:pt>
                <c:pt idx="76" formatCode="[$-1041E]#,##0">
                  <c:v>3912</c:v>
                </c:pt>
                <c:pt idx="77" formatCode="[$-1041E]#,##0">
                  <c:v>4800</c:v>
                </c:pt>
                <c:pt idx="78" formatCode="[$-1041E]#,##0">
                  <c:v>4728</c:v>
                </c:pt>
                <c:pt idx="79" formatCode="[$-1041E]#,##0">
                  <c:v>4608</c:v>
                </c:pt>
                <c:pt idx="80" formatCode="[$-1041E]#,##0">
                  <c:v>3756</c:v>
                </c:pt>
                <c:pt idx="81" formatCode="[$-1041E]#,##0">
                  <c:v>3372</c:v>
                </c:pt>
                <c:pt idx="82" formatCode="[$-1041E]#,##0">
                  <c:v>3384</c:v>
                </c:pt>
                <c:pt idx="83" formatCode="[$-1041E]#,##0">
                  <c:v>3540</c:v>
                </c:pt>
                <c:pt idx="84" formatCode="[$-1041E]#,##0">
                  <c:v>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7-E942-BFC1-A4978BBE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64128"/>
        <c:axId val="1694130384"/>
      </c:scatterChart>
      <c:valAx>
        <c:axId val="16943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30384"/>
        <c:crosses val="autoZero"/>
        <c:crossBetween val="midCat"/>
      </c:valAx>
      <c:valAx>
        <c:axId val="1694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Sheet16!$A$1:$A$91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Sheet16!$C$1:$C$91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89.23</c:v>
                </c:pt>
                <c:pt idx="7" formatCode="[$-1041E]#0.00">
                  <c:v>91.62</c:v>
                </c:pt>
                <c:pt idx="8" formatCode="[$-1041E]#0.00">
                  <c:v>88.01</c:v>
                </c:pt>
                <c:pt idx="9" formatCode="[$-1041E]#0.00">
                  <c:v>86.55</c:v>
                </c:pt>
                <c:pt idx="10" formatCode="[$-1041E]#0.00">
                  <c:v>87.17</c:v>
                </c:pt>
                <c:pt idx="11" formatCode="[$-1041E]#0.00">
                  <c:v>85.63</c:v>
                </c:pt>
                <c:pt idx="12" formatCode="[$-1041E]#0.00">
                  <c:v>88.64</c:v>
                </c:pt>
                <c:pt idx="13" formatCode="[$-1041E]#0.00">
                  <c:v>87.42</c:v>
                </c:pt>
                <c:pt idx="14" formatCode="[$-1041E]#0.00">
                  <c:v>87.61</c:v>
                </c:pt>
                <c:pt idx="15" formatCode="[$-1041E]#0.00">
                  <c:v>90.56</c:v>
                </c:pt>
                <c:pt idx="16" formatCode="[$-1041E]#0.00">
                  <c:v>87.7</c:v>
                </c:pt>
                <c:pt idx="17" formatCode="[$-1041E]#0.00">
                  <c:v>87.24</c:v>
                </c:pt>
                <c:pt idx="18" formatCode="[$-1041E]#0.00">
                  <c:v>82.22</c:v>
                </c:pt>
                <c:pt idx="19" formatCode="[$-1041E]#0.00">
                  <c:v>81.13</c:v>
                </c:pt>
                <c:pt idx="20" formatCode="[$-1041E]#0.00">
                  <c:v>84.84</c:v>
                </c:pt>
                <c:pt idx="21" formatCode="[$-1041E]#0.00">
                  <c:v>81.66</c:v>
                </c:pt>
                <c:pt idx="22" formatCode="[$-1041E]#0.00">
                  <c:v>73.55</c:v>
                </c:pt>
                <c:pt idx="23" formatCode="[$-1041E]#0.00">
                  <c:v>74.77</c:v>
                </c:pt>
                <c:pt idx="24" formatCode="[$-1041E]#0.00">
                  <c:v>66</c:v>
                </c:pt>
                <c:pt idx="25" formatCode="[$-1041E]#0.00">
                  <c:v>57.44</c:v>
                </c:pt>
                <c:pt idx="26" formatCode="[$-1041E]#0.00">
                  <c:v>57.57</c:v>
                </c:pt>
                <c:pt idx="27" formatCode="[$-1041E]#0.00">
                  <c:v>59.35</c:v>
                </c:pt>
                <c:pt idx="28" formatCode="[$-1041E]#0.00">
                  <c:v>57.11</c:v>
                </c:pt>
                <c:pt idx="29" formatCode="[$-1041E]#0.00">
                  <c:v>59.96</c:v>
                </c:pt>
                <c:pt idx="30" formatCode="[$-1041E]#0.00">
                  <c:v>54.44</c:v>
                </c:pt>
                <c:pt idx="31" formatCode="[$-1041E]#0.00">
                  <c:v>49.39</c:v>
                </c:pt>
                <c:pt idx="32" formatCode="[$-1041E]#0.00">
                  <c:v>46.89</c:v>
                </c:pt>
                <c:pt idx="33" formatCode="[$-1041E]#0.00">
                  <c:v>45.34</c:v>
                </c:pt>
                <c:pt idx="34" formatCode="[$-1041E]#0.00">
                  <c:v>49.26</c:v>
                </c:pt>
                <c:pt idx="35" formatCode="[$-1041E]#0.00">
                  <c:v>48.26</c:v>
                </c:pt>
                <c:pt idx="36" formatCode="[$-1041E]#0.00">
                  <c:v>44.37</c:v>
                </c:pt>
                <c:pt idx="37" formatCode="[$-1041E]#0.00">
                  <c:v>41.46</c:v>
                </c:pt>
                <c:pt idx="38" formatCode="[$-1041E]#0.00">
                  <c:v>46.56</c:v>
                </c:pt>
                <c:pt idx="39" formatCode="[$-1041E]#0.00">
                  <c:v>45.77</c:v>
                </c:pt>
                <c:pt idx="40" formatCode="[$-1041E]#0.00">
                  <c:v>40.299999999999997</c:v>
                </c:pt>
                <c:pt idx="41" formatCode="[$-1041E]#0.00">
                  <c:v>41.73</c:v>
                </c:pt>
                <c:pt idx="42" formatCode="[$-1041E]#0.00">
                  <c:v>36.299999999999997</c:v>
                </c:pt>
                <c:pt idx="43" formatCode="[$-1041E]#0.00">
                  <c:v>41.26</c:v>
                </c:pt>
                <c:pt idx="44" formatCode="[$-1041E]#0.00">
                  <c:v>44.14</c:v>
                </c:pt>
                <c:pt idx="45" formatCode="[$-1041E]#0.00">
                  <c:v>44.04</c:v>
                </c:pt>
                <c:pt idx="46" formatCode="[$-1041E]#0.00">
                  <c:v>47.34</c:v>
                </c:pt>
                <c:pt idx="47" formatCode="[$-1041E]#0.00">
                  <c:v>50.3</c:v>
                </c:pt>
                <c:pt idx="48" formatCode="[$-1041E]#0.00">
                  <c:v>67.53</c:v>
                </c:pt>
                <c:pt idx="49" formatCode="[$-1041E]#0.00">
                  <c:v>87.21</c:v>
                </c:pt>
                <c:pt idx="50" formatCode="[$-1041E]#0.00">
                  <c:v>88.61</c:v>
                </c:pt>
                <c:pt idx="51" formatCode="[$-1041E]#0.00">
                  <c:v>80.59</c:v>
                </c:pt>
                <c:pt idx="52" formatCode="[$-1041E]#0.00">
                  <c:v>74.28</c:v>
                </c:pt>
                <c:pt idx="53" formatCode="[$-1041E]#0.00">
                  <c:v>82.79</c:v>
                </c:pt>
                <c:pt idx="54" formatCode="[$-1041E]#0.00">
                  <c:v>80.489999999999995</c:v>
                </c:pt>
                <c:pt idx="55" formatCode="[$-1041E]#0.00">
                  <c:v>75.680000000000007</c:v>
                </c:pt>
                <c:pt idx="56" formatCode="[$-1041E]#0.00">
                  <c:v>73.010000000000005</c:v>
                </c:pt>
                <c:pt idx="57" formatCode="[$-1041E]#0.00">
                  <c:v>76.73</c:v>
                </c:pt>
                <c:pt idx="58" formatCode="[$-1041E]#0.00">
                  <c:v>78.39</c:v>
                </c:pt>
                <c:pt idx="59" formatCode="[$-1041E]#0.00">
                  <c:v>76.930000000000007</c:v>
                </c:pt>
                <c:pt idx="60" formatCode="[$-1041E]#0.00">
                  <c:v>78.900000000000006</c:v>
                </c:pt>
                <c:pt idx="61" formatCode="[$-1041E]#0.00">
                  <c:v>76.91</c:v>
                </c:pt>
                <c:pt idx="62" formatCode="[$-1041E]#0.00">
                  <c:v>79.040000000000006</c:v>
                </c:pt>
                <c:pt idx="63" formatCode="[$-1041E]#0.00">
                  <c:v>79</c:v>
                </c:pt>
                <c:pt idx="64" formatCode="[$-1041E]#0.00">
                  <c:v>75.959999999999994</c:v>
                </c:pt>
                <c:pt idx="65" formatCode="[$-1041E]#0.00">
                  <c:v>76.22</c:v>
                </c:pt>
                <c:pt idx="66" formatCode="[$-1041E]#0.00">
                  <c:v>67.040000000000006</c:v>
                </c:pt>
                <c:pt idx="67" formatCode="[$-1041E]#0.00">
                  <c:v>62.36</c:v>
                </c:pt>
                <c:pt idx="68" formatCode="[$-1041E]#0.00">
                  <c:v>66.12</c:v>
                </c:pt>
                <c:pt idx="69" formatCode="[$-1041E]#0.00">
                  <c:v>70.39</c:v>
                </c:pt>
                <c:pt idx="70" formatCode="[$-1041E]#0.00">
                  <c:v>60.23</c:v>
                </c:pt>
                <c:pt idx="71" formatCode="[$-1041E]#0.00">
                  <c:v>66.760000000000005</c:v>
                </c:pt>
                <c:pt idx="72" formatCode="[$-1041E]#0.00">
                  <c:v>65.099999999999994</c:v>
                </c:pt>
                <c:pt idx="73" formatCode="[$-1041E]#0.00">
                  <c:v>56.53</c:v>
                </c:pt>
                <c:pt idx="74" formatCode="[$-1041E]#0.00">
                  <c:v>69.67</c:v>
                </c:pt>
                <c:pt idx="75" formatCode="[$-1041E]#0.00">
                  <c:v>67.349999999999994</c:v>
                </c:pt>
                <c:pt idx="76" formatCode="[$-1041E]#0.00">
                  <c:v>63.19</c:v>
                </c:pt>
                <c:pt idx="77" formatCode="[$-1041E]#0.00">
                  <c:v>70.55</c:v>
                </c:pt>
                <c:pt idx="78" formatCode="[$-1041E]#0.00">
                  <c:v>73.44</c:v>
                </c:pt>
                <c:pt idx="79" formatCode="[$-1041E]#0.00">
                  <c:v>78.010000000000005</c:v>
                </c:pt>
                <c:pt idx="80" formatCode="[$-1041E]#0.00">
                  <c:v>79.89</c:v>
                </c:pt>
                <c:pt idx="81" formatCode="[$-1041E]#0.00">
                  <c:v>77.8</c:v>
                </c:pt>
                <c:pt idx="82" formatCode="[$-1041E]#0.00">
                  <c:v>77.510000000000005</c:v>
                </c:pt>
                <c:pt idx="83" formatCode="[$-1041E]#0.00">
                  <c:v>76.72</c:v>
                </c:pt>
                <c:pt idx="84" formatCode="[$-1041E]#0.00">
                  <c:v>79.09</c:v>
                </c:pt>
                <c:pt idx="85" formatCode="[$-1041E]#0.00">
                  <c:v>76.55</c:v>
                </c:pt>
                <c:pt idx="86" formatCode="[$-1041E]#0.00">
                  <c:v>74.78</c:v>
                </c:pt>
                <c:pt idx="87" formatCode="[$-1041E]#0.00">
                  <c:v>75.680000000000007</c:v>
                </c:pt>
                <c:pt idx="88" formatCode="[$-1041E]#0.00">
                  <c:v>78.150000000000006</c:v>
                </c:pt>
                <c:pt idx="89" formatCode="[$-1041E]#0.00">
                  <c:v>76.040000000000006</c:v>
                </c:pt>
                <c:pt idx="90" formatCode="[$-1041E]#0.00">
                  <c:v>79.599999999999994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5-3246-BA2A-649806B9D3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Sheet16!$A$1:$A$91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Sheet16!$K$1:$K$91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86.27</c:v>
                </c:pt>
                <c:pt idx="7" formatCode="[$-1041E]#0.00">
                  <c:v>94.5</c:v>
                </c:pt>
                <c:pt idx="8" formatCode="[$-1041E]#0.00">
                  <c:v>92.46</c:v>
                </c:pt>
                <c:pt idx="9" formatCode="[$-1041E]#0.00">
                  <c:v>90.28</c:v>
                </c:pt>
                <c:pt idx="10" formatCode="[$-1041E]#0.00">
                  <c:v>92.32</c:v>
                </c:pt>
                <c:pt idx="11" formatCode="[$-1041E]#0.00">
                  <c:v>88.73</c:v>
                </c:pt>
                <c:pt idx="12" formatCode="[$-1041E]#0.00">
                  <c:v>90.38</c:v>
                </c:pt>
                <c:pt idx="13" formatCode="[$-1041E]#0.00">
                  <c:v>92.02</c:v>
                </c:pt>
                <c:pt idx="14" formatCode="[$-1041E]#0.00">
                  <c:v>92.91</c:v>
                </c:pt>
                <c:pt idx="15" formatCode="[$-1041E]#0.00">
                  <c:v>92.1</c:v>
                </c:pt>
                <c:pt idx="16" formatCode="[$-1041E]#0.00">
                  <c:v>92.64</c:v>
                </c:pt>
                <c:pt idx="17" formatCode="[$-1041E]#0.00">
                  <c:v>89.49</c:v>
                </c:pt>
                <c:pt idx="18" formatCode="[$-1041E]#0.00">
                  <c:v>86.69</c:v>
                </c:pt>
                <c:pt idx="19" formatCode="[$-1041E]#0.00">
                  <c:v>83.46</c:v>
                </c:pt>
                <c:pt idx="20" formatCode="[$-1041E]#0.00">
                  <c:v>86.26</c:v>
                </c:pt>
                <c:pt idx="21" formatCode="[$-1041E]#0.00">
                  <c:v>86.03</c:v>
                </c:pt>
                <c:pt idx="22" formatCode="[$-1041E]#0.00">
                  <c:v>83.29</c:v>
                </c:pt>
                <c:pt idx="23" formatCode="[$-1041E]#0.00">
                  <c:v>79.86</c:v>
                </c:pt>
                <c:pt idx="24" formatCode="[$-1041E]#0.00">
                  <c:v>79.72</c:v>
                </c:pt>
                <c:pt idx="25" formatCode="[$-1041E]#0.00">
                  <c:v>72.819999999999993</c:v>
                </c:pt>
                <c:pt idx="26" formatCode="[$-1041E]#0.00">
                  <c:v>80.39</c:v>
                </c:pt>
                <c:pt idx="27" formatCode="[$-1041E]#0.00">
                  <c:v>79.64</c:v>
                </c:pt>
                <c:pt idx="28" formatCode="[$-1041E]#0.00">
                  <c:v>79.52</c:v>
                </c:pt>
                <c:pt idx="29" formatCode="[$-1041E]#0.00">
                  <c:v>81.17</c:v>
                </c:pt>
                <c:pt idx="30" formatCode="[$-1041E]#0.00">
                  <c:v>84.54</c:v>
                </c:pt>
                <c:pt idx="31" formatCode="[$-1041E]#0.00">
                  <c:v>84.45</c:v>
                </c:pt>
                <c:pt idx="32" formatCode="[$-1041E]#0.00">
                  <c:v>87.04</c:v>
                </c:pt>
                <c:pt idx="33" formatCode="[$-1041E]#0.00">
                  <c:v>85.02</c:v>
                </c:pt>
                <c:pt idx="34" formatCode="[$-1041E]#0.00">
                  <c:v>80.900000000000006</c:v>
                </c:pt>
                <c:pt idx="35" formatCode="[$-1041E]#0.00">
                  <c:v>87.74</c:v>
                </c:pt>
                <c:pt idx="36" formatCode="[$-1041E]#0.00">
                  <c:v>86.38</c:v>
                </c:pt>
                <c:pt idx="37" formatCode="[$-1041E]#0.00">
                  <c:v>90.24</c:v>
                </c:pt>
                <c:pt idx="38" formatCode="[$-1041E]#0.00">
                  <c:v>92.16</c:v>
                </c:pt>
                <c:pt idx="39" formatCode="[$-1041E]#0.00">
                  <c:v>94.06</c:v>
                </c:pt>
                <c:pt idx="40" formatCode="[$-1041E]#0.00">
                  <c:v>89.26</c:v>
                </c:pt>
                <c:pt idx="41" formatCode="[$-1041E]#0.00">
                  <c:v>83.84</c:v>
                </c:pt>
                <c:pt idx="42" formatCode="[$-1041E]#0.00">
                  <c:v>81.67</c:v>
                </c:pt>
                <c:pt idx="43" formatCode="[$-1041E]#0.00">
                  <c:v>78.36</c:v>
                </c:pt>
                <c:pt idx="44" formatCode="[$-1041E]#0.00">
                  <c:v>81.09</c:v>
                </c:pt>
                <c:pt idx="45" formatCode="[$-1041E]#0.00">
                  <c:v>82.67</c:v>
                </c:pt>
                <c:pt idx="46" formatCode="[$-1041E]#0.00">
                  <c:v>84.93</c:v>
                </c:pt>
                <c:pt idx="47" formatCode="[$-1041E]#0.00">
                  <c:v>84.03</c:v>
                </c:pt>
                <c:pt idx="48" formatCode="[$-1041E]#0.00">
                  <c:v>86.05</c:v>
                </c:pt>
                <c:pt idx="49" formatCode="[$-1041E]#0.00">
                  <c:v>87.72</c:v>
                </c:pt>
                <c:pt idx="50" formatCode="[$-1041E]#0.00">
                  <c:v>91.96</c:v>
                </c:pt>
                <c:pt idx="51" formatCode="[$-1041E]#0.00">
                  <c:v>90.66</c:v>
                </c:pt>
                <c:pt idx="52" formatCode="[$-1041E]#0.00">
                  <c:v>84.3</c:v>
                </c:pt>
                <c:pt idx="53" formatCode="[$-1041E]#0.00">
                  <c:v>81.38</c:v>
                </c:pt>
                <c:pt idx="54" formatCode="[$-1041E]#0.00">
                  <c:v>84.14</c:v>
                </c:pt>
                <c:pt idx="55" formatCode="[$-1041E]#0.00">
                  <c:v>85.22</c:v>
                </c:pt>
                <c:pt idx="56" formatCode="[$-1041E]#0.00">
                  <c:v>78.400000000000006</c:v>
                </c:pt>
                <c:pt idx="57" formatCode="[$-1041E]#0.00">
                  <c:v>78.47</c:v>
                </c:pt>
                <c:pt idx="58" formatCode="[$-1041E]#0.00">
                  <c:v>81.739999999999995</c:v>
                </c:pt>
                <c:pt idx="59" formatCode="[$-1041E]#0.00">
                  <c:v>83.13</c:v>
                </c:pt>
                <c:pt idx="60" formatCode="[$-1041E]#0.00">
                  <c:v>81.819999999999993</c:v>
                </c:pt>
                <c:pt idx="61" formatCode="[$-1041E]#0.00">
                  <c:v>83.06</c:v>
                </c:pt>
                <c:pt idx="62" formatCode="[$-1041E]#0.00">
                  <c:v>81.459999999999994</c:v>
                </c:pt>
                <c:pt idx="63" formatCode="[$-1041E]#0.00">
                  <c:v>85.4</c:v>
                </c:pt>
                <c:pt idx="64" formatCode="[$-1041E]#0.00">
                  <c:v>86.2</c:v>
                </c:pt>
                <c:pt idx="65" formatCode="[$-1041E]#0.00">
                  <c:v>85.25</c:v>
                </c:pt>
                <c:pt idx="66" formatCode="[$-1041E]#0.00">
                  <c:v>74.77</c:v>
                </c:pt>
                <c:pt idx="67" formatCode="[$-1041E]#0.00">
                  <c:v>67.16</c:v>
                </c:pt>
                <c:pt idx="68" formatCode="[$-1041E]#0.00">
                  <c:v>68.14</c:v>
                </c:pt>
                <c:pt idx="69" formatCode="[$-1041E]#0.00">
                  <c:v>69.13</c:v>
                </c:pt>
                <c:pt idx="70" formatCode="[$-1041E]#0.00">
                  <c:v>76.430000000000007</c:v>
                </c:pt>
                <c:pt idx="71" formatCode="[$-1041E]#0.00">
                  <c:v>75.62</c:v>
                </c:pt>
                <c:pt idx="72" formatCode="[$-1041E]#0.00">
                  <c:v>58.25</c:v>
                </c:pt>
                <c:pt idx="73" formatCode="[$-1041E]#0.00">
                  <c:v>65.540000000000006</c:v>
                </c:pt>
                <c:pt idx="74" formatCode="[$-1041E]#0.00">
                  <c:v>67.67</c:v>
                </c:pt>
                <c:pt idx="75" formatCode="[$-1041E]#0.00">
                  <c:v>68.02</c:v>
                </c:pt>
                <c:pt idx="76" formatCode="[$-1041E]#0.00">
                  <c:v>75.17</c:v>
                </c:pt>
                <c:pt idx="77" formatCode="[$-1041E]#0.00">
                  <c:v>73.12</c:v>
                </c:pt>
                <c:pt idx="78" formatCode="[$-1041E]#0.00">
                  <c:v>75.44</c:v>
                </c:pt>
                <c:pt idx="79" formatCode="[$-1041E]#0.00">
                  <c:v>79.95</c:v>
                </c:pt>
                <c:pt idx="80" formatCode="[$-1041E]#0.00">
                  <c:v>84.03</c:v>
                </c:pt>
                <c:pt idx="81" formatCode="[$-1041E]#0.00">
                  <c:v>80.150000000000006</c:v>
                </c:pt>
                <c:pt idx="82" formatCode="[$-1041E]#0.00">
                  <c:v>79.709999999999994</c:v>
                </c:pt>
                <c:pt idx="83" formatCode="[$-1041E]#0.00">
                  <c:v>78.319999999999993</c:v>
                </c:pt>
                <c:pt idx="84" formatCode="[$-1041E]#0.00">
                  <c:v>80.25</c:v>
                </c:pt>
                <c:pt idx="85" formatCode="[$-1041E]#0.00">
                  <c:v>83.06</c:v>
                </c:pt>
                <c:pt idx="86" formatCode="[$-1041E]#0.00">
                  <c:v>79.27</c:v>
                </c:pt>
                <c:pt idx="87" formatCode="[$-1041E]#0.00">
                  <c:v>77.540000000000006</c:v>
                </c:pt>
                <c:pt idx="88" formatCode="[$-1041E]#0.00">
                  <c:v>78.75</c:v>
                </c:pt>
                <c:pt idx="89" formatCode="[$-1041E]#0.00">
                  <c:v>80.209999999999994</c:v>
                </c:pt>
                <c:pt idx="90" formatCode="[$-1041E]#0.00">
                  <c:v>77.94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C5-3246-BA2A-649806B9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4879"/>
        <c:axId val="2108370751"/>
      </c:scatterChart>
      <c:valAx>
        <c:axId val="21083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0751"/>
        <c:crosses val="autoZero"/>
        <c:crossBetween val="midCat"/>
      </c:valAx>
      <c:valAx>
        <c:axId val="21083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Sheet1!$M$1:$M$67</c:f>
              <c:numCache>
                <c:formatCode>General</c:formatCode>
                <c:ptCount val="67"/>
                <c:pt idx="5">
                  <c:v>0</c:v>
                </c:pt>
                <c:pt idx="6" formatCode="[$-1041E]#,##0">
                  <c:v>528</c:v>
                </c:pt>
                <c:pt idx="7" formatCode="[$-1041E]#,##0">
                  <c:v>576</c:v>
                </c:pt>
                <c:pt idx="8" formatCode="[$-1041E]#,##0">
                  <c:v>552</c:v>
                </c:pt>
                <c:pt idx="9" formatCode="[$-1041E]#,##0">
                  <c:v>684</c:v>
                </c:pt>
                <c:pt idx="10" formatCode="[$-1041E]#,##0">
                  <c:v>576</c:v>
                </c:pt>
                <c:pt idx="11" formatCode="[$-1041E]#,##0">
                  <c:v>780</c:v>
                </c:pt>
                <c:pt idx="12" formatCode="[$-1041E]#,##0">
                  <c:v>720</c:v>
                </c:pt>
                <c:pt idx="13" formatCode="[$-1041E]#,##0">
                  <c:v>1080</c:v>
                </c:pt>
                <c:pt idx="14" formatCode="[$-1041E]#,##0">
                  <c:v>1260</c:v>
                </c:pt>
                <c:pt idx="15" formatCode="[$-1041E]#,##0">
                  <c:v>1584</c:v>
                </c:pt>
                <c:pt idx="16" formatCode="[$-1041E]#,##0">
                  <c:v>1380</c:v>
                </c:pt>
                <c:pt idx="17" formatCode="[$-1041E]#,##0">
                  <c:v>1620</c:v>
                </c:pt>
                <c:pt idx="18" formatCode="[$-1041E]#,##0">
                  <c:v>1836</c:v>
                </c:pt>
                <c:pt idx="19" formatCode="[$-1041E]#,##0">
                  <c:v>2328</c:v>
                </c:pt>
                <c:pt idx="20" formatCode="[$-1041E]#,##0">
                  <c:v>2376</c:v>
                </c:pt>
                <c:pt idx="21" formatCode="[$-1041E]#,##0">
                  <c:v>2760</c:v>
                </c:pt>
                <c:pt idx="22" formatCode="[$-1041E]#,##0">
                  <c:v>3300</c:v>
                </c:pt>
                <c:pt idx="23" formatCode="[$-1041E]#,##0">
                  <c:v>3204</c:v>
                </c:pt>
                <c:pt idx="24" formatCode="[$-1041E]#,##0">
                  <c:v>3828</c:v>
                </c:pt>
                <c:pt idx="25" formatCode="[$-1041E]#,##0">
                  <c:v>3996</c:v>
                </c:pt>
                <c:pt idx="26" formatCode="[$-1041E]#,##0">
                  <c:v>3588</c:v>
                </c:pt>
                <c:pt idx="27" formatCode="[$-1041E]#,##0">
                  <c:v>3768</c:v>
                </c:pt>
                <c:pt idx="28" formatCode="[$-1041E]#,##0">
                  <c:v>3276</c:v>
                </c:pt>
                <c:pt idx="29" formatCode="[$-1041E]#,##0">
                  <c:v>3936</c:v>
                </c:pt>
                <c:pt idx="30" formatCode="[$-1041E]#,##0">
                  <c:v>3924</c:v>
                </c:pt>
                <c:pt idx="31" formatCode="[$-1041E]#,##0">
                  <c:v>4308</c:v>
                </c:pt>
                <c:pt idx="32" formatCode="[$-1041E]#,##0">
                  <c:v>4380</c:v>
                </c:pt>
                <c:pt idx="33" formatCode="[$-1041E]#,##0">
                  <c:v>4188</c:v>
                </c:pt>
                <c:pt idx="34" formatCode="[$-1041E]#,##0">
                  <c:v>4068</c:v>
                </c:pt>
                <c:pt idx="35" formatCode="[$-1041E]#,##0">
                  <c:v>3684</c:v>
                </c:pt>
                <c:pt idx="36" formatCode="[$-1041E]#,##0">
                  <c:v>3144</c:v>
                </c:pt>
                <c:pt idx="37" formatCode="[$-1041E]#,##0">
                  <c:v>3108</c:v>
                </c:pt>
                <c:pt idx="38" formatCode="[$-1041E]#,##0">
                  <c:v>3204</c:v>
                </c:pt>
                <c:pt idx="39" formatCode="[$-1041E]#,##0">
                  <c:v>3264</c:v>
                </c:pt>
                <c:pt idx="40" formatCode="[$-1041E]#,##0">
                  <c:v>3012</c:v>
                </c:pt>
                <c:pt idx="41" formatCode="[$-1041E]#,##0">
                  <c:v>3120</c:v>
                </c:pt>
                <c:pt idx="42" formatCode="[$-1041E]#,##0">
                  <c:v>3072</c:v>
                </c:pt>
                <c:pt idx="43" formatCode="[$-1041E]#,##0">
                  <c:v>3552</c:v>
                </c:pt>
                <c:pt idx="44" formatCode="[$-1041E]#,##0">
                  <c:v>3840</c:v>
                </c:pt>
                <c:pt idx="45" formatCode="[$-1041E]#,##0">
                  <c:v>4212</c:v>
                </c:pt>
                <c:pt idx="46" formatCode="[$-1041E]#,##0">
                  <c:v>4404</c:v>
                </c:pt>
                <c:pt idx="47" formatCode="[$-1041E]#,##0">
                  <c:v>3936</c:v>
                </c:pt>
                <c:pt idx="48" formatCode="[$-1041E]#,##0">
                  <c:v>4308</c:v>
                </c:pt>
                <c:pt idx="49" formatCode="[$-1041E]#,##0">
                  <c:v>4284</c:v>
                </c:pt>
                <c:pt idx="50" formatCode="[$-1041E]#,##0">
                  <c:v>4104</c:v>
                </c:pt>
                <c:pt idx="51" formatCode="[$-1041E]#,##0">
                  <c:v>3564</c:v>
                </c:pt>
                <c:pt idx="52" formatCode="[$-1041E]#,##0">
                  <c:v>2760</c:v>
                </c:pt>
                <c:pt idx="53" formatCode="[$-1041E]#,##0">
                  <c:v>3708</c:v>
                </c:pt>
                <c:pt idx="54" formatCode="[$-1041E]#,##0">
                  <c:v>3828</c:v>
                </c:pt>
                <c:pt idx="55" formatCode="[$-1041E]#,##0">
                  <c:v>3588</c:v>
                </c:pt>
                <c:pt idx="56" formatCode="[$-1041E]#,##0">
                  <c:v>3720</c:v>
                </c:pt>
                <c:pt idx="57" formatCode="[$-1041E]#,##0">
                  <c:v>3600</c:v>
                </c:pt>
                <c:pt idx="58" formatCode="[$-1041E]#,##0">
                  <c:v>3804</c:v>
                </c:pt>
                <c:pt idx="59" formatCode="[$-1041E]#,##0">
                  <c:v>3324</c:v>
                </c:pt>
                <c:pt idx="60" formatCode="[$-1041E]#,##0">
                  <c:v>3408</c:v>
                </c:pt>
                <c:pt idx="61" formatCode="[$-1041E]#,##0">
                  <c:v>3768</c:v>
                </c:pt>
                <c:pt idx="62" formatCode="[$-1041E]#,##0">
                  <c:v>3612</c:v>
                </c:pt>
                <c:pt idx="63" formatCode="[$-1041E]#,##0">
                  <c:v>3288</c:v>
                </c:pt>
                <c:pt idx="64" formatCode="[$-1041E]#,##0">
                  <c:v>3396</c:v>
                </c:pt>
                <c:pt idx="65" formatCode="[$-1041E]#,##0">
                  <c:v>3648</c:v>
                </c:pt>
                <c:pt idx="66" formatCode="[$-1041E]#,##0">
                  <c:v>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8-8B4D-A9E3-3B8B9411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10560"/>
        <c:axId val="1712284128"/>
      </c:scatterChart>
      <c:valAx>
        <c:axId val="17122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84128"/>
        <c:crosses val="autoZero"/>
        <c:crossBetween val="midCat"/>
      </c:valAx>
      <c:valAx>
        <c:axId val="1712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Sheet16!$A$1:$A$91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Sheet16!$L$1:$L$91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636</c:v>
                </c:pt>
                <c:pt idx="7" formatCode="[$-1041E]#,##0">
                  <c:v>732</c:v>
                </c:pt>
                <c:pt idx="8" formatCode="[$-1041E]#,##0">
                  <c:v>888</c:v>
                </c:pt>
                <c:pt idx="9" formatCode="[$-1041E]#,##0">
                  <c:v>972</c:v>
                </c:pt>
                <c:pt idx="10" formatCode="[$-1041E]#,##0">
                  <c:v>960</c:v>
                </c:pt>
                <c:pt idx="11" formatCode="[$-1041E]#,##0">
                  <c:v>1236</c:v>
                </c:pt>
                <c:pt idx="12" formatCode="[$-1041E]#,##0">
                  <c:v>1596</c:v>
                </c:pt>
                <c:pt idx="13" formatCode="[$-1041E]#,##0">
                  <c:v>1524</c:v>
                </c:pt>
                <c:pt idx="14" formatCode="[$-1041E]#,##0">
                  <c:v>1728</c:v>
                </c:pt>
                <c:pt idx="15" formatCode="[$-1041E]#,##0">
                  <c:v>2076</c:v>
                </c:pt>
                <c:pt idx="16" formatCode="[$-1041E]#,##0">
                  <c:v>1968</c:v>
                </c:pt>
                <c:pt idx="17" formatCode="[$-1041E]#,##0">
                  <c:v>2256</c:v>
                </c:pt>
                <c:pt idx="18" formatCode="[$-1041E]#,##0">
                  <c:v>2868</c:v>
                </c:pt>
                <c:pt idx="19" formatCode="[$-1041E]#,##0">
                  <c:v>3444</c:v>
                </c:pt>
                <c:pt idx="20" formatCode="[$-1041E]#,##0">
                  <c:v>3168</c:v>
                </c:pt>
                <c:pt idx="21" formatCode="[$-1041E]#,##0">
                  <c:v>3204</c:v>
                </c:pt>
                <c:pt idx="22" formatCode="[$-1041E]#,##0">
                  <c:v>3456</c:v>
                </c:pt>
                <c:pt idx="23" formatCode="[$-1041E]#,##0">
                  <c:v>3612</c:v>
                </c:pt>
                <c:pt idx="24" formatCode="[$-1041E]#,##0">
                  <c:v>3288</c:v>
                </c:pt>
                <c:pt idx="25" formatCode="[$-1041E]#,##0">
                  <c:v>3816</c:v>
                </c:pt>
                <c:pt idx="26" formatCode="[$-1041E]#,##0">
                  <c:v>3876</c:v>
                </c:pt>
                <c:pt idx="27" formatCode="[$-1041E]#,##0">
                  <c:v>3996</c:v>
                </c:pt>
                <c:pt idx="28" formatCode="[$-1041E]#,##0">
                  <c:v>4020</c:v>
                </c:pt>
                <c:pt idx="29" formatCode="[$-1041E]#,##0">
                  <c:v>4248</c:v>
                </c:pt>
                <c:pt idx="30" formatCode="[$-1041E]#,##0">
                  <c:v>4140</c:v>
                </c:pt>
                <c:pt idx="31" formatCode="[$-1041E]#,##0">
                  <c:v>3888</c:v>
                </c:pt>
                <c:pt idx="32" formatCode="[$-1041E]#,##0">
                  <c:v>3852</c:v>
                </c:pt>
                <c:pt idx="33" formatCode="[$-1041E]#,##0">
                  <c:v>3528</c:v>
                </c:pt>
                <c:pt idx="34" formatCode="[$-1041E]#,##0">
                  <c:v>3912</c:v>
                </c:pt>
                <c:pt idx="35" formatCode="[$-1041E]#,##0">
                  <c:v>3912</c:v>
                </c:pt>
                <c:pt idx="36" formatCode="[$-1041E]#,##0">
                  <c:v>3768</c:v>
                </c:pt>
                <c:pt idx="37" formatCode="[$-1041E]#,##0">
                  <c:v>4056</c:v>
                </c:pt>
                <c:pt idx="38" formatCode="[$-1041E]#,##0">
                  <c:v>3468</c:v>
                </c:pt>
                <c:pt idx="39" formatCode="[$-1041E]#,##0">
                  <c:v>3720</c:v>
                </c:pt>
                <c:pt idx="40" formatCode="[$-1041E]#,##0">
                  <c:v>3432</c:v>
                </c:pt>
                <c:pt idx="41" formatCode="[$-1041E]#,##0">
                  <c:v>3432</c:v>
                </c:pt>
                <c:pt idx="42" formatCode="[$-1041E]#,##0">
                  <c:v>3816</c:v>
                </c:pt>
                <c:pt idx="43" formatCode="[$-1041E]#,##0">
                  <c:v>3444</c:v>
                </c:pt>
                <c:pt idx="44" formatCode="[$-1041E]#,##0">
                  <c:v>3456</c:v>
                </c:pt>
                <c:pt idx="45" formatCode="[$-1041E]#,##0">
                  <c:v>3864</c:v>
                </c:pt>
                <c:pt idx="46" formatCode="[$-1041E]#,##0">
                  <c:v>3732</c:v>
                </c:pt>
                <c:pt idx="47" formatCode="[$-1041E]#,##0">
                  <c:v>3768</c:v>
                </c:pt>
                <c:pt idx="48" formatCode="[$-1041E]#,##0">
                  <c:v>4056</c:v>
                </c:pt>
                <c:pt idx="49" formatCode="[$-1041E]#,##0">
                  <c:v>3660</c:v>
                </c:pt>
                <c:pt idx="50" formatCode="[$-1041E]#,##0">
                  <c:v>3240</c:v>
                </c:pt>
                <c:pt idx="51" formatCode="[$-1041E]#,##0">
                  <c:v>3024</c:v>
                </c:pt>
                <c:pt idx="52" formatCode="[$-1041E]#,##0">
                  <c:v>3072</c:v>
                </c:pt>
                <c:pt idx="53" formatCode="[$-1041E]#,##0">
                  <c:v>3696</c:v>
                </c:pt>
                <c:pt idx="54" formatCode="[$-1041E]#,##0">
                  <c:v>3252</c:v>
                </c:pt>
                <c:pt idx="55" formatCode="[$-1041E]#,##0">
                  <c:v>3312</c:v>
                </c:pt>
                <c:pt idx="56" formatCode="[$-1041E]#,##0">
                  <c:v>3396</c:v>
                </c:pt>
                <c:pt idx="57" formatCode="[$-1041E]#,##0">
                  <c:v>3372</c:v>
                </c:pt>
                <c:pt idx="58" formatCode="[$-1041E]#,##0">
                  <c:v>3396</c:v>
                </c:pt>
                <c:pt idx="59" formatCode="[$-1041E]#,##0">
                  <c:v>2988</c:v>
                </c:pt>
                <c:pt idx="60" formatCode="[$-1041E]#,##0">
                  <c:v>3528</c:v>
                </c:pt>
                <c:pt idx="61" formatCode="[$-1041E]#,##0">
                  <c:v>3540</c:v>
                </c:pt>
                <c:pt idx="62" formatCode="[$-1041E]#,##0">
                  <c:v>3528</c:v>
                </c:pt>
                <c:pt idx="63" formatCode="[$-1041E]#,##0">
                  <c:v>3480</c:v>
                </c:pt>
                <c:pt idx="64" formatCode="[$-1041E]#,##0">
                  <c:v>3348</c:v>
                </c:pt>
                <c:pt idx="65" formatCode="[$-1041E]#,##0">
                  <c:v>3252</c:v>
                </c:pt>
                <c:pt idx="66" formatCode="[$-1041E]#,##0">
                  <c:v>2796</c:v>
                </c:pt>
                <c:pt idx="67" formatCode="[$-1041E]#,##0">
                  <c:v>3000</c:v>
                </c:pt>
                <c:pt idx="68" formatCode="[$-1041E]#,##0">
                  <c:v>2880</c:v>
                </c:pt>
                <c:pt idx="69" formatCode="[$-1041E]#,##0">
                  <c:v>2664</c:v>
                </c:pt>
                <c:pt idx="70" formatCode="[$-1041E]#,##0">
                  <c:v>2964</c:v>
                </c:pt>
                <c:pt idx="71" formatCode="[$-1041E]#,##0">
                  <c:v>3120</c:v>
                </c:pt>
                <c:pt idx="72" formatCode="[$-1041E]#,##0">
                  <c:v>3120</c:v>
                </c:pt>
                <c:pt idx="73" formatCode="[$-1041E]#,##0">
                  <c:v>2580</c:v>
                </c:pt>
                <c:pt idx="74" formatCode="[$-1041E]#,##0">
                  <c:v>3300</c:v>
                </c:pt>
                <c:pt idx="75" formatCode="[$-1041E]#,##0">
                  <c:v>3036</c:v>
                </c:pt>
                <c:pt idx="76" formatCode="[$-1041E]#,##0">
                  <c:v>2760</c:v>
                </c:pt>
                <c:pt idx="77" formatCode="[$-1041E]#,##0">
                  <c:v>2868</c:v>
                </c:pt>
                <c:pt idx="78" formatCode="[$-1041E]#,##0">
                  <c:v>3072</c:v>
                </c:pt>
                <c:pt idx="79" formatCode="[$-1041E]#,##0">
                  <c:v>2892</c:v>
                </c:pt>
                <c:pt idx="80" formatCode="[$-1041E]#,##0">
                  <c:v>3096</c:v>
                </c:pt>
                <c:pt idx="81" formatCode="[$-1041E]#,##0">
                  <c:v>3024</c:v>
                </c:pt>
                <c:pt idx="82" formatCode="[$-1041E]#,##0">
                  <c:v>3072</c:v>
                </c:pt>
                <c:pt idx="83" formatCode="[$-1041E]#,##0">
                  <c:v>3192</c:v>
                </c:pt>
                <c:pt idx="84" formatCode="[$-1041E]#,##0">
                  <c:v>3108</c:v>
                </c:pt>
                <c:pt idx="85" formatCode="[$-1041E]#,##0">
                  <c:v>3240</c:v>
                </c:pt>
                <c:pt idx="86" formatCode="[$-1041E]#,##0">
                  <c:v>3240</c:v>
                </c:pt>
                <c:pt idx="87" formatCode="[$-1041E]#,##0">
                  <c:v>3096</c:v>
                </c:pt>
                <c:pt idx="88" formatCode="[$-1041E]#,##0">
                  <c:v>3180</c:v>
                </c:pt>
                <c:pt idx="89" formatCode="[$-1041E]#,##0">
                  <c:v>2772</c:v>
                </c:pt>
                <c:pt idx="90" formatCode="[$-1041E]#,##0">
                  <c:v>3180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44D-99B6-48CABB2F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2176"/>
        <c:axId val="118207456"/>
      </c:scatterChart>
      <c:valAx>
        <c:axId val="1180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7456"/>
        <c:crosses val="autoZero"/>
        <c:crossBetween val="midCat"/>
      </c:valAx>
      <c:valAx>
        <c:axId val="118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Sheet16!$A$1:$A$91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Sheet16!$E$1:$E$91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7</c:v>
                </c:pt>
                <c:pt idx="7" formatCode="[$-1041E]#,##0">
                  <c:v>12</c:v>
                </c:pt>
                <c:pt idx="8" formatCode="[$-1041E]#,##0">
                  <c:v>11</c:v>
                </c:pt>
                <c:pt idx="9" formatCode="[$-1041E]#,##0">
                  <c:v>13</c:v>
                </c:pt>
                <c:pt idx="10" formatCode="[$-1041E]#,##0">
                  <c:v>16</c:v>
                </c:pt>
                <c:pt idx="11" formatCode="[$-1041E]#,##0">
                  <c:v>18</c:v>
                </c:pt>
                <c:pt idx="12" formatCode="[$-1041E]#,##0">
                  <c:v>19</c:v>
                </c:pt>
                <c:pt idx="13" formatCode="[$-1041E]#,##0">
                  <c:v>21</c:v>
                </c:pt>
                <c:pt idx="14" formatCode="[$-1041E]#,##0">
                  <c:v>27</c:v>
                </c:pt>
                <c:pt idx="15" formatCode="[$-1041E]#,##0">
                  <c:v>23</c:v>
                </c:pt>
                <c:pt idx="16" formatCode="[$-1041E]#,##0">
                  <c:v>30</c:v>
                </c:pt>
                <c:pt idx="17" formatCode="[$-1041E]#,##0">
                  <c:v>35</c:v>
                </c:pt>
                <c:pt idx="18" formatCode="[$-1041E]#,##0">
                  <c:v>43</c:v>
                </c:pt>
                <c:pt idx="19" formatCode="[$-1041E]#,##0">
                  <c:v>46</c:v>
                </c:pt>
                <c:pt idx="20" formatCode="[$-1041E]#,##0">
                  <c:v>44</c:v>
                </c:pt>
                <c:pt idx="21" formatCode="[$-1041E]#,##0">
                  <c:v>49</c:v>
                </c:pt>
                <c:pt idx="22" formatCode="[$-1041E]#,##0">
                  <c:v>56</c:v>
                </c:pt>
                <c:pt idx="23" formatCode="[$-1041E]#,##0">
                  <c:v>57</c:v>
                </c:pt>
                <c:pt idx="24" formatCode="[$-1041E]#,##0">
                  <c:v>60</c:v>
                </c:pt>
                <c:pt idx="25" formatCode="[$-1041E]#,##0">
                  <c:v>60</c:v>
                </c:pt>
                <c:pt idx="26" formatCode="[$-1041E]#,##0">
                  <c:v>66</c:v>
                </c:pt>
                <c:pt idx="27" formatCode="[$-1041E]#,##0">
                  <c:v>62</c:v>
                </c:pt>
                <c:pt idx="28" formatCode="[$-1041E]#,##0">
                  <c:v>63</c:v>
                </c:pt>
                <c:pt idx="29" formatCode="[$-1041E]#,##0">
                  <c:v>65</c:v>
                </c:pt>
                <c:pt idx="30" formatCode="[$-1041E]#,##0">
                  <c:v>73</c:v>
                </c:pt>
                <c:pt idx="31" formatCode="[$-1041E]#,##0">
                  <c:v>55</c:v>
                </c:pt>
                <c:pt idx="32" formatCode="[$-1041E]#,##0">
                  <c:v>61</c:v>
                </c:pt>
                <c:pt idx="33" formatCode="[$-1041E]#,##0">
                  <c:v>69</c:v>
                </c:pt>
                <c:pt idx="34" formatCode="[$-1041E]#,##0">
                  <c:v>68</c:v>
                </c:pt>
                <c:pt idx="35" formatCode="[$-1041E]#,##0">
                  <c:v>71</c:v>
                </c:pt>
                <c:pt idx="36" formatCode="[$-1041E]#,##0">
                  <c:v>70</c:v>
                </c:pt>
                <c:pt idx="37" formatCode="[$-1041E]#,##0">
                  <c:v>71</c:v>
                </c:pt>
                <c:pt idx="38" formatCode="[$-1041E]#,##0">
                  <c:v>64</c:v>
                </c:pt>
                <c:pt idx="39" formatCode="[$-1041E]#,##0">
                  <c:v>69</c:v>
                </c:pt>
                <c:pt idx="40" formatCode="[$-1041E]#,##0">
                  <c:v>64</c:v>
                </c:pt>
                <c:pt idx="41" formatCode="[$-1041E]#,##0">
                  <c:v>73</c:v>
                </c:pt>
                <c:pt idx="42" formatCode="[$-1041E]#,##0">
                  <c:v>75</c:v>
                </c:pt>
                <c:pt idx="43" formatCode="[$-1041E]#,##0">
                  <c:v>71</c:v>
                </c:pt>
                <c:pt idx="44" formatCode="[$-1041E]#,##0">
                  <c:v>69</c:v>
                </c:pt>
                <c:pt idx="45" formatCode="[$-1041E]#,##0">
                  <c:v>70</c:v>
                </c:pt>
                <c:pt idx="46" formatCode="[$-1041E]#,##0">
                  <c:v>72</c:v>
                </c:pt>
                <c:pt idx="47" formatCode="[$-1041E]#,##0">
                  <c:v>59</c:v>
                </c:pt>
                <c:pt idx="48" formatCode="[$-1041E]#,##0">
                  <c:v>58</c:v>
                </c:pt>
                <c:pt idx="49" formatCode="[$-1041E]#,##0">
                  <c:v>49</c:v>
                </c:pt>
                <c:pt idx="50" formatCode="[$-1041E]#,##0">
                  <c:v>45</c:v>
                </c:pt>
                <c:pt idx="51" formatCode="[$-1041E]#,##0">
                  <c:v>47</c:v>
                </c:pt>
                <c:pt idx="52" formatCode="[$-1041E]#,##0">
                  <c:v>60</c:v>
                </c:pt>
                <c:pt idx="53" formatCode="[$-1041E]#,##0">
                  <c:v>52</c:v>
                </c:pt>
                <c:pt idx="54" formatCode="[$-1041E]#,##0">
                  <c:v>50</c:v>
                </c:pt>
                <c:pt idx="55" formatCode="[$-1041E]#,##0">
                  <c:v>55</c:v>
                </c:pt>
                <c:pt idx="56" formatCode="[$-1041E]#,##0">
                  <c:v>53</c:v>
                </c:pt>
                <c:pt idx="57" formatCode="[$-1041E]#,##0">
                  <c:v>53</c:v>
                </c:pt>
                <c:pt idx="58" formatCode="[$-1041E]#,##0">
                  <c:v>51</c:v>
                </c:pt>
                <c:pt idx="59" formatCode="[$-1041E]#,##0">
                  <c:v>51</c:v>
                </c:pt>
                <c:pt idx="60" formatCode="[$-1041E]#,##0">
                  <c:v>51</c:v>
                </c:pt>
                <c:pt idx="61" formatCode="[$-1041E]#,##0">
                  <c:v>54</c:v>
                </c:pt>
                <c:pt idx="62" formatCode="[$-1041E]#,##0">
                  <c:v>51</c:v>
                </c:pt>
                <c:pt idx="63" formatCode="[$-1041E]#,##0">
                  <c:v>50</c:v>
                </c:pt>
                <c:pt idx="64" formatCode="[$-1041E]#,##0">
                  <c:v>53</c:v>
                </c:pt>
                <c:pt idx="65" formatCode="[$-1041E]#,##0">
                  <c:v>51</c:v>
                </c:pt>
                <c:pt idx="66" formatCode="[$-1041E]#,##0">
                  <c:v>52</c:v>
                </c:pt>
                <c:pt idx="67" formatCode="[$-1041E]#,##0">
                  <c:v>52</c:v>
                </c:pt>
                <c:pt idx="68" formatCode="[$-1041E]#,##0">
                  <c:v>42</c:v>
                </c:pt>
                <c:pt idx="69" formatCode="[$-1041E]#,##0">
                  <c:v>49</c:v>
                </c:pt>
                <c:pt idx="70" formatCode="[$-1041E]#,##0">
                  <c:v>54</c:v>
                </c:pt>
                <c:pt idx="71" formatCode="[$-1041E]#,##0">
                  <c:v>52</c:v>
                </c:pt>
                <c:pt idx="72" formatCode="[$-1041E]#,##0">
                  <c:v>48</c:v>
                </c:pt>
                <c:pt idx="73" formatCode="[$-1041E]#,##0">
                  <c:v>59</c:v>
                </c:pt>
                <c:pt idx="74" formatCode="[$-1041E]#,##0">
                  <c:v>48</c:v>
                </c:pt>
                <c:pt idx="75" formatCode="[$-1041E]#,##0">
                  <c:v>48</c:v>
                </c:pt>
                <c:pt idx="76" formatCode="[$-1041E]#,##0">
                  <c:v>49</c:v>
                </c:pt>
                <c:pt idx="77" formatCode="[$-1041E]#,##0">
                  <c:v>47</c:v>
                </c:pt>
                <c:pt idx="78" formatCode="[$-1041E]#,##0">
                  <c:v>46</c:v>
                </c:pt>
                <c:pt idx="79" formatCode="[$-1041E]#,##0">
                  <c:v>45</c:v>
                </c:pt>
                <c:pt idx="80" formatCode="[$-1041E]#,##0">
                  <c:v>46</c:v>
                </c:pt>
                <c:pt idx="81" formatCode="[$-1041E]#,##0">
                  <c:v>51</c:v>
                </c:pt>
                <c:pt idx="82" formatCode="[$-1041E]#,##0">
                  <c:v>49</c:v>
                </c:pt>
                <c:pt idx="83" formatCode="[$-1041E]#,##0">
                  <c:v>50</c:v>
                </c:pt>
                <c:pt idx="84" formatCode="[$-1041E]#,##0">
                  <c:v>43</c:v>
                </c:pt>
                <c:pt idx="85" formatCode="[$-1041E]#,##0">
                  <c:v>46</c:v>
                </c:pt>
                <c:pt idx="86" formatCode="[$-1041E]#,##0">
                  <c:v>51</c:v>
                </c:pt>
                <c:pt idx="87" formatCode="[$-1041E]#,##0">
                  <c:v>47</c:v>
                </c:pt>
                <c:pt idx="88" formatCode="[$-1041E]#,##0">
                  <c:v>45</c:v>
                </c:pt>
                <c:pt idx="89" formatCode="[$-1041E]#,##0">
                  <c:v>46</c:v>
                </c:pt>
                <c:pt idx="90" formatCode="[$-1041E]#,##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3-9744-B5F4-6E52CB47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4928"/>
        <c:axId val="179423280"/>
      </c:scatterChart>
      <c:valAx>
        <c:axId val="1793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3280"/>
        <c:crosses val="autoZero"/>
        <c:crossBetween val="midCat"/>
      </c:valAx>
      <c:valAx>
        <c:axId val="179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Sheet16!$O$7:$O$91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Sheet16!$Q$7:$Q$91</c:f>
              <c:numCache>
                <c:formatCode>General</c:formatCode>
                <c:ptCount val="85"/>
                <c:pt idx="0">
                  <c:v>-225</c:v>
                </c:pt>
                <c:pt idx="1">
                  <c:v>-444</c:v>
                </c:pt>
                <c:pt idx="2">
                  <c:v>-650</c:v>
                </c:pt>
                <c:pt idx="3">
                  <c:v>-850</c:v>
                </c:pt>
                <c:pt idx="4">
                  <c:v>-1055</c:v>
                </c:pt>
                <c:pt idx="5">
                  <c:v>-1229</c:v>
                </c:pt>
                <c:pt idx="6">
                  <c:v>-1390</c:v>
                </c:pt>
                <c:pt idx="7">
                  <c:v>-1560</c:v>
                </c:pt>
                <c:pt idx="8">
                  <c:v>-1706</c:v>
                </c:pt>
                <c:pt idx="9">
                  <c:v>-1830</c:v>
                </c:pt>
                <c:pt idx="10">
                  <c:v>-1962</c:v>
                </c:pt>
                <c:pt idx="11">
                  <c:v>-2075</c:v>
                </c:pt>
                <c:pt idx="12">
                  <c:v>-2139</c:v>
                </c:pt>
                <c:pt idx="13">
                  <c:v>-2181</c:v>
                </c:pt>
                <c:pt idx="14">
                  <c:v>-2231</c:v>
                </c:pt>
                <c:pt idx="15">
                  <c:v>-2282</c:v>
                </c:pt>
                <c:pt idx="16">
                  <c:v>-2307</c:v>
                </c:pt>
                <c:pt idx="17">
                  <c:v>-2320</c:v>
                </c:pt>
                <c:pt idx="18">
                  <c:v>-2351</c:v>
                </c:pt>
                <c:pt idx="19">
                  <c:v>-2351</c:v>
                </c:pt>
                <c:pt idx="20">
                  <c:v>-2353</c:v>
                </c:pt>
                <c:pt idx="21">
                  <c:v>-2344</c:v>
                </c:pt>
                <c:pt idx="22">
                  <c:v>-2334</c:v>
                </c:pt>
                <c:pt idx="23">
                  <c:v>-2305</c:v>
                </c:pt>
                <c:pt idx="24">
                  <c:v>-2287</c:v>
                </c:pt>
                <c:pt idx="25">
                  <c:v>-2288</c:v>
                </c:pt>
                <c:pt idx="26">
                  <c:v>-2295</c:v>
                </c:pt>
                <c:pt idx="27">
                  <c:v>-2314</c:v>
                </c:pt>
                <c:pt idx="28">
                  <c:v>-2298</c:v>
                </c:pt>
                <c:pt idx="29">
                  <c:v>-2298</c:v>
                </c:pt>
                <c:pt idx="30">
                  <c:v>-2307</c:v>
                </c:pt>
                <c:pt idx="31">
                  <c:v>-2299</c:v>
                </c:pt>
                <c:pt idx="32">
                  <c:v>-2328</c:v>
                </c:pt>
                <c:pt idx="33">
                  <c:v>-2336</c:v>
                </c:pt>
                <c:pt idx="34">
                  <c:v>-2375</c:v>
                </c:pt>
                <c:pt idx="35">
                  <c:v>-2409</c:v>
                </c:pt>
                <c:pt idx="36">
                  <c:v>-2405</c:v>
                </c:pt>
                <c:pt idx="37">
                  <c:v>-2427</c:v>
                </c:pt>
                <c:pt idx="38">
                  <c:v>-2461</c:v>
                </c:pt>
                <c:pt idx="39">
                  <c:v>-2459</c:v>
                </c:pt>
                <c:pt idx="40">
                  <c:v>-2479</c:v>
                </c:pt>
                <c:pt idx="41">
                  <c:v>-2479</c:v>
                </c:pt>
                <c:pt idx="42">
                  <c:v>-2468</c:v>
                </c:pt>
                <c:pt idx="43">
                  <c:v>-2494</c:v>
                </c:pt>
                <c:pt idx="44">
                  <c:v>-2545</c:v>
                </c:pt>
                <c:pt idx="45">
                  <c:v>-2611</c:v>
                </c:pt>
                <c:pt idx="46">
                  <c:v>-2664</c:v>
                </c:pt>
                <c:pt idx="47">
                  <c:v>-2667</c:v>
                </c:pt>
                <c:pt idx="48">
                  <c:v>-2716</c:v>
                </c:pt>
                <c:pt idx="49">
                  <c:v>-2771</c:v>
                </c:pt>
                <c:pt idx="50">
                  <c:v>-2803</c:v>
                </c:pt>
                <c:pt idx="51">
                  <c:v>-2836</c:v>
                </c:pt>
                <c:pt idx="52">
                  <c:v>-2862</c:v>
                </c:pt>
                <c:pt idx="53">
                  <c:v>-2921</c:v>
                </c:pt>
                <c:pt idx="54">
                  <c:v>-2954</c:v>
                </c:pt>
                <c:pt idx="55">
                  <c:v>-2978</c:v>
                </c:pt>
                <c:pt idx="56">
                  <c:v>-2993</c:v>
                </c:pt>
                <c:pt idx="57">
                  <c:v>-3029</c:v>
                </c:pt>
                <c:pt idx="58">
                  <c:v>-3066</c:v>
                </c:pt>
                <c:pt idx="59">
                  <c:v>-3103</c:v>
                </c:pt>
                <c:pt idx="60">
                  <c:v>-3185</c:v>
                </c:pt>
                <c:pt idx="61">
                  <c:v>-3240</c:v>
                </c:pt>
                <c:pt idx="62">
                  <c:v>-3307</c:v>
                </c:pt>
                <c:pt idx="63">
                  <c:v>-3397</c:v>
                </c:pt>
                <c:pt idx="64">
                  <c:v>-3455</c:v>
                </c:pt>
                <c:pt idx="65">
                  <c:v>-3503</c:v>
                </c:pt>
                <c:pt idx="66">
                  <c:v>-3562</c:v>
                </c:pt>
                <c:pt idx="67">
                  <c:v>-3665</c:v>
                </c:pt>
                <c:pt idx="68">
                  <c:v>-3692</c:v>
                </c:pt>
                <c:pt idx="69">
                  <c:v>-3758</c:v>
                </c:pt>
                <c:pt idx="70">
                  <c:v>-3838</c:v>
                </c:pt>
                <c:pt idx="71">
                  <c:v>-3898</c:v>
                </c:pt>
                <c:pt idx="72">
                  <c:v>-3951</c:v>
                </c:pt>
                <c:pt idx="73">
                  <c:v>-4019</c:v>
                </c:pt>
                <c:pt idx="74">
                  <c:v>-4070</c:v>
                </c:pt>
                <c:pt idx="75">
                  <c:v>-4130</c:v>
                </c:pt>
                <c:pt idx="76">
                  <c:v>-4188</c:v>
                </c:pt>
                <c:pt idx="77">
                  <c:v>-4233</c:v>
                </c:pt>
                <c:pt idx="78">
                  <c:v>-4285</c:v>
                </c:pt>
                <c:pt idx="79">
                  <c:v>-4336</c:v>
                </c:pt>
                <c:pt idx="80">
                  <c:v>-4383</c:v>
                </c:pt>
                <c:pt idx="81">
                  <c:v>-4451</c:v>
                </c:pt>
                <c:pt idx="82">
                  <c:v>-4487</c:v>
                </c:pt>
                <c:pt idx="83">
                  <c:v>-4564</c:v>
                </c:pt>
                <c:pt idx="84">
                  <c:v>-4609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C-5846-99C1-5D768141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36879"/>
        <c:axId val="775735199"/>
      </c:scatterChart>
      <c:valAx>
        <c:axId val="7752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35199"/>
        <c:crosses val="autoZero"/>
        <c:crossBetween val="midCat"/>
      </c:valAx>
      <c:valAx>
        <c:axId val="7757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Sheet17!$A$1:$A$91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Sheet17!$C$1:$C$91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93.78</c:v>
                </c:pt>
                <c:pt idx="7" formatCode="[$-1041E]#0.00">
                  <c:v>96.78</c:v>
                </c:pt>
                <c:pt idx="8" formatCode="[$-1041E]#0.00">
                  <c:v>88.97</c:v>
                </c:pt>
                <c:pt idx="9" formatCode="[$-1041E]#0.00">
                  <c:v>89.14</c:v>
                </c:pt>
                <c:pt idx="10" formatCode="[$-1041E]#0.00">
                  <c:v>88.64</c:v>
                </c:pt>
                <c:pt idx="11" formatCode="[$-1041E]#0.00">
                  <c:v>95.74</c:v>
                </c:pt>
                <c:pt idx="12" formatCode="[$-1041E]#0.00">
                  <c:v>93.14</c:v>
                </c:pt>
                <c:pt idx="13" formatCode="[$-1041E]#0.00">
                  <c:v>89.8</c:v>
                </c:pt>
                <c:pt idx="14" formatCode="[$-1041E]#0.00">
                  <c:v>93.52</c:v>
                </c:pt>
                <c:pt idx="15" formatCode="[$-1041E]#0.00">
                  <c:v>93.9</c:v>
                </c:pt>
                <c:pt idx="16" formatCode="[$-1041E]#0.00">
                  <c:v>93.42</c:v>
                </c:pt>
                <c:pt idx="17" formatCode="[$-1041E]#0.00">
                  <c:v>97.04</c:v>
                </c:pt>
                <c:pt idx="18" formatCode="[$-1041E]#0.00">
                  <c:v>91.92</c:v>
                </c:pt>
                <c:pt idx="19" formatCode="[$-1041E]#0.00">
                  <c:v>94.48</c:v>
                </c:pt>
                <c:pt idx="20" formatCode="[$-1041E]#0.00">
                  <c:v>94.25</c:v>
                </c:pt>
                <c:pt idx="21" formatCode="[$-1041E]#0.00">
                  <c:v>94.08</c:v>
                </c:pt>
                <c:pt idx="22" formatCode="[$-1041E]#0.00">
                  <c:v>94.08</c:v>
                </c:pt>
                <c:pt idx="23" formatCode="[$-1041E]#0.00">
                  <c:v>90.25</c:v>
                </c:pt>
                <c:pt idx="24" formatCode="[$-1041E]#0.00">
                  <c:v>81.430000000000007</c:v>
                </c:pt>
                <c:pt idx="25" formatCode="[$-1041E]#0.00">
                  <c:v>77.66</c:v>
                </c:pt>
                <c:pt idx="26" formatCode="[$-1041E]#0.00">
                  <c:v>79.16</c:v>
                </c:pt>
                <c:pt idx="27" formatCode="[$-1041E]#0.00">
                  <c:v>79.400000000000006</c:v>
                </c:pt>
                <c:pt idx="28" formatCode="[$-1041E]#0.00">
                  <c:v>82.09</c:v>
                </c:pt>
                <c:pt idx="29" formatCode="[$-1041E]#0.00">
                  <c:v>73.709999999999994</c:v>
                </c:pt>
                <c:pt idx="30" formatCode="[$-1041E]#0.00">
                  <c:v>56.56</c:v>
                </c:pt>
                <c:pt idx="31" formatCode="[$-1041E]#0.00">
                  <c:v>49.75</c:v>
                </c:pt>
                <c:pt idx="32" formatCode="[$-1041E]#0.00">
                  <c:v>51.32</c:v>
                </c:pt>
                <c:pt idx="33" formatCode="[$-1041E]#0.00">
                  <c:v>60.22</c:v>
                </c:pt>
                <c:pt idx="34" formatCode="[$-1041E]#0.00">
                  <c:v>52.73</c:v>
                </c:pt>
                <c:pt idx="35" formatCode="[$-1041E]#0.00">
                  <c:v>49.92</c:v>
                </c:pt>
                <c:pt idx="36" formatCode="[$-1041E]#0.00">
                  <c:v>55.67</c:v>
                </c:pt>
                <c:pt idx="37" formatCode="[$-1041E]#0.00">
                  <c:v>79.260000000000005</c:v>
                </c:pt>
                <c:pt idx="38" formatCode="[$-1041E]#0.00">
                  <c:v>83.56</c:v>
                </c:pt>
                <c:pt idx="39" formatCode="[$-1041E]#0.00">
                  <c:v>52.94</c:v>
                </c:pt>
                <c:pt idx="40" formatCode="[$-1041E]#0.00">
                  <c:v>31.95</c:v>
                </c:pt>
                <c:pt idx="41" formatCode="[$-1041E]#0.00">
                  <c:v>62.33</c:v>
                </c:pt>
                <c:pt idx="42" formatCode="[$-1041E]#0.00">
                  <c:v>88.37</c:v>
                </c:pt>
                <c:pt idx="43" formatCode="[$-1041E]#0.00">
                  <c:v>93.4</c:v>
                </c:pt>
                <c:pt idx="44" formatCode="[$-1041E]#0.00">
                  <c:v>92.82</c:v>
                </c:pt>
                <c:pt idx="45" formatCode="[$-1041E]#0.00">
                  <c:v>93.54</c:v>
                </c:pt>
                <c:pt idx="46" formatCode="[$-1041E]#0.00">
                  <c:v>93.28</c:v>
                </c:pt>
                <c:pt idx="47" formatCode="[$-1041E]#0.00">
                  <c:v>90.46</c:v>
                </c:pt>
                <c:pt idx="48" formatCode="[$-1041E]#0.00">
                  <c:v>89.91</c:v>
                </c:pt>
                <c:pt idx="49" formatCode="[$-1041E]#0.00">
                  <c:v>94.12</c:v>
                </c:pt>
                <c:pt idx="50" formatCode="[$-1041E]#0.00">
                  <c:v>92.28</c:v>
                </c:pt>
                <c:pt idx="51" formatCode="[$-1041E]#0.00">
                  <c:v>90.5</c:v>
                </c:pt>
                <c:pt idx="52" formatCode="[$-1041E]#0.00">
                  <c:v>91.82</c:v>
                </c:pt>
                <c:pt idx="53" formatCode="[$-1041E]#0.00">
                  <c:v>90.29</c:v>
                </c:pt>
                <c:pt idx="54" formatCode="[$-1041E]#0.00">
                  <c:v>89.28</c:v>
                </c:pt>
                <c:pt idx="55" formatCode="[$-1041E]#0.00">
                  <c:v>88.2</c:v>
                </c:pt>
                <c:pt idx="56" formatCode="[$-1041E]#0.00">
                  <c:v>84.76</c:v>
                </c:pt>
                <c:pt idx="57" formatCode="[$-1041E]#0.00">
                  <c:v>86.24</c:v>
                </c:pt>
                <c:pt idx="58" formatCode="[$-1041E]#0.00">
                  <c:v>89.53</c:v>
                </c:pt>
                <c:pt idx="59" formatCode="[$-1041E]#0.00">
                  <c:v>91.5</c:v>
                </c:pt>
                <c:pt idx="60" formatCode="[$-1041E]#0.00">
                  <c:v>88.11</c:v>
                </c:pt>
                <c:pt idx="61" formatCode="[$-1041E]#0.00">
                  <c:v>91.12</c:v>
                </c:pt>
                <c:pt idx="62" formatCode="[$-1041E]#0.00">
                  <c:v>87.88</c:v>
                </c:pt>
                <c:pt idx="63" formatCode="[$-1041E]#0.00">
                  <c:v>85.85</c:v>
                </c:pt>
                <c:pt idx="64" formatCode="[$-1041E]#0.00">
                  <c:v>91.66</c:v>
                </c:pt>
                <c:pt idx="65" formatCode="[$-1041E]#0.00">
                  <c:v>88.9</c:v>
                </c:pt>
                <c:pt idx="66" formatCode="[$-1041E]#0.00">
                  <c:v>92.73</c:v>
                </c:pt>
                <c:pt idx="67" formatCode="[$-1041E]#0.00">
                  <c:v>92.14</c:v>
                </c:pt>
                <c:pt idx="68" formatCode="[$-1041E]#0.00">
                  <c:v>91.64</c:v>
                </c:pt>
                <c:pt idx="69" formatCode="[$-1041E]#0.00">
                  <c:v>88.62</c:v>
                </c:pt>
                <c:pt idx="70" formatCode="[$-1041E]#0.00">
                  <c:v>91.46</c:v>
                </c:pt>
                <c:pt idx="71" formatCode="[$-1041E]#0.00">
                  <c:v>87.7</c:v>
                </c:pt>
                <c:pt idx="72" formatCode="[$-1041E]#0.00">
                  <c:v>85.63</c:v>
                </c:pt>
                <c:pt idx="73" formatCode="[$-1041E]#0.00">
                  <c:v>79.72</c:v>
                </c:pt>
                <c:pt idx="74" formatCode="[$-1041E]#0.00">
                  <c:v>78.819999999999993</c:v>
                </c:pt>
                <c:pt idx="75" formatCode="[$-1041E]#0.00">
                  <c:v>78.48</c:v>
                </c:pt>
                <c:pt idx="76" formatCode="[$-1041E]#0.00">
                  <c:v>79.959999999999994</c:v>
                </c:pt>
                <c:pt idx="77" formatCode="[$-1041E]#0.00">
                  <c:v>86.05</c:v>
                </c:pt>
                <c:pt idx="78" formatCode="[$-1041E]#0.00">
                  <c:v>90.21</c:v>
                </c:pt>
                <c:pt idx="79" formatCode="[$-1041E]#0.00">
                  <c:v>89.36</c:v>
                </c:pt>
                <c:pt idx="80" formatCode="[$-1041E]#0.00">
                  <c:v>88.96</c:v>
                </c:pt>
                <c:pt idx="81" formatCode="[$-1041E]#0.00">
                  <c:v>86.65</c:v>
                </c:pt>
                <c:pt idx="82" formatCode="[$-1041E]#0.00">
                  <c:v>86.65</c:v>
                </c:pt>
                <c:pt idx="83" formatCode="[$-1041E]#0.00">
                  <c:v>86.75</c:v>
                </c:pt>
                <c:pt idx="84" formatCode="[$-1041E]#0.00">
                  <c:v>78.67</c:v>
                </c:pt>
                <c:pt idx="85" formatCode="[$-1041E]#0.00">
                  <c:v>79.010000000000005</c:v>
                </c:pt>
                <c:pt idx="86" formatCode="[$-1041E]#0.00">
                  <c:v>77.11</c:v>
                </c:pt>
                <c:pt idx="87" formatCode="[$-1041E]#0.00">
                  <c:v>77.38</c:v>
                </c:pt>
                <c:pt idx="88" formatCode="[$-1041E]#0.00">
                  <c:v>79.72</c:v>
                </c:pt>
                <c:pt idx="89" formatCode="[$-1041E]#0.00">
                  <c:v>80.19</c:v>
                </c:pt>
                <c:pt idx="90" formatCode="[$-1041E]#0.00">
                  <c:v>79.760000000000005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6-7442-9EFC-DA050F32F7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Sheet17!$A$1:$A$91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Sheet17!$K$1:$K$91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96.43</c:v>
                </c:pt>
                <c:pt idx="7" formatCode="[$-1041E]#0.00">
                  <c:v>98.63</c:v>
                </c:pt>
                <c:pt idx="8" formatCode="[$-1041E]#0.00">
                  <c:v>98.66</c:v>
                </c:pt>
                <c:pt idx="9" formatCode="[$-1041E]#0.00">
                  <c:v>91.38</c:v>
                </c:pt>
                <c:pt idx="10" formatCode="[$-1041E]#0.00">
                  <c:v>92.98</c:v>
                </c:pt>
                <c:pt idx="11" formatCode="[$-1041E]#0.00">
                  <c:v>89.52</c:v>
                </c:pt>
                <c:pt idx="12" formatCode="[$-1041E]#0.00">
                  <c:v>95.65</c:v>
                </c:pt>
                <c:pt idx="13" formatCode="[$-1041E]#0.00">
                  <c:v>90.49</c:v>
                </c:pt>
                <c:pt idx="14" formatCode="[$-1041E]#0.00">
                  <c:v>93.71</c:v>
                </c:pt>
                <c:pt idx="15" formatCode="[$-1041E]#0.00">
                  <c:v>95.24</c:v>
                </c:pt>
                <c:pt idx="16" formatCode="[$-1041E]#0.00">
                  <c:v>99.78</c:v>
                </c:pt>
                <c:pt idx="17" formatCode="[$-1041E]#0.00">
                  <c:v>94.42</c:v>
                </c:pt>
                <c:pt idx="18" formatCode="[$-1041E]#0.00">
                  <c:v>99.47</c:v>
                </c:pt>
                <c:pt idx="19" formatCode="[$-1041E]#0.00">
                  <c:v>96.71</c:v>
                </c:pt>
                <c:pt idx="20" formatCode="[$-1041E]#0.00">
                  <c:v>96.91</c:v>
                </c:pt>
                <c:pt idx="21" formatCode="[$-1041E]#0.00">
                  <c:v>99.81</c:v>
                </c:pt>
                <c:pt idx="22" formatCode="[$-1041E]#0.00">
                  <c:v>96.97</c:v>
                </c:pt>
                <c:pt idx="23" formatCode="[$-1041E]#0.00">
                  <c:v>97.61</c:v>
                </c:pt>
                <c:pt idx="24" formatCode="[$-1041E]#0.00">
                  <c:v>94.39</c:v>
                </c:pt>
                <c:pt idx="25" formatCode="[$-1041E]#0.00">
                  <c:v>88.91</c:v>
                </c:pt>
                <c:pt idx="26" formatCode="[$-1041E]#0.00">
                  <c:v>88.66</c:v>
                </c:pt>
                <c:pt idx="27" formatCode="[$-1041E]#0.00">
                  <c:v>90.7</c:v>
                </c:pt>
                <c:pt idx="28" formatCode="[$-1041E]#0.00">
                  <c:v>92.15</c:v>
                </c:pt>
                <c:pt idx="29" formatCode="[$-1041E]#0.00">
                  <c:v>94.77</c:v>
                </c:pt>
                <c:pt idx="30" formatCode="[$-1041E]#0.00">
                  <c:v>91.33</c:v>
                </c:pt>
                <c:pt idx="31" formatCode="[$-1041E]#0.00">
                  <c:v>92.32</c:v>
                </c:pt>
                <c:pt idx="32" formatCode="[$-1041E]#0.00">
                  <c:v>90.24</c:v>
                </c:pt>
                <c:pt idx="33" formatCode="[$-1041E]#0.00">
                  <c:v>89.38</c:v>
                </c:pt>
                <c:pt idx="34" formatCode="[$-1041E]#0.00">
                  <c:v>90.95</c:v>
                </c:pt>
                <c:pt idx="35" formatCode="[$-1041E]#0.00">
                  <c:v>93.6</c:v>
                </c:pt>
                <c:pt idx="36" formatCode="[$-1041E]#0.00">
                  <c:v>91.43</c:v>
                </c:pt>
                <c:pt idx="37" formatCode="[$-1041E]#0.00">
                  <c:v>94.29</c:v>
                </c:pt>
                <c:pt idx="38" formatCode="[$-1041E]#0.00">
                  <c:v>98.05</c:v>
                </c:pt>
                <c:pt idx="39" formatCode="[$-1041E]#0.00">
                  <c:v>98.28</c:v>
                </c:pt>
                <c:pt idx="40" formatCode="[$-1041E]#0.00">
                  <c:v>96.51</c:v>
                </c:pt>
                <c:pt idx="41" formatCode="[$-1041E]#0.00">
                  <c:v>92.44</c:v>
                </c:pt>
                <c:pt idx="42" formatCode="[$-1041E]#0.00">
                  <c:v>92.09</c:v>
                </c:pt>
                <c:pt idx="43" formatCode="[$-1041E]#0.00">
                  <c:v>97.41</c:v>
                </c:pt>
                <c:pt idx="44" formatCode="[$-1041E]#0.00">
                  <c:v>100.58</c:v>
                </c:pt>
                <c:pt idx="45" formatCode="[$-1041E]#0.00">
                  <c:v>99.15</c:v>
                </c:pt>
                <c:pt idx="46" formatCode="[$-1041E]#0.00">
                  <c:v>97.56</c:v>
                </c:pt>
                <c:pt idx="47" formatCode="[$-1041E]#0.00">
                  <c:v>99.54</c:v>
                </c:pt>
                <c:pt idx="48" formatCode="[$-1041E]#0.00">
                  <c:v>97.49</c:v>
                </c:pt>
                <c:pt idx="49" formatCode="[$-1041E]#0.00">
                  <c:v>96.03</c:v>
                </c:pt>
                <c:pt idx="50" formatCode="[$-1041E]#0.00">
                  <c:v>98.78</c:v>
                </c:pt>
                <c:pt idx="51" formatCode="[$-1041E]#0.00">
                  <c:v>97.6</c:v>
                </c:pt>
                <c:pt idx="52" formatCode="[$-1041E]#0.00">
                  <c:v>96.2</c:v>
                </c:pt>
                <c:pt idx="53" formatCode="[$-1041E]#0.00">
                  <c:v>94.58</c:v>
                </c:pt>
                <c:pt idx="54" formatCode="[$-1041E]#0.00">
                  <c:v>96.39</c:v>
                </c:pt>
                <c:pt idx="55" formatCode="[$-1041E]#0.00">
                  <c:v>93.89</c:v>
                </c:pt>
                <c:pt idx="56" formatCode="[$-1041E]#0.00">
                  <c:v>93.89</c:v>
                </c:pt>
                <c:pt idx="57" formatCode="[$-1041E]#0.00">
                  <c:v>94.22</c:v>
                </c:pt>
                <c:pt idx="58" formatCode="[$-1041E]#0.00">
                  <c:v>92.79</c:v>
                </c:pt>
                <c:pt idx="59" formatCode="[$-1041E]#0.00">
                  <c:v>91.68</c:v>
                </c:pt>
                <c:pt idx="60" formatCode="[$-1041E]#0.00">
                  <c:v>96.32</c:v>
                </c:pt>
                <c:pt idx="61" formatCode="[$-1041E]#0.00">
                  <c:v>93.49</c:v>
                </c:pt>
                <c:pt idx="62" formatCode="[$-1041E]#0.00">
                  <c:v>96.1</c:v>
                </c:pt>
                <c:pt idx="63" formatCode="[$-1041E]#0.00">
                  <c:v>93.5</c:v>
                </c:pt>
                <c:pt idx="64" formatCode="[$-1041E]#0.00">
                  <c:v>90.14</c:v>
                </c:pt>
                <c:pt idx="65" formatCode="[$-1041E]#0.00">
                  <c:v>93.96</c:v>
                </c:pt>
                <c:pt idx="66" formatCode="[$-1041E]#0.00">
                  <c:v>96</c:v>
                </c:pt>
                <c:pt idx="67" formatCode="[$-1041E]#0.00">
                  <c:v>98.61</c:v>
                </c:pt>
                <c:pt idx="68" formatCode="[$-1041E]#0.00">
                  <c:v>94.55</c:v>
                </c:pt>
                <c:pt idx="69" formatCode="[$-1041E]#0.00">
                  <c:v>95.2</c:v>
                </c:pt>
                <c:pt idx="70" formatCode="[$-1041E]#0.00">
                  <c:v>93.68</c:v>
                </c:pt>
                <c:pt idx="71" formatCode="[$-1041E]#0.00">
                  <c:v>95.8</c:v>
                </c:pt>
                <c:pt idx="72" formatCode="[$-1041E]#0.00">
                  <c:v>91.06</c:v>
                </c:pt>
                <c:pt idx="73" formatCode="[$-1041E]#0.00">
                  <c:v>93.15</c:v>
                </c:pt>
                <c:pt idx="74" formatCode="[$-1041E]#0.00">
                  <c:v>92.37</c:v>
                </c:pt>
                <c:pt idx="75" formatCode="[$-1041E]#0.00">
                  <c:v>85.17</c:v>
                </c:pt>
                <c:pt idx="76" formatCode="[$-1041E]#0.00">
                  <c:v>76.819999999999993</c:v>
                </c:pt>
                <c:pt idx="77" formatCode="[$-1041E]#0.00">
                  <c:v>80.5</c:v>
                </c:pt>
                <c:pt idx="78" formatCode="[$-1041E]#0.00">
                  <c:v>85.8</c:v>
                </c:pt>
                <c:pt idx="79" formatCode="[$-1041E]#0.00">
                  <c:v>88.61</c:v>
                </c:pt>
                <c:pt idx="80" formatCode="[$-1041E]#0.00">
                  <c:v>87.6</c:v>
                </c:pt>
                <c:pt idx="81" formatCode="[$-1041E]#0.00">
                  <c:v>87.22</c:v>
                </c:pt>
                <c:pt idx="82" formatCode="[$-1041E]#0.00">
                  <c:v>90.95</c:v>
                </c:pt>
                <c:pt idx="83" formatCode="[$-1041E]#0.00">
                  <c:v>91.54</c:v>
                </c:pt>
                <c:pt idx="84" formatCode="[$-1041E]#0.00">
                  <c:v>91.57</c:v>
                </c:pt>
                <c:pt idx="85" formatCode="[$-1041E]#0.00">
                  <c:v>89.26</c:v>
                </c:pt>
                <c:pt idx="86" formatCode="[$-1041E]#0.00">
                  <c:v>77.680000000000007</c:v>
                </c:pt>
                <c:pt idx="87" formatCode="[$-1041E]#0.00">
                  <c:v>71.44</c:v>
                </c:pt>
                <c:pt idx="88" formatCode="[$-1041E]#0.00">
                  <c:v>77.64</c:v>
                </c:pt>
                <c:pt idx="89" formatCode="[$-1041E]#0.00">
                  <c:v>82.69</c:v>
                </c:pt>
                <c:pt idx="90" formatCode="[$-1041E]#0.00">
                  <c:v>85.04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6-7442-9EFC-DA050F32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3616"/>
        <c:axId val="180581040"/>
      </c:scatterChart>
      <c:valAx>
        <c:axId val="1489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1040"/>
        <c:crosses val="autoZero"/>
        <c:crossBetween val="midCat"/>
      </c:valAx>
      <c:valAx>
        <c:axId val="180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Sheet17!$A$1:$A$91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Sheet17!$L$1:$L$91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600</c:v>
                </c:pt>
                <c:pt idx="7" formatCode="[$-1041E]#,##0">
                  <c:v>492</c:v>
                </c:pt>
                <c:pt idx="8" formatCode="[$-1041E]#,##0">
                  <c:v>528</c:v>
                </c:pt>
                <c:pt idx="9" formatCode="[$-1041E]#,##0">
                  <c:v>612</c:v>
                </c:pt>
                <c:pt idx="10" formatCode="[$-1041E]#,##0">
                  <c:v>672</c:v>
                </c:pt>
                <c:pt idx="11" formatCode="[$-1041E]#,##0">
                  <c:v>924</c:v>
                </c:pt>
                <c:pt idx="12" formatCode="[$-1041E]#,##0">
                  <c:v>984</c:v>
                </c:pt>
                <c:pt idx="13" formatCode="[$-1041E]#,##0">
                  <c:v>888</c:v>
                </c:pt>
                <c:pt idx="14" formatCode="[$-1041E]#,##0">
                  <c:v>1092</c:v>
                </c:pt>
                <c:pt idx="15" formatCode="[$-1041E]#,##0">
                  <c:v>1440</c:v>
                </c:pt>
                <c:pt idx="16" formatCode="[$-1041E]#,##0">
                  <c:v>1716</c:v>
                </c:pt>
                <c:pt idx="17" formatCode="[$-1041E]#,##0">
                  <c:v>1812</c:v>
                </c:pt>
                <c:pt idx="18" formatCode="[$-1041E]#,##0">
                  <c:v>2112</c:v>
                </c:pt>
                <c:pt idx="19" formatCode="[$-1041E]#,##0">
                  <c:v>2304</c:v>
                </c:pt>
                <c:pt idx="20" formatCode="[$-1041E]#,##0">
                  <c:v>2760</c:v>
                </c:pt>
                <c:pt idx="21" formatCode="[$-1041E]#,##0">
                  <c:v>3048</c:v>
                </c:pt>
                <c:pt idx="22" formatCode="[$-1041E]#,##0">
                  <c:v>3048</c:v>
                </c:pt>
                <c:pt idx="23" formatCode="[$-1041E]#,##0">
                  <c:v>3396</c:v>
                </c:pt>
                <c:pt idx="24" formatCode="[$-1041E]#,##0">
                  <c:v>3324</c:v>
                </c:pt>
                <c:pt idx="25" formatCode="[$-1041E]#,##0">
                  <c:v>4128</c:v>
                </c:pt>
                <c:pt idx="26" formatCode="[$-1041E]#,##0">
                  <c:v>4620</c:v>
                </c:pt>
                <c:pt idx="27" formatCode="[$-1041E]#,##0">
                  <c:v>4320</c:v>
                </c:pt>
                <c:pt idx="28" formatCode="[$-1041E]#,##0">
                  <c:v>4284</c:v>
                </c:pt>
                <c:pt idx="29" formatCode="[$-1041E]#,##0">
                  <c:v>4344</c:v>
                </c:pt>
                <c:pt idx="30" formatCode="[$-1041E]#,##0">
                  <c:v>4428</c:v>
                </c:pt>
                <c:pt idx="31" formatCode="[$-1041E]#,##0">
                  <c:v>4356</c:v>
                </c:pt>
                <c:pt idx="32" formatCode="[$-1041E]#,##0">
                  <c:v>4032</c:v>
                </c:pt>
                <c:pt idx="33" formatCode="[$-1041E]#,##0">
                  <c:v>4608</c:v>
                </c:pt>
                <c:pt idx="34" formatCode="[$-1041E]#,##0">
                  <c:v>4500</c:v>
                </c:pt>
                <c:pt idx="35" formatCode="[$-1041E]#,##0">
                  <c:v>4404</c:v>
                </c:pt>
                <c:pt idx="36" formatCode="[$-1041E]#,##0">
                  <c:v>4608</c:v>
                </c:pt>
                <c:pt idx="37" formatCode="[$-1041E]#,##0">
                  <c:v>3960</c:v>
                </c:pt>
                <c:pt idx="38" formatCode="[$-1041E]#,##0">
                  <c:v>3360</c:v>
                </c:pt>
                <c:pt idx="39" formatCode="[$-1041E]#,##0">
                  <c:v>3780</c:v>
                </c:pt>
                <c:pt idx="40" formatCode="[$-1041E]#,##0">
                  <c:v>3276</c:v>
                </c:pt>
                <c:pt idx="41" formatCode="[$-1041E]#,##0">
                  <c:v>3960</c:v>
                </c:pt>
                <c:pt idx="42" formatCode="[$-1041E]#,##0">
                  <c:v>4152</c:v>
                </c:pt>
                <c:pt idx="43" formatCode="[$-1041E]#,##0">
                  <c:v>3828</c:v>
                </c:pt>
                <c:pt idx="44" formatCode="[$-1041E]#,##0">
                  <c:v>3060</c:v>
                </c:pt>
                <c:pt idx="45" formatCode="[$-1041E]#,##0">
                  <c:v>3168</c:v>
                </c:pt>
                <c:pt idx="46" formatCode="[$-1041E]#,##0">
                  <c:v>3516</c:v>
                </c:pt>
                <c:pt idx="47" formatCode="[$-1041E]#,##0">
                  <c:v>3036</c:v>
                </c:pt>
                <c:pt idx="48" formatCode="[$-1041E]#,##0">
                  <c:v>3324</c:v>
                </c:pt>
                <c:pt idx="49" formatCode="[$-1041E]#,##0">
                  <c:v>3468</c:v>
                </c:pt>
                <c:pt idx="50" formatCode="[$-1041E]#,##0">
                  <c:v>3276</c:v>
                </c:pt>
                <c:pt idx="51" formatCode="[$-1041E]#,##0">
                  <c:v>3072</c:v>
                </c:pt>
                <c:pt idx="52" formatCode="[$-1041E]#,##0">
                  <c:v>3348</c:v>
                </c:pt>
                <c:pt idx="53" formatCode="[$-1041E]#,##0">
                  <c:v>3240</c:v>
                </c:pt>
                <c:pt idx="54" formatCode="[$-1041E]#,##0">
                  <c:v>3324</c:v>
                </c:pt>
                <c:pt idx="55" formatCode="[$-1041E]#,##0">
                  <c:v>3324</c:v>
                </c:pt>
                <c:pt idx="56" formatCode="[$-1041E]#,##0">
                  <c:v>3228</c:v>
                </c:pt>
                <c:pt idx="57" formatCode="[$-1041E]#,##0">
                  <c:v>3420</c:v>
                </c:pt>
                <c:pt idx="58" formatCode="[$-1041E]#,##0">
                  <c:v>3348</c:v>
                </c:pt>
                <c:pt idx="59" formatCode="[$-1041E]#,##0">
                  <c:v>3900</c:v>
                </c:pt>
                <c:pt idx="60" formatCode="[$-1041E]#,##0">
                  <c:v>3324</c:v>
                </c:pt>
                <c:pt idx="61" formatCode="[$-1041E]#,##0">
                  <c:v>3480</c:v>
                </c:pt>
                <c:pt idx="62" formatCode="[$-1041E]#,##0">
                  <c:v>3432</c:v>
                </c:pt>
                <c:pt idx="63" formatCode="[$-1041E]#,##0">
                  <c:v>3240</c:v>
                </c:pt>
                <c:pt idx="64" formatCode="[$-1041E]#,##0">
                  <c:v>3216</c:v>
                </c:pt>
                <c:pt idx="65" formatCode="[$-1041E]#,##0">
                  <c:v>3168</c:v>
                </c:pt>
                <c:pt idx="66" formatCode="[$-1041E]#,##0">
                  <c:v>3408</c:v>
                </c:pt>
                <c:pt idx="67" formatCode="[$-1041E]#,##0">
                  <c:v>2892</c:v>
                </c:pt>
                <c:pt idx="68" formatCode="[$-1041E]#,##0">
                  <c:v>3204</c:v>
                </c:pt>
                <c:pt idx="69" formatCode="[$-1041E]#,##0">
                  <c:v>2892</c:v>
                </c:pt>
                <c:pt idx="70" formatCode="[$-1041E]#,##0">
                  <c:v>3300</c:v>
                </c:pt>
                <c:pt idx="71" formatCode="[$-1041E]#,##0">
                  <c:v>2832</c:v>
                </c:pt>
                <c:pt idx="72" formatCode="[$-1041E]#,##0">
                  <c:v>2916</c:v>
                </c:pt>
                <c:pt idx="73" formatCode="[$-1041E]#,##0">
                  <c:v>2976</c:v>
                </c:pt>
                <c:pt idx="74" formatCode="[$-1041E]#,##0">
                  <c:v>2760</c:v>
                </c:pt>
                <c:pt idx="75" formatCode="[$-1041E]#,##0">
                  <c:v>2928</c:v>
                </c:pt>
                <c:pt idx="76" formatCode="[$-1041E]#,##0">
                  <c:v>2604</c:v>
                </c:pt>
                <c:pt idx="77" formatCode="[$-1041E]#,##0">
                  <c:v>2832</c:v>
                </c:pt>
                <c:pt idx="78" formatCode="[$-1041E]#,##0">
                  <c:v>2784</c:v>
                </c:pt>
                <c:pt idx="79" formatCode="[$-1041E]#,##0">
                  <c:v>2532</c:v>
                </c:pt>
                <c:pt idx="80" formatCode="[$-1041E]#,##0">
                  <c:v>2640</c:v>
                </c:pt>
                <c:pt idx="81" formatCode="[$-1041E]#,##0">
                  <c:v>2880</c:v>
                </c:pt>
                <c:pt idx="82" formatCode="[$-1041E]#,##0">
                  <c:v>2484</c:v>
                </c:pt>
                <c:pt idx="83" formatCode="[$-1041E]#,##0">
                  <c:v>2892</c:v>
                </c:pt>
                <c:pt idx="84" formatCode="[$-1041E]#,##0">
                  <c:v>2580</c:v>
                </c:pt>
                <c:pt idx="85" formatCode="[$-1041E]#,##0">
                  <c:v>2484</c:v>
                </c:pt>
                <c:pt idx="86" formatCode="[$-1041E]#,##0">
                  <c:v>2580</c:v>
                </c:pt>
                <c:pt idx="87" formatCode="[$-1041E]#,##0">
                  <c:v>2640</c:v>
                </c:pt>
                <c:pt idx="88" formatCode="[$-1041E]#,##0">
                  <c:v>2568</c:v>
                </c:pt>
                <c:pt idx="89" formatCode="[$-1041E]#,##0">
                  <c:v>2856</c:v>
                </c:pt>
                <c:pt idx="90" formatCode="[$-1041E]#,##0">
                  <c:v>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0-EB49-B150-6EA19B7B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7168"/>
        <c:axId val="83959328"/>
      </c:scatterChart>
      <c:valAx>
        <c:axId val="841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328"/>
        <c:crosses val="autoZero"/>
        <c:crossBetween val="midCat"/>
      </c:valAx>
      <c:valAx>
        <c:axId val="839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Sheet17!$A$1:$A$91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Sheet17!$E$1:$E$91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7</c:v>
                </c:pt>
                <c:pt idx="7" formatCode="[$-1041E]#,##0">
                  <c:v>5</c:v>
                </c:pt>
                <c:pt idx="8" formatCode="[$-1041E]#,##0">
                  <c:v>9</c:v>
                </c:pt>
                <c:pt idx="9" formatCode="[$-1041E]#,##0">
                  <c:v>8</c:v>
                </c:pt>
                <c:pt idx="10" formatCode="[$-1041E]#,##0">
                  <c:v>12</c:v>
                </c:pt>
                <c:pt idx="11" formatCode="[$-1041E]#,##0">
                  <c:v>12</c:v>
                </c:pt>
                <c:pt idx="12" formatCode="[$-1041E]#,##0">
                  <c:v>13</c:v>
                </c:pt>
                <c:pt idx="13" formatCode="[$-1041E]#,##0">
                  <c:v>15</c:v>
                </c:pt>
                <c:pt idx="14" formatCode="[$-1041E]#,##0">
                  <c:v>16</c:v>
                </c:pt>
                <c:pt idx="15" formatCode="[$-1041E]#,##0">
                  <c:v>21</c:v>
                </c:pt>
                <c:pt idx="16" formatCode="[$-1041E]#,##0">
                  <c:v>25</c:v>
                </c:pt>
                <c:pt idx="17" formatCode="[$-1041E]#,##0">
                  <c:v>24</c:v>
                </c:pt>
                <c:pt idx="18" formatCode="[$-1041E]#,##0">
                  <c:v>30</c:v>
                </c:pt>
                <c:pt idx="19" formatCode="[$-1041E]#,##0">
                  <c:v>33</c:v>
                </c:pt>
                <c:pt idx="20" formatCode="[$-1041E]#,##0">
                  <c:v>35</c:v>
                </c:pt>
                <c:pt idx="21" formatCode="[$-1041E]#,##0">
                  <c:v>40</c:v>
                </c:pt>
                <c:pt idx="22" formatCode="[$-1041E]#,##0">
                  <c:v>42</c:v>
                </c:pt>
                <c:pt idx="23" formatCode="[$-1041E]#,##0">
                  <c:v>46</c:v>
                </c:pt>
                <c:pt idx="24" formatCode="[$-1041E]#,##0">
                  <c:v>55</c:v>
                </c:pt>
                <c:pt idx="25" formatCode="[$-1041E]#,##0">
                  <c:v>63</c:v>
                </c:pt>
                <c:pt idx="26" formatCode="[$-1041E]#,##0">
                  <c:v>61</c:v>
                </c:pt>
                <c:pt idx="27" formatCode="[$-1041E]#,##0">
                  <c:v>67</c:v>
                </c:pt>
                <c:pt idx="28" formatCode="[$-1041E]#,##0">
                  <c:v>64</c:v>
                </c:pt>
                <c:pt idx="29" formatCode="[$-1041E]#,##0">
                  <c:v>67</c:v>
                </c:pt>
                <c:pt idx="30" formatCode="[$-1041E]#,##0">
                  <c:v>71</c:v>
                </c:pt>
                <c:pt idx="31" formatCode="[$-1041E]#,##0">
                  <c:v>72</c:v>
                </c:pt>
                <c:pt idx="32" formatCode="[$-1041E]#,##0">
                  <c:v>66</c:v>
                </c:pt>
                <c:pt idx="33" formatCode="[$-1041E]#,##0">
                  <c:v>60</c:v>
                </c:pt>
                <c:pt idx="34" formatCode="[$-1041E]#,##0">
                  <c:v>71</c:v>
                </c:pt>
                <c:pt idx="35" formatCode="[$-1041E]#,##0">
                  <c:v>75</c:v>
                </c:pt>
                <c:pt idx="36" formatCode="[$-1041E]#,##0">
                  <c:v>66</c:v>
                </c:pt>
                <c:pt idx="37" formatCode="[$-1041E]#,##0">
                  <c:v>64</c:v>
                </c:pt>
                <c:pt idx="38" formatCode="[$-1041E]#,##0">
                  <c:v>58</c:v>
                </c:pt>
                <c:pt idx="39" formatCode="[$-1041E]#,##0">
                  <c:v>72</c:v>
                </c:pt>
                <c:pt idx="40" formatCode="[$-1041E]#,##0">
                  <c:v>91</c:v>
                </c:pt>
                <c:pt idx="41" formatCode="[$-1041E]#,##0">
                  <c:v>57</c:v>
                </c:pt>
                <c:pt idx="42" formatCode="[$-1041E]#,##0">
                  <c:v>48</c:v>
                </c:pt>
                <c:pt idx="43" formatCode="[$-1041E]#,##0">
                  <c:v>44</c:v>
                </c:pt>
                <c:pt idx="44" formatCode="[$-1041E]#,##0">
                  <c:v>44</c:v>
                </c:pt>
                <c:pt idx="45" formatCode="[$-1041E]#,##0">
                  <c:v>44</c:v>
                </c:pt>
                <c:pt idx="46" formatCode="[$-1041E]#,##0">
                  <c:v>44</c:v>
                </c:pt>
                <c:pt idx="47" formatCode="[$-1041E]#,##0">
                  <c:v>46</c:v>
                </c:pt>
                <c:pt idx="48" formatCode="[$-1041E]#,##0">
                  <c:v>50</c:v>
                </c:pt>
                <c:pt idx="49" formatCode="[$-1041E]#,##0">
                  <c:v>50</c:v>
                </c:pt>
                <c:pt idx="50" formatCode="[$-1041E]#,##0">
                  <c:v>46</c:v>
                </c:pt>
                <c:pt idx="51" formatCode="[$-1041E]#,##0">
                  <c:v>50</c:v>
                </c:pt>
                <c:pt idx="52" formatCode="[$-1041E]#,##0">
                  <c:v>48</c:v>
                </c:pt>
                <c:pt idx="53" formatCode="[$-1041E]#,##0">
                  <c:v>47</c:v>
                </c:pt>
                <c:pt idx="54" formatCode="[$-1041E]#,##0">
                  <c:v>49</c:v>
                </c:pt>
                <c:pt idx="55" formatCode="[$-1041E]#,##0">
                  <c:v>49</c:v>
                </c:pt>
                <c:pt idx="56" formatCode="[$-1041E]#,##0">
                  <c:v>51</c:v>
                </c:pt>
                <c:pt idx="57" formatCode="[$-1041E]#,##0">
                  <c:v>48</c:v>
                </c:pt>
                <c:pt idx="58" formatCode="[$-1041E]#,##0">
                  <c:v>46</c:v>
                </c:pt>
                <c:pt idx="59" formatCode="[$-1041E]#,##0">
                  <c:v>44</c:v>
                </c:pt>
                <c:pt idx="60" formatCode="[$-1041E]#,##0">
                  <c:v>47</c:v>
                </c:pt>
                <c:pt idx="61" formatCode="[$-1041E]#,##0">
                  <c:v>40</c:v>
                </c:pt>
                <c:pt idx="62" formatCode="[$-1041E]#,##0">
                  <c:v>49</c:v>
                </c:pt>
                <c:pt idx="63" formatCode="[$-1041E]#,##0">
                  <c:v>46</c:v>
                </c:pt>
                <c:pt idx="64" formatCode="[$-1041E]#,##0">
                  <c:v>44</c:v>
                </c:pt>
                <c:pt idx="65" formatCode="[$-1041E]#,##0">
                  <c:v>43</c:v>
                </c:pt>
                <c:pt idx="66" formatCode="[$-1041E]#,##0">
                  <c:v>41</c:v>
                </c:pt>
                <c:pt idx="67" formatCode="[$-1041E]#,##0">
                  <c:v>41</c:v>
                </c:pt>
                <c:pt idx="68" formatCode="[$-1041E]#,##0">
                  <c:v>39</c:v>
                </c:pt>
                <c:pt idx="69" formatCode="[$-1041E]#,##0">
                  <c:v>39</c:v>
                </c:pt>
                <c:pt idx="70" formatCode="[$-1041E]#,##0">
                  <c:v>40</c:v>
                </c:pt>
                <c:pt idx="71" formatCode="[$-1041E]#,##0">
                  <c:v>37</c:v>
                </c:pt>
                <c:pt idx="72" formatCode="[$-1041E]#,##0">
                  <c:v>39</c:v>
                </c:pt>
                <c:pt idx="73" formatCode="[$-1041E]#,##0">
                  <c:v>43</c:v>
                </c:pt>
                <c:pt idx="74" formatCode="[$-1041E]#,##0">
                  <c:v>43</c:v>
                </c:pt>
                <c:pt idx="75" formatCode="[$-1041E]#,##0">
                  <c:v>46</c:v>
                </c:pt>
                <c:pt idx="76" formatCode="[$-1041E]#,##0">
                  <c:v>42</c:v>
                </c:pt>
                <c:pt idx="77" formatCode="[$-1041E]#,##0">
                  <c:v>40</c:v>
                </c:pt>
                <c:pt idx="78" formatCode="[$-1041E]#,##0">
                  <c:v>32</c:v>
                </c:pt>
                <c:pt idx="79" formatCode="[$-1041E]#,##0">
                  <c:v>34</c:v>
                </c:pt>
                <c:pt idx="80" formatCode="[$-1041E]#,##0">
                  <c:v>36</c:v>
                </c:pt>
                <c:pt idx="81" formatCode="[$-1041E]#,##0">
                  <c:v>35</c:v>
                </c:pt>
                <c:pt idx="82" formatCode="[$-1041E]#,##0">
                  <c:v>36</c:v>
                </c:pt>
                <c:pt idx="83" formatCode="[$-1041E]#,##0">
                  <c:v>35</c:v>
                </c:pt>
                <c:pt idx="84" formatCode="[$-1041E]#,##0">
                  <c:v>35</c:v>
                </c:pt>
                <c:pt idx="85" formatCode="[$-1041E]#,##0">
                  <c:v>38</c:v>
                </c:pt>
                <c:pt idx="86" formatCode="[$-1041E]#,##0">
                  <c:v>43</c:v>
                </c:pt>
                <c:pt idx="87" formatCode="[$-1041E]#,##0">
                  <c:v>43</c:v>
                </c:pt>
                <c:pt idx="88" formatCode="[$-1041E]#,##0">
                  <c:v>40</c:v>
                </c:pt>
                <c:pt idx="89" formatCode="[$-1041E]#,##0">
                  <c:v>41</c:v>
                </c:pt>
                <c:pt idx="90" formatCode="[$-1041E]#,##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9-3640-A122-DBB5748E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2592"/>
        <c:axId val="149909504"/>
      </c:scatterChart>
      <c:valAx>
        <c:axId val="1805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9504"/>
        <c:crosses val="autoZero"/>
        <c:crossBetween val="midCat"/>
      </c:valAx>
      <c:valAx>
        <c:axId val="1499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Sheet17!$Q$1:$Q$6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Sheet17!$O$7:$O$91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 formatCode="[$-1041E]#,##0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Sheet17!$Q$7:$Q$91</c:f>
              <c:numCache>
                <c:formatCode>General</c:formatCode>
                <c:ptCount val="85"/>
                <c:pt idx="0">
                  <c:v>-258</c:v>
                </c:pt>
                <c:pt idx="1">
                  <c:v>-530</c:v>
                </c:pt>
                <c:pt idx="2">
                  <c:v>-792</c:v>
                </c:pt>
                <c:pt idx="3">
                  <c:v>-1052</c:v>
                </c:pt>
                <c:pt idx="4">
                  <c:v>-1302</c:v>
                </c:pt>
                <c:pt idx="5">
                  <c:v>-1533</c:v>
                </c:pt>
                <c:pt idx="6">
                  <c:v>-1766</c:v>
                </c:pt>
                <c:pt idx="7">
                  <c:v>-2007</c:v>
                </c:pt>
                <c:pt idx="8">
                  <c:v>-2227</c:v>
                </c:pt>
                <c:pt idx="9">
                  <c:v>-2422</c:v>
                </c:pt>
                <c:pt idx="10">
                  <c:v>-2609</c:v>
                </c:pt>
                <c:pt idx="11">
                  <c:v>-2781</c:v>
                </c:pt>
                <c:pt idx="12">
                  <c:v>-2929</c:v>
                </c:pt>
                <c:pt idx="13">
                  <c:v>-3066</c:v>
                </c:pt>
                <c:pt idx="14">
                  <c:v>-3168</c:v>
                </c:pt>
                <c:pt idx="15">
                  <c:v>-3256</c:v>
                </c:pt>
                <c:pt idx="16">
                  <c:v>-3341</c:v>
                </c:pt>
                <c:pt idx="17">
                  <c:v>-3397</c:v>
                </c:pt>
                <c:pt idx="18">
                  <c:v>-3472</c:v>
                </c:pt>
                <c:pt idx="19">
                  <c:v>-3477</c:v>
                </c:pt>
                <c:pt idx="20">
                  <c:v>-3461</c:v>
                </c:pt>
                <c:pt idx="21" formatCode="[$-1041E]#,##0">
                  <c:v>-3477</c:v>
                </c:pt>
                <c:pt idx="22">
                  <c:v>-3474</c:v>
                </c:pt>
                <c:pt idx="23">
                  <c:v>-3477</c:v>
                </c:pt>
                <c:pt idx="24">
                  <c:v>-3476</c:v>
                </c:pt>
                <c:pt idx="25">
                  <c:v>-3479</c:v>
                </c:pt>
                <c:pt idx="26">
                  <c:v>-3503</c:v>
                </c:pt>
                <c:pt idx="27">
                  <c:v>-3482</c:v>
                </c:pt>
                <c:pt idx="28">
                  <c:v>-3476</c:v>
                </c:pt>
                <c:pt idx="29">
                  <c:v>-3472</c:v>
                </c:pt>
                <c:pt idx="30">
                  <c:v>-3452</c:v>
                </c:pt>
                <c:pt idx="31">
                  <c:v>-3475</c:v>
                </c:pt>
                <c:pt idx="32">
                  <c:v>-3544</c:v>
                </c:pt>
                <c:pt idx="33">
                  <c:v>-3594</c:v>
                </c:pt>
                <c:pt idx="34">
                  <c:v>-3672</c:v>
                </c:pt>
                <c:pt idx="35">
                  <c:v>-3685</c:v>
                </c:pt>
                <c:pt idx="36">
                  <c:v>-3696</c:v>
                </c:pt>
                <c:pt idx="37">
                  <c:v>-3739</c:v>
                </c:pt>
                <c:pt idx="38">
                  <c:v>-3833</c:v>
                </c:pt>
                <c:pt idx="39">
                  <c:v>-3904</c:v>
                </c:pt>
                <c:pt idx="40">
                  <c:v>-3960</c:v>
                </c:pt>
                <c:pt idx="41">
                  <c:v>-4066</c:v>
                </c:pt>
                <c:pt idx="42">
                  <c:v>-4127</c:v>
                </c:pt>
                <c:pt idx="43">
                  <c:v>-4186</c:v>
                </c:pt>
                <c:pt idx="44">
                  <c:v>-4260</c:v>
                </c:pt>
                <c:pt idx="45">
                  <c:v>-4340</c:v>
                </c:pt>
                <c:pt idx="46">
                  <c:v>-4397</c:v>
                </c:pt>
                <c:pt idx="47">
                  <c:v>-4463</c:v>
                </c:pt>
                <c:pt idx="48">
                  <c:v>-4539</c:v>
                </c:pt>
                <c:pt idx="49">
                  <c:v>-4607</c:v>
                </c:pt>
                <c:pt idx="50">
                  <c:v>-4670</c:v>
                </c:pt>
                <c:pt idx="51">
                  <c:v>-4736</c:v>
                </c:pt>
                <c:pt idx="52">
                  <c:v>-4798</c:v>
                </c:pt>
                <c:pt idx="53">
                  <c:v>-4821</c:v>
                </c:pt>
                <c:pt idx="54">
                  <c:v>-4897</c:v>
                </c:pt>
                <c:pt idx="55">
                  <c:v>-4957</c:v>
                </c:pt>
                <c:pt idx="56">
                  <c:v>-5021</c:v>
                </c:pt>
                <c:pt idx="57">
                  <c:v>-5107</c:v>
                </c:pt>
                <c:pt idx="58">
                  <c:v>-5170</c:v>
                </c:pt>
                <c:pt idx="59">
                  <c:v>-5244</c:v>
                </c:pt>
                <c:pt idx="60">
                  <c:v>-5306</c:v>
                </c:pt>
                <c:pt idx="61">
                  <c:v>-5414</c:v>
                </c:pt>
                <c:pt idx="62">
                  <c:v>-5479</c:v>
                </c:pt>
                <c:pt idx="63">
                  <c:v>-5580</c:v>
                </c:pt>
                <c:pt idx="64">
                  <c:v>-5642</c:v>
                </c:pt>
                <c:pt idx="65">
                  <c:v>-5756</c:v>
                </c:pt>
                <c:pt idx="66">
                  <c:v>-5853</c:v>
                </c:pt>
                <c:pt idx="67">
                  <c:v>-5939</c:v>
                </c:pt>
                <c:pt idx="68">
                  <c:v>-6050</c:v>
                </c:pt>
                <c:pt idx="69">
                  <c:v>-6144</c:v>
                </c:pt>
                <c:pt idx="70">
                  <c:v>-6267</c:v>
                </c:pt>
                <c:pt idx="71">
                  <c:v>-6373</c:v>
                </c:pt>
                <c:pt idx="72">
                  <c:v>-6490</c:v>
                </c:pt>
                <c:pt idx="73">
                  <c:v>-6610</c:v>
                </c:pt>
                <c:pt idx="74">
                  <c:v>-6740</c:v>
                </c:pt>
                <c:pt idx="75">
                  <c:v>-6829</c:v>
                </c:pt>
                <c:pt idx="76">
                  <c:v>-6956</c:v>
                </c:pt>
                <c:pt idx="77">
                  <c:v>-7046</c:v>
                </c:pt>
                <c:pt idx="78">
                  <c:v>-7176</c:v>
                </c:pt>
                <c:pt idx="79">
                  <c:v>-7309</c:v>
                </c:pt>
                <c:pt idx="80">
                  <c:v>-7426</c:v>
                </c:pt>
                <c:pt idx="81">
                  <c:v>-7548</c:v>
                </c:pt>
                <c:pt idx="82">
                  <c:v>-7666</c:v>
                </c:pt>
                <c:pt idx="83">
                  <c:v>-7770</c:v>
                </c:pt>
                <c:pt idx="84">
                  <c:v>-7893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7-6F43-9266-491D2B5E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62463"/>
        <c:axId val="778387023"/>
      </c:scatterChart>
      <c:valAx>
        <c:axId val="7489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87023"/>
        <c:crosses val="autoZero"/>
        <c:crossBetween val="midCat"/>
      </c:valAx>
      <c:valAx>
        <c:axId val="7783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Sheet18!$A$1:$A$91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Sheet18!$C$1:$C$91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97.84</c:v>
                </c:pt>
                <c:pt idx="7" formatCode="[$-1041E]#0.00">
                  <c:v>99.17</c:v>
                </c:pt>
                <c:pt idx="8" formatCode="[$-1041E]#0.00">
                  <c:v>100.52</c:v>
                </c:pt>
                <c:pt idx="9" formatCode="[$-1041E]#0.00">
                  <c:v>91.72</c:v>
                </c:pt>
                <c:pt idx="10" formatCode="[$-1041E]#0.00">
                  <c:v>96.75</c:v>
                </c:pt>
                <c:pt idx="11" formatCode="[$-1041E]#0.00">
                  <c:v>99.39</c:v>
                </c:pt>
                <c:pt idx="12" formatCode="[$-1041E]#0.00">
                  <c:v>96.99</c:v>
                </c:pt>
                <c:pt idx="13" formatCode="[$-1041E]#0.00">
                  <c:v>95.86</c:v>
                </c:pt>
                <c:pt idx="14" formatCode="[$-1041E]#0.00">
                  <c:v>93.85</c:v>
                </c:pt>
                <c:pt idx="15" formatCode="[$-1041E]#0.00">
                  <c:v>95.38</c:v>
                </c:pt>
                <c:pt idx="16" formatCode="[$-1041E]#0.00">
                  <c:v>98.61</c:v>
                </c:pt>
                <c:pt idx="17" formatCode="[$-1041E]#0.00">
                  <c:v>95.83</c:v>
                </c:pt>
                <c:pt idx="18" formatCode="[$-1041E]#0.00">
                  <c:v>94.85</c:v>
                </c:pt>
                <c:pt idx="19" formatCode="[$-1041E]#0.00">
                  <c:v>92.41</c:v>
                </c:pt>
                <c:pt idx="20" formatCode="[$-1041E]#0.00">
                  <c:v>89.1</c:v>
                </c:pt>
                <c:pt idx="21" formatCode="[$-1041E]#0.00">
                  <c:v>92.05</c:v>
                </c:pt>
                <c:pt idx="22" formatCode="[$-1041E]#0.00">
                  <c:v>89.74</c:v>
                </c:pt>
                <c:pt idx="23" formatCode="[$-1041E]#0.00">
                  <c:v>86.96</c:v>
                </c:pt>
                <c:pt idx="24" formatCode="[$-1041E]#0.00">
                  <c:v>71.22</c:v>
                </c:pt>
                <c:pt idx="25" formatCode="[$-1041E]#0.00">
                  <c:v>71.63</c:v>
                </c:pt>
                <c:pt idx="26" formatCode="[$-1041E]#0.00">
                  <c:v>71.709999999999994</c:v>
                </c:pt>
                <c:pt idx="27" formatCode="[$-1041E]#0.00">
                  <c:v>59.89</c:v>
                </c:pt>
                <c:pt idx="28" formatCode="[$-1041E]#0.00">
                  <c:v>62.6</c:v>
                </c:pt>
                <c:pt idx="29" formatCode="[$-1041E]#0.00">
                  <c:v>62.46</c:v>
                </c:pt>
                <c:pt idx="30" formatCode="[$-1041E]#0.00">
                  <c:v>54.14</c:v>
                </c:pt>
                <c:pt idx="31" formatCode="[$-1041E]#0.00">
                  <c:v>45.05</c:v>
                </c:pt>
                <c:pt idx="32" formatCode="[$-1041E]#0.00">
                  <c:v>48.86</c:v>
                </c:pt>
                <c:pt idx="33" formatCode="[$-1041E]#0.00">
                  <c:v>55.5</c:v>
                </c:pt>
                <c:pt idx="34" formatCode="[$-1041E]#0.00">
                  <c:v>51.5</c:v>
                </c:pt>
                <c:pt idx="35" formatCode="[$-1041E]#0.00">
                  <c:v>52.22</c:v>
                </c:pt>
                <c:pt idx="36" formatCode="[$-1041E]#0.00">
                  <c:v>52.2</c:v>
                </c:pt>
                <c:pt idx="37" formatCode="[$-1041E]#0.00">
                  <c:v>53.33</c:v>
                </c:pt>
                <c:pt idx="38" formatCode="[$-1041E]#0.00">
                  <c:v>54.53</c:v>
                </c:pt>
                <c:pt idx="39" formatCode="[$-1041E]#0.00">
                  <c:v>57.49</c:v>
                </c:pt>
                <c:pt idx="40" formatCode="[$-1041E]#0.00">
                  <c:v>55.92</c:v>
                </c:pt>
                <c:pt idx="41" formatCode="[$-1041E]#0.00">
                  <c:v>55.97</c:v>
                </c:pt>
                <c:pt idx="42" formatCode="[$-1041E]#0.00">
                  <c:v>63.93</c:v>
                </c:pt>
                <c:pt idx="43" formatCode="[$-1041E]#0.00">
                  <c:v>89.22</c:v>
                </c:pt>
                <c:pt idx="44" formatCode="[$-1041E]#0.00">
                  <c:v>90.4</c:v>
                </c:pt>
                <c:pt idx="45" formatCode="[$-1041E]#0.00">
                  <c:v>90.82</c:v>
                </c:pt>
                <c:pt idx="46" formatCode="[$-1041E]#0.00">
                  <c:v>91.55</c:v>
                </c:pt>
                <c:pt idx="47" formatCode="[$-1041E]#0.00">
                  <c:v>91.84</c:v>
                </c:pt>
                <c:pt idx="48" formatCode="[$-1041E]#0.00">
                  <c:v>89.27</c:v>
                </c:pt>
                <c:pt idx="49" formatCode="[$-1041E]#0.00">
                  <c:v>89.74</c:v>
                </c:pt>
                <c:pt idx="50" formatCode="[$-1041E]#0.00">
                  <c:v>93.21</c:v>
                </c:pt>
                <c:pt idx="51" formatCode="[$-1041E]#0.00">
                  <c:v>90.15</c:v>
                </c:pt>
                <c:pt idx="52" formatCode="[$-1041E]#0.00">
                  <c:v>90.85</c:v>
                </c:pt>
                <c:pt idx="53" formatCode="[$-1041E]#0.00">
                  <c:v>90.76</c:v>
                </c:pt>
                <c:pt idx="54" formatCode="[$-1041E]#0.00">
                  <c:v>90.39</c:v>
                </c:pt>
                <c:pt idx="55" formatCode="[$-1041E]#0.00">
                  <c:v>89.57</c:v>
                </c:pt>
                <c:pt idx="56" formatCode="[$-1041E]#0.00">
                  <c:v>89.83</c:v>
                </c:pt>
                <c:pt idx="57" formatCode="[$-1041E]#0.00">
                  <c:v>87.8</c:v>
                </c:pt>
                <c:pt idx="58" formatCode="[$-1041E]#0.00">
                  <c:v>88.01</c:v>
                </c:pt>
                <c:pt idx="59" formatCode="[$-1041E]#0.00">
                  <c:v>88.82</c:v>
                </c:pt>
                <c:pt idx="60" formatCode="[$-1041E]#0.00">
                  <c:v>88.95</c:v>
                </c:pt>
                <c:pt idx="61" formatCode="[$-1041E]#0.00">
                  <c:v>91.58</c:v>
                </c:pt>
                <c:pt idx="62" formatCode="[$-1041E]#0.00">
                  <c:v>93.74</c:v>
                </c:pt>
                <c:pt idx="63" formatCode="[$-1041E]#0.00">
                  <c:v>89.89</c:v>
                </c:pt>
                <c:pt idx="64" formatCode="[$-1041E]#0.00">
                  <c:v>91.48</c:v>
                </c:pt>
                <c:pt idx="65" formatCode="[$-1041E]#0.00">
                  <c:v>89.48</c:v>
                </c:pt>
                <c:pt idx="66" formatCode="[$-1041E]#0.00">
                  <c:v>86.08</c:v>
                </c:pt>
                <c:pt idx="67" formatCode="[$-1041E]#0.00">
                  <c:v>86.98</c:v>
                </c:pt>
                <c:pt idx="68" formatCode="[$-1041E]#0.00">
                  <c:v>88.22</c:v>
                </c:pt>
                <c:pt idx="69" formatCode="[$-1041E]#0.00">
                  <c:v>83</c:v>
                </c:pt>
                <c:pt idx="70" formatCode="[$-1041E]#0.00">
                  <c:v>85.34</c:v>
                </c:pt>
                <c:pt idx="71" formatCode="[$-1041E]#0.00">
                  <c:v>86.93</c:v>
                </c:pt>
                <c:pt idx="72" formatCode="[$-1041E]#0.00">
                  <c:v>88.69</c:v>
                </c:pt>
                <c:pt idx="73" formatCode="[$-1041E]#0.00">
                  <c:v>89.12</c:v>
                </c:pt>
                <c:pt idx="74" formatCode="[$-1041E]#0.00">
                  <c:v>82.53</c:v>
                </c:pt>
                <c:pt idx="75" formatCode="[$-1041E]#0.00">
                  <c:v>87.58</c:v>
                </c:pt>
                <c:pt idx="76" formatCode="[$-1041E]#0.00">
                  <c:v>89.03</c:v>
                </c:pt>
                <c:pt idx="77" formatCode="[$-1041E]#0.00">
                  <c:v>90.41</c:v>
                </c:pt>
                <c:pt idx="78" formatCode="[$-1041E]#0.00">
                  <c:v>88.64</c:v>
                </c:pt>
                <c:pt idx="79" formatCode="[$-1041E]#0.00">
                  <c:v>88.83</c:v>
                </c:pt>
                <c:pt idx="80" formatCode="[$-1041E]#0.00">
                  <c:v>90.08</c:v>
                </c:pt>
                <c:pt idx="81" formatCode="[$-1041E]#0.00">
                  <c:v>85.3</c:v>
                </c:pt>
                <c:pt idx="82" formatCode="[$-1041E]#0.00">
                  <c:v>86.8</c:v>
                </c:pt>
                <c:pt idx="83" formatCode="[$-1041E]#0.00">
                  <c:v>87.83</c:v>
                </c:pt>
                <c:pt idx="84" formatCode="[$-1041E]#0.00">
                  <c:v>85.06</c:v>
                </c:pt>
                <c:pt idx="85" formatCode="[$-1041E]#0.00">
                  <c:v>87.26</c:v>
                </c:pt>
                <c:pt idx="86" formatCode="[$-1041E]#0.00">
                  <c:v>88.08</c:v>
                </c:pt>
                <c:pt idx="87" formatCode="[$-1041E]#0.00">
                  <c:v>89.76</c:v>
                </c:pt>
                <c:pt idx="88" formatCode="[$-1041E]#0.00">
                  <c:v>89.05</c:v>
                </c:pt>
                <c:pt idx="89" formatCode="[$-1041E]#0.00">
                  <c:v>89.53</c:v>
                </c:pt>
                <c:pt idx="90" formatCode="[$-1041E]#0.00">
                  <c:v>88.32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8-404E-AA98-9B6FACFD32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Sheet18!$A$1:$A$91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Sheet18!$K$1:$K$91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98.74</c:v>
                </c:pt>
                <c:pt idx="7" formatCode="[$-1041E]#0.00">
                  <c:v>101.44</c:v>
                </c:pt>
                <c:pt idx="8" formatCode="[$-1041E]#0.00">
                  <c:v>99.8</c:v>
                </c:pt>
                <c:pt idx="9" formatCode="[$-1041E]#0.00">
                  <c:v>96.47</c:v>
                </c:pt>
                <c:pt idx="10" formatCode="[$-1041E]#0.00">
                  <c:v>93.77</c:v>
                </c:pt>
                <c:pt idx="11" formatCode="[$-1041E]#0.00">
                  <c:v>97.95</c:v>
                </c:pt>
                <c:pt idx="12" formatCode="[$-1041E]#0.00">
                  <c:v>99.93</c:v>
                </c:pt>
                <c:pt idx="13" formatCode="[$-1041E]#0.00">
                  <c:v>95.23</c:v>
                </c:pt>
                <c:pt idx="14" formatCode="[$-1041E]#0.00">
                  <c:v>94.59</c:v>
                </c:pt>
                <c:pt idx="15" formatCode="[$-1041E]#0.00">
                  <c:v>96.48</c:v>
                </c:pt>
                <c:pt idx="16" formatCode="[$-1041E]#0.00">
                  <c:v>98.81</c:v>
                </c:pt>
                <c:pt idx="17" formatCode="[$-1041E]#0.00">
                  <c:v>101.49</c:v>
                </c:pt>
                <c:pt idx="18" formatCode="[$-1041E]#0.00">
                  <c:v>97.84</c:v>
                </c:pt>
                <c:pt idx="19" formatCode="[$-1041E]#0.00">
                  <c:v>97.41</c:v>
                </c:pt>
                <c:pt idx="20" formatCode="[$-1041E]#0.00">
                  <c:v>93.65</c:v>
                </c:pt>
                <c:pt idx="21" formatCode="[$-1041E]#0.00">
                  <c:v>93.88</c:v>
                </c:pt>
                <c:pt idx="22" formatCode="[$-1041E]#0.00">
                  <c:v>93.4</c:v>
                </c:pt>
                <c:pt idx="23" formatCode="[$-1041E]#0.00">
                  <c:v>94.1</c:v>
                </c:pt>
                <c:pt idx="24" formatCode="[$-1041E]#0.00">
                  <c:v>94.88</c:v>
                </c:pt>
                <c:pt idx="25" formatCode="[$-1041E]#0.00">
                  <c:v>82.58</c:v>
                </c:pt>
                <c:pt idx="26" formatCode="[$-1041E]#0.00">
                  <c:v>83.73</c:v>
                </c:pt>
                <c:pt idx="27" formatCode="[$-1041E]#0.00">
                  <c:v>90.84</c:v>
                </c:pt>
                <c:pt idx="28" formatCode="[$-1041E]#0.00">
                  <c:v>89.97</c:v>
                </c:pt>
                <c:pt idx="29" formatCode="[$-1041E]#0.00">
                  <c:v>89.07</c:v>
                </c:pt>
                <c:pt idx="30" formatCode="[$-1041E]#0.00">
                  <c:v>90.43</c:v>
                </c:pt>
                <c:pt idx="31" formatCode="[$-1041E]#0.00">
                  <c:v>88.87</c:v>
                </c:pt>
                <c:pt idx="32" formatCode="[$-1041E]#0.00">
                  <c:v>91.37</c:v>
                </c:pt>
                <c:pt idx="33" formatCode="[$-1041E]#0.00">
                  <c:v>90.75</c:v>
                </c:pt>
                <c:pt idx="34" formatCode="[$-1041E]#0.00">
                  <c:v>84.57</c:v>
                </c:pt>
                <c:pt idx="35" formatCode="[$-1041E]#0.00">
                  <c:v>90.84</c:v>
                </c:pt>
                <c:pt idx="36" formatCode="[$-1041E]#0.00">
                  <c:v>90.61</c:v>
                </c:pt>
                <c:pt idx="37" formatCode="[$-1041E]#0.00">
                  <c:v>93.49</c:v>
                </c:pt>
                <c:pt idx="38" formatCode="[$-1041E]#0.00">
                  <c:v>95.47</c:v>
                </c:pt>
                <c:pt idx="39" formatCode="[$-1041E]#0.00">
                  <c:v>87.4</c:v>
                </c:pt>
                <c:pt idx="40" formatCode="[$-1041E]#0.00">
                  <c:v>90.58</c:v>
                </c:pt>
                <c:pt idx="41" formatCode="[$-1041E]#0.00">
                  <c:v>90.31</c:v>
                </c:pt>
                <c:pt idx="42" formatCode="[$-1041E]#0.00">
                  <c:v>91.83</c:v>
                </c:pt>
                <c:pt idx="43" formatCode="[$-1041E]#0.00">
                  <c:v>92.41</c:v>
                </c:pt>
                <c:pt idx="44" formatCode="[$-1041E]#0.00">
                  <c:v>99.43</c:v>
                </c:pt>
                <c:pt idx="45" formatCode="[$-1041E]#0.00">
                  <c:v>95.87</c:v>
                </c:pt>
                <c:pt idx="46" formatCode="[$-1041E]#0.00">
                  <c:v>97.29</c:v>
                </c:pt>
                <c:pt idx="47" formatCode="[$-1041E]#0.00">
                  <c:v>98.87</c:v>
                </c:pt>
                <c:pt idx="48" formatCode="[$-1041E]#0.00">
                  <c:v>98.6</c:v>
                </c:pt>
                <c:pt idx="49" formatCode="[$-1041E]#0.00">
                  <c:v>95.82</c:v>
                </c:pt>
                <c:pt idx="50" formatCode="[$-1041E]#0.00">
                  <c:v>98.32</c:v>
                </c:pt>
                <c:pt idx="51" formatCode="[$-1041E]#0.00">
                  <c:v>98.68</c:v>
                </c:pt>
                <c:pt idx="52" formatCode="[$-1041E]#0.00">
                  <c:v>96.57</c:v>
                </c:pt>
                <c:pt idx="53" formatCode="[$-1041E]#0.00">
                  <c:v>97.04</c:v>
                </c:pt>
                <c:pt idx="54" formatCode="[$-1041E]#0.00">
                  <c:v>97.04</c:v>
                </c:pt>
                <c:pt idx="55" formatCode="[$-1041E]#0.00">
                  <c:v>96.79</c:v>
                </c:pt>
                <c:pt idx="56" formatCode="[$-1041E]#0.00">
                  <c:v>95.95</c:v>
                </c:pt>
                <c:pt idx="57" formatCode="[$-1041E]#0.00">
                  <c:v>94.69</c:v>
                </c:pt>
                <c:pt idx="58" formatCode="[$-1041E]#0.00">
                  <c:v>92.08</c:v>
                </c:pt>
                <c:pt idx="59" formatCode="[$-1041E]#0.00">
                  <c:v>91.14</c:v>
                </c:pt>
                <c:pt idx="60" formatCode="[$-1041E]#0.00">
                  <c:v>89.6</c:v>
                </c:pt>
                <c:pt idx="61" formatCode="[$-1041E]#0.00">
                  <c:v>92.88</c:v>
                </c:pt>
                <c:pt idx="62" formatCode="[$-1041E]#0.00">
                  <c:v>95.59</c:v>
                </c:pt>
                <c:pt idx="63" formatCode="[$-1041E]#0.00">
                  <c:v>96</c:v>
                </c:pt>
                <c:pt idx="64" formatCode="[$-1041E]#0.00">
                  <c:v>94.74</c:v>
                </c:pt>
                <c:pt idx="65" formatCode="[$-1041E]#0.00">
                  <c:v>94.4</c:v>
                </c:pt>
                <c:pt idx="66" formatCode="[$-1041E]#0.00">
                  <c:v>95.19</c:v>
                </c:pt>
                <c:pt idx="67" formatCode="[$-1041E]#0.00">
                  <c:v>90.79</c:v>
                </c:pt>
                <c:pt idx="68" formatCode="[$-1041E]#0.00">
                  <c:v>93.49</c:v>
                </c:pt>
                <c:pt idx="69" formatCode="[$-1041E]#0.00">
                  <c:v>92.48</c:v>
                </c:pt>
                <c:pt idx="70" formatCode="[$-1041E]#0.00">
                  <c:v>91.76</c:v>
                </c:pt>
                <c:pt idx="71" formatCode="[$-1041E]#0.00">
                  <c:v>91.43</c:v>
                </c:pt>
                <c:pt idx="72" formatCode="[$-1041E]#0.00">
                  <c:v>90.26</c:v>
                </c:pt>
                <c:pt idx="73" formatCode="[$-1041E]#0.00">
                  <c:v>94.84</c:v>
                </c:pt>
                <c:pt idx="74" formatCode="[$-1041E]#0.00">
                  <c:v>93.65</c:v>
                </c:pt>
                <c:pt idx="75" formatCode="[$-1041E]#0.00">
                  <c:v>90.68</c:v>
                </c:pt>
                <c:pt idx="76" formatCode="[$-1041E]#0.00">
                  <c:v>92.79</c:v>
                </c:pt>
                <c:pt idx="77" formatCode="[$-1041E]#0.00">
                  <c:v>92.29</c:v>
                </c:pt>
                <c:pt idx="78" formatCode="[$-1041E]#0.00">
                  <c:v>94.72</c:v>
                </c:pt>
                <c:pt idx="79" formatCode="[$-1041E]#0.00">
                  <c:v>91.53</c:v>
                </c:pt>
                <c:pt idx="80" formatCode="[$-1041E]#0.00">
                  <c:v>91.57</c:v>
                </c:pt>
                <c:pt idx="81" formatCode="[$-1041E]#0.00">
                  <c:v>91.94</c:v>
                </c:pt>
                <c:pt idx="82" formatCode="[$-1041E]#0.00">
                  <c:v>91.06</c:v>
                </c:pt>
                <c:pt idx="83" formatCode="[$-1041E]#0.00">
                  <c:v>93.3</c:v>
                </c:pt>
                <c:pt idx="84" formatCode="[$-1041E]#0.00">
                  <c:v>91.12</c:v>
                </c:pt>
                <c:pt idx="85" formatCode="[$-1041E]#0.00">
                  <c:v>91.52</c:v>
                </c:pt>
                <c:pt idx="86" formatCode="[$-1041E]#0.00">
                  <c:v>92.18</c:v>
                </c:pt>
                <c:pt idx="87" formatCode="[$-1041E]#0.00">
                  <c:v>92.2</c:v>
                </c:pt>
                <c:pt idx="88" formatCode="[$-1041E]#0.00">
                  <c:v>95.7</c:v>
                </c:pt>
                <c:pt idx="89" formatCode="[$-1041E]#0.00">
                  <c:v>92.57</c:v>
                </c:pt>
                <c:pt idx="90" formatCode="[$-1041E]#0.00">
                  <c:v>92.03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8-404E-AA98-9B6FACFD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5888"/>
        <c:axId val="181326144"/>
      </c:scatterChart>
      <c:valAx>
        <c:axId val="1812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6144"/>
        <c:crosses val="autoZero"/>
        <c:crossBetween val="midCat"/>
      </c:valAx>
      <c:valAx>
        <c:axId val="181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Sheet18!$A$1:$A$91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Sheet18!$L$1:$L$91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1032</c:v>
                </c:pt>
                <c:pt idx="7" formatCode="[$-1041E]#,##0">
                  <c:v>948</c:v>
                </c:pt>
                <c:pt idx="8" formatCode="[$-1041E]#,##0">
                  <c:v>1020</c:v>
                </c:pt>
                <c:pt idx="9" formatCode="[$-1041E]#,##0">
                  <c:v>828</c:v>
                </c:pt>
                <c:pt idx="10" formatCode="[$-1041E]#,##0">
                  <c:v>1368</c:v>
                </c:pt>
                <c:pt idx="11" formatCode="[$-1041E]#,##0">
                  <c:v>1452</c:v>
                </c:pt>
                <c:pt idx="12" formatCode="[$-1041E]#,##0">
                  <c:v>1296</c:v>
                </c:pt>
                <c:pt idx="13" formatCode="[$-1041E]#,##0">
                  <c:v>1584</c:v>
                </c:pt>
                <c:pt idx="14" formatCode="[$-1041E]#,##0">
                  <c:v>1764</c:v>
                </c:pt>
                <c:pt idx="15" formatCode="[$-1041E]#,##0">
                  <c:v>2280</c:v>
                </c:pt>
                <c:pt idx="16" formatCode="[$-1041E]#,##0">
                  <c:v>2568</c:v>
                </c:pt>
                <c:pt idx="17" formatCode="[$-1041E]#,##0">
                  <c:v>2544</c:v>
                </c:pt>
                <c:pt idx="18" formatCode="[$-1041E]#,##0">
                  <c:v>3024</c:v>
                </c:pt>
                <c:pt idx="19" formatCode="[$-1041E]#,##0">
                  <c:v>3132</c:v>
                </c:pt>
                <c:pt idx="20" formatCode="[$-1041E]#,##0">
                  <c:v>3504</c:v>
                </c:pt>
                <c:pt idx="21" formatCode="[$-1041E]#,##0">
                  <c:v>3852</c:v>
                </c:pt>
                <c:pt idx="22" formatCode="[$-1041E]#,##0">
                  <c:v>3744</c:v>
                </c:pt>
                <c:pt idx="23" formatCode="[$-1041E]#,##0">
                  <c:v>3996</c:v>
                </c:pt>
                <c:pt idx="24" formatCode="[$-1041E]#,##0">
                  <c:v>4128</c:v>
                </c:pt>
                <c:pt idx="25" formatCode="[$-1041E]#,##0">
                  <c:v>4608</c:v>
                </c:pt>
                <c:pt idx="26" formatCode="[$-1041E]#,##0">
                  <c:v>4584</c:v>
                </c:pt>
                <c:pt idx="27" formatCode="[$-1041E]#,##0">
                  <c:v>4572</c:v>
                </c:pt>
                <c:pt idx="28" formatCode="[$-1041E]#,##0">
                  <c:v>4716</c:v>
                </c:pt>
                <c:pt idx="29" formatCode="[$-1041E]#,##0">
                  <c:v>4560</c:v>
                </c:pt>
                <c:pt idx="30" formatCode="[$-1041E]#,##0">
                  <c:v>4488</c:v>
                </c:pt>
                <c:pt idx="31" formatCode="[$-1041E]#,##0">
                  <c:v>4716</c:v>
                </c:pt>
                <c:pt idx="32" formatCode="[$-1041E]#,##0">
                  <c:v>4440</c:v>
                </c:pt>
                <c:pt idx="33" formatCode="[$-1041E]#,##0">
                  <c:v>4140</c:v>
                </c:pt>
                <c:pt idx="34" formatCode="[$-1041E]#,##0">
                  <c:v>4464</c:v>
                </c:pt>
                <c:pt idx="35" formatCode="[$-1041E]#,##0">
                  <c:v>4416</c:v>
                </c:pt>
                <c:pt idx="36" formatCode="[$-1041E]#,##0">
                  <c:v>4284</c:v>
                </c:pt>
                <c:pt idx="37" formatCode="[$-1041E]#,##0">
                  <c:v>4212</c:v>
                </c:pt>
                <c:pt idx="38" formatCode="[$-1041E]#,##0">
                  <c:v>4332</c:v>
                </c:pt>
                <c:pt idx="39" formatCode="[$-1041E]#,##0">
                  <c:v>3924</c:v>
                </c:pt>
                <c:pt idx="40" formatCode="[$-1041E]#,##0">
                  <c:v>4548</c:v>
                </c:pt>
                <c:pt idx="41" formatCode="[$-1041E]#,##0">
                  <c:v>4308</c:v>
                </c:pt>
                <c:pt idx="42" formatCode="[$-1041E]#,##0">
                  <c:v>3972</c:v>
                </c:pt>
                <c:pt idx="43" formatCode="[$-1041E]#,##0">
                  <c:v>4428</c:v>
                </c:pt>
                <c:pt idx="44" formatCode="[$-1041E]#,##0">
                  <c:v>3468</c:v>
                </c:pt>
                <c:pt idx="45" formatCode="[$-1041E]#,##0">
                  <c:v>3348</c:v>
                </c:pt>
                <c:pt idx="46" formatCode="[$-1041E]#,##0">
                  <c:v>3684</c:v>
                </c:pt>
                <c:pt idx="47" formatCode="[$-1041E]#,##0">
                  <c:v>3576</c:v>
                </c:pt>
                <c:pt idx="48" formatCode="[$-1041E]#,##0">
                  <c:v>3636</c:v>
                </c:pt>
                <c:pt idx="49" formatCode="[$-1041E]#,##0">
                  <c:v>3720</c:v>
                </c:pt>
                <c:pt idx="50" formatCode="[$-1041E]#,##0">
                  <c:v>3540</c:v>
                </c:pt>
                <c:pt idx="51" formatCode="[$-1041E]#,##0">
                  <c:v>3288</c:v>
                </c:pt>
                <c:pt idx="52" formatCode="[$-1041E]#,##0">
                  <c:v>3744</c:v>
                </c:pt>
                <c:pt idx="53" formatCode="[$-1041E]#,##0">
                  <c:v>3600</c:v>
                </c:pt>
                <c:pt idx="54" formatCode="[$-1041E]#,##0">
                  <c:v>3468</c:v>
                </c:pt>
                <c:pt idx="55" formatCode="[$-1041E]#,##0">
                  <c:v>3528</c:v>
                </c:pt>
                <c:pt idx="56" formatCode="[$-1041E]#,##0">
                  <c:v>3660</c:v>
                </c:pt>
                <c:pt idx="57" formatCode="[$-1041E]#,##0">
                  <c:v>3612</c:v>
                </c:pt>
                <c:pt idx="58" formatCode="[$-1041E]#,##0">
                  <c:v>3792</c:v>
                </c:pt>
                <c:pt idx="59" formatCode="[$-1041E]#,##0">
                  <c:v>3504</c:v>
                </c:pt>
                <c:pt idx="60" formatCode="[$-1041E]#,##0">
                  <c:v>3324</c:v>
                </c:pt>
                <c:pt idx="61" formatCode="[$-1041E]#,##0">
                  <c:v>3420</c:v>
                </c:pt>
                <c:pt idx="62" formatCode="[$-1041E]#,##0">
                  <c:v>3228</c:v>
                </c:pt>
                <c:pt idx="63" formatCode="[$-1041E]#,##0">
                  <c:v>3108</c:v>
                </c:pt>
                <c:pt idx="64" formatCode="[$-1041E]#,##0">
                  <c:v>3144</c:v>
                </c:pt>
                <c:pt idx="65" formatCode="[$-1041E]#,##0">
                  <c:v>3324</c:v>
                </c:pt>
                <c:pt idx="66" formatCode="[$-1041E]#,##0">
                  <c:v>3336</c:v>
                </c:pt>
                <c:pt idx="67" formatCode="[$-1041E]#,##0">
                  <c:v>3624</c:v>
                </c:pt>
                <c:pt idx="68" formatCode="[$-1041E]#,##0">
                  <c:v>3720</c:v>
                </c:pt>
                <c:pt idx="69" formatCode="[$-1041E]#,##0">
                  <c:v>3456</c:v>
                </c:pt>
                <c:pt idx="70" formatCode="[$-1041E]#,##0">
                  <c:v>3804</c:v>
                </c:pt>
                <c:pt idx="71" formatCode="[$-1041E]#,##0">
                  <c:v>3276</c:v>
                </c:pt>
                <c:pt idx="72" formatCode="[$-1041E]#,##0">
                  <c:v>3528</c:v>
                </c:pt>
                <c:pt idx="73" formatCode="[$-1041E]#,##0">
                  <c:v>3312</c:v>
                </c:pt>
                <c:pt idx="74" formatCode="[$-1041E]#,##0">
                  <c:v>3108</c:v>
                </c:pt>
                <c:pt idx="75" formatCode="[$-1041E]#,##0">
                  <c:v>3852</c:v>
                </c:pt>
                <c:pt idx="76" formatCode="[$-1041E]#,##0">
                  <c:v>3408</c:v>
                </c:pt>
                <c:pt idx="77" formatCode="[$-1041E]#,##0">
                  <c:v>3156</c:v>
                </c:pt>
                <c:pt idx="78" formatCode="[$-1041E]#,##0">
                  <c:v>2772</c:v>
                </c:pt>
                <c:pt idx="79" formatCode="[$-1041E]#,##0">
                  <c:v>3036</c:v>
                </c:pt>
                <c:pt idx="80" formatCode="[$-1041E]#,##0">
                  <c:v>3396</c:v>
                </c:pt>
                <c:pt idx="81" formatCode="[$-1041E]#,##0">
                  <c:v>3240</c:v>
                </c:pt>
                <c:pt idx="82" formatCode="[$-1041E]#,##0">
                  <c:v>3384</c:v>
                </c:pt>
                <c:pt idx="83" formatCode="[$-1041E]#,##0">
                  <c:v>3360</c:v>
                </c:pt>
                <c:pt idx="84" formatCode="[$-1041E]#,##0">
                  <c:v>3012</c:v>
                </c:pt>
                <c:pt idx="85" formatCode="[$-1041E]#,##0">
                  <c:v>3252</c:v>
                </c:pt>
                <c:pt idx="86" formatCode="[$-1041E]#,##0">
                  <c:v>3192</c:v>
                </c:pt>
                <c:pt idx="87" formatCode="[$-1041E]#,##0">
                  <c:v>3000</c:v>
                </c:pt>
                <c:pt idx="88" formatCode="[$-1041E]#,##0">
                  <c:v>2964</c:v>
                </c:pt>
                <c:pt idx="89" formatCode="[$-1041E]#,##0">
                  <c:v>2760</c:v>
                </c:pt>
                <c:pt idx="90" formatCode="[$-1041E]#,##0">
                  <c:v>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6-1840-A505-317C958D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9616"/>
        <c:axId val="181173120"/>
      </c:scatterChart>
      <c:valAx>
        <c:axId val="738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3120"/>
        <c:crosses val="autoZero"/>
        <c:crossBetween val="midCat"/>
      </c:valAx>
      <c:valAx>
        <c:axId val="181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Sheet18!$A$1:$A$91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Sheet18!$E$1:$E$91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10</c:v>
                </c:pt>
                <c:pt idx="7" formatCode="[$-1041E]#,##0">
                  <c:v>13</c:v>
                </c:pt>
                <c:pt idx="8" formatCode="[$-1041E]#,##0">
                  <c:v>10</c:v>
                </c:pt>
                <c:pt idx="9" formatCode="[$-1041E]#,##0">
                  <c:v>15</c:v>
                </c:pt>
                <c:pt idx="10" formatCode="[$-1041E]#,##0">
                  <c:v>16</c:v>
                </c:pt>
                <c:pt idx="11" formatCode="[$-1041E]#,##0">
                  <c:v>15</c:v>
                </c:pt>
                <c:pt idx="12" formatCode="[$-1041E]#,##0">
                  <c:v>17</c:v>
                </c:pt>
                <c:pt idx="13" formatCode="[$-1041E]#,##0">
                  <c:v>22</c:v>
                </c:pt>
                <c:pt idx="14" formatCode="[$-1041E]#,##0">
                  <c:v>25</c:v>
                </c:pt>
                <c:pt idx="15" formatCode="[$-1041E]#,##0">
                  <c:v>31</c:v>
                </c:pt>
                <c:pt idx="16" formatCode="[$-1041E]#,##0">
                  <c:v>29</c:v>
                </c:pt>
                <c:pt idx="17" formatCode="[$-1041E]#,##0">
                  <c:v>36</c:v>
                </c:pt>
                <c:pt idx="18" formatCode="[$-1041E]#,##0">
                  <c:v>38</c:v>
                </c:pt>
                <c:pt idx="19" formatCode="[$-1041E]#,##0">
                  <c:v>44</c:v>
                </c:pt>
                <c:pt idx="20" formatCode="[$-1041E]#,##0">
                  <c:v>49</c:v>
                </c:pt>
                <c:pt idx="21" formatCode="[$-1041E]#,##0">
                  <c:v>47</c:v>
                </c:pt>
                <c:pt idx="22" formatCode="[$-1041E]#,##0">
                  <c:v>54</c:v>
                </c:pt>
                <c:pt idx="23" formatCode="[$-1041E]#,##0">
                  <c:v>54</c:v>
                </c:pt>
                <c:pt idx="24" formatCode="[$-1041E]#,##0">
                  <c:v>67</c:v>
                </c:pt>
                <c:pt idx="25" formatCode="[$-1041E]#,##0">
                  <c:v>70</c:v>
                </c:pt>
                <c:pt idx="26" formatCode="[$-1041E]#,##0">
                  <c:v>70</c:v>
                </c:pt>
                <c:pt idx="27" formatCode="[$-1041E]#,##0">
                  <c:v>70</c:v>
                </c:pt>
                <c:pt idx="28" formatCode="[$-1041E]#,##0">
                  <c:v>68</c:v>
                </c:pt>
                <c:pt idx="29" formatCode="[$-1041E]#,##0">
                  <c:v>75</c:v>
                </c:pt>
                <c:pt idx="30" formatCode="[$-1041E]#,##0">
                  <c:v>80</c:v>
                </c:pt>
                <c:pt idx="31" formatCode="[$-1041E]#,##0">
                  <c:v>75</c:v>
                </c:pt>
                <c:pt idx="32" formatCode="[$-1041E]#,##0">
                  <c:v>60</c:v>
                </c:pt>
                <c:pt idx="33" formatCode="[$-1041E]#,##0">
                  <c:v>72</c:v>
                </c:pt>
                <c:pt idx="34" formatCode="[$-1041E]#,##0">
                  <c:v>72</c:v>
                </c:pt>
                <c:pt idx="35" formatCode="[$-1041E]#,##0">
                  <c:v>63</c:v>
                </c:pt>
                <c:pt idx="36" formatCode="[$-1041E]#,##0">
                  <c:v>68</c:v>
                </c:pt>
                <c:pt idx="37" formatCode="[$-1041E]#,##0">
                  <c:v>69</c:v>
                </c:pt>
                <c:pt idx="38" formatCode="[$-1041E]#,##0">
                  <c:v>64</c:v>
                </c:pt>
                <c:pt idx="39" formatCode="[$-1041E]#,##0">
                  <c:v>67</c:v>
                </c:pt>
                <c:pt idx="40" formatCode="[$-1041E]#,##0">
                  <c:v>66</c:v>
                </c:pt>
                <c:pt idx="41" formatCode="[$-1041E]#,##0">
                  <c:v>68</c:v>
                </c:pt>
                <c:pt idx="42" formatCode="[$-1041E]#,##0">
                  <c:v>69</c:v>
                </c:pt>
                <c:pt idx="43" formatCode="[$-1041E]#,##0">
                  <c:v>51</c:v>
                </c:pt>
                <c:pt idx="44" formatCode="[$-1041E]#,##0">
                  <c:v>52</c:v>
                </c:pt>
                <c:pt idx="45" formatCode="[$-1041E]#,##0">
                  <c:v>51</c:v>
                </c:pt>
                <c:pt idx="46" formatCode="[$-1041E]#,##0">
                  <c:v>54</c:v>
                </c:pt>
                <c:pt idx="47" formatCode="[$-1041E]#,##0">
                  <c:v>50</c:v>
                </c:pt>
                <c:pt idx="48" formatCode="[$-1041E]#,##0">
                  <c:v>50</c:v>
                </c:pt>
                <c:pt idx="49" formatCode="[$-1041E]#,##0">
                  <c:v>55</c:v>
                </c:pt>
                <c:pt idx="50" formatCode="[$-1041E]#,##0">
                  <c:v>47</c:v>
                </c:pt>
                <c:pt idx="51" formatCode="[$-1041E]#,##0">
                  <c:v>48</c:v>
                </c:pt>
                <c:pt idx="52" formatCode="[$-1041E]#,##0">
                  <c:v>47</c:v>
                </c:pt>
                <c:pt idx="53" formatCode="[$-1041E]#,##0">
                  <c:v>50</c:v>
                </c:pt>
                <c:pt idx="54" formatCode="[$-1041E]#,##0">
                  <c:v>49</c:v>
                </c:pt>
                <c:pt idx="55" formatCode="[$-1041E]#,##0">
                  <c:v>48</c:v>
                </c:pt>
                <c:pt idx="56" formatCode="[$-1041E]#,##0">
                  <c:v>50</c:v>
                </c:pt>
                <c:pt idx="57" formatCode="[$-1041E]#,##0">
                  <c:v>51</c:v>
                </c:pt>
                <c:pt idx="58" formatCode="[$-1041E]#,##0">
                  <c:v>47</c:v>
                </c:pt>
                <c:pt idx="59" formatCode="[$-1041E]#,##0">
                  <c:v>47</c:v>
                </c:pt>
                <c:pt idx="60" formatCode="[$-1041E]#,##0">
                  <c:v>44</c:v>
                </c:pt>
                <c:pt idx="61" formatCode="[$-1041E]#,##0">
                  <c:v>46</c:v>
                </c:pt>
                <c:pt idx="62" formatCode="[$-1041E]#,##0">
                  <c:v>43</c:v>
                </c:pt>
                <c:pt idx="63" formatCode="[$-1041E]#,##0">
                  <c:v>43</c:v>
                </c:pt>
                <c:pt idx="64" formatCode="[$-1041E]#,##0">
                  <c:v>41</c:v>
                </c:pt>
                <c:pt idx="65" formatCode="[$-1041E]#,##0">
                  <c:v>44</c:v>
                </c:pt>
                <c:pt idx="66" formatCode="[$-1041E]#,##0">
                  <c:v>50</c:v>
                </c:pt>
                <c:pt idx="67" formatCode="[$-1041E]#,##0">
                  <c:v>49</c:v>
                </c:pt>
                <c:pt idx="68" formatCode="[$-1041E]#,##0">
                  <c:v>46</c:v>
                </c:pt>
                <c:pt idx="69" formatCode="[$-1041E]#,##0">
                  <c:v>52</c:v>
                </c:pt>
                <c:pt idx="70" formatCode="[$-1041E]#,##0">
                  <c:v>50</c:v>
                </c:pt>
                <c:pt idx="71" formatCode="[$-1041E]#,##0">
                  <c:v>47</c:v>
                </c:pt>
                <c:pt idx="72" formatCode="[$-1041E]#,##0">
                  <c:v>47</c:v>
                </c:pt>
                <c:pt idx="73" formatCode="[$-1041E]#,##0">
                  <c:v>43</c:v>
                </c:pt>
                <c:pt idx="74" formatCode="[$-1041E]#,##0">
                  <c:v>48</c:v>
                </c:pt>
                <c:pt idx="75" formatCode="[$-1041E]#,##0">
                  <c:v>44</c:v>
                </c:pt>
                <c:pt idx="76" formatCode="[$-1041E]#,##0">
                  <c:v>42</c:v>
                </c:pt>
                <c:pt idx="77" formatCode="[$-1041E]#,##0">
                  <c:v>39</c:v>
                </c:pt>
                <c:pt idx="78" formatCode="[$-1041E]#,##0">
                  <c:v>40</c:v>
                </c:pt>
                <c:pt idx="79" formatCode="[$-1041E]#,##0">
                  <c:v>41</c:v>
                </c:pt>
                <c:pt idx="80" formatCode="[$-1041E]#,##0">
                  <c:v>38</c:v>
                </c:pt>
                <c:pt idx="81" formatCode="[$-1041E]#,##0">
                  <c:v>43</c:v>
                </c:pt>
                <c:pt idx="82" formatCode="[$-1041E]#,##0">
                  <c:v>42</c:v>
                </c:pt>
                <c:pt idx="83" formatCode="[$-1041E]#,##0">
                  <c:v>40</c:v>
                </c:pt>
                <c:pt idx="84" formatCode="[$-1041E]#,##0">
                  <c:v>42</c:v>
                </c:pt>
                <c:pt idx="85" formatCode="[$-1041E]#,##0">
                  <c:v>39</c:v>
                </c:pt>
                <c:pt idx="86" formatCode="[$-1041E]#,##0">
                  <c:v>40</c:v>
                </c:pt>
                <c:pt idx="87" formatCode="[$-1041E]#,##0">
                  <c:v>38</c:v>
                </c:pt>
                <c:pt idx="88" formatCode="[$-1041E]#,##0">
                  <c:v>37</c:v>
                </c:pt>
                <c:pt idx="89" formatCode="[$-1041E]#,##0">
                  <c:v>36</c:v>
                </c:pt>
                <c:pt idx="90" formatCode="[$-1041E]#,##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A-BC4A-AC62-E7BB18CE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3952"/>
        <c:axId val="181796960"/>
      </c:scatterChart>
      <c:valAx>
        <c:axId val="1819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60"/>
        <c:crosses val="autoZero"/>
        <c:crossBetween val="midCat"/>
      </c:valAx>
      <c:valAx>
        <c:axId val="1817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Sheet1!$AC$1:$AC$67</c:f>
              <c:numCache>
                <c:formatCode>General</c:formatCode>
                <c:ptCount val="67"/>
                <c:pt idx="0">
                  <c:v>0</c:v>
                </c:pt>
                <c:pt idx="6">
                  <c:v>-228</c:v>
                </c:pt>
                <c:pt idx="7">
                  <c:v>-449</c:v>
                </c:pt>
                <c:pt idx="8">
                  <c:v>-659</c:v>
                </c:pt>
                <c:pt idx="9">
                  <c:v>-882</c:v>
                </c:pt>
                <c:pt idx="10">
                  <c:v>-1090</c:v>
                </c:pt>
                <c:pt idx="11">
                  <c:v>-1293</c:v>
                </c:pt>
                <c:pt idx="12">
                  <c:v>-1490</c:v>
                </c:pt>
                <c:pt idx="13">
                  <c:v>-1655</c:v>
                </c:pt>
                <c:pt idx="14">
                  <c:v>-1791</c:v>
                </c:pt>
                <c:pt idx="15">
                  <c:v>-1932</c:v>
                </c:pt>
                <c:pt idx="16">
                  <c:v>-2056</c:v>
                </c:pt>
                <c:pt idx="17">
                  <c:v>-2154</c:v>
                </c:pt>
                <c:pt idx="18">
                  <c:v>-2230</c:v>
                </c:pt>
                <c:pt idx="19">
                  <c:v>-2292</c:v>
                </c:pt>
                <c:pt idx="20">
                  <c:v>-2308</c:v>
                </c:pt>
                <c:pt idx="21">
                  <c:v>-2302</c:v>
                </c:pt>
                <c:pt idx="22">
                  <c:v>-2276</c:v>
                </c:pt>
                <c:pt idx="23">
                  <c:v>-2212</c:v>
                </c:pt>
                <c:pt idx="24">
                  <c:v>-2149</c:v>
                </c:pt>
                <c:pt idx="25">
                  <c:v>-2075</c:v>
                </c:pt>
                <c:pt idx="26">
                  <c:v>-1986</c:v>
                </c:pt>
                <c:pt idx="27">
                  <c:v>-1930</c:v>
                </c:pt>
                <c:pt idx="28">
                  <c:v>-1827</c:v>
                </c:pt>
                <c:pt idx="29">
                  <c:v>-1709</c:v>
                </c:pt>
                <c:pt idx="30">
                  <c:v>-1610</c:v>
                </c:pt>
                <c:pt idx="31">
                  <c:v>-1503</c:v>
                </c:pt>
                <c:pt idx="32">
                  <c:v>-1410</c:v>
                </c:pt>
                <c:pt idx="33">
                  <c:v>-1277</c:v>
                </c:pt>
                <c:pt idx="34">
                  <c:v>-1219</c:v>
                </c:pt>
                <c:pt idx="35">
                  <c:v>-1257</c:v>
                </c:pt>
                <c:pt idx="36">
                  <c:v>-1338</c:v>
                </c:pt>
                <c:pt idx="37">
                  <c:v>-1388</c:v>
                </c:pt>
                <c:pt idx="38">
                  <c:v>-1458</c:v>
                </c:pt>
                <c:pt idx="39">
                  <c:v>-1512</c:v>
                </c:pt>
                <c:pt idx="40">
                  <c:v>-1595</c:v>
                </c:pt>
                <c:pt idx="41">
                  <c:v>-1645</c:v>
                </c:pt>
                <c:pt idx="42">
                  <c:v>-1685</c:v>
                </c:pt>
                <c:pt idx="43">
                  <c:v>-1767</c:v>
                </c:pt>
                <c:pt idx="44">
                  <c:v>-1825</c:v>
                </c:pt>
                <c:pt idx="45">
                  <c:v>-1814</c:v>
                </c:pt>
                <c:pt idx="46">
                  <c:v>-1809</c:v>
                </c:pt>
                <c:pt idx="47">
                  <c:v>-1803</c:v>
                </c:pt>
                <c:pt idx="48">
                  <c:v>-1783</c:v>
                </c:pt>
                <c:pt idx="49">
                  <c:v>-1730</c:v>
                </c:pt>
                <c:pt idx="50">
                  <c:v>-1684</c:v>
                </c:pt>
                <c:pt idx="51">
                  <c:v>-1678</c:v>
                </c:pt>
                <c:pt idx="52">
                  <c:v>-1633</c:v>
                </c:pt>
                <c:pt idx="53">
                  <c:v>-1556</c:v>
                </c:pt>
                <c:pt idx="54">
                  <c:v>-1498</c:v>
                </c:pt>
                <c:pt idx="55">
                  <c:v>-1460</c:v>
                </c:pt>
                <c:pt idx="56">
                  <c:v>-1444</c:v>
                </c:pt>
                <c:pt idx="57">
                  <c:v>-1402</c:v>
                </c:pt>
                <c:pt idx="58">
                  <c:v>-1376</c:v>
                </c:pt>
                <c:pt idx="59">
                  <c:v>-1367</c:v>
                </c:pt>
                <c:pt idx="60">
                  <c:v>-1325</c:v>
                </c:pt>
                <c:pt idx="61">
                  <c:v>-1268</c:v>
                </c:pt>
                <c:pt idx="62">
                  <c:v>-1246</c:v>
                </c:pt>
                <c:pt idx="63">
                  <c:v>-1234</c:v>
                </c:pt>
                <c:pt idx="64">
                  <c:v>-1183</c:v>
                </c:pt>
                <c:pt idx="65">
                  <c:v>-1140</c:v>
                </c:pt>
                <c:pt idx="66">
                  <c:v>-1144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A-E140-9CFD-F21477CCD7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Sheet1!$AE$1:$AE$67</c:f>
              <c:numCache>
                <c:formatCode>General</c:formatCode>
                <c:ptCount val="67"/>
                <c:pt idx="0">
                  <c:v>0</c:v>
                </c:pt>
                <c:pt idx="6">
                  <c:v>-223</c:v>
                </c:pt>
                <c:pt idx="7">
                  <c:v>-447</c:v>
                </c:pt>
                <c:pt idx="8">
                  <c:v>-670</c:v>
                </c:pt>
                <c:pt idx="9">
                  <c:v>-886</c:v>
                </c:pt>
                <c:pt idx="10">
                  <c:v>-1107</c:v>
                </c:pt>
                <c:pt idx="11">
                  <c:v>-1314</c:v>
                </c:pt>
                <c:pt idx="12">
                  <c:v>-1524</c:v>
                </c:pt>
                <c:pt idx="13">
                  <c:v>-1705</c:v>
                </c:pt>
                <c:pt idx="14">
                  <c:v>-1885</c:v>
                </c:pt>
                <c:pt idx="15">
                  <c:v>-2040</c:v>
                </c:pt>
                <c:pt idx="16">
                  <c:v>-2206</c:v>
                </c:pt>
                <c:pt idx="17">
                  <c:v>-2347</c:v>
                </c:pt>
                <c:pt idx="18">
                  <c:v>-2476</c:v>
                </c:pt>
                <c:pt idx="19">
                  <c:v>-2562</c:v>
                </c:pt>
                <c:pt idx="20">
                  <c:v>-2659</c:v>
                </c:pt>
                <c:pt idx="21">
                  <c:v>-2712</c:v>
                </c:pt>
                <c:pt idx="22">
                  <c:v>-2733</c:v>
                </c:pt>
                <c:pt idx="23">
                  <c:v>-2774</c:v>
                </c:pt>
                <c:pt idx="24">
                  <c:v>-2758</c:v>
                </c:pt>
                <c:pt idx="25">
                  <c:v>-2741</c:v>
                </c:pt>
                <c:pt idx="26">
                  <c:v>-2761</c:v>
                </c:pt>
                <c:pt idx="27">
                  <c:v>-2759</c:v>
                </c:pt>
                <c:pt idx="28">
                  <c:v>-2786</c:v>
                </c:pt>
                <c:pt idx="29">
                  <c:v>-2781</c:v>
                </c:pt>
                <c:pt idx="30">
                  <c:v>-2760</c:v>
                </c:pt>
                <c:pt idx="31">
                  <c:v>-2716</c:v>
                </c:pt>
                <c:pt idx="32">
                  <c:v>-2677</c:v>
                </c:pt>
                <c:pt idx="33">
                  <c:v>-2649</c:v>
                </c:pt>
                <c:pt idx="34">
                  <c:v>-2632</c:v>
                </c:pt>
                <c:pt idx="35">
                  <c:v>-2646</c:v>
                </c:pt>
                <c:pt idx="36">
                  <c:v>-2691</c:v>
                </c:pt>
                <c:pt idx="37">
                  <c:v>-2734</c:v>
                </c:pt>
                <c:pt idx="38">
                  <c:v>-2773</c:v>
                </c:pt>
                <c:pt idx="39">
                  <c:v>-2810</c:v>
                </c:pt>
                <c:pt idx="40">
                  <c:v>-2871</c:v>
                </c:pt>
                <c:pt idx="41">
                  <c:v>-2912</c:v>
                </c:pt>
                <c:pt idx="42">
                  <c:v>-2946</c:v>
                </c:pt>
                <c:pt idx="43">
                  <c:v>-2968</c:v>
                </c:pt>
                <c:pt idx="44">
                  <c:v>-2962</c:v>
                </c:pt>
                <c:pt idx="45">
                  <c:v>-2928</c:v>
                </c:pt>
                <c:pt idx="46">
                  <c:v>-2889</c:v>
                </c:pt>
                <c:pt idx="47">
                  <c:v>-2869</c:v>
                </c:pt>
                <c:pt idx="48">
                  <c:v>-2833</c:v>
                </c:pt>
                <c:pt idx="49">
                  <c:v>-2782</c:v>
                </c:pt>
                <c:pt idx="50">
                  <c:v>-2770</c:v>
                </c:pt>
                <c:pt idx="51">
                  <c:v>-2785</c:v>
                </c:pt>
                <c:pt idx="52">
                  <c:v>-2855</c:v>
                </c:pt>
                <c:pt idx="53">
                  <c:v>-2840</c:v>
                </c:pt>
                <c:pt idx="54">
                  <c:v>-2849</c:v>
                </c:pt>
                <c:pt idx="55">
                  <c:v>-2858</c:v>
                </c:pt>
                <c:pt idx="56">
                  <c:v>-2856</c:v>
                </c:pt>
                <c:pt idx="57">
                  <c:v>-2871</c:v>
                </c:pt>
                <c:pt idx="58">
                  <c:v>-2860</c:v>
                </c:pt>
                <c:pt idx="59">
                  <c:v>-2896</c:v>
                </c:pt>
                <c:pt idx="60">
                  <c:v>-2923</c:v>
                </c:pt>
                <c:pt idx="61">
                  <c:v>-2928</c:v>
                </c:pt>
                <c:pt idx="62">
                  <c:v>-2936</c:v>
                </c:pt>
                <c:pt idx="63">
                  <c:v>-2964</c:v>
                </c:pt>
                <c:pt idx="64">
                  <c:v>-2975</c:v>
                </c:pt>
                <c:pt idx="65">
                  <c:v>-2970</c:v>
                </c:pt>
                <c:pt idx="66">
                  <c:v>-3005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A-E140-9CFD-F21477CC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69472"/>
        <c:axId val="1652646400"/>
      </c:scatterChart>
      <c:valAx>
        <c:axId val="16203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46400"/>
        <c:crosses val="autoZero"/>
        <c:crossBetween val="midCat"/>
      </c:valAx>
      <c:valAx>
        <c:axId val="16526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Sheet18!$Q$1:$Q$6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Sheet18!$O$7:$O$91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 formatCode="[$-1041E]#,##0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Sheet18!$Q$7:$Q$91</c:f>
              <c:numCache>
                <c:formatCode>General</c:formatCode>
                <c:ptCount val="85"/>
                <c:pt idx="0">
                  <c:v>-247</c:v>
                </c:pt>
                <c:pt idx="1">
                  <c:v>-504</c:v>
                </c:pt>
                <c:pt idx="2">
                  <c:v>-750</c:v>
                </c:pt>
                <c:pt idx="3">
                  <c:v>-1012</c:v>
                </c:pt>
                <c:pt idx="4">
                  <c:v>-1236</c:v>
                </c:pt>
                <c:pt idx="5">
                  <c:v>-1458</c:v>
                </c:pt>
                <c:pt idx="6">
                  <c:v>-1688</c:v>
                </c:pt>
                <c:pt idx="7">
                  <c:v>-1896</c:v>
                </c:pt>
                <c:pt idx="8">
                  <c:v>-2085</c:v>
                </c:pt>
                <c:pt idx="9">
                  <c:v>-2242</c:v>
                </c:pt>
                <c:pt idx="10">
                  <c:v>-2383</c:v>
                </c:pt>
                <c:pt idx="11">
                  <c:v>-2530</c:v>
                </c:pt>
                <c:pt idx="12">
                  <c:v>-2646</c:v>
                </c:pt>
                <c:pt idx="13">
                  <c:v>-2745</c:v>
                </c:pt>
                <c:pt idx="14">
                  <c:v>-2820</c:v>
                </c:pt>
                <c:pt idx="15">
                  <c:v>-2875</c:v>
                </c:pt>
                <c:pt idx="16">
                  <c:v>-2926</c:v>
                </c:pt>
                <c:pt idx="17">
                  <c:v>-2974</c:v>
                </c:pt>
                <c:pt idx="18">
                  <c:v>-3010</c:v>
                </c:pt>
                <c:pt idx="19">
                  <c:v>-2995</c:v>
                </c:pt>
                <c:pt idx="20">
                  <c:v>-3004</c:v>
                </c:pt>
                <c:pt idx="21">
                  <c:v>-3008</c:v>
                </c:pt>
                <c:pt idx="22">
                  <c:v>-3007</c:v>
                </c:pt>
                <c:pt idx="23">
                  <c:v>-3016</c:v>
                </c:pt>
                <c:pt idx="24">
                  <c:v>-3029</c:v>
                </c:pt>
                <c:pt idx="25">
                  <c:v>-3013</c:v>
                </c:pt>
                <c:pt idx="26">
                  <c:v>-3027</c:v>
                </c:pt>
                <c:pt idx="27">
                  <c:v>-3062</c:v>
                </c:pt>
                <c:pt idx="28" formatCode="[$-1041E]#,##0">
                  <c:v>-3062</c:v>
                </c:pt>
                <c:pt idx="29">
                  <c:v>-3080</c:v>
                </c:pt>
                <c:pt idx="30">
                  <c:v>-3103</c:v>
                </c:pt>
                <c:pt idx="31">
                  <c:v>-3125</c:v>
                </c:pt>
                <c:pt idx="32">
                  <c:v>-3145</c:v>
                </c:pt>
                <c:pt idx="33">
                  <c:v>-3199</c:v>
                </c:pt>
                <c:pt idx="34">
                  <c:v>-3195</c:v>
                </c:pt>
                <c:pt idx="35">
                  <c:v>-3220</c:v>
                </c:pt>
                <c:pt idx="36">
                  <c:v>-3274</c:v>
                </c:pt>
                <c:pt idx="37">
                  <c:v>-3277</c:v>
                </c:pt>
                <c:pt idx="38">
                  <c:v>-3354</c:v>
                </c:pt>
                <c:pt idx="39">
                  <c:v>-3442</c:v>
                </c:pt>
                <c:pt idx="40">
                  <c:v>-3500</c:v>
                </c:pt>
                <c:pt idx="41">
                  <c:v>-3570</c:v>
                </c:pt>
                <c:pt idx="42">
                  <c:v>-3640</c:v>
                </c:pt>
                <c:pt idx="43">
                  <c:v>-3696</c:v>
                </c:pt>
                <c:pt idx="44">
                  <c:v>-3776</c:v>
                </c:pt>
                <c:pt idx="45">
                  <c:v>-3863</c:v>
                </c:pt>
                <c:pt idx="46">
                  <c:v>-3930</c:v>
                </c:pt>
                <c:pt idx="47">
                  <c:v>-4000</c:v>
                </c:pt>
                <c:pt idx="48">
                  <c:v>-4091</c:v>
                </c:pt>
                <c:pt idx="49">
                  <c:v>-4166</c:v>
                </c:pt>
                <c:pt idx="50">
                  <c:v>-4236</c:v>
                </c:pt>
                <c:pt idx="51">
                  <c:v>-4309</c:v>
                </c:pt>
                <c:pt idx="52">
                  <c:v>-4369</c:v>
                </c:pt>
                <c:pt idx="53">
                  <c:v>-4451</c:v>
                </c:pt>
                <c:pt idx="54">
                  <c:v>-4552</c:v>
                </c:pt>
                <c:pt idx="55">
                  <c:v>-4624</c:v>
                </c:pt>
                <c:pt idx="56">
                  <c:v>-4720</c:v>
                </c:pt>
                <c:pt idx="57">
                  <c:v>-4823</c:v>
                </c:pt>
                <c:pt idx="58">
                  <c:v>-4929</c:v>
                </c:pt>
                <c:pt idx="59">
                  <c:v>-5005</c:v>
                </c:pt>
                <c:pt idx="60">
                  <c:v>-5100</c:v>
                </c:pt>
                <c:pt idx="61">
                  <c:v>-5169</c:v>
                </c:pt>
                <c:pt idx="62">
                  <c:v>-5237</c:v>
                </c:pt>
                <c:pt idx="63">
                  <c:v>-5318</c:v>
                </c:pt>
                <c:pt idx="64">
                  <c:v>-5375</c:v>
                </c:pt>
                <c:pt idx="65">
                  <c:v>-5464</c:v>
                </c:pt>
                <c:pt idx="66">
                  <c:v>-5524</c:v>
                </c:pt>
                <c:pt idx="67">
                  <c:v>-5621</c:v>
                </c:pt>
                <c:pt idx="68">
                  <c:v>-5726</c:v>
                </c:pt>
                <c:pt idx="69">
                  <c:v>-5775</c:v>
                </c:pt>
                <c:pt idx="70">
                  <c:v>-5866</c:v>
                </c:pt>
                <c:pt idx="71">
                  <c:v>-5971</c:v>
                </c:pt>
                <c:pt idx="72">
                  <c:v>-6100</c:v>
                </c:pt>
                <c:pt idx="73">
                  <c:v>-6205</c:v>
                </c:pt>
                <c:pt idx="74">
                  <c:v>-6293</c:v>
                </c:pt>
                <c:pt idx="75">
                  <c:v>-6389</c:v>
                </c:pt>
                <c:pt idx="76">
                  <c:v>-6482</c:v>
                </c:pt>
                <c:pt idx="77">
                  <c:v>-6576</c:v>
                </c:pt>
                <c:pt idx="78">
                  <c:v>-6691</c:v>
                </c:pt>
                <c:pt idx="79">
                  <c:v>-6776</c:v>
                </c:pt>
                <c:pt idx="80">
                  <c:v>-6877</c:v>
                </c:pt>
                <c:pt idx="81">
                  <c:v>-6986</c:v>
                </c:pt>
                <c:pt idx="82">
                  <c:v>-7113</c:v>
                </c:pt>
                <c:pt idx="83">
                  <c:v>-7249</c:v>
                </c:pt>
                <c:pt idx="84">
                  <c:v>-7382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D-6649-895F-8CAC1F71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63327"/>
        <c:axId val="771596687"/>
      </c:scatterChart>
      <c:valAx>
        <c:axId val="7715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6687"/>
        <c:crosses val="autoZero"/>
        <c:crossBetween val="midCat"/>
      </c:valAx>
      <c:valAx>
        <c:axId val="7715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Sheet19!$A$1:$A$91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Sheet19!$C$1:$C$91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94.94</c:v>
                </c:pt>
                <c:pt idx="7" formatCode="[$-1041E]#0.00">
                  <c:v>89.65</c:v>
                </c:pt>
                <c:pt idx="8" formatCode="[$-1041E]#0.00">
                  <c:v>87.34</c:v>
                </c:pt>
                <c:pt idx="9" formatCode="[$-1041E]#0.00">
                  <c:v>92.6</c:v>
                </c:pt>
                <c:pt idx="10" formatCode="[$-1041E]#0.00">
                  <c:v>97.57</c:v>
                </c:pt>
                <c:pt idx="11" formatCode="[$-1041E]#0.00">
                  <c:v>97.93</c:v>
                </c:pt>
                <c:pt idx="12" formatCode="[$-1041E]#0.00">
                  <c:v>92.1</c:v>
                </c:pt>
                <c:pt idx="13" formatCode="[$-1041E]#0.00">
                  <c:v>91.56</c:v>
                </c:pt>
                <c:pt idx="14" formatCode="[$-1041E]#0.00">
                  <c:v>93.77</c:v>
                </c:pt>
                <c:pt idx="15" formatCode="[$-1041E]#0.00">
                  <c:v>97.57</c:v>
                </c:pt>
                <c:pt idx="16" formatCode="[$-1041E]#0.00">
                  <c:v>97.21</c:v>
                </c:pt>
                <c:pt idx="17" formatCode="[$-1041E]#0.00">
                  <c:v>94.15</c:v>
                </c:pt>
                <c:pt idx="18" formatCode="[$-1041E]#0.00">
                  <c:v>89.72</c:v>
                </c:pt>
                <c:pt idx="19" formatCode="[$-1041E]#0.00">
                  <c:v>92.38</c:v>
                </c:pt>
                <c:pt idx="20" formatCode="[$-1041E]#0.00">
                  <c:v>93.01</c:v>
                </c:pt>
                <c:pt idx="21" formatCode="[$-1041E]#0.00">
                  <c:v>93.69</c:v>
                </c:pt>
                <c:pt idx="22" formatCode="[$-1041E]#0.00">
                  <c:v>88.57</c:v>
                </c:pt>
                <c:pt idx="23" formatCode="[$-1041E]#0.00">
                  <c:v>87.37</c:v>
                </c:pt>
                <c:pt idx="24" formatCode="[$-1041E]#0.00">
                  <c:v>88.04</c:v>
                </c:pt>
                <c:pt idx="25" formatCode="[$-1041E]#0.00">
                  <c:v>83.88</c:v>
                </c:pt>
                <c:pt idx="26" formatCode="[$-1041E]#0.00">
                  <c:v>78.430000000000007</c:v>
                </c:pt>
                <c:pt idx="27" formatCode="[$-1041E]#0.00">
                  <c:v>69.069999999999993</c:v>
                </c:pt>
                <c:pt idx="28" formatCode="[$-1041E]#0.00">
                  <c:v>71.64</c:v>
                </c:pt>
                <c:pt idx="29" formatCode="[$-1041E]#0.00">
                  <c:v>59.72</c:v>
                </c:pt>
                <c:pt idx="30" formatCode="[$-1041E]#0.00">
                  <c:v>59.24</c:v>
                </c:pt>
                <c:pt idx="31" formatCode="[$-1041E]#0.00">
                  <c:v>54.09</c:v>
                </c:pt>
                <c:pt idx="32" formatCode="[$-1041E]#0.00">
                  <c:v>44.56</c:v>
                </c:pt>
                <c:pt idx="33" formatCode="[$-1041E]#0.00">
                  <c:v>48.59</c:v>
                </c:pt>
                <c:pt idx="34" formatCode="[$-1041E]#0.00">
                  <c:v>51.75</c:v>
                </c:pt>
                <c:pt idx="35" formatCode="[$-1041E]#0.00">
                  <c:v>55.4</c:v>
                </c:pt>
                <c:pt idx="36" formatCode="[$-1041E]#0.00">
                  <c:v>59.13</c:v>
                </c:pt>
                <c:pt idx="37" formatCode="[$-1041E]#0.00">
                  <c:v>58.97</c:v>
                </c:pt>
                <c:pt idx="38" formatCode="[$-1041E]#0.00">
                  <c:v>81.260000000000005</c:v>
                </c:pt>
                <c:pt idx="39" formatCode="[$-1041E]#0.00">
                  <c:v>89.52</c:v>
                </c:pt>
                <c:pt idx="40" formatCode="[$-1041E]#0.00">
                  <c:v>89.84</c:v>
                </c:pt>
                <c:pt idx="41" formatCode="[$-1041E]#0.00">
                  <c:v>87.36</c:v>
                </c:pt>
                <c:pt idx="42" formatCode="[$-1041E]#0.00">
                  <c:v>91.68</c:v>
                </c:pt>
                <c:pt idx="43" formatCode="[$-1041E]#0.00">
                  <c:v>89.78</c:v>
                </c:pt>
                <c:pt idx="44" formatCode="[$-1041E]#0.00">
                  <c:v>88.39</c:v>
                </c:pt>
                <c:pt idx="45" formatCode="[$-1041E]#0.00">
                  <c:v>88.28</c:v>
                </c:pt>
                <c:pt idx="46" formatCode="[$-1041E]#0.00">
                  <c:v>91.25</c:v>
                </c:pt>
                <c:pt idx="47" formatCode="[$-1041E]#0.00">
                  <c:v>89.24</c:v>
                </c:pt>
                <c:pt idx="48" formatCode="[$-1041E]#0.00">
                  <c:v>90.94</c:v>
                </c:pt>
                <c:pt idx="49" formatCode="[$-1041E]#0.00">
                  <c:v>88.83</c:v>
                </c:pt>
                <c:pt idx="50" formatCode="[$-1041E]#0.00">
                  <c:v>87.98</c:v>
                </c:pt>
                <c:pt idx="51" formatCode="[$-1041E]#0.00">
                  <c:v>88.95</c:v>
                </c:pt>
                <c:pt idx="52" formatCode="[$-1041E]#0.00">
                  <c:v>86.35</c:v>
                </c:pt>
                <c:pt idx="53" formatCode="[$-1041E]#0.00">
                  <c:v>90.85</c:v>
                </c:pt>
                <c:pt idx="54" formatCode="[$-1041E]#0.00">
                  <c:v>89.68</c:v>
                </c:pt>
                <c:pt idx="55" formatCode="[$-1041E]#0.00">
                  <c:v>89</c:v>
                </c:pt>
                <c:pt idx="56" formatCode="[$-1041E]#0.00">
                  <c:v>89.8</c:v>
                </c:pt>
                <c:pt idx="57" formatCode="[$-1041E]#0.00">
                  <c:v>89.41</c:v>
                </c:pt>
                <c:pt idx="58" formatCode="[$-1041E]#0.00">
                  <c:v>89.43</c:v>
                </c:pt>
                <c:pt idx="59" formatCode="[$-1041E]#0.00">
                  <c:v>88.81</c:v>
                </c:pt>
                <c:pt idx="60" formatCode="[$-1041E]#0.00">
                  <c:v>87.2</c:v>
                </c:pt>
                <c:pt idx="61" formatCode="[$-1041E]#0.00">
                  <c:v>86.53</c:v>
                </c:pt>
                <c:pt idx="62" formatCode="[$-1041E]#0.00">
                  <c:v>90.02</c:v>
                </c:pt>
                <c:pt idx="63" formatCode="[$-1041E]#0.00">
                  <c:v>87.72</c:v>
                </c:pt>
                <c:pt idx="64" formatCode="[$-1041E]#0.00">
                  <c:v>85.03</c:v>
                </c:pt>
                <c:pt idx="65" formatCode="[$-1041E]#0.00">
                  <c:v>88.89</c:v>
                </c:pt>
                <c:pt idx="66" formatCode="[$-1041E]#0.00">
                  <c:v>88.41</c:v>
                </c:pt>
                <c:pt idx="67" formatCode="[$-1041E]#0.00">
                  <c:v>88.9</c:v>
                </c:pt>
                <c:pt idx="68" formatCode="[$-1041E]#0.00">
                  <c:v>90.85</c:v>
                </c:pt>
                <c:pt idx="69" formatCode="[$-1041E]#0.00">
                  <c:v>88.25</c:v>
                </c:pt>
                <c:pt idx="70" formatCode="[$-1041E]#0.00">
                  <c:v>89.06</c:v>
                </c:pt>
                <c:pt idx="71" formatCode="[$-1041E]#0.00">
                  <c:v>86.94</c:v>
                </c:pt>
                <c:pt idx="72" formatCode="[$-1041E]#0.00">
                  <c:v>88.84</c:v>
                </c:pt>
                <c:pt idx="73" formatCode="[$-1041E]#0.00">
                  <c:v>86.4</c:v>
                </c:pt>
                <c:pt idx="74" formatCode="[$-1041E]#0.00">
                  <c:v>88.31</c:v>
                </c:pt>
                <c:pt idx="75" formatCode="[$-1041E]#0.00">
                  <c:v>89.84</c:v>
                </c:pt>
                <c:pt idx="76" formatCode="[$-1041E]#0.00">
                  <c:v>89.41</c:v>
                </c:pt>
                <c:pt idx="77" formatCode="[$-1041E]#0.00">
                  <c:v>88.22</c:v>
                </c:pt>
                <c:pt idx="78" formatCode="[$-1041E]#0.00">
                  <c:v>88.66</c:v>
                </c:pt>
                <c:pt idx="79" formatCode="[$-1041E]#0.00">
                  <c:v>89.69</c:v>
                </c:pt>
                <c:pt idx="80" formatCode="[$-1041E]#0.00">
                  <c:v>89.03</c:v>
                </c:pt>
                <c:pt idx="81" formatCode="[$-1041E]#0.00">
                  <c:v>87.24</c:v>
                </c:pt>
                <c:pt idx="82" formatCode="[$-1041E]#0.00">
                  <c:v>89.49</c:v>
                </c:pt>
                <c:pt idx="83" formatCode="[$-1041E]#0.00">
                  <c:v>88.93</c:v>
                </c:pt>
                <c:pt idx="84" formatCode="[$-1041E]#0.00">
                  <c:v>88.77</c:v>
                </c:pt>
                <c:pt idx="85" formatCode="[$-1041E]#0.00">
                  <c:v>86.38</c:v>
                </c:pt>
                <c:pt idx="86" formatCode="[$-1041E]#0.00">
                  <c:v>87.95</c:v>
                </c:pt>
                <c:pt idx="87" formatCode="[$-1041E]#0.00">
                  <c:v>86.18</c:v>
                </c:pt>
                <c:pt idx="88" formatCode="[$-1041E]#0.00">
                  <c:v>89.16</c:v>
                </c:pt>
                <c:pt idx="89" formatCode="[$-1041E]#0.00">
                  <c:v>87.44</c:v>
                </c:pt>
                <c:pt idx="90" formatCode="[$-1041E]#0.00">
                  <c:v>85.94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4-FD42-BCE5-AE42BF0FC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Sheet19!$A$1:$A$91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Sheet19!$K$1:$K$91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97.55</c:v>
                </c:pt>
                <c:pt idx="7" formatCode="[$-1041E]#0.00">
                  <c:v>96.73</c:v>
                </c:pt>
                <c:pt idx="8" formatCode="[$-1041E]#0.00">
                  <c:v>89.75</c:v>
                </c:pt>
                <c:pt idx="9" formatCode="[$-1041E]#0.00">
                  <c:v>88.3</c:v>
                </c:pt>
                <c:pt idx="10" formatCode="[$-1041E]#0.00">
                  <c:v>97.5</c:v>
                </c:pt>
                <c:pt idx="11" formatCode="[$-1041E]#0.00">
                  <c:v>97.3</c:v>
                </c:pt>
                <c:pt idx="12" formatCode="[$-1041E]#0.00">
                  <c:v>98.3</c:v>
                </c:pt>
                <c:pt idx="13" formatCode="[$-1041E]#0.00">
                  <c:v>95.66</c:v>
                </c:pt>
                <c:pt idx="14" formatCode="[$-1041E]#0.00">
                  <c:v>94.28</c:v>
                </c:pt>
                <c:pt idx="15" formatCode="[$-1041E]#0.00">
                  <c:v>97.92</c:v>
                </c:pt>
                <c:pt idx="16" formatCode="[$-1041E]#0.00">
                  <c:v>100.24</c:v>
                </c:pt>
                <c:pt idx="17" formatCode="[$-1041E]#0.00">
                  <c:v>100.79</c:v>
                </c:pt>
                <c:pt idx="18" formatCode="[$-1041E]#0.00">
                  <c:v>94.35</c:v>
                </c:pt>
                <c:pt idx="19" formatCode="[$-1041E]#0.00">
                  <c:v>93.51</c:v>
                </c:pt>
                <c:pt idx="20" formatCode="[$-1041E]#0.00">
                  <c:v>96.97</c:v>
                </c:pt>
                <c:pt idx="21" formatCode="[$-1041E]#0.00">
                  <c:v>96.96</c:v>
                </c:pt>
                <c:pt idx="22" formatCode="[$-1041E]#0.00">
                  <c:v>97.47</c:v>
                </c:pt>
                <c:pt idx="23" formatCode="[$-1041E]#0.00">
                  <c:v>93.88</c:v>
                </c:pt>
                <c:pt idx="24" formatCode="[$-1041E]#0.00">
                  <c:v>96.04</c:v>
                </c:pt>
                <c:pt idx="25" formatCode="[$-1041E]#0.00">
                  <c:v>93.54</c:v>
                </c:pt>
                <c:pt idx="26" formatCode="[$-1041E]#0.00">
                  <c:v>91</c:v>
                </c:pt>
                <c:pt idx="27" formatCode="[$-1041E]#0.00">
                  <c:v>90.73</c:v>
                </c:pt>
                <c:pt idx="28" formatCode="[$-1041E]#0.00">
                  <c:v>90.73</c:v>
                </c:pt>
                <c:pt idx="29" formatCode="[$-1041E]#0.00">
                  <c:v>88.47</c:v>
                </c:pt>
                <c:pt idx="30" formatCode="[$-1041E]#0.00">
                  <c:v>89.7</c:v>
                </c:pt>
                <c:pt idx="31" formatCode="[$-1041E]#0.00">
                  <c:v>89.25</c:v>
                </c:pt>
                <c:pt idx="32" formatCode="[$-1041E]#0.00">
                  <c:v>93.55</c:v>
                </c:pt>
                <c:pt idx="33" formatCode="[$-1041E]#0.00">
                  <c:v>91.04</c:v>
                </c:pt>
                <c:pt idx="34" formatCode="[$-1041E]#0.00">
                  <c:v>89.27</c:v>
                </c:pt>
                <c:pt idx="35" formatCode="[$-1041E]#0.00">
                  <c:v>92.35</c:v>
                </c:pt>
                <c:pt idx="36" formatCode="[$-1041E]#0.00">
                  <c:v>88.68</c:v>
                </c:pt>
                <c:pt idx="37" formatCode="[$-1041E]#0.00">
                  <c:v>92.9</c:v>
                </c:pt>
                <c:pt idx="38" formatCode="[$-1041E]#0.00">
                  <c:v>96.68</c:v>
                </c:pt>
                <c:pt idx="39" formatCode="[$-1041E]#0.00">
                  <c:v>96.83</c:v>
                </c:pt>
                <c:pt idx="40" formatCode="[$-1041E]#0.00">
                  <c:v>95.55</c:v>
                </c:pt>
                <c:pt idx="41" formatCode="[$-1041E]#0.00">
                  <c:v>92.55</c:v>
                </c:pt>
                <c:pt idx="42" formatCode="[$-1041E]#0.00">
                  <c:v>91.53</c:v>
                </c:pt>
                <c:pt idx="43" formatCode="[$-1041E]#0.00">
                  <c:v>96.56</c:v>
                </c:pt>
                <c:pt idx="44" formatCode="[$-1041E]#0.00">
                  <c:v>95.12</c:v>
                </c:pt>
                <c:pt idx="45" formatCode="[$-1041E]#0.00">
                  <c:v>94.19</c:v>
                </c:pt>
                <c:pt idx="46" formatCode="[$-1041E]#0.00">
                  <c:v>94.77</c:v>
                </c:pt>
                <c:pt idx="47" formatCode="[$-1041E]#0.00">
                  <c:v>95.58</c:v>
                </c:pt>
                <c:pt idx="48" formatCode="[$-1041E]#0.00">
                  <c:v>93.28</c:v>
                </c:pt>
                <c:pt idx="49" formatCode="[$-1041E]#0.00">
                  <c:v>99.18</c:v>
                </c:pt>
                <c:pt idx="50" formatCode="[$-1041E]#0.00">
                  <c:v>93.99</c:v>
                </c:pt>
                <c:pt idx="51" formatCode="[$-1041E]#0.00">
                  <c:v>92.16</c:v>
                </c:pt>
                <c:pt idx="52" formatCode="[$-1041E]#0.00">
                  <c:v>94.79</c:v>
                </c:pt>
                <c:pt idx="53" formatCode="[$-1041E]#0.00">
                  <c:v>93.42</c:v>
                </c:pt>
                <c:pt idx="54" formatCode="[$-1041E]#0.00">
                  <c:v>93.32</c:v>
                </c:pt>
                <c:pt idx="55" formatCode="[$-1041E]#0.00">
                  <c:v>93.73</c:v>
                </c:pt>
                <c:pt idx="56" formatCode="[$-1041E]#0.00">
                  <c:v>93.93</c:v>
                </c:pt>
                <c:pt idx="57" formatCode="[$-1041E]#0.00">
                  <c:v>93.69</c:v>
                </c:pt>
                <c:pt idx="58" formatCode="[$-1041E]#0.00">
                  <c:v>92.85</c:v>
                </c:pt>
                <c:pt idx="59" formatCode="[$-1041E]#0.00">
                  <c:v>94.41</c:v>
                </c:pt>
                <c:pt idx="60" formatCode="[$-1041E]#0.00">
                  <c:v>94.32</c:v>
                </c:pt>
                <c:pt idx="61" formatCode="[$-1041E]#0.00">
                  <c:v>92.6</c:v>
                </c:pt>
                <c:pt idx="62" formatCode="[$-1041E]#0.00">
                  <c:v>92.63</c:v>
                </c:pt>
                <c:pt idx="63" formatCode="[$-1041E]#0.00">
                  <c:v>94.34</c:v>
                </c:pt>
                <c:pt idx="64" formatCode="[$-1041E]#0.00">
                  <c:v>93.03</c:v>
                </c:pt>
                <c:pt idx="65" formatCode="[$-1041E]#0.00">
                  <c:v>88.28</c:v>
                </c:pt>
                <c:pt idx="66" formatCode="[$-1041E]#0.00">
                  <c:v>92.19</c:v>
                </c:pt>
                <c:pt idx="67" formatCode="[$-1041E]#0.00">
                  <c:v>92.3</c:v>
                </c:pt>
                <c:pt idx="68" formatCode="[$-1041E]#0.00">
                  <c:v>94.53</c:v>
                </c:pt>
                <c:pt idx="69" formatCode="[$-1041E]#0.00">
                  <c:v>94.59</c:v>
                </c:pt>
                <c:pt idx="70" formatCode="[$-1041E]#0.00">
                  <c:v>93.44</c:v>
                </c:pt>
                <c:pt idx="71" formatCode="[$-1041E]#0.00">
                  <c:v>92.03</c:v>
                </c:pt>
                <c:pt idx="72" formatCode="[$-1041E]#0.00">
                  <c:v>93.22</c:v>
                </c:pt>
                <c:pt idx="73" formatCode="[$-1041E]#0.00">
                  <c:v>93.64</c:v>
                </c:pt>
                <c:pt idx="74" formatCode="[$-1041E]#0.00">
                  <c:v>91.22</c:v>
                </c:pt>
                <c:pt idx="75" formatCode="[$-1041E]#0.00">
                  <c:v>91.5</c:v>
                </c:pt>
                <c:pt idx="76" formatCode="[$-1041E]#0.00">
                  <c:v>93.47</c:v>
                </c:pt>
                <c:pt idx="77" formatCode="[$-1041E]#0.00">
                  <c:v>92.44</c:v>
                </c:pt>
                <c:pt idx="78" formatCode="[$-1041E]#0.00">
                  <c:v>87.72</c:v>
                </c:pt>
                <c:pt idx="79" formatCode="[$-1041E]#0.00">
                  <c:v>89.37</c:v>
                </c:pt>
                <c:pt idx="80" formatCode="[$-1041E]#0.00">
                  <c:v>90.99</c:v>
                </c:pt>
                <c:pt idx="81" formatCode="[$-1041E]#0.00">
                  <c:v>89.95</c:v>
                </c:pt>
                <c:pt idx="82" formatCode="[$-1041E]#0.00">
                  <c:v>81.62</c:v>
                </c:pt>
                <c:pt idx="83" formatCode="[$-1041E]#0.00">
                  <c:v>81.62</c:v>
                </c:pt>
                <c:pt idx="84" formatCode="[$-1041E]#0.00">
                  <c:v>91.46</c:v>
                </c:pt>
                <c:pt idx="85" formatCode="[$-1041E]#0.00">
                  <c:v>93.65</c:v>
                </c:pt>
                <c:pt idx="86" formatCode="[$-1041E]#0.00">
                  <c:v>92.5</c:v>
                </c:pt>
                <c:pt idx="87" formatCode="[$-1041E]#0.00">
                  <c:v>91.82</c:v>
                </c:pt>
                <c:pt idx="88" formatCode="[$-1041E]#0.00">
                  <c:v>91.88</c:v>
                </c:pt>
                <c:pt idx="89" formatCode="[$-1041E]#0.00">
                  <c:v>91.6</c:v>
                </c:pt>
                <c:pt idx="90" formatCode="[$-1041E]#0.00">
                  <c:v>90.97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4-FD42-BCE5-AE42BF0F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0112"/>
        <c:axId val="179613232"/>
      </c:scatterChart>
      <c:valAx>
        <c:axId val="1796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232"/>
        <c:crosses val="autoZero"/>
        <c:crossBetween val="midCat"/>
      </c:valAx>
      <c:valAx>
        <c:axId val="1796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Sheet19!$A$1:$A$91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Sheet19!$L$1:$L$91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624</c:v>
                </c:pt>
                <c:pt idx="7" formatCode="[$-1041E]#,##0">
                  <c:v>552</c:v>
                </c:pt>
                <c:pt idx="8" formatCode="[$-1041E]#,##0">
                  <c:v>540</c:v>
                </c:pt>
                <c:pt idx="9" formatCode="[$-1041E]#,##0">
                  <c:v>696</c:v>
                </c:pt>
                <c:pt idx="10" formatCode="[$-1041E]#,##0">
                  <c:v>684</c:v>
                </c:pt>
                <c:pt idx="11" formatCode="[$-1041E]#,##0">
                  <c:v>792</c:v>
                </c:pt>
                <c:pt idx="12" formatCode="[$-1041E]#,##0">
                  <c:v>732</c:v>
                </c:pt>
                <c:pt idx="13" formatCode="[$-1041E]#,##0">
                  <c:v>948</c:v>
                </c:pt>
                <c:pt idx="14" formatCode="[$-1041E]#,##0">
                  <c:v>1200</c:v>
                </c:pt>
                <c:pt idx="15" formatCode="[$-1041E]#,##0">
                  <c:v>1080</c:v>
                </c:pt>
                <c:pt idx="16" formatCode="[$-1041E]#,##0">
                  <c:v>1488</c:v>
                </c:pt>
                <c:pt idx="17" formatCode="[$-1041E]#,##0">
                  <c:v>1500</c:v>
                </c:pt>
                <c:pt idx="18" formatCode="[$-1041E]#,##0">
                  <c:v>2148</c:v>
                </c:pt>
                <c:pt idx="19" formatCode="[$-1041E]#,##0">
                  <c:v>2436</c:v>
                </c:pt>
                <c:pt idx="20" formatCode="[$-1041E]#,##0">
                  <c:v>2664</c:v>
                </c:pt>
                <c:pt idx="21" formatCode="[$-1041E]#,##0">
                  <c:v>3000</c:v>
                </c:pt>
                <c:pt idx="22" formatCode="[$-1041E]#,##0">
                  <c:v>2928</c:v>
                </c:pt>
                <c:pt idx="23" formatCode="[$-1041E]#,##0">
                  <c:v>3300</c:v>
                </c:pt>
                <c:pt idx="24" formatCode="[$-1041E]#,##0">
                  <c:v>3792</c:v>
                </c:pt>
                <c:pt idx="25" formatCode="[$-1041E]#,##0">
                  <c:v>3684</c:v>
                </c:pt>
                <c:pt idx="26" formatCode="[$-1041E]#,##0">
                  <c:v>4284</c:v>
                </c:pt>
                <c:pt idx="27" formatCode="[$-1041E]#,##0">
                  <c:v>4332</c:v>
                </c:pt>
                <c:pt idx="28" formatCode="[$-1041E]#,##0">
                  <c:v>4308</c:v>
                </c:pt>
                <c:pt idx="29" formatCode="[$-1041E]#,##0">
                  <c:v>4560</c:v>
                </c:pt>
                <c:pt idx="30" formatCode="[$-1041E]#,##0">
                  <c:v>4344</c:v>
                </c:pt>
                <c:pt idx="31" formatCode="[$-1041E]#,##0">
                  <c:v>4368</c:v>
                </c:pt>
                <c:pt idx="32" formatCode="[$-1041E]#,##0">
                  <c:v>4392</c:v>
                </c:pt>
                <c:pt idx="33" formatCode="[$-1041E]#,##0">
                  <c:v>4188</c:v>
                </c:pt>
                <c:pt idx="34" formatCode="[$-1041E]#,##0">
                  <c:v>4428</c:v>
                </c:pt>
                <c:pt idx="35" formatCode="[$-1041E]#,##0">
                  <c:v>4608</c:v>
                </c:pt>
                <c:pt idx="36" formatCode="[$-1041E]#,##0">
                  <c:v>4212</c:v>
                </c:pt>
                <c:pt idx="37" formatCode="[$-1041E]#,##0">
                  <c:v>4620</c:v>
                </c:pt>
                <c:pt idx="38" formatCode="[$-1041E]#,##0">
                  <c:v>3780</c:v>
                </c:pt>
                <c:pt idx="39" formatCode="[$-1041E]#,##0">
                  <c:v>3312</c:v>
                </c:pt>
                <c:pt idx="40" formatCode="[$-1041E]#,##0">
                  <c:v>3456</c:v>
                </c:pt>
                <c:pt idx="41" formatCode="[$-1041E]#,##0">
                  <c:v>3996</c:v>
                </c:pt>
                <c:pt idx="42" formatCode="[$-1041E]#,##0">
                  <c:v>4236</c:v>
                </c:pt>
                <c:pt idx="43" formatCode="[$-1041E]#,##0">
                  <c:v>3276</c:v>
                </c:pt>
                <c:pt idx="44" formatCode="[$-1041E]#,##0">
                  <c:v>3636</c:v>
                </c:pt>
                <c:pt idx="45" formatCode="[$-1041E]#,##0">
                  <c:v>3480</c:v>
                </c:pt>
                <c:pt idx="46" formatCode="[$-1041E]#,##0">
                  <c:v>3336</c:v>
                </c:pt>
                <c:pt idx="47" formatCode="[$-1041E]#,##0">
                  <c:v>3252</c:v>
                </c:pt>
                <c:pt idx="48" formatCode="[$-1041E]#,##0">
                  <c:v>3588</c:v>
                </c:pt>
                <c:pt idx="49" formatCode="[$-1041E]#,##0">
                  <c:v>3516</c:v>
                </c:pt>
                <c:pt idx="50" formatCode="[$-1041E]#,##0">
                  <c:v>3372</c:v>
                </c:pt>
                <c:pt idx="51" formatCode="[$-1041E]#,##0">
                  <c:v>3648</c:v>
                </c:pt>
                <c:pt idx="52" formatCode="[$-1041E]#,##0">
                  <c:v>3384</c:v>
                </c:pt>
                <c:pt idx="53" formatCode="[$-1041E]#,##0">
                  <c:v>3552</c:v>
                </c:pt>
                <c:pt idx="54" formatCode="[$-1041E]#,##0">
                  <c:v>3276</c:v>
                </c:pt>
                <c:pt idx="55" formatCode="[$-1041E]#,##0">
                  <c:v>3312</c:v>
                </c:pt>
                <c:pt idx="56" formatCode="[$-1041E]#,##0">
                  <c:v>3264</c:v>
                </c:pt>
                <c:pt idx="57" formatCode="[$-1041E]#,##0">
                  <c:v>3372</c:v>
                </c:pt>
                <c:pt idx="58" formatCode="[$-1041E]#,##0">
                  <c:v>3648</c:v>
                </c:pt>
                <c:pt idx="59" formatCode="[$-1041E]#,##0">
                  <c:v>3708</c:v>
                </c:pt>
                <c:pt idx="60" formatCode="[$-1041E]#,##0">
                  <c:v>3708</c:v>
                </c:pt>
                <c:pt idx="61" formatCode="[$-1041E]#,##0">
                  <c:v>3348</c:v>
                </c:pt>
                <c:pt idx="62" formatCode="[$-1041E]#,##0">
                  <c:v>3132</c:v>
                </c:pt>
                <c:pt idx="63" formatCode="[$-1041E]#,##0">
                  <c:v>3324</c:v>
                </c:pt>
                <c:pt idx="64" formatCode="[$-1041E]#,##0">
                  <c:v>3264</c:v>
                </c:pt>
                <c:pt idx="65" formatCode="[$-1041E]#,##0">
                  <c:v>3396</c:v>
                </c:pt>
                <c:pt idx="66" formatCode="[$-1041E]#,##0">
                  <c:v>3396</c:v>
                </c:pt>
                <c:pt idx="67" formatCode="[$-1041E]#,##0">
                  <c:v>3612</c:v>
                </c:pt>
                <c:pt idx="68" formatCode="[$-1041E]#,##0">
                  <c:v>2940</c:v>
                </c:pt>
                <c:pt idx="69" formatCode="[$-1041E]#,##0">
                  <c:v>3012</c:v>
                </c:pt>
                <c:pt idx="70" formatCode="[$-1041E]#,##0">
                  <c:v>2904</c:v>
                </c:pt>
                <c:pt idx="71" formatCode="[$-1041E]#,##0">
                  <c:v>3144</c:v>
                </c:pt>
                <c:pt idx="72" formatCode="[$-1041E]#,##0">
                  <c:v>3312</c:v>
                </c:pt>
                <c:pt idx="73" formatCode="[$-1041E]#,##0">
                  <c:v>3216</c:v>
                </c:pt>
                <c:pt idx="74" formatCode="[$-1041E]#,##0">
                  <c:v>3072</c:v>
                </c:pt>
                <c:pt idx="75" formatCode="[$-1041E]#,##0">
                  <c:v>3072</c:v>
                </c:pt>
                <c:pt idx="76" formatCode="[$-1041E]#,##0">
                  <c:v>2760</c:v>
                </c:pt>
                <c:pt idx="77" formatCode="[$-1041E]#,##0">
                  <c:v>2700</c:v>
                </c:pt>
                <c:pt idx="78" formatCode="[$-1041E]#,##0">
                  <c:v>2928</c:v>
                </c:pt>
                <c:pt idx="79" formatCode="[$-1041E]#,##0">
                  <c:v>2628</c:v>
                </c:pt>
                <c:pt idx="80" formatCode="[$-1041E]#,##0">
                  <c:v>2640</c:v>
                </c:pt>
                <c:pt idx="81" formatCode="[$-1041E]#,##0">
                  <c:v>2448</c:v>
                </c:pt>
                <c:pt idx="82" formatCode="[$-1041E]#,##0">
                  <c:v>2748</c:v>
                </c:pt>
                <c:pt idx="83" formatCode="[$-1041E]#,##0">
                  <c:v>2628</c:v>
                </c:pt>
                <c:pt idx="84" formatCode="[$-1041E]#,##0">
                  <c:v>2724</c:v>
                </c:pt>
                <c:pt idx="85" formatCode="[$-1041E]#,##0">
                  <c:v>2820</c:v>
                </c:pt>
                <c:pt idx="86" formatCode="[$-1041E]#,##0">
                  <c:v>2904</c:v>
                </c:pt>
                <c:pt idx="87" formatCode="[$-1041E]#,##0">
                  <c:v>2916</c:v>
                </c:pt>
                <c:pt idx="88" formatCode="[$-1041E]#,##0">
                  <c:v>3132</c:v>
                </c:pt>
                <c:pt idx="89" formatCode="[$-1041E]#,##0">
                  <c:v>2520</c:v>
                </c:pt>
                <c:pt idx="90" formatCode="[$-1041E]#,##0">
                  <c:v>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3-5D42-A2E8-0DDDE918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4464"/>
        <c:axId val="182053424"/>
      </c:scatterChart>
      <c:valAx>
        <c:axId val="1818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3424"/>
        <c:crosses val="autoZero"/>
        <c:crossBetween val="midCat"/>
      </c:valAx>
      <c:valAx>
        <c:axId val="1820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Sheet19!$E$1:$E$5</c:f>
              <c:strCache>
                <c:ptCount val="5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Sheet19!$E$6:$E$91</c:f>
              <c:numCache>
                <c:formatCode>[$-1041E]#,##0</c:formatCode>
                <c:ptCount val="86"/>
                <c:pt idx="0" formatCode="General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34</c:v>
                </c:pt>
                <c:pt idx="14">
                  <c:v>32</c:v>
                </c:pt>
                <c:pt idx="15">
                  <c:v>38</c:v>
                </c:pt>
                <c:pt idx="16">
                  <c:v>40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56</c:v>
                </c:pt>
                <c:pt idx="21">
                  <c:v>64</c:v>
                </c:pt>
                <c:pt idx="22">
                  <c:v>74</c:v>
                </c:pt>
                <c:pt idx="23">
                  <c:v>62</c:v>
                </c:pt>
                <c:pt idx="24">
                  <c:v>76</c:v>
                </c:pt>
                <c:pt idx="25">
                  <c:v>77</c:v>
                </c:pt>
                <c:pt idx="26">
                  <c:v>81</c:v>
                </c:pt>
                <c:pt idx="27">
                  <c:v>66</c:v>
                </c:pt>
                <c:pt idx="28">
                  <c:v>76</c:v>
                </c:pt>
                <c:pt idx="29">
                  <c:v>80</c:v>
                </c:pt>
                <c:pt idx="30">
                  <c:v>71</c:v>
                </c:pt>
                <c:pt idx="31">
                  <c:v>68</c:v>
                </c:pt>
                <c:pt idx="32">
                  <c:v>84</c:v>
                </c:pt>
                <c:pt idx="33">
                  <c:v>59</c:v>
                </c:pt>
                <c:pt idx="34">
                  <c:v>52</c:v>
                </c:pt>
                <c:pt idx="35">
                  <c:v>55</c:v>
                </c:pt>
                <c:pt idx="36">
                  <c:v>56</c:v>
                </c:pt>
                <c:pt idx="37">
                  <c:v>49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47</c:v>
                </c:pt>
                <c:pt idx="42">
                  <c:v>56</c:v>
                </c:pt>
                <c:pt idx="43">
                  <c:v>49</c:v>
                </c:pt>
                <c:pt idx="44">
                  <c:v>52</c:v>
                </c:pt>
                <c:pt idx="45">
                  <c:v>49</c:v>
                </c:pt>
                <c:pt idx="46">
                  <c:v>49</c:v>
                </c:pt>
                <c:pt idx="47">
                  <c:v>51</c:v>
                </c:pt>
                <c:pt idx="48">
                  <c:v>45</c:v>
                </c:pt>
                <c:pt idx="49">
                  <c:v>49</c:v>
                </c:pt>
                <c:pt idx="50">
                  <c:v>52</c:v>
                </c:pt>
                <c:pt idx="51">
                  <c:v>48</c:v>
                </c:pt>
                <c:pt idx="52">
                  <c:v>50</c:v>
                </c:pt>
                <c:pt idx="53">
                  <c:v>51</c:v>
                </c:pt>
                <c:pt idx="54">
                  <c:v>49</c:v>
                </c:pt>
                <c:pt idx="55">
                  <c:v>48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48</c:v>
                </c:pt>
                <c:pt idx="60">
                  <c:v>46</c:v>
                </c:pt>
                <c:pt idx="61">
                  <c:v>48</c:v>
                </c:pt>
                <c:pt idx="62">
                  <c:v>47</c:v>
                </c:pt>
                <c:pt idx="63">
                  <c:v>39</c:v>
                </c:pt>
                <c:pt idx="64">
                  <c:v>41</c:v>
                </c:pt>
                <c:pt idx="65">
                  <c:v>42</c:v>
                </c:pt>
                <c:pt idx="66">
                  <c:v>48</c:v>
                </c:pt>
                <c:pt idx="67">
                  <c:v>42</c:v>
                </c:pt>
                <c:pt idx="68">
                  <c:v>43</c:v>
                </c:pt>
                <c:pt idx="69">
                  <c:v>40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38</c:v>
                </c:pt>
                <c:pt idx="78">
                  <c:v>36</c:v>
                </c:pt>
                <c:pt idx="79">
                  <c:v>35</c:v>
                </c:pt>
                <c:pt idx="80">
                  <c:v>37</c:v>
                </c:pt>
                <c:pt idx="81">
                  <c:v>40</c:v>
                </c:pt>
                <c:pt idx="82">
                  <c:v>38</c:v>
                </c:pt>
                <c:pt idx="83">
                  <c:v>34</c:v>
                </c:pt>
                <c:pt idx="84">
                  <c:v>42</c:v>
                </c:pt>
                <c:pt idx="8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B-D14F-A998-6CAAB124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7408"/>
        <c:axId val="178162864"/>
      </c:scatterChart>
      <c:valAx>
        <c:axId val="177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864"/>
        <c:crosses val="autoZero"/>
        <c:crossBetween val="midCat"/>
      </c:valAx>
      <c:valAx>
        <c:axId val="1781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Sheet19!$Q$1:$Q$6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Sheet19!$O$7:$O$91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 formatCode="[$-1041E]#,##0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Sheet19!$Q$7:$Q$91</c:f>
              <c:numCache>
                <c:formatCode>General</c:formatCode>
                <c:ptCount val="85"/>
                <c:pt idx="0">
                  <c:v>-280</c:v>
                </c:pt>
                <c:pt idx="1">
                  <c:v>-563</c:v>
                </c:pt>
                <c:pt idx="2">
                  <c:v>-844</c:v>
                </c:pt>
                <c:pt idx="3">
                  <c:v>-1115</c:v>
                </c:pt>
                <c:pt idx="4">
                  <c:v>-1386</c:v>
                </c:pt>
                <c:pt idx="5">
                  <c:v>-1648</c:v>
                </c:pt>
                <c:pt idx="6">
                  <c:v>-1919</c:v>
                </c:pt>
                <c:pt idx="7">
                  <c:v>-2167</c:v>
                </c:pt>
                <c:pt idx="8">
                  <c:v>-2400</c:v>
                </c:pt>
                <c:pt idx="9">
                  <c:v>-2644</c:v>
                </c:pt>
                <c:pt idx="10">
                  <c:v>-2855</c:v>
                </c:pt>
                <c:pt idx="11">
                  <c:v>-3074</c:v>
                </c:pt>
                <c:pt idx="12">
                  <c:v>-3236</c:v>
                </c:pt>
                <c:pt idx="13">
                  <c:v>-3390</c:v>
                </c:pt>
                <c:pt idx="14">
                  <c:v>-3521</c:v>
                </c:pt>
                <c:pt idx="15">
                  <c:v>-3625</c:v>
                </c:pt>
                <c:pt idx="16">
                  <c:v>-3740</c:v>
                </c:pt>
                <c:pt idx="17">
                  <c:v>-3815</c:v>
                </c:pt>
                <c:pt idx="18">
                  <c:v>-3863</c:v>
                </c:pt>
                <c:pt idx="19">
                  <c:v>-3917</c:v>
                </c:pt>
                <c:pt idx="20">
                  <c:v>-3930</c:v>
                </c:pt>
                <c:pt idx="21">
                  <c:v>-3937</c:v>
                </c:pt>
                <c:pt idx="22">
                  <c:v>-3958</c:v>
                </c:pt>
                <c:pt idx="23">
                  <c:v>-3938</c:v>
                </c:pt>
                <c:pt idx="24" formatCode="[$-1041E]#,##0">
                  <c:v>-3960</c:v>
                </c:pt>
                <c:pt idx="25">
                  <c:v>-3987</c:v>
                </c:pt>
                <c:pt idx="26">
                  <c:v>-4001</c:v>
                </c:pt>
                <c:pt idx="27">
                  <c:v>-4030</c:v>
                </c:pt>
                <c:pt idx="28">
                  <c:v>-4037</c:v>
                </c:pt>
                <c:pt idx="29">
                  <c:v>-4035</c:v>
                </c:pt>
                <c:pt idx="30">
                  <c:v>-4051</c:v>
                </c:pt>
                <c:pt idx="31">
                  <c:v>-4062</c:v>
                </c:pt>
                <c:pt idx="32">
                  <c:v>-4124</c:v>
                </c:pt>
                <c:pt idx="33">
                  <c:v>-4206</c:v>
                </c:pt>
                <c:pt idx="34">
                  <c:v>-4294</c:v>
                </c:pt>
                <c:pt idx="35">
                  <c:v>-4331</c:v>
                </c:pt>
                <c:pt idx="36">
                  <c:v>-4353</c:v>
                </c:pt>
                <c:pt idx="37">
                  <c:v>-4449</c:v>
                </c:pt>
                <c:pt idx="38">
                  <c:v>-4511</c:v>
                </c:pt>
                <c:pt idx="39">
                  <c:v>-4585</c:v>
                </c:pt>
                <c:pt idx="40">
                  <c:v>-4675</c:v>
                </c:pt>
                <c:pt idx="41">
                  <c:v>-4768</c:v>
                </c:pt>
                <c:pt idx="42">
                  <c:v>-4847</c:v>
                </c:pt>
                <c:pt idx="43">
                  <c:v>-4919</c:v>
                </c:pt>
                <c:pt idx="44">
                  <c:v>-4995</c:v>
                </c:pt>
                <c:pt idx="45">
                  <c:v>-5071</c:v>
                </c:pt>
                <c:pt idx="46">
                  <c:v>-5145</c:v>
                </c:pt>
                <c:pt idx="47">
                  <c:v>-5216</c:v>
                </c:pt>
                <c:pt idx="48">
                  <c:v>-5314</c:v>
                </c:pt>
                <c:pt idx="49">
                  <c:v>-5403</c:v>
                </c:pt>
                <c:pt idx="50">
                  <c:v>-5495</c:v>
                </c:pt>
                <c:pt idx="51">
                  <c:v>-5577</c:v>
                </c:pt>
                <c:pt idx="52">
                  <c:v>-5654</c:v>
                </c:pt>
                <c:pt idx="53">
                  <c:v>-5728</c:v>
                </c:pt>
                <c:pt idx="54">
                  <c:v>-5789</c:v>
                </c:pt>
                <c:pt idx="55">
                  <c:v>-5880</c:v>
                </c:pt>
                <c:pt idx="56">
                  <c:v>-5979</c:v>
                </c:pt>
                <c:pt idx="57">
                  <c:v>-6060</c:v>
                </c:pt>
                <c:pt idx="58">
                  <c:v>-6165</c:v>
                </c:pt>
                <c:pt idx="59">
                  <c:v>-6242</c:v>
                </c:pt>
                <c:pt idx="60">
                  <c:v>-6331</c:v>
                </c:pt>
                <c:pt idx="61">
                  <c:v>-6402</c:v>
                </c:pt>
                <c:pt idx="62">
                  <c:v>-6521</c:v>
                </c:pt>
                <c:pt idx="63">
                  <c:v>-6626</c:v>
                </c:pt>
                <c:pt idx="64">
                  <c:v>-6743</c:v>
                </c:pt>
                <c:pt idx="65">
                  <c:v>-6841</c:v>
                </c:pt>
                <c:pt idx="66">
                  <c:v>-6935</c:v>
                </c:pt>
                <c:pt idx="67">
                  <c:v>-7039</c:v>
                </c:pt>
                <c:pt idx="68">
                  <c:v>-7158</c:v>
                </c:pt>
                <c:pt idx="69">
                  <c:v>-7262</c:v>
                </c:pt>
                <c:pt idx="70">
                  <c:v>-7392</c:v>
                </c:pt>
                <c:pt idx="71">
                  <c:v>-7524</c:v>
                </c:pt>
                <c:pt idx="72">
                  <c:v>-7636</c:v>
                </c:pt>
                <c:pt idx="73">
                  <c:v>-7770</c:v>
                </c:pt>
                <c:pt idx="74">
                  <c:v>-7908</c:v>
                </c:pt>
                <c:pt idx="75">
                  <c:v>-8054</c:v>
                </c:pt>
                <c:pt idx="76">
                  <c:v>-8180</c:v>
                </c:pt>
                <c:pt idx="77">
                  <c:v>-8320</c:v>
                </c:pt>
                <c:pt idx="78">
                  <c:v>-8452</c:v>
                </c:pt>
                <c:pt idx="79">
                  <c:v>-8573</c:v>
                </c:pt>
                <c:pt idx="80">
                  <c:v>-8700</c:v>
                </c:pt>
                <c:pt idx="81">
                  <c:v>-8817</c:v>
                </c:pt>
                <c:pt idx="82">
                  <c:v>-8920</c:v>
                </c:pt>
                <c:pt idx="83">
                  <c:v>-9062</c:v>
                </c:pt>
                <c:pt idx="84">
                  <c:v>-9179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A-154F-81EC-EB387290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27551"/>
        <c:axId val="623274063"/>
      </c:scatterChart>
      <c:valAx>
        <c:axId val="7783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4063"/>
        <c:crosses val="autoZero"/>
        <c:crossBetween val="midCat"/>
      </c:valAx>
      <c:valAx>
        <c:axId val="6232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Sheet20!$A$1:$A$92</c:f>
              <c:strCache>
                <c:ptCount val="92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  <c:pt idx="91">
                  <c:v>12:05</c:v>
                </c:pt>
              </c:strCache>
            </c:strRef>
          </c:xVal>
          <c:yVal>
            <c:numRef>
              <c:f>Sheet20!$C$1:$C$92</c:f>
              <c:numCache>
                <c:formatCode>General</c:formatCode>
                <c:ptCount val="92"/>
                <c:pt idx="5">
                  <c:v>0</c:v>
                </c:pt>
                <c:pt idx="6" formatCode="[$-1041E]#0.00">
                  <c:v>90.69</c:v>
                </c:pt>
                <c:pt idx="7" formatCode="[$-1041E]#0.00">
                  <c:v>90.47</c:v>
                </c:pt>
                <c:pt idx="8" formatCode="[$-1041E]#0.00">
                  <c:v>92.12</c:v>
                </c:pt>
                <c:pt idx="9" formatCode="[$-1041E]#0.00">
                  <c:v>91.49</c:v>
                </c:pt>
                <c:pt idx="10" formatCode="[$-1041E]#0.00">
                  <c:v>92.13</c:v>
                </c:pt>
                <c:pt idx="11" formatCode="[$-1041E]#0.00">
                  <c:v>92.08</c:v>
                </c:pt>
                <c:pt idx="12" formatCode="[$-1041E]#0.00">
                  <c:v>92.57</c:v>
                </c:pt>
                <c:pt idx="13" formatCode="[$-1041E]#0.00">
                  <c:v>90.52</c:v>
                </c:pt>
                <c:pt idx="14" formatCode="[$-1041E]#0.00">
                  <c:v>92.45</c:v>
                </c:pt>
                <c:pt idx="15" formatCode="[$-1041E]#0.00">
                  <c:v>97.97</c:v>
                </c:pt>
                <c:pt idx="16" formatCode="[$-1041E]#0.00">
                  <c:v>92.63</c:v>
                </c:pt>
                <c:pt idx="17" formatCode="[$-1041E]#0.00">
                  <c:v>90.45</c:v>
                </c:pt>
                <c:pt idx="18" formatCode="[$-1041E]#0.00">
                  <c:v>94.81</c:v>
                </c:pt>
                <c:pt idx="19" formatCode="[$-1041E]#0.00">
                  <c:v>90.61</c:v>
                </c:pt>
                <c:pt idx="20" formatCode="[$-1041E]#0.00">
                  <c:v>92.28</c:v>
                </c:pt>
                <c:pt idx="21" formatCode="[$-1041E]#0.00">
                  <c:v>89.9</c:v>
                </c:pt>
                <c:pt idx="22" formatCode="[$-1041E]#0.00">
                  <c:v>88.71</c:v>
                </c:pt>
                <c:pt idx="23" formatCode="[$-1041E]#0.00">
                  <c:v>86.79</c:v>
                </c:pt>
                <c:pt idx="24" formatCode="[$-1041E]#0.00">
                  <c:v>80.88</c:v>
                </c:pt>
                <c:pt idx="25" formatCode="[$-1041E]#0.00">
                  <c:v>82.56</c:v>
                </c:pt>
                <c:pt idx="26" formatCode="[$-1041E]#0.00">
                  <c:v>81.41</c:v>
                </c:pt>
                <c:pt idx="27" formatCode="[$-1041E]#0.00">
                  <c:v>76.98</c:v>
                </c:pt>
                <c:pt idx="28" formatCode="[$-1041E]#0.00">
                  <c:v>74.2</c:v>
                </c:pt>
                <c:pt idx="29" formatCode="[$-1041E]#0.00">
                  <c:v>70.959999999999994</c:v>
                </c:pt>
                <c:pt idx="30" formatCode="[$-1041E]#0.00">
                  <c:v>54.48</c:v>
                </c:pt>
                <c:pt idx="31" formatCode="[$-1041E]#0.00">
                  <c:v>46.56</c:v>
                </c:pt>
                <c:pt idx="32" formatCode="[$-1041E]#0.00">
                  <c:v>47.34</c:v>
                </c:pt>
                <c:pt idx="33" formatCode="[$-1041E]#0.00">
                  <c:v>42.13</c:v>
                </c:pt>
                <c:pt idx="34" formatCode="[$-1041E]#0.00">
                  <c:v>53.13</c:v>
                </c:pt>
                <c:pt idx="35" formatCode="[$-1041E]#0.00">
                  <c:v>57.52</c:v>
                </c:pt>
                <c:pt idx="36" formatCode="[$-1041E]#0.00">
                  <c:v>53.65</c:v>
                </c:pt>
                <c:pt idx="37" formatCode="[$-1041E]#0.00">
                  <c:v>39.4</c:v>
                </c:pt>
                <c:pt idx="38" formatCode="[$-1041E]#0.00">
                  <c:v>43.83</c:v>
                </c:pt>
                <c:pt idx="39" formatCode="[$-1041E]#0.00">
                  <c:v>49.96</c:v>
                </c:pt>
                <c:pt idx="40" formatCode="[$-1041E]#0.00">
                  <c:v>54.84</c:v>
                </c:pt>
                <c:pt idx="41" formatCode="[$-1041E]#0.00">
                  <c:v>87.08</c:v>
                </c:pt>
                <c:pt idx="42" formatCode="[$-1041E]#0.00">
                  <c:v>88.04</c:v>
                </c:pt>
                <c:pt idx="43" formatCode="[$-1041E]#0.00">
                  <c:v>91.57</c:v>
                </c:pt>
                <c:pt idx="44" formatCode="[$-1041E]#0.00">
                  <c:v>93.75</c:v>
                </c:pt>
                <c:pt idx="45" formatCode="[$-1041E]#0.00">
                  <c:v>89.07</c:v>
                </c:pt>
                <c:pt idx="46" formatCode="[$-1041E]#0.00">
                  <c:v>87.25</c:v>
                </c:pt>
                <c:pt idx="47" formatCode="[$-1041E]#0.00">
                  <c:v>92.22</c:v>
                </c:pt>
                <c:pt idx="48" formatCode="[$-1041E]#0.00">
                  <c:v>90.3</c:v>
                </c:pt>
                <c:pt idx="49" formatCode="[$-1041E]#0.00">
                  <c:v>94.57</c:v>
                </c:pt>
                <c:pt idx="50" formatCode="[$-1041E]#0.00">
                  <c:v>85.05</c:v>
                </c:pt>
                <c:pt idx="51" formatCode="[$-1041E]#0.00">
                  <c:v>90.71</c:v>
                </c:pt>
                <c:pt idx="52" formatCode="[$-1041E]#0.00">
                  <c:v>87.48</c:v>
                </c:pt>
                <c:pt idx="53" formatCode="[$-1041E]#0.00">
                  <c:v>88.28</c:v>
                </c:pt>
                <c:pt idx="54" formatCode="[$-1041E]#0.00">
                  <c:v>90.86</c:v>
                </c:pt>
                <c:pt idx="55" formatCode="[$-1041E]#0.00">
                  <c:v>89.17</c:v>
                </c:pt>
                <c:pt idx="56" formatCode="[$-1041E]#0.00">
                  <c:v>90.35</c:v>
                </c:pt>
                <c:pt idx="57" formatCode="[$-1041E]#0.00">
                  <c:v>89.51</c:v>
                </c:pt>
                <c:pt idx="58" formatCode="[$-1041E]#0.00">
                  <c:v>90.12</c:v>
                </c:pt>
                <c:pt idx="59" formatCode="[$-1041E]#0.00">
                  <c:v>90.74</c:v>
                </c:pt>
                <c:pt idx="60" formatCode="[$-1041E]#0.00">
                  <c:v>91.17</c:v>
                </c:pt>
                <c:pt idx="61" formatCode="[$-1041E]#0.00">
                  <c:v>85.48</c:v>
                </c:pt>
                <c:pt idx="62" formatCode="[$-1041E]#0.00">
                  <c:v>86.42</c:v>
                </c:pt>
                <c:pt idx="63" formatCode="[$-1041E]#0.00">
                  <c:v>84.66</c:v>
                </c:pt>
                <c:pt idx="64" formatCode="[$-1041E]#0.00">
                  <c:v>86.27</c:v>
                </c:pt>
                <c:pt idx="65" formatCode="[$-1041E]#0.00">
                  <c:v>89.43</c:v>
                </c:pt>
                <c:pt idx="66" formatCode="[$-1041E]#0.00">
                  <c:v>86.33</c:v>
                </c:pt>
                <c:pt idx="67" formatCode="[$-1041E]#0.00">
                  <c:v>82.35</c:v>
                </c:pt>
                <c:pt idx="68" formatCode="[$-1041E]#0.00">
                  <c:v>87.91</c:v>
                </c:pt>
                <c:pt idx="69" formatCode="[$-1041E]#0.00">
                  <c:v>88.41</c:v>
                </c:pt>
                <c:pt idx="70" formatCode="[$-1041E]#0.00">
                  <c:v>86.66</c:v>
                </c:pt>
                <c:pt idx="71" formatCode="[$-1041E]#0.00">
                  <c:v>89.62</c:v>
                </c:pt>
                <c:pt idx="72" formatCode="[$-1041E]#0.00">
                  <c:v>88.14</c:v>
                </c:pt>
                <c:pt idx="73" formatCode="[$-1041E]#0.00">
                  <c:v>90.5</c:v>
                </c:pt>
                <c:pt idx="74" formatCode="[$-1041E]#0.00">
                  <c:v>91.72</c:v>
                </c:pt>
                <c:pt idx="75" formatCode="[$-1041E]#0.00">
                  <c:v>90.57</c:v>
                </c:pt>
                <c:pt idx="76" formatCode="[$-1041E]#0.00">
                  <c:v>88.2</c:v>
                </c:pt>
                <c:pt idx="77" formatCode="[$-1041E]#0.00">
                  <c:v>89.5</c:v>
                </c:pt>
                <c:pt idx="78" formatCode="[$-1041E]#0.00">
                  <c:v>91.02</c:v>
                </c:pt>
                <c:pt idx="79" formatCode="[$-1041E]#0.00">
                  <c:v>89.08</c:v>
                </c:pt>
                <c:pt idx="80" formatCode="[$-1041E]#0.00">
                  <c:v>90.34</c:v>
                </c:pt>
                <c:pt idx="81" formatCode="[$-1041E]#0.00">
                  <c:v>91.16</c:v>
                </c:pt>
                <c:pt idx="82" formatCode="[$-1041E]#0.00">
                  <c:v>89.01</c:v>
                </c:pt>
                <c:pt idx="83" formatCode="[$-1041E]#0.00">
                  <c:v>89.51</c:v>
                </c:pt>
                <c:pt idx="84" formatCode="[$-1041E]#0.00">
                  <c:v>89.8</c:v>
                </c:pt>
                <c:pt idx="85" formatCode="[$-1041E]#0.00">
                  <c:v>86.01</c:v>
                </c:pt>
                <c:pt idx="86" formatCode="[$-1041E]#0.00">
                  <c:v>85.82</c:v>
                </c:pt>
                <c:pt idx="87" formatCode="[$-1041E]#0.00">
                  <c:v>90.67</c:v>
                </c:pt>
                <c:pt idx="88" formatCode="[$-1041E]#0.00">
                  <c:v>86.75</c:v>
                </c:pt>
                <c:pt idx="89" formatCode="[$-1041E]#0.00">
                  <c:v>84.97</c:v>
                </c:pt>
                <c:pt idx="90" formatCode="[$-1041E]#0.00">
                  <c:v>89.07</c:v>
                </c:pt>
                <c:pt idx="91" formatCode="[$-1041E]#0.00">
                  <c:v>88.68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1-8B42-9190-F2BD12F42A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Sheet20!$A$1:$A$92</c:f>
              <c:strCache>
                <c:ptCount val="92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  <c:pt idx="91">
                  <c:v>12:05</c:v>
                </c:pt>
              </c:strCache>
            </c:strRef>
          </c:xVal>
          <c:yVal>
            <c:numRef>
              <c:f>Sheet20!$K$1:$K$92</c:f>
              <c:numCache>
                <c:formatCode>General</c:formatCode>
                <c:ptCount val="92"/>
                <c:pt idx="5">
                  <c:v>0</c:v>
                </c:pt>
                <c:pt idx="6" formatCode="[$-1041E]#0.00">
                  <c:v>93.47</c:v>
                </c:pt>
                <c:pt idx="7" formatCode="[$-1041E]#0.00">
                  <c:v>91.36</c:v>
                </c:pt>
                <c:pt idx="8" formatCode="[$-1041E]#0.00">
                  <c:v>93.29</c:v>
                </c:pt>
                <c:pt idx="9" formatCode="[$-1041E]#0.00">
                  <c:v>96.23</c:v>
                </c:pt>
                <c:pt idx="10" formatCode="[$-1041E]#0.00">
                  <c:v>89.55</c:v>
                </c:pt>
                <c:pt idx="11" formatCode="[$-1041E]#0.00">
                  <c:v>92.13</c:v>
                </c:pt>
                <c:pt idx="12" formatCode="[$-1041E]#0.00">
                  <c:v>91.99</c:v>
                </c:pt>
                <c:pt idx="13" formatCode="[$-1041E]#0.00">
                  <c:v>91.64</c:v>
                </c:pt>
                <c:pt idx="14" formatCode="[$-1041E]#0.00">
                  <c:v>91.38</c:v>
                </c:pt>
                <c:pt idx="15" formatCode="[$-1041E]#0.00">
                  <c:v>94.77</c:v>
                </c:pt>
                <c:pt idx="16" formatCode="[$-1041E]#0.00">
                  <c:v>97.18</c:v>
                </c:pt>
                <c:pt idx="17" formatCode="[$-1041E]#0.00">
                  <c:v>93.9</c:v>
                </c:pt>
                <c:pt idx="18" formatCode="[$-1041E]#0.00">
                  <c:v>92.06</c:v>
                </c:pt>
                <c:pt idx="19" formatCode="[$-1041E]#0.00">
                  <c:v>93.4</c:v>
                </c:pt>
                <c:pt idx="20" formatCode="[$-1041E]#0.00">
                  <c:v>93.16</c:v>
                </c:pt>
                <c:pt idx="21" formatCode="[$-1041E]#0.00">
                  <c:v>96.33</c:v>
                </c:pt>
                <c:pt idx="22" formatCode="[$-1041E]#0.00">
                  <c:v>92.96</c:v>
                </c:pt>
                <c:pt idx="23" formatCode="[$-1041E]#0.00">
                  <c:v>91.71</c:v>
                </c:pt>
                <c:pt idx="24" formatCode="[$-1041E]#0.00">
                  <c:v>93.87</c:v>
                </c:pt>
                <c:pt idx="25" formatCode="[$-1041E]#0.00">
                  <c:v>89.89</c:v>
                </c:pt>
                <c:pt idx="26" formatCode="[$-1041E]#0.00">
                  <c:v>90.53</c:v>
                </c:pt>
                <c:pt idx="27" formatCode="[$-1041E]#0.00">
                  <c:v>90.26</c:v>
                </c:pt>
                <c:pt idx="28" formatCode="[$-1041E]#0.00">
                  <c:v>90.05</c:v>
                </c:pt>
                <c:pt idx="29" formatCode="[$-1041E]#0.00">
                  <c:v>86.83</c:v>
                </c:pt>
                <c:pt idx="30" formatCode="[$-1041E]#0.00">
                  <c:v>88.61</c:v>
                </c:pt>
                <c:pt idx="31" formatCode="[$-1041E]#0.00">
                  <c:v>91.15</c:v>
                </c:pt>
                <c:pt idx="32" formatCode="[$-1041E]#0.00">
                  <c:v>94.37</c:v>
                </c:pt>
                <c:pt idx="33" formatCode="[$-1041E]#0.00">
                  <c:v>89.73</c:v>
                </c:pt>
                <c:pt idx="34" formatCode="[$-1041E]#0.00">
                  <c:v>88.55</c:v>
                </c:pt>
                <c:pt idx="35" formatCode="[$-1041E]#0.00">
                  <c:v>91.12</c:v>
                </c:pt>
                <c:pt idx="36" formatCode="[$-1041E]#0.00">
                  <c:v>90.38</c:v>
                </c:pt>
                <c:pt idx="37" formatCode="[$-1041E]#0.00">
                  <c:v>96.86</c:v>
                </c:pt>
                <c:pt idx="38" formatCode="[$-1041E]#0.00">
                  <c:v>91.23</c:v>
                </c:pt>
                <c:pt idx="39" formatCode="[$-1041E]#0.00">
                  <c:v>93.23</c:v>
                </c:pt>
                <c:pt idx="40" formatCode="[$-1041E]#0.00">
                  <c:v>88.18</c:v>
                </c:pt>
                <c:pt idx="41" formatCode="[$-1041E]#0.00">
                  <c:v>92.45</c:v>
                </c:pt>
                <c:pt idx="42" formatCode="[$-1041E]#0.00">
                  <c:v>93.27</c:v>
                </c:pt>
                <c:pt idx="43" formatCode="[$-1041E]#0.00">
                  <c:v>95.23</c:v>
                </c:pt>
                <c:pt idx="44" formatCode="[$-1041E]#0.00">
                  <c:v>97.16</c:v>
                </c:pt>
                <c:pt idx="45" formatCode="[$-1041E]#0.00">
                  <c:v>97.5</c:v>
                </c:pt>
                <c:pt idx="46" formatCode="[$-1041E]#0.00">
                  <c:v>96.95</c:v>
                </c:pt>
                <c:pt idx="47" formatCode="[$-1041E]#0.00">
                  <c:v>95.61</c:v>
                </c:pt>
                <c:pt idx="48" formatCode="[$-1041E]#0.00">
                  <c:v>97.45</c:v>
                </c:pt>
                <c:pt idx="49" formatCode="[$-1041E]#0.00">
                  <c:v>96.37</c:v>
                </c:pt>
                <c:pt idx="50" formatCode="[$-1041E]#0.00">
                  <c:v>98.31</c:v>
                </c:pt>
                <c:pt idx="51" formatCode="[$-1041E]#0.00">
                  <c:v>94.52</c:v>
                </c:pt>
                <c:pt idx="52" formatCode="[$-1041E]#0.00">
                  <c:v>95.08</c:v>
                </c:pt>
                <c:pt idx="53" formatCode="[$-1041E]#0.00">
                  <c:v>93.34</c:v>
                </c:pt>
                <c:pt idx="54" formatCode="[$-1041E]#0.00">
                  <c:v>91.45</c:v>
                </c:pt>
                <c:pt idx="55" formatCode="[$-1041E]#0.00">
                  <c:v>96.02</c:v>
                </c:pt>
                <c:pt idx="56" formatCode="[$-1041E]#0.00">
                  <c:v>95.44</c:v>
                </c:pt>
                <c:pt idx="57" formatCode="[$-1041E]#0.00">
                  <c:v>94.32</c:v>
                </c:pt>
                <c:pt idx="58" formatCode="[$-1041E]#0.00">
                  <c:v>91.98</c:v>
                </c:pt>
                <c:pt idx="59" formatCode="[$-1041E]#0.00">
                  <c:v>95.2</c:v>
                </c:pt>
                <c:pt idx="60" formatCode="[$-1041E]#0.00">
                  <c:v>95.38</c:v>
                </c:pt>
                <c:pt idx="61" formatCode="[$-1041E]#0.00">
                  <c:v>94.44</c:v>
                </c:pt>
                <c:pt idx="62" formatCode="[$-1041E]#0.00">
                  <c:v>88.17</c:v>
                </c:pt>
                <c:pt idx="63" formatCode="[$-1041E]#0.00">
                  <c:v>91.61</c:v>
                </c:pt>
                <c:pt idx="64" formatCode="[$-1041E]#0.00">
                  <c:v>88.98</c:v>
                </c:pt>
                <c:pt idx="65" formatCode="[$-1041E]#0.00">
                  <c:v>93.52</c:v>
                </c:pt>
                <c:pt idx="66" formatCode="[$-1041E]#0.00">
                  <c:v>94.57</c:v>
                </c:pt>
                <c:pt idx="67" formatCode="[$-1041E]#0.00">
                  <c:v>91.6</c:v>
                </c:pt>
                <c:pt idx="68" formatCode="[$-1041E]#0.00">
                  <c:v>93.74</c:v>
                </c:pt>
                <c:pt idx="69" formatCode="[$-1041E]#0.00">
                  <c:v>91.9</c:v>
                </c:pt>
                <c:pt idx="70" formatCode="[$-1041E]#0.00">
                  <c:v>91.59</c:v>
                </c:pt>
                <c:pt idx="71" formatCode="[$-1041E]#0.00">
                  <c:v>90.4</c:v>
                </c:pt>
                <c:pt idx="72" formatCode="[$-1041E]#0.00">
                  <c:v>93.94</c:v>
                </c:pt>
                <c:pt idx="73" formatCode="[$-1041E]#0.00">
                  <c:v>93.96</c:v>
                </c:pt>
                <c:pt idx="74" formatCode="[$-1041E]#0.00">
                  <c:v>94.1</c:v>
                </c:pt>
                <c:pt idx="75" formatCode="[$-1041E]#0.00">
                  <c:v>95.97</c:v>
                </c:pt>
                <c:pt idx="76" formatCode="[$-1041E]#0.00">
                  <c:v>94.95</c:v>
                </c:pt>
                <c:pt idx="77" formatCode="[$-1041E]#0.00">
                  <c:v>91.59</c:v>
                </c:pt>
                <c:pt idx="78" formatCode="[$-1041E]#0.00">
                  <c:v>94.54</c:v>
                </c:pt>
                <c:pt idx="79" formatCode="[$-1041E]#0.00">
                  <c:v>95.69</c:v>
                </c:pt>
                <c:pt idx="80" formatCode="[$-1041E]#0.00">
                  <c:v>94.02</c:v>
                </c:pt>
                <c:pt idx="81" formatCode="[$-1041E]#0.00">
                  <c:v>92.97</c:v>
                </c:pt>
                <c:pt idx="82" formatCode="[$-1041E]#0.00">
                  <c:v>95.13</c:v>
                </c:pt>
                <c:pt idx="83" formatCode="[$-1041E]#0.00">
                  <c:v>90.85</c:v>
                </c:pt>
                <c:pt idx="84" formatCode="[$-1041E]#0.00">
                  <c:v>92</c:v>
                </c:pt>
                <c:pt idx="85" formatCode="[$-1041E]#0.00">
                  <c:v>91.61</c:v>
                </c:pt>
                <c:pt idx="86" formatCode="[$-1041E]#0.00">
                  <c:v>90.36</c:v>
                </c:pt>
                <c:pt idx="87" formatCode="[$-1041E]#0.00">
                  <c:v>90.47</c:v>
                </c:pt>
                <c:pt idx="88" formatCode="[$-1041E]#0.00">
                  <c:v>92.55</c:v>
                </c:pt>
                <c:pt idx="89" formatCode="[$-1041E]#0.00">
                  <c:v>92.81</c:v>
                </c:pt>
                <c:pt idx="90" formatCode="[$-1041E]#0.00">
                  <c:v>92.52</c:v>
                </c:pt>
                <c:pt idx="91" formatCode="[$-1041E]#0.00">
                  <c:v>93.85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1-8B42-9190-F2BD12F4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144"/>
        <c:axId val="73491680"/>
      </c:scatterChart>
      <c:valAx>
        <c:axId val="736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1680"/>
        <c:crosses val="autoZero"/>
        <c:crossBetween val="midCat"/>
      </c:valAx>
      <c:valAx>
        <c:axId val="734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Sheet20!$A$1:$A$92</c:f>
              <c:strCache>
                <c:ptCount val="92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  <c:pt idx="91">
                  <c:v>12:05</c:v>
                </c:pt>
              </c:strCache>
            </c:strRef>
          </c:xVal>
          <c:yVal>
            <c:numRef>
              <c:f>Sheet20!$L$1:$L$92</c:f>
              <c:numCache>
                <c:formatCode>General</c:formatCode>
                <c:ptCount val="92"/>
                <c:pt idx="5">
                  <c:v>0</c:v>
                </c:pt>
                <c:pt idx="6" formatCode="[$-1041E]#,##0">
                  <c:v>432</c:v>
                </c:pt>
                <c:pt idx="7" formatCode="[$-1041E]#,##0">
                  <c:v>480</c:v>
                </c:pt>
                <c:pt idx="8" formatCode="[$-1041E]#,##0">
                  <c:v>672</c:v>
                </c:pt>
                <c:pt idx="9" formatCode="[$-1041E]#,##0">
                  <c:v>576</c:v>
                </c:pt>
                <c:pt idx="10" formatCode="[$-1041E]#,##0">
                  <c:v>660</c:v>
                </c:pt>
                <c:pt idx="11" formatCode="[$-1041E]#,##0">
                  <c:v>900</c:v>
                </c:pt>
                <c:pt idx="12" formatCode="[$-1041E]#,##0">
                  <c:v>984</c:v>
                </c:pt>
                <c:pt idx="13" formatCode="[$-1041E]#,##0">
                  <c:v>1116</c:v>
                </c:pt>
                <c:pt idx="14" formatCode="[$-1041E]#,##0">
                  <c:v>1380</c:v>
                </c:pt>
                <c:pt idx="15" formatCode="[$-1041E]#,##0">
                  <c:v>1416</c:v>
                </c:pt>
                <c:pt idx="16" formatCode="[$-1041E]#,##0">
                  <c:v>1476</c:v>
                </c:pt>
                <c:pt idx="17" formatCode="[$-1041E]#,##0">
                  <c:v>1956</c:v>
                </c:pt>
                <c:pt idx="18" formatCode="[$-1041E]#,##0">
                  <c:v>2136</c:v>
                </c:pt>
                <c:pt idx="19" formatCode="[$-1041E]#,##0">
                  <c:v>2496</c:v>
                </c:pt>
                <c:pt idx="20" formatCode="[$-1041E]#,##0">
                  <c:v>2472</c:v>
                </c:pt>
                <c:pt idx="21" formatCode="[$-1041E]#,##0">
                  <c:v>2784</c:v>
                </c:pt>
                <c:pt idx="22" formatCode="[$-1041E]#,##0">
                  <c:v>3360</c:v>
                </c:pt>
                <c:pt idx="23" formatCode="[$-1041E]#,##0">
                  <c:v>3564</c:v>
                </c:pt>
                <c:pt idx="24" formatCode="[$-1041E]#,##0">
                  <c:v>3576</c:v>
                </c:pt>
                <c:pt idx="25" formatCode="[$-1041E]#,##0">
                  <c:v>4104</c:v>
                </c:pt>
                <c:pt idx="26" formatCode="[$-1041E]#,##0">
                  <c:v>4260</c:v>
                </c:pt>
                <c:pt idx="27" formatCode="[$-1041E]#,##0">
                  <c:v>3864</c:v>
                </c:pt>
                <c:pt idx="28" formatCode="[$-1041E]#,##0">
                  <c:v>4092</c:v>
                </c:pt>
                <c:pt idx="29" formatCode="[$-1041E]#,##0">
                  <c:v>4932</c:v>
                </c:pt>
                <c:pt idx="30" formatCode="[$-1041E]#,##0">
                  <c:v>3912</c:v>
                </c:pt>
                <c:pt idx="31" formatCode="[$-1041E]#,##0">
                  <c:v>3996</c:v>
                </c:pt>
                <c:pt idx="32" formatCode="[$-1041E]#,##0">
                  <c:v>3876</c:v>
                </c:pt>
                <c:pt idx="33" formatCode="[$-1041E]#,##0">
                  <c:v>4080</c:v>
                </c:pt>
                <c:pt idx="34" formatCode="[$-1041E]#,##0">
                  <c:v>4608</c:v>
                </c:pt>
                <c:pt idx="35" formatCode="[$-1041E]#,##0">
                  <c:v>4368</c:v>
                </c:pt>
                <c:pt idx="36" formatCode="[$-1041E]#,##0">
                  <c:v>4512</c:v>
                </c:pt>
                <c:pt idx="37" formatCode="[$-1041E]#,##0">
                  <c:v>3576</c:v>
                </c:pt>
                <c:pt idx="38" formatCode="[$-1041E]#,##0">
                  <c:v>3936</c:v>
                </c:pt>
                <c:pt idx="39" formatCode="[$-1041E]#,##0">
                  <c:v>3780</c:v>
                </c:pt>
                <c:pt idx="40" formatCode="[$-1041E]#,##0">
                  <c:v>4236</c:v>
                </c:pt>
                <c:pt idx="41" formatCode="[$-1041E]#,##0">
                  <c:v>3672</c:v>
                </c:pt>
                <c:pt idx="42" formatCode="[$-1041E]#,##0">
                  <c:v>4440</c:v>
                </c:pt>
                <c:pt idx="43" formatCode="[$-1041E]#,##0">
                  <c:v>3672</c:v>
                </c:pt>
                <c:pt idx="44" formatCode="[$-1041E]#,##0">
                  <c:v>3252</c:v>
                </c:pt>
                <c:pt idx="45" formatCode="[$-1041E]#,##0">
                  <c:v>3468</c:v>
                </c:pt>
                <c:pt idx="46" formatCode="[$-1041E]#,##0">
                  <c:v>3648</c:v>
                </c:pt>
                <c:pt idx="47" formatCode="[$-1041E]#,##0">
                  <c:v>3936</c:v>
                </c:pt>
                <c:pt idx="48" formatCode="[$-1041E]#,##0">
                  <c:v>3468</c:v>
                </c:pt>
                <c:pt idx="49" formatCode="[$-1041E]#,##0">
                  <c:v>3468</c:v>
                </c:pt>
                <c:pt idx="50" formatCode="[$-1041E]#,##0">
                  <c:v>3336</c:v>
                </c:pt>
                <c:pt idx="51" formatCode="[$-1041E]#,##0">
                  <c:v>3864</c:v>
                </c:pt>
                <c:pt idx="52" formatCode="[$-1041E]#,##0">
                  <c:v>3276</c:v>
                </c:pt>
                <c:pt idx="53" formatCode="[$-1041E]#,##0">
                  <c:v>3552</c:v>
                </c:pt>
                <c:pt idx="54" formatCode="[$-1041E]#,##0">
                  <c:v>3708</c:v>
                </c:pt>
                <c:pt idx="55" formatCode="[$-1041E]#,##0">
                  <c:v>3564</c:v>
                </c:pt>
                <c:pt idx="56" formatCode="[$-1041E]#,##0">
                  <c:v>3492</c:v>
                </c:pt>
                <c:pt idx="57" formatCode="[$-1041E]#,##0">
                  <c:v>3840</c:v>
                </c:pt>
                <c:pt idx="58" formatCode="[$-1041E]#,##0">
                  <c:v>3756</c:v>
                </c:pt>
                <c:pt idx="59" formatCode="[$-1041E]#,##0">
                  <c:v>2964</c:v>
                </c:pt>
                <c:pt idx="60" formatCode="[$-1041E]#,##0">
                  <c:v>3324</c:v>
                </c:pt>
                <c:pt idx="61" formatCode="[$-1041E]#,##0">
                  <c:v>2916</c:v>
                </c:pt>
                <c:pt idx="62" formatCode="[$-1041E]#,##0">
                  <c:v>3276</c:v>
                </c:pt>
                <c:pt idx="63" formatCode="[$-1041E]#,##0">
                  <c:v>3396</c:v>
                </c:pt>
                <c:pt idx="64" formatCode="[$-1041E]#,##0">
                  <c:v>3576</c:v>
                </c:pt>
                <c:pt idx="65" formatCode="[$-1041E]#,##0">
                  <c:v>3564</c:v>
                </c:pt>
                <c:pt idx="66" formatCode="[$-1041E]#,##0">
                  <c:v>3264</c:v>
                </c:pt>
                <c:pt idx="67" formatCode="[$-1041E]#,##0">
                  <c:v>3228</c:v>
                </c:pt>
                <c:pt idx="68" formatCode="[$-1041E]#,##0">
                  <c:v>3144</c:v>
                </c:pt>
                <c:pt idx="69" formatCode="[$-1041E]#,##0">
                  <c:v>2664</c:v>
                </c:pt>
                <c:pt idx="70" formatCode="[$-1041E]#,##0">
                  <c:v>3432</c:v>
                </c:pt>
                <c:pt idx="71" formatCode="[$-1041E]#,##0">
                  <c:v>3348</c:v>
                </c:pt>
                <c:pt idx="72" formatCode="[$-1041E]#,##0">
                  <c:v>3000</c:v>
                </c:pt>
                <c:pt idx="73" formatCode="[$-1041E]#,##0">
                  <c:v>3012</c:v>
                </c:pt>
                <c:pt idx="74" formatCode="[$-1041E]#,##0">
                  <c:v>2832</c:v>
                </c:pt>
                <c:pt idx="75" formatCode="[$-1041E]#,##0">
                  <c:v>2772</c:v>
                </c:pt>
                <c:pt idx="76" formatCode="[$-1041E]#,##0">
                  <c:v>2676</c:v>
                </c:pt>
                <c:pt idx="77" formatCode="[$-1041E]#,##0">
                  <c:v>3024</c:v>
                </c:pt>
                <c:pt idx="78" formatCode="[$-1041E]#,##0">
                  <c:v>3084</c:v>
                </c:pt>
                <c:pt idx="79" formatCode="[$-1041E]#,##0">
                  <c:v>2832</c:v>
                </c:pt>
                <c:pt idx="80" formatCode="[$-1041E]#,##0">
                  <c:v>2808</c:v>
                </c:pt>
                <c:pt idx="81" formatCode="[$-1041E]#,##0">
                  <c:v>2712</c:v>
                </c:pt>
                <c:pt idx="82" formatCode="[$-1041E]#,##0">
                  <c:v>2892</c:v>
                </c:pt>
                <c:pt idx="83" formatCode="[$-1041E]#,##0">
                  <c:v>2616</c:v>
                </c:pt>
                <c:pt idx="84" formatCode="[$-1041E]#,##0">
                  <c:v>2784</c:v>
                </c:pt>
                <c:pt idx="85" formatCode="[$-1041E]#,##0">
                  <c:v>2760</c:v>
                </c:pt>
                <c:pt idx="86" formatCode="[$-1041E]#,##0">
                  <c:v>2988</c:v>
                </c:pt>
                <c:pt idx="87" formatCode="[$-1041E]#,##0">
                  <c:v>3324</c:v>
                </c:pt>
                <c:pt idx="88" formatCode="[$-1041E]#,##0">
                  <c:v>2676</c:v>
                </c:pt>
                <c:pt idx="89" formatCode="[$-1041E]#,##0">
                  <c:v>2580</c:v>
                </c:pt>
                <c:pt idx="90" formatCode="[$-1041E]#,##0">
                  <c:v>2652</c:v>
                </c:pt>
                <c:pt idx="91" formatCode="[$-1041E]#,##0">
                  <c:v>2568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6-1049-9C13-F4C3B592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2352"/>
        <c:axId val="73856624"/>
      </c:scatterChart>
      <c:valAx>
        <c:axId val="73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6624"/>
        <c:crosses val="autoZero"/>
        <c:crossBetween val="midCat"/>
      </c:valAx>
      <c:valAx>
        <c:axId val="73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Sheet20!$A$1:$A$92</c:f>
              <c:strCache>
                <c:ptCount val="92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  <c:pt idx="91">
                  <c:v>12:05</c:v>
                </c:pt>
              </c:strCache>
            </c:strRef>
          </c:xVal>
          <c:yVal>
            <c:numRef>
              <c:f>Sheet20!$E$1:$E$92</c:f>
              <c:numCache>
                <c:formatCode>General</c:formatCode>
                <c:ptCount val="92"/>
                <c:pt idx="5">
                  <c:v>0</c:v>
                </c:pt>
                <c:pt idx="6" formatCode="[$-1041E]#,##0">
                  <c:v>6</c:v>
                </c:pt>
                <c:pt idx="7" formatCode="[$-1041E]#,##0">
                  <c:v>9</c:v>
                </c:pt>
                <c:pt idx="8" formatCode="[$-1041E]#,##0">
                  <c:v>8</c:v>
                </c:pt>
                <c:pt idx="9" formatCode="[$-1041E]#,##0">
                  <c:v>8</c:v>
                </c:pt>
                <c:pt idx="10" formatCode="[$-1041E]#,##0">
                  <c:v>10</c:v>
                </c:pt>
                <c:pt idx="11" formatCode="[$-1041E]#,##0">
                  <c:v>13</c:v>
                </c:pt>
                <c:pt idx="12" formatCode="[$-1041E]#,##0">
                  <c:v>12</c:v>
                </c:pt>
                <c:pt idx="13" formatCode="[$-1041E]#,##0">
                  <c:v>19</c:v>
                </c:pt>
                <c:pt idx="14" formatCode="[$-1041E]#,##0">
                  <c:v>17</c:v>
                </c:pt>
                <c:pt idx="15" formatCode="[$-1041E]#,##0">
                  <c:v>16</c:v>
                </c:pt>
                <c:pt idx="16" formatCode="[$-1041E]#,##0">
                  <c:v>21</c:v>
                </c:pt>
                <c:pt idx="17" formatCode="[$-1041E]#,##0">
                  <c:v>26</c:v>
                </c:pt>
                <c:pt idx="18" formatCode="[$-1041E]#,##0">
                  <c:v>28</c:v>
                </c:pt>
                <c:pt idx="19" formatCode="[$-1041E]#,##0">
                  <c:v>33</c:v>
                </c:pt>
                <c:pt idx="20" formatCode="[$-1041E]#,##0">
                  <c:v>36</c:v>
                </c:pt>
                <c:pt idx="21" formatCode="[$-1041E]#,##0">
                  <c:v>44</c:v>
                </c:pt>
                <c:pt idx="22" formatCode="[$-1041E]#,##0">
                  <c:v>49</c:v>
                </c:pt>
                <c:pt idx="23" formatCode="[$-1041E]#,##0">
                  <c:v>50</c:v>
                </c:pt>
                <c:pt idx="24" formatCode="[$-1041E]#,##0">
                  <c:v>61</c:v>
                </c:pt>
                <c:pt idx="25" formatCode="[$-1041E]#,##0">
                  <c:v>59</c:v>
                </c:pt>
                <c:pt idx="26" formatCode="[$-1041E]#,##0">
                  <c:v>61</c:v>
                </c:pt>
                <c:pt idx="27" formatCode="[$-1041E]#,##0">
                  <c:v>61</c:v>
                </c:pt>
                <c:pt idx="28" formatCode="[$-1041E]#,##0">
                  <c:v>68</c:v>
                </c:pt>
                <c:pt idx="29" formatCode="[$-1041E]#,##0">
                  <c:v>70</c:v>
                </c:pt>
                <c:pt idx="30" formatCode="[$-1041E]#,##0">
                  <c:v>75</c:v>
                </c:pt>
                <c:pt idx="31" formatCode="[$-1041E]#,##0">
                  <c:v>80</c:v>
                </c:pt>
                <c:pt idx="32" formatCode="[$-1041E]#,##0">
                  <c:v>76</c:v>
                </c:pt>
                <c:pt idx="33" formatCode="[$-1041E]#,##0">
                  <c:v>73</c:v>
                </c:pt>
                <c:pt idx="34" formatCode="[$-1041E]#,##0">
                  <c:v>66</c:v>
                </c:pt>
                <c:pt idx="35" formatCode="[$-1041E]#,##0">
                  <c:v>63</c:v>
                </c:pt>
                <c:pt idx="36" formatCode="[$-1041E]#,##0">
                  <c:v>81</c:v>
                </c:pt>
                <c:pt idx="37" formatCode="[$-1041E]#,##0">
                  <c:v>89</c:v>
                </c:pt>
                <c:pt idx="38" formatCode="[$-1041E]#,##0">
                  <c:v>77</c:v>
                </c:pt>
                <c:pt idx="39" formatCode="[$-1041E]#,##0">
                  <c:v>73</c:v>
                </c:pt>
                <c:pt idx="40" formatCode="[$-1041E]#,##0">
                  <c:v>67</c:v>
                </c:pt>
                <c:pt idx="41" formatCode="[$-1041E]#,##0">
                  <c:v>49</c:v>
                </c:pt>
                <c:pt idx="42" formatCode="[$-1041E]#,##0">
                  <c:v>50</c:v>
                </c:pt>
                <c:pt idx="43" formatCode="[$-1041E]#,##0">
                  <c:v>46</c:v>
                </c:pt>
                <c:pt idx="44" formatCode="[$-1041E]#,##0">
                  <c:v>44</c:v>
                </c:pt>
                <c:pt idx="45" formatCode="[$-1041E]#,##0">
                  <c:v>50</c:v>
                </c:pt>
                <c:pt idx="46" formatCode="[$-1041E]#,##0">
                  <c:v>53</c:v>
                </c:pt>
                <c:pt idx="47" formatCode="[$-1041E]#,##0">
                  <c:v>50</c:v>
                </c:pt>
                <c:pt idx="48" formatCode="[$-1041E]#,##0">
                  <c:v>50</c:v>
                </c:pt>
                <c:pt idx="49" formatCode="[$-1041E]#,##0">
                  <c:v>46</c:v>
                </c:pt>
                <c:pt idx="50" formatCode="[$-1041E]#,##0">
                  <c:v>55</c:v>
                </c:pt>
                <c:pt idx="51" formatCode="[$-1041E]#,##0">
                  <c:v>47</c:v>
                </c:pt>
                <c:pt idx="52" formatCode="[$-1041E]#,##0">
                  <c:v>52</c:v>
                </c:pt>
                <c:pt idx="53" formatCode="[$-1041E]#,##0">
                  <c:v>49</c:v>
                </c:pt>
                <c:pt idx="54" formatCode="[$-1041E]#,##0">
                  <c:v>45</c:v>
                </c:pt>
                <c:pt idx="55" formatCode="[$-1041E]#,##0">
                  <c:v>46</c:v>
                </c:pt>
                <c:pt idx="56" formatCode="[$-1041E]#,##0">
                  <c:v>48</c:v>
                </c:pt>
                <c:pt idx="57" formatCode="[$-1041E]#,##0">
                  <c:v>49</c:v>
                </c:pt>
                <c:pt idx="58" formatCode="[$-1041E]#,##0">
                  <c:v>46</c:v>
                </c:pt>
                <c:pt idx="59" formatCode="[$-1041E]#,##0">
                  <c:v>46</c:v>
                </c:pt>
                <c:pt idx="60" formatCode="[$-1041E]#,##0">
                  <c:v>41</c:v>
                </c:pt>
                <c:pt idx="61" formatCode="[$-1041E]#,##0">
                  <c:v>46</c:v>
                </c:pt>
                <c:pt idx="62" formatCode="[$-1041E]#,##0">
                  <c:v>45</c:v>
                </c:pt>
                <c:pt idx="63" formatCode="[$-1041E]#,##0">
                  <c:v>47</c:v>
                </c:pt>
                <c:pt idx="64" formatCode="[$-1041E]#,##0">
                  <c:v>50</c:v>
                </c:pt>
                <c:pt idx="65" formatCode="[$-1041E]#,##0">
                  <c:v>44</c:v>
                </c:pt>
                <c:pt idx="66" formatCode="[$-1041E]#,##0">
                  <c:v>43</c:v>
                </c:pt>
                <c:pt idx="67" formatCode="[$-1041E]#,##0">
                  <c:v>50</c:v>
                </c:pt>
                <c:pt idx="68" formatCode="[$-1041E]#,##0">
                  <c:v>40</c:v>
                </c:pt>
                <c:pt idx="69" formatCode="[$-1041E]#,##0">
                  <c:v>44</c:v>
                </c:pt>
                <c:pt idx="70" formatCode="[$-1041E]#,##0">
                  <c:v>49</c:v>
                </c:pt>
                <c:pt idx="71" formatCode="[$-1041E]#,##0">
                  <c:v>40</c:v>
                </c:pt>
                <c:pt idx="72" formatCode="[$-1041E]#,##0">
                  <c:v>41</c:v>
                </c:pt>
                <c:pt idx="73" formatCode="[$-1041E]#,##0">
                  <c:v>41</c:v>
                </c:pt>
                <c:pt idx="74" formatCode="[$-1041E]#,##0">
                  <c:v>36</c:v>
                </c:pt>
                <c:pt idx="75" formatCode="[$-1041E]#,##0">
                  <c:v>38</c:v>
                </c:pt>
                <c:pt idx="76" formatCode="[$-1041E]#,##0">
                  <c:v>41</c:v>
                </c:pt>
                <c:pt idx="77" formatCode="[$-1041E]#,##0">
                  <c:v>42</c:v>
                </c:pt>
                <c:pt idx="78" formatCode="[$-1041E]#,##0">
                  <c:v>38</c:v>
                </c:pt>
                <c:pt idx="79" formatCode="[$-1041E]#,##0">
                  <c:v>39</c:v>
                </c:pt>
                <c:pt idx="80" formatCode="[$-1041E]#,##0">
                  <c:v>37</c:v>
                </c:pt>
                <c:pt idx="81" formatCode="[$-1041E]#,##0">
                  <c:v>35</c:v>
                </c:pt>
                <c:pt idx="82" formatCode="[$-1041E]#,##0">
                  <c:v>36</c:v>
                </c:pt>
                <c:pt idx="83" formatCode="[$-1041E]#,##0">
                  <c:v>36</c:v>
                </c:pt>
                <c:pt idx="84" formatCode="[$-1041E]#,##0">
                  <c:v>35</c:v>
                </c:pt>
                <c:pt idx="85" formatCode="[$-1041E]#,##0">
                  <c:v>39</c:v>
                </c:pt>
                <c:pt idx="86" formatCode="[$-1041E]#,##0">
                  <c:v>41</c:v>
                </c:pt>
                <c:pt idx="87" formatCode="[$-1041E]#,##0">
                  <c:v>36</c:v>
                </c:pt>
                <c:pt idx="88" formatCode="[$-1041E]#,##0">
                  <c:v>37</c:v>
                </c:pt>
                <c:pt idx="89" formatCode="[$-1041E]#,##0">
                  <c:v>37</c:v>
                </c:pt>
                <c:pt idx="90" formatCode="[$-1041E]#,##0">
                  <c:v>32</c:v>
                </c:pt>
                <c:pt idx="91" formatCode="[$-1041E]#,##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E-DE4F-B004-814A5A0A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87920"/>
        <c:axId val="180189568"/>
      </c:scatterChart>
      <c:valAx>
        <c:axId val="1801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9568"/>
        <c:crosses val="autoZero"/>
        <c:crossBetween val="midCat"/>
      </c:valAx>
      <c:valAx>
        <c:axId val="180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Sheet20!$Q$1:$Q$6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Sheet20!$O$7:$O$92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 formatCode="[$-1041E]#,##0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Sheet20!$Q$7:$Q$92</c:f>
              <c:numCache>
                <c:formatCode>General</c:formatCode>
                <c:ptCount val="86"/>
                <c:pt idx="0">
                  <c:v>-270</c:v>
                </c:pt>
                <c:pt idx="1">
                  <c:v>-536</c:v>
                </c:pt>
                <c:pt idx="2">
                  <c:v>-789</c:v>
                </c:pt>
                <c:pt idx="3">
                  <c:v>-1047</c:v>
                </c:pt>
                <c:pt idx="4">
                  <c:v>-1298</c:v>
                </c:pt>
                <c:pt idx="5">
                  <c:v>-1534</c:v>
                </c:pt>
                <c:pt idx="6">
                  <c:v>-1767</c:v>
                </c:pt>
                <c:pt idx="7">
                  <c:v>-1989</c:v>
                </c:pt>
                <c:pt idx="8">
                  <c:v>-2197</c:v>
                </c:pt>
                <c:pt idx="9">
                  <c:v>-2393</c:v>
                </c:pt>
                <c:pt idx="10">
                  <c:v>-2595</c:v>
                </c:pt>
                <c:pt idx="11">
                  <c:v>-2762</c:v>
                </c:pt>
                <c:pt idx="12">
                  <c:v>-2909</c:v>
                </c:pt>
                <c:pt idx="13">
                  <c:v>-3043</c:v>
                </c:pt>
                <c:pt idx="14">
                  <c:v>-3174</c:v>
                </c:pt>
                <c:pt idx="15">
                  <c:v>-3280</c:v>
                </c:pt>
                <c:pt idx="16">
                  <c:v>-3338</c:v>
                </c:pt>
                <c:pt idx="17">
                  <c:v>-3390</c:v>
                </c:pt>
                <c:pt idx="18">
                  <c:v>-3434</c:v>
                </c:pt>
                <c:pt idx="19">
                  <c:v>-3451</c:v>
                </c:pt>
                <c:pt idx="20">
                  <c:v>-3461</c:v>
                </c:pt>
                <c:pt idx="21">
                  <c:v>-3505</c:v>
                </c:pt>
                <c:pt idx="22">
                  <c:v>-3513</c:v>
                </c:pt>
                <c:pt idx="23">
                  <c:v>-3472</c:v>
                </c:pt>
                <c:pt idx="24" formatCode="[$-1041E]#,##0">
                  <c:v>-3506</c:v>
                </c:pt>
                <c:pt idx="25">
                  <c:v>-3531</c:v>
                </c:pt>
                <c:pt idx="26">
                  <c:v>-3565</c:v>
                </c:pt>
                <c:pt idx="27">
                  <c:v>-3581</c:v>
                </c:pt>
                <c:pt idx="28">
                  <c:v>-3559</c:v>
                </c:pt>
                <c:pt idx="29">
                  <c:v>-3570</c:v>
                </c:pt>
                <c:pt idx="30">
                  <c:v>-3554</c:v>
                </c:pt>
                <c:pt idx="31">
                  <c:v>-3614</c:v>
                </c:pt>
                <c:pt idx="32">
                  <c:v>-3631</c:v>
                </c:pt>
                <c:pt idx="33">
                  <c:v>-3685</c:v>
                </c:pt>
                <c:pt idx="34">
                  <c:v>-3677</c:v>
                </c:pt>
                <c:pt idx="35">
                  <c:v>-3719</c:v>
                </c:pt>
                <c:pt idx="36">
                  <c:v>-3708</c:v>
                </c:pt>
                <c:pt idx="37">
                  <c:v>-3750</c:v>
                </c:pt>
                <c:pt idx="38">
                  <c:v>-3823</c:v>
                </c:pt>
                <c:pt idx="39">
                  <c:v>-3872</c:v>
                </c:pt>
                <c:pt idx="40">
                  <c:v>-3924</c:v>
                </c:pt>
                <c:pt idx="41">
                  <c:v>-3955</c:v>
                </c:pt>
                <c:pt idx="42">
                  <c:v>-3999</c:v>
                </c:pt>
                <c:pt idx="43">
                  <c:v>-4060</c:v>
                </c:pt>
                <c:pt idx="44">
                  <c:v>-4137</c:v>
                </c:pt>
                <c:pt idx="45">
                  <c:v>-4169</c:v>
                </c:pt>
                <c:pt idx="46">
                  <c:v>-4233</c:v>
                </c:pt>
                <c:pt idx="47">
                  <c:v>-4284</c:v>
                </c:pt>
                <c:pt idx="48">
                  <c:v>-4323</c:v>
                </c:pt>
                <c:pt idx="49">
                  <c:v>-4382</c:v>
                </c:pt>
                <c:pt idx="50">
                  <c:v>-4446</c:v>
                </c:pt>
                <c:pt idx="51">
                  <c:v>-4462</c:v>
                </c:pt>
                <c:pt idx="52">
                  <c:v>-4518</c:v>
                </c:pt>
                <c:pt idx="53">
                  <c:v>-4623</c:v>
                </c:pt>
                <c:pt idx="54">
                  <c:v>-4686</c:v>
                </c:pt>
                <c:pt idx="55">
                  <c:v>-4785</c:v>
                </c:pt>
                <c:pt idx="56">
                  <c:v>-4848</c:v>
                </c:pt>
                <c:pt idx="57">
                  <c:v>-4906</c:v>
                </c:pt>
                <c:pt idx="58">
                  <c:v>-4958</c:v>
                </c:pt>
                <c:pt idx="59">
                  <c:v>-5005</c:v>
                </c:pt>
                <c:pt idx="60">
                  <c:v>-5071</c:v>
                </c:pt>
                <c:pt idx="61">
                  <c:v>-5139</c:v>
                </c:pt>
                <c:pt idx="62">
                  <c:v>-5216</c:v>
                </c:pt>
                <c:pt idx="63">
                  <c:v>-5321</c:v>
                </c:pt>
                <c:pt idx="64">
                  <c:v>-5380</c:v>
                </c:pt>
                <c:pt idx="65">
                  <c:v>-5454</c:v>
                </c:pt>
                <c:pt idx="66">
                  <c:v>-5542</c:v>
                </c:pt>
                <c:pt idx="67">
                  <c:v>-5633</c:v>
                </c:pt>
                <c:pt idx="68">
                  <c:v>-5743</c:v>
                </c:pt>
                <c:pt idx="69">
                  <c:v>-5848</c:v>
                </c:pt>
                <c:pt idx="70">
                  <c:v>-5956</c:v>
                </c:pt>
                <c:pt idx="71">
                  <c:v>-6035</c:v>
                </c:pt>
                <c:pt idx="72">
                  <c:v>-6120</c:v>
                </c:pt>
                <c:pt idx="73">
                  <c:v>-6217</c:v>
                </c:pt>
                <c:pt idx="74">
                  <c:v>-6332</c:v>
                </c:pt>
                <c:pt idx="75">
                  <c:v>-6447</c:v>
                </c:pt>
                <c:pt idx="76">
                  <c:v>-6542</c:v>
                </c:pt>
                <c:pt idx="77">
                  <c:v>-6670</c:v>
                </c:pt>
                <c:pt idx="78">
                  <c:v>-6771</c:v>
                </c:pt>
                <c:pt idx="79">
                  <c:v>-6883</c:v>
                </c:pt>
                <c:pt idx="80">
                  <c:v>-6969</c:v>
                </c:pt>
                <c:pt idx="81">
                  <c:v>-7046</c:v>
                </c:pt>
                <c:pt idx="82">
                  <c:v>-7160</c:v>
                </c:pt>
                <c:pt idx="83">
                  <c:v>-7290</c:v>
                </c:pt>
                <c:pt idx="84">
                  <c:v>-7398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E-B04C-BB1C-776BFB29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05007"/>
        <c:axId val="776782703"/>
      </c:scatterChart>
      <c:valAx>
        <c:axId val="7767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82703"/>
        <c:crosses val="autoZero"/>
        <c:crossBetween val="midCat"/>
      </c:valAx>
      <c:valAx>
        <c:axId val="7767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Sheet21!$A$1:$A$91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Sheet21!$C$1:$C$91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90.11</c:v>
                </c:pt>
                <c:pt idx="7" formatCode="[$-1041E]#0.00">
                  <c:v>87.9</c:v>
                </c:pt>
                <c:pt idx="8" formatCode="[$-1041E]#0.00">
                  <c:v>86.42</c:v>
                </c:pt>
                <c:pt idx="9" formatCode="[$-1041E]#0.00">
                  <c:v>89.77</c:v>
                </c:pt>
                <c:pt idx="10" formatCode="[$-1041E]#0.00">
                  <c:v>91.28</c:v>
                </c:pt>
                <c:pt idx="11" formatCode="[$-1041E]#0.00">
                  <c:v>92.2</c:v>
                </c:pt>
                <c:pt idx="12" formatCode="[$-1041E]#0.00">
                  <c:v>93.99</c:v>
                </c:pt>
                <c:pt idx="13" formatCode="[$-1041E]#0.00">
                  <c:v>94.78</c:v>
                </c:pt>
                <c:pt idx="14" formatCode="[$-1041E]#0.00">
                  <c:v>95.38</c:v>
                </c:pt>
                <c:pt idx="15" formatCode="[$-1041E]#0.00">
                  <c:v>95.02</c:v>
                </c:pt>
                <c:pt idx="16" formatCode="[$-1041E]#0.00">
                  <c:v>95.51</c:v>
                </c:pt>
                <c:pt idx="17" formatCode="[$-1041E]#0.00">
                  <c:v>94.07</c:v>
                </c:pt>
                <c:pt idx="18" formatCode="[$-1041E]#0.00">
                  <c:v>90.16</c:v>
                </c:pt>
                <c:pt idx="19" formatCode="[$-1041E]#0.00">
                  <c:v>91.81</c:v>
                </c:pt>
                <c:pt idx="20" formatCode="[$-1041E]#0.00">
                  <c:v>91.64</c:v>
                </c:pt>
                <c:pt idx="21" formatCode="[$-1041E]#0.00">
                  <c:v>89.62</c:v>
                </c:pt>
                <c:pt idx="22" formatCode="[$-1041E]#0.00">
                  <c:v>88.81</c:v>
                </c:pt>
                <c:pt idx="23" formatCode="[$-1041E]#0.00">
                  <c:v>87.38</c:v>
                </c:pt>
                <c:pt idx="24" formatCode="[$-1041E]#0.00">
                  <c:v>85.92</c:v>
                </c:pt>
                <c:pt idx="25" formatCode="[$-1041E]#0.00">
                  <c:v>84.16</c:v>
                </c:pt>
                <c:pt idx="26" formatCode="[$-1041E]#0.00">
                  <c:v>82.43</c:v>
                </c:pt>
                <c:pt idx="27" formatCode="[$-1041E]#0.00">
                  <c:v>70.72</c:v>
                </c:pt>
                <c:pt idx="28" formatCode="[$-1041E]#0.00">
                  <c:v>74.75</c:v>
                </c:pt>
                <c:pt idx="29" formatCode="[$-1041E]#0.00">
                  <c:v>67.94</c:v>
                </c:pt>
                <c:pt idx="30" formatCode="[$-1041E]#0.00">
                  <c:v>53</c:v>
                </c:pt>
                <c:pt idx="31" formatCode="[$-1041E]#0.00">
                  <c:v>25.12</c:v>
                </c:pt>
                <c:pt idx="32" formatCode="[$-1041E]#0.00">
                  <c:v>39.729999999999997</c:v>
                </c:pt>
                <c:pt idx="33" formatCode="[$-1041E]#0.00">
                  <c:v>39.31</c:v>
                </c:pt>
                <c:pt idx="34" formatCode="[$-1041E]#0.00">
                  <c:v>38.369999999999997</c:v>
                </c:pt>
                <c:pt idx="35" formatCode="[$-1041E]#0.00">
                  <c:v>50.17</c:v>
                </c:pt>
                <c:pt idx="36" formatCode="[$-1041E]#0.00">
                  <c:v>45.02</c:v>
                </c:pt>
                <c:pt idx="37" formatCode="[$-1041E]#0.00">
                  <c:v>40.17</c:v>
                </c:pt>
                <c:pt idx="38" formatCode="[$-1041E]#0.00">
                  <c:v>42.44</c:v>
                </c:pt>
                <c:pt idx="39" formatCode="[$-1041E]#0.00">
                  <c:v>48.41</c:v>
                </c:pt>
                <c:pt idx="40" formatCode="[$-1041E]#0.00">
                  <c:v>44.14</c:v>
                </c:pt>
                <c:pt idx="41" formatCode="[$-1041E]#0.00">
                  <c:v>32.74</c:v>
                </c:pt>
                <c:pt idx="42" formatCode="[$-1041E]#0.00">
                  <c:v>35.200000000000003</c:v>
                </c:pt>
                <c:pt idx="43" formatCode="[$-1041E]#0.00">
                  <c:v>27.71</c:v>
                </c:pt>
                <c:pt idx="44" formatCode="[$-1041E]#0.00">
                  <c:v>42.83</c:v>
                </c:pt>
                <c:pt idx="45" formatCode="[$-1041E]#0.00">
                  <c:v>50.54</c:v>
                </c:pt>
                <c:pt idx="46" formatCode="[$-1041E]#0.00">
                  <c:v>55.87</c:v>
                </c:pt>
                <c:pt idx="47" formatCode="[$-1041E]#0.00">
                  <c:v>53.15</c:v>
                </c:pt>
                <c:pt idx="48" formatCode="[$-1041E]#0.00">
                  <c:v>53.19</c:v>
                </c:pt>
                <c:pt idx="49" formatCode="[$-1041E]#0.00">
                  <c:v>45.06</c:v>
                </c:pt>
                <c:pt idx="50" formatCode="[$-1041E]#0.00">
                  <c:v>56.81</c:v>
                </c:pt>
                <c:pt idx="51" formatCode="[$-1041E]#0.00">
                  <c:v>50.02</c:v>
                </c:pt>
                <c:pt idx="52" formatCode="[$-1041E]#0.00">
                  <c:v>32.380000000000003</c:v>
                </c:pt>
                <c:pt idx="53" formatCode="[$-1041E]#0.00">
                  <c:v>46.55</c:v>
                </c:pt>
                <c:pt idx="54" formatCode="[$-1041E]#0.00">
                  <c:v>53.27</c:v>
                </c:pt>
                <c:pt idx="55" formatCode="[$-1041E]#0.00">
                  <c:v>57.11</c:v>
                </c:pt>
                <c:pt idx="56" formatCode="[$-1041E]#0.00">
                  <c:v>70.98</c:v>
                </c:pt>
                <c:pt idx="57" formatCode="[$-1041E]#0.00">
                  <c:v>81.489999999999995</c:v>
                </c:pt>
                <c:pt idx="58" formatCode="[$-1041E]#0.00">
                  <c:v>77.23</c:v>
                </c:pt>
                <c:pt idx="59" formatCode="[$-1041E]#0.00">
                  <c:v>80.150000000000006</c:v>
                </c:pt>
                <c:pt idx="60" formatCode="[$-1041E]#0.00">
                  <c:v>82.13</c:v>
                </c:pt>
                <c:pt idx="61" formatCode="[$-1041E]#0.00">
                  <c:v>84.56</c:v>
                </c:pt>
                <c:pt idx="62" formatCode="[$-1041E]#0.00">
                  <c:v>79.87</c:v>
                </c:pt>
                <c:pt idx="63" formatCode="[$-1041E]#0.00">
                  <c:v>85.94</c:v>
                </c:pt>
                <c:pt idx="64" formatCode="[$-1041E]#0.00">
                  <c:v>85.57</c:v>
                </c:pt>
                <c:pt idx="65" formatCode="[$-1041E]#0.00">
                  <c:v>84.12</c:v>
                </c:pt>
                <c:pt idx="66" formatCode="[$-1041E]#0.00">
                  <c:v>83.32</c:v>
                </c:pt>
                <c:pt idx="67" formatCode="[$-1041E]#0.00">
                  <c:v>88.38</c:v>
                </c:pt>
                <c:pt idx="68" formatCode="[$-1041E]#0.00">
                  <c:v>78.64</c:v>
                </c:pt>
                <c:pt idx="69" formatCode="[$-1041E]#0.00">
                  <c:v>88.22</c:v>
                </c:pt>
                <c:pt idx="70" formatCode="[$-1041E]#0.00">
                  <c:v>86.65</c:v>
                </c:pt>
                <c:pt idx="71" formatCode="[$-1041E]#0.00">
                  <c:v>79.11</c:v>
                </c:pt>
                <c:pt idx="72" formatCode="[$-1041E]#0.00">
                  <c:v>83.29</c:v>
                </c:pt>
                <c:pt idx="73" formatCode="[$-1041E]#0.00">
                  <c:v>87.26</c:v>
                </c:pt>
                <c:pt idx="74" formatCode="[$-1041E]#0.00">
                  <c:v>85.35</c:v>
                </c:pt>
                <c:pt idx="75" formatCode="[$-1041E]#0.00">
                  <c:v>82.19</c:v>
                </c:pt>
                <c:pt idx="76" formatCode="[$-1041E]#0.00">
                  <c:v>80.44</c:v>
                </c:pt>
                <c:pt idx="77" formatCode="[$-1041E]#0.00">
                  <c:v>79.94</c:v>
                </c:pt>
                <c:pt idx="78" formatCode="[$-1041E]#0.00">
                  <c:v>86.2</c:v>
                </c:pt>
                <c:pt idx="79" formatCode="[$-1041E]#0.00">
                  <c:v>87.44</c:v>
                </c:pt>
                <c:pt idx="80" formatCode="[$-1041E]#0.00">
                  <c:v>82.89</c:v>
                </c:pt>
                <c:pt idx="81" formatCode="[$-1041E]#0.00">
                  <c:v>88.09</c:v>
                </c:pt>
                <c:pt idx="82" formatCode="[$-1041E]#0.00">
                  <c:v>87.27</c:v>
                </c:pt>
                <c:pt idx="83" formatCode="[$-1041E]#0.00">
                  <c:v>87.35</c:v>
                </c:pt>
                <c:pt idx="84" formatCode="[$-1041E]#0.00">
                  <c:v>88.22</c:v>
                </c:pt>
                <c:pt idx="85" formatCode="[$-1041E]#0.00">
                  <c:v>88.28</c:v>
                </c:pt>
                <c:pt idx="86" formatCode="[$-1041E]#0.00">
                  <c:v>86.1</c:v>
                </c:pt>
                <c:pt idx="87" formatCode="[$-1041E]#0.00">
                  <c:v>88.27</c:v>
                </c:pt>
                <c:pt idx="88" formatCode="[$-1041E]#0.00">
                  <c:v>85.6</c:v>
                </c:pt>
                <c:pt idx="89" formatCode="[$-1041E]#0.00">
                  <c:v>88.86</c:v>
                </c:pt>
                <c:pt idx="90" formatCode="[$-1041E]#0.00">
                  <c:v>88.28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2-B84C-B7BA-85D58518D8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Sheet21!$A$1:$A$91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Sheet21!$K$1:$K$91</c:f>
              <c:numCache>
                <c:formatCode>General</c:formatCode>
                <c:ptCount val="91"/>
                <c:pt idx="5">
                  <c:v>0</c:v>
                </c:pt>
                <c:pt idx="6" formatCode="[$-1041E]#0.00">
                  <c:v>90.95</c:v>
                </c:pt>
                <c:pt idx="7" formatCode="[$-1041E]#0.00">
                  <c:v>91.49</c:v>
                </c:pt>
                <c:pt idx="8" formatCode="[$-1041E]#0.00">
                  <c:v>90.71</c:v>
                </c:pt>
                <c:pt idx="9" formatCode="[$-1041E]#0.00">
                  <c:v>88.79</c:v>
                </c:pt>
                <c:pt idx="10" formatCode="[$-1041E]#0.00">
                  <c:v>93.42</c:v>
                </c:pt>
                <c:pt idx="11" formatCode="[$-1041E]#0.00">
                  <c:v>91.74</c:v>
                </c:pt>
                <c:pt idx="12" formatCode="[$-1041E]#0.00">
                  <c:v>97.08</c:v>
                </c:pt>
                <c:pt idx="13" formatCode="[$-1041E]#0.00">
                  <c:v>97.2</c:v>
                </c:pt>
                <c:pt idx="14" formatCode="[$-1041E]#0.00">
                  <c:v>98.05</c:v>
                </c:pt>
                <c:pt idx="15" formatCode="[$-1041E]#0.00">
                  <c:v>97.18</c:v>
                </c:pt>
                <c:pt idx="16" formatCode="[$-1041E]#0.00">
                  <c:v>96.94</c:v>
                </c:pt>
                <c:pt idx="17" formatCode="[$-1041E]#0.00">
                  <c:v>95.99</c:v>
                </c:pt>
                <c:pt idx="18" formatCode="[$-1041E]#0.00">
                  <c:v>98.17</c:v>
                </c:pt>
                <c:pt idx="19" formatCode="[$-1041E]#0.00">
                  <c:v>94.54</c:v>
                </c:pt>
                <c:pt idx="20" formatCode="[$-1041E]#0.00">
                  <c:v>96.27</c:v>
                </c:pt>
                <c:pt idx="21" formatCode="[$-1041E]#0.00">
                  <c:v>94.78</c:v>
                </c:pt>
                <c:pt idx="22" formatCode="[$-1041E]#0.00">
                  <c:v>94.01</c:v>
                </c:pt>
                <c:pt idx="23" formatCode="[$-1041E]#0.00">
                  <c:v>96.7</c:v>
                </c:pt>
                <c:pt idx="24" formatCode="[$-1041E]#0.00">
                  <c:v>96.62</c:v>
                </c:pt>
                <c:pt idx="25" formatCode="[$-1041E]#0.00">
                  <c:v>92.74</c:v>
                </c:pt>
                <c:pt idx="26" formatCode="[$-1041E]#0.00">
                  <c:v>93.54</c:v>
                </c:pt>
                <c:pt idx="27" formatCode="[$-1041E]#0.00">
                  <c:v>93.13</c:v>
                </c:pt>
                <c:pt idx="28" formatCode="[$-1041E]#0.00">
                  <c:v>87.12</c:v>
                </c:pt>
                <c:pt idx="29" formatCode="[$-1041E]#0.00">
                  <c:v>89.71</c:v>
                </c:pt>
                <c:pt idx="30" formatCode="[$-1041E]#0.00">
                  <c:v>95.19</c:v>
                </c:pt>
                <c:pt idx="31" formatCode="[$-1041E]#0.00">
                  <c:v>94.76</c:v>
                </c:pt>
                <c:pt idx="32" formatCode="[$-1041E]#0.00">
                  <c:v>91.84</c:v>
                </c:pt>
                <c:pt idx="33" formatCode="[$-1041E]#0.00">
                  <c:v>88.64</c:v>
                </c:pt>
                <c:pt idx="34" formatCode="[$-1041E]#0.00">
                  <c:v>87.98</c:v>
                </c:pt>
                <c:pt idx="35" formatCode="[$-1041E]#0.00">
                  <c:v>89.89</c:v>
                </c:pt>
                <c:pt idx="36" formatCode="[$-1041E]#0.00">
                  <c:v>85.56</c:v>
                </c:pt>
                <c:pt idx="37" formatCode="[$-1041E]#0.00">
                  <c:v>82.57</c:v>
                </c:pt>
                <c:pt idx="38" formatCode="[$-1041E]#0.00">
                  <c:v>86.7</c:v>
                </c:pt>
                <c:pt idx="39" formatCode="[$-1041E]#0.00">
                  <c:v>90.16</c:v>
                </c:pt>
                <c:pt idx="40" formatCode="[$-1041E]#0.00">
                  <c:v>92.13</c:v>
                </c:pt>
                <c:pt idx="41" formatCode="[$-1041E]#0.00">
                  <c:v>92.2</c:v>
                </c:pt>
                <c:pt idx="42" formatCode="[$-1041E]#0.00">
                  <c:v>91.82</c:v>
                </c:pt>
                <c:pt idx="43" formatCode="[$-1041E]#0.00">
                  <c:v>89.98</c:v>
                </c:pt>
                <c:pt idx="44" formatCode="[$-1041E]#0.00">
                  <c:v>87.41</c:v>
                </c:pt>
                <c:pt idx="45" formatCode="[$-1041E]#0.00">
                  <c:v>88.99</c:v>
                </c:pt>
                <c:pt idx="46" formatCode="[$-1041E]#0.00">
                  <c:v>83.75</c:v>
                </c:pt>
                <c:pt idx="47" formatCode="[$-1041E]#0.00">
                  <c:v>89.65</c:v>
                </c:pt>
                <c:pt idx="48" formatCode="[$-1041E]#0.00">
                  <c:v>88.61</c:v>
                </c:pt>
                <c:pt idx="49" formatCode="[$-1041E]#0.00">
                  <c:v>85.53</c:v>
                </c:pt>
                <c:pt idx="50" formatCode="[$-1041E]#0.00">
                  <c:v>83.73</c:v>
                </c:pt>
                <c:pt idx="51" formatCode="[$-1041E]#0.00">
                  <c:v>83.26</c:v>
                </c:pt>
                <c:pt idx="52" formatCode="[$-1041E]#0.00">
                  <c:v>81.319999999999993</c:v>
                </c:pt>
                <c:pt idx="53" formatCode="[$-1041E]#0.00">
                  <c:v>84.17</c:v>
                </c:pt>
                <c:pt idx="54" formatCode="[$-1041E]#0.00">
                  <c:v>82.66</c:v>
                </c:pt>
                <c:pt idx="55" formatCode="[$-1041E]#0.00">
                  <c:v>83.46</c:v>
                </c:pt>
                <c:pt idx="56" formatCode="[$-1041E]#0.00">
                  <c:v>84.39</c:v>
                </c:pt>
                <c:pt idx="57" formatCode="[$-1041E]#0.00">
                  <c:v>87.41</c:v>
                </c:pt>
                <c:pt idx="58" formatCode="[$-1041E]#0.00">
                  <c:v>90.55</c:v>
                </c:pt>
                <c:pt idx="59" formatCode="[$-1041E]#0.00">
                  <c:v>89.49</c:v>
                </c:pt>
                <c:pt idx="60" formatCode="[$-1041E]#0.00">
                  <c:v>91.56</c:v>
                </c:pt>
                <c:pt idx="61" formatCode="[$-1041E]#0.00">
                  <c:v>92.15</c:v>
                </c:pt>
                <c:pt idx="62" formatCode="[$-1041E]#0.00">
                  <c:v>92.78</c:v>
                </c:pt>
                <c:pt idx="63" formatCode="[$-1041E]#0.00">
                  <c:v>85.9</c:v>
                </c:pt>
                <c:pt idx="64" formatCode="[$-1041E]#0.00">
                  <c:v>87.22</c:v>
                </c:pt>
                <c:pt idx="65" formatCode="[$-1041E]#0.00">
                  <c:v>91.47</c:v>
                </c:pt>
                <c:pt idx="66" formatCode="[$-1041E]#0.00">
                  <c:v>90.97</c:v>
                </c:pt>
                <c:pt idx="67" formatCode="[$-1041E]#0.00">
                  <c:v>88.85</c:v>
                </c:pt>
                <c:pt idx="68" formatCode="[$-1041E]#0.00">
                  <c:v>92.01</c:v>
                </c:pt>
                <c:pt idx="69" formatCode="[$-1041E]#0.00">
                  <c:v>91.16</c:v>
                </c:pt>
                <c:pt idx="70" formatCode="[$-1041E]#0.00">
                  <c:v>90.45</c:v>
                </c:pt>
                <c:pt idx="71" formatCode="[$-1041E]#0.00">
                  <c:v>89.77</c:v>
                </c:pt>
                <c:pt idx="72" formatCode="[$-1041E]#0.00">
                  <c:v>88.86</c:v>
                </c:pt>
                <c:pt idx="73" formatCode="[$-1041E]#0.00">
                  <c:v>90.32</c:v>
                </c:pt>
                <c:pt idx="74" formatCode="[$-1041E]#0.00">
                  <c:v>84.97</c:v>
                </c:pt>
                <c:pt idx="75" formatCode="[$-1041E]#0.00">
                  <c:v>89.6</c:v>
                </c:pt>
                <c:pt idx="76" formatCode="[$-1041E]#0.00">
                  <c:v>91.29</c:v>
                </c:pt>
                <c:pt idx="77" formatCode="[$-1041E]#0.00">
                  <c:v>90.86</c:v>
                </c:pt>
                <c:pt idx="78" formatCode="[$-1041E]#0.00">
                  <c:v>92.97</c:v>
                </c:pt>
                <c:pt idx="79" formatCode="[$-1041E]#0.00">
                  <c:v>96.91</c:v>
                </c:pt>
                <c:pt idx="80" formatCode="[$-1041E]#0.00">
                  <c:v>90.97</c:v>
                </c:pt>
                <c:pt idx="81" formatCode="[$-1041E]#0.00">
                  <c:v>88.79</c:v>
                </c:pt>
                <c:pt idx="82" formatCode="[$-1041E]#0.00">
                  <c:v>93.73</c:v>
                </c:pt>
                <c:pt idx="83" formatCode="[$-1041E]#0.00">
                  <c:v>93.45</c:v>
                </c:pt>
                <c:pt idx="84" formatCode="[$-1041E]#0.00">
                  <c:v>93.96</c:v>
                </c:pt>
                <c:pt idx="85" formatCode="[$-1041E]#0.00">
                  <c:v>94.07</c:v>
                </c:pt>
                <c:pt idx="86" formatCode="[$-1041E]#0.00">
                  <c:v>89.61</c:v>
                </c:pt>
                <c:pt idx="87" formatCode="[$-1041E]#0.00">
                  <c:v>91.06</c:v>
                </c:pt>
                <c:pt idx="88" formatCode="[$-1041E]#0.00">
                  <c:v>91.39</c:v>
                </c:pt>
                <c:pt idx="89" formatCode="[$-1041E]#0.00">
                  <c:v>88.76</c:v>
                </c:pt>
                <c:pt idx="90" formatCode="[$-1041E]#0.00">
                  <c:v>88.08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2-B84C-B7BA-85D58518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4896"/>
        <c:axId val="1830281455"/>
      </c:scatterChart>
      <c:valAx>
        <c:axId val="186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81455"/>
        <c:crosses val="autoZero"/>
        <c:crossBetween val="midCat"/>
      </c:valAx>
      <c:valAx>
        <c:axId val="18302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Sheet1!$D$1:$D$67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81.92</c:v>
                </c:pt>
                <c:pt idx="7" formatCode="[$-1041E]#0.00">
                  <c:v>81.73</c:v>
                </c:pt>
                <c:pt idx="8" formatCode="[$-1041E]#0.00">
                  <c:v>86.52</c:v>
                </c:pt>
                <c:pt idx="9" formatCode="[$-1041E]#0.00">
                  <c:v>86.11</c:v>
                </c:pt>
                <c:pt idx="10" formatCode="[$-1041E]#0.00">
                  <c:v>85.08</c:v>
                </c:pt>
                <c:pt idx="11" formatCode="[$-1041E]#0.00">
                  <c:v>89.08</c:v>
                </c:pt>
                <c:pt idx="12" formatCode="[$-1041E]#0.00">
                  <c:v>84.03</c:v>
                </c:pt>
                <c:pt idx="13" formatCode="[$-1041E]#0.00">
                  <c:v>89.14</c:v>
                </c:pt>
                <c:pt idx="14" formatCode="[$-1041E]#0.00">
                  <c:v>88.58</c:v>
                </c:pt>
                <c:pt idx="15" formatCode="[$-1041E]#0.00">
                  <c:v>92.09</c:v>
                </c:pt>
                <c:pt idx="16" formatCode="[$-1041E]#0.00">
                  <c:v>96.35</c:v>
                </c:pt>
                <c:pt idx="17" formatCode="[$-1041E]#0.00">
                  <c:v>90.23</c:v>
                </c:pt>
                <c:pt idx="18" formatCode="[$-1041E]#0.00">
                  <c:v>89.76</c:v>
                </c:pt>
                <c:pt idx="19" formatCode="[$-1041E]#0.00">
                  <c:v>90.29</c:v>
                </c:pt>
                <c:pt idx="20" formatCode="[$-1041E]#0.00">
                  <c:v>94.47</c:v>
                </c:pt>
                <c:pt idx="21" formatCode="[$-1041E]#0.00">
                  <c:v>93.22</c:v>
                </c:pt>
                <c:pt idx="22" formatCode="[$-1041E]#0.00">
                  <c:v>90.8</c:v>
                </c:pt>
                <c:pt idx="23" formatCode="[$-1041E]#0.00">
                  <c:v>86.5</c:v>
                </c:pt>
                <c:pt idx="24" formatCode="[$-1041E]#0.00">
                  <c:v>86.66</c:v>
                </c:pt>
                <c:pt idx="25" formatCode="[$-1041E]#0.00">
                  <c:v>83.76</c:v>
                </c:pt>
                <c:pt idx="26" formatCode="[$-1041E]#0.00">
                  <c:v>85.39</c:v>
                </c:pt>
                <c:pt idx="27" formatCode="[$-1041E]#0.00">
                  <c:v>89.86</c:v>
                </c:pt>
                <c:pt idx="28" formatCode="[$-1041E]#0.00">
                  <c:v>86.07</c:v>
                </c:pt>
                <c:pt idx="29" formatCode="[$-1041E]#0.00">
                  <c:v>76.510000000000005</c:v>
                </c:pt>
                <c:pt idx="30" formatCode="[$-1041E]#0.00">
                  <c:v>75.92</c:v>
                </c:pt>
                <c:pt idx="31" formatCode="[$-1041E]#0.00">
                  <c:v>66.97</c:v>
                </c:pt>
                <c:pt idx="32" formatCode="[$-1041E]#0.00">
                  <c:v>71.489999999999995</c:v>
                </c:pt>
                <c:pt idx="33" formatCode="[$-1041E]#0.00">
                  <c:v>77.260000000000005</c:v>
                </c:pt>
                <c:pt idx="34" formatCode="[$-1041E]#0.00">
                  <c:v>62.35</c:v>
                </c:pt>
                <c:pt idx="35" formatCode="[$-1041E]#0.00">
                  <c:v>46.44</c:v>
                </c:pt>
                <c:pt idx="36" formatCode="[$-1041E]#0.00">
                  <c:v>35.54</c:v>
                </c:pt>
                <c:pt idx="37" formatCode="[$-1041E]#0.00">
                  <c:v>34.83</c:v>
                </c:pt>
                <c:pt idx="38" formatCode="[$-1041E]#0.00">
                  <c:v>32.56</c:v>
                </c:pt>
                <c:pt idx="39" formatCode="[$-1041E]#0.00">
                  <c:v>41.66</c:v>
                </c:pt>
                <c:pt idx="40" formatCode="[$-1041E]#0.00">
                  <c:v>30.39</c:v>
                </c:pt>
                <c:pt idx="41" formatCode="[$-1041E]#0.00">
                  <c:v>29.67</c:v>
                </c:pt>
                <c:pt idx="42" formatCode="[$-1041E]#0.00">
                  <c:v>36.729999999999997</c:v>
                </c:pt>
                <c:pt idx="43" formatCode="[$-1041E]#0.00">
                  <c:v>32.35</c:v>
                </c:pt>
                <c:pt idx="44" formatCode="[$-1041E]#0.00">
                  <c:v>34.11</c:v>
                </c:pt>
                <c:pt idx="45" formatCode="[$-1041E]#0.00">
                  <c:v>53.52</c:v>
                </c:pt>
                <c:pt idx="46" formatCode="[$-1041E]#0.00">
                  <c:v>57.54</c:v>
                </c:pt>
                <c:pt idx="47" formatCode="[$-1041E]#0.00">
                  <c:v>51.51</c:v>
                </c:pt>
                <c:pt idx="48" formatCode="[$-1041E]#0.00">
                  <c:v>49.43</c:v>
                </c:pt>
                <c:pt idx="49" formatCode="[$-1041E]#0.00">
                  <c:v>72.41</c:v>
                </c:pt>
                <c:pt idx="50" formatCode="[$-1041E]#0.00">
                  <c:v>92.87</c:v>
                </c:pt>
                <c:pt idx="51" formatCode="[$-1041E]#0.00">
                  <c:v>94.42</c:v>
                </c:pt>
                <c:pt idx="52" formatCode="[$-1041E]#0.00">
                  <c:v>91.37</c:v>
                </c:pt>
                <c:pt idx="53" formatCode="[$-1041E]#0.00">
                  <c:v>88.52</c:v>
                </c:pt>
                <c:pt idx="54" formatCode="[$-1041E]#0.00">
                  <c:v>92.64</c:v>
                </c:pt>
                <c:pt idx="55" formatCode="[$-1041E]#0.00">
                  <c:v>89.9</c:v>
                </c:pt>
                <c:pt idx="56" formatCode="[$-1041E]#0.00">
                  <c:v>91.48</c:v>
                </c:pt>
                <c:pt idx="57" formatCode="[$-1041E]#0.00">
                  <c:v>86.66</c:v>
                </c:pt>
                <c:pt idx="58" formatCode="[$-1041E]#0.00">
                  <c:v>90.26</c:v>
                </c:pt>
                <c:pt idx="59" formatCode="[$-1041E]#0.00">
                  <c:v>89.44</c:v>
                </c:pt>
                <c:pt idx="60" formatCode="[$-1041E]#0.00">
                  <c:v>89.17</c:v>
                </c:pt>
                <c:pt idx="61" formatCode="[$-1041E]#0.00">
                  <c:v>88.28</c:v>
                </c:pt>
                <c:pt idx="62" formatCode="[$-1041E]#0.00">
                  <c:v>88.39</c:v>
                </c:pt>
                <c:pt idx="63" formatCode="[$-1041E]#0.00">
                  <c:v>90.77</c:v>
                </c:pt>
                <c:pt idx="64" formatCode="[$-1041E]#0.00">
                  <c:v>88.11</c:v>
                </c:pt>
                <c:pt idx="65" formatCode="[$-1041E]#0.00">
                  <c:v>87.28</c:v>
                </c:pt>
                <c:pt idx="66" formatCode="[$-1041E]#0.00">
                  <c:v>88.34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F-CA4B-A2EC-645F33A27EA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Sheet1!$B$1:$B$67</c:f>
              <c:strCache>
                <c:ptCount val="67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</c:strCache>
            </c:strRef>
          </c:xVal>
          <c:yVal>
            <c:numRef>
              <c:f>Sheet1!$L$1:$L$67</c:f>
              <c:numCache>
                <c:formatCode>General</c:formatCode>
                <c:ptCount val="67"/>
                <c:pt idx="5">
                  <c:v>0</c:v>
                </c:pt>
                <c:pt idx="6" formatCode="[$-1041E]#0.00">
                  <c:v>81.47</c:v>
                </c:pt>
                <c:pt idx="7" formatCode="[$-1041E]#0.00">
                  <c:v>83.29</c:v>
                </c:pt>
                <c:pt idx="8" formatCode="[$-1041E]#0.00">
                  <c:v>78.5</c:v>
                </c:pt>
                <c:pt idx="9" formatCode="[$-1041E]#0.00">
                  <c:v>87.85</c:v>
                </c:pt>
                <c:pt idx="10" formatCode="[$-1041E]#0.00">
                  <c:v>90.52</c:v>
                </c:pt>
                <c:pt idx="11" formatCode="[$-1041E]#0.00">
                  <c:v>89.84</c:v>
                </c:pt>
                <c:pt idx="12" formatCode="[$-1041E]#0.00">
                  <c:v>88.56</c:v>
                </c:pt>
                <c:pt idx="13" formatCode="[$-1041E]#0.00">
                  <c:v>89.68</c:v>
                </c:pt>
                <c:pt idx="14" formatCode="[$-1041E]#0.00">
                  <c:v>92.74</c:v>
                </c:pt>
                <c:pt idx="15" formatCode="[$-1041E]#0.00">
                  <c:v>92.55</c:v>
                </c:pt>
                <c:pt idx="16" formatCode="[$-1041E]#0.00">
                  <c:v>97.35</c:v>
                </c:pt>
                <c:pt idx="17" formatCode="[$-1041E]#0.00">
                  <c:v>93.9</c:v>
                </c:pt>
                <c:pt idx="18" formatCode="[$-1041E]#0.00">
                  <c:v>95.12</c:v>
                </c:pt>
                <c:pt idx="19" formatCode="[$-1041E]#0.00">
                  <c:v>96.16</c:v>
                </c:pt>
                <c:pt idx="20" formatCode="[$-1041E]#0.00">
                  <c:v>95.83</c:v>
                </c:pt>
                <c:pt idx="21" formatCode="[$-1041E]#0.00">
                  <c:v>96.89</c:v>
                </c:pt>
                <c:pt idx="22" formatCode="[$-1041E]#0.00">
                  <c:v>95.96</c:v>
                </c:pt>
                <c:pt idx="23" formatCode="[$-1041E]#0.00">
                  <c:v>94.79</c:v>
                </c:pt>
                <c:pt idx="24" formatCode="[$-1041E]#0.00">
                  <c:v>90.05</c:v>
                </c:pt>
                <c:pt idx="25" formatCode="[$-1041E]#0.00">
                  <c:v>91.98</c:v>
                </c:pt>
                <c:pt idx="26" formatCode="[$-1041E]#0.00">
                  <c:v>89.88</c:v>
                </c:pt>
                <c:pt idx="27" formatCode="[$-1041E]#0.00">
                  <c:v>90.62</c:v>
                </c:pt>
                <c:pt idx="28" formatCode="[$-1041E]#0.00">
                  <c:v>95.07</c:v>
                </c:pt>
                <c:pt idx="29" formatCode="[$-1041E]#0.00">
                  <c:v>93.09</c:v>
                </c:pt>
                <c:pt idx="30" formatCode="[$-1041E]#0.00">
                  <c:v>90.33</c:v>
                </c:pt>
                <c:pt idx="31" formatCode="[$-1041E]#0.00">
                  <c:v>91.67</c:v>
                </c:pt>
                <c:pt idx="32" formatCode="[$-1041E]#0.00">
                  <c:v>89.64</c:v>
                </c:pt>
                <c:pt idx="33" formatCode="[$-1041E]#0.00">
                  <c:v>92.27</c:v>
                </c:pt>
                <c:pt idx="34" formatCode="[$-1041E]#0.00">
                  <c:v>93.09</c:v>
                </c:pt>
                <c:pt idx="35" formatCode="[$-1041E]#0.00">
                  <c:v>94.36</c:v>
                </c:pt>
                <c:pt idx="36" formatCode="[$-1041E]#0.00">
                  <c:v>95.9</c:v>
                </c:pt>
                <c:pt idx="37" formatCode="[$-1041E]#0.00">
                  <c:v>96.69</c:v>
                </c:pt>
                <c:pt idx="38" formatCode="[$-1041E]#0.00">
                  <c:v>97.58</c:v>
                </c:pt>
                <c:pt idx="39" formatCode="[$-1041E]#0.00">
                  <c:v>99.35</c:v>
                </c:pt>
                <c:pt idx="40" formatCode="[$-1041E]#0.00">
                  <c:v>97.52</c:v>
                </c:pt>
                <c:pt idx="41" formatCode="[$-1041E]#0.00">
                  <c:v>99.95</c:v>
                </c:pt>
                <c:pt idx="42" formatCode="[$-1041E]#0.00">
                  <c:v>96.31</c:v>
                </c:pt>
                <c:pt idx="43" formatCode="[$-1041E]#0.00">
                  <c:v>95.82</c:v>
                </c:pt>
                <c:pt idx="44" formatCode="[$-1041E]#0.00">
                  <c:v>96.91</c:v>
                </c:pt>
                <c:pt idx="45" formatCode="[$-1041E]#0.00">
                  <c:v>90.62</c:v>
                </c:pt>
                <c:pt idx="46" formatCode="[$-1041E]#0.00">
                  <c:v>88.25</c:v>
                </c:pt>
                <c:pt idx="47" formatCode="[$-1041E]#0.00">
                  <c:v>90.9</c:v>
                </c:pt>
                <c:pt idx="48" formatCode="[$-1041E]#0.00">
                  <c:v>89.57</c:v>
                </c:pt>
                <c:pt idx="49" formatCode="[$-1041E]#0.00">
                  <c:v>90.26</c:v>
                </c:pt>
                <c:pt idx="50" formatCode="[$-1041E]#0.00">
                  <c:v>91.88</c:v>
                </c:pt>
                <c:pt idx="51" formatCode="[$-1041E]#0.00">
                  <c:v>97.67</c:v>
                </c:pt>
                <c:pt idx="52" formatCode="[$-1041E]#0.00">
                  <c:v>98.88</c:v>
                </c:pt>
                <c:pt idx="53" formatCode="[$-1041E]#0.00">
                  <c:v>94.58</c:v>
                </c:pt>
                <c:pt idx="54" formatCode="[$-1041E]#0.00">
                  <c:v>96.05</c:v>
                </c:pt>
                <c:pt idx="55" formatCode="[$-1041E]#0.00">
                  <c:v>93.69</c:v>
                </c:pt>
                <c:pt idx="56" formatCode="[$-1041E]#0.00">
                  <c:v>90.06</c:v>
                </c:pt>
                <c:pt idx="57" formatCode="[$-1041E]#0.00">
                  <c:v>97.43</c:v>
                </c:pt>
                <c:pt idx="58" formatCode="[$-1041E]#0.00">
                  <c:v>93.78</c:v>
                </c:pt>
                <c:pt idx="59" formatCode="[$-1041E]#0.00">
                  <c:v>93.2</c:v>
                </c:pt>
                <c:pt idx="60" formatCode="[$-1041E]#0.00">
                  <c:v>94.2</c:v>
                </c:pt>
                <c:pt idx="61" formatCode="[$-1041E]#0.00">
                  <c:v>94.95</c:v>
                </c:pt>
                <c:pt idx="62" formatCode="[$-1041E]#0.00">
                  <c:v>92.21</c:v>
                </c:pt>
                <c:pt idx="63" formatCode="[$-1041E]#0.00">
                  <c:v>95.31</c:v>
                </c:pt>
                <c:pt idx="64" formatCode="[$-1041E]#0.00">
                  <c:v>96.4</c:v>
                </c:pt>
                <c:pt idx="65" formatCode="[$-1041E]#0.00">
                  <c:v>92.08</c:v>
                </c:pt>
                <c:pt idx="66" formatCode="[$-1041E]#0.00">
                  <c:v>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F-CA4B-A2EC-645F33A2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44911"/>
        <c:axId val="2131696655"/>
      </c:scatterChart>
      <c:valAx>
        <c:axId val="21309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6655"/>
        <c:crosses val="autoZero"/>
        <c:crossBetween val="midCat"/>
      </c:valAx>
      <c:valAx>
        <c:axId val="2131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Sheet21!$A$1:$A$91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Sheet21!$L$1:$L$91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336</c:v>
                </c:pt>
                <c:pt idx="7" formatCode="[$-1041E]#,##0">
                  <c:v>468</c:v>
                </c:pt>
                <c:pt idx="8" formatCode="[$-1041E]#,##0">
                  <c:v>564</c:v>
                </c:pt>
                <c:pt idx="9" formatCode="[$-1041E]#,##0">
                  <c:v>504</c:v>
                </c:pt>
                <c:pt idx="10" formatCode="[$-1041E]#,##0">
                  <c:v>684</c:v>
                </c:pt>
                <c:pt idx="11" formatCode="[$-1041E]#,##0">
                  <c:v>684</c:v>
                </c:pt>
                <c:pt idx="12" formatCode="[$-1041E]#,##0">
                  <c:v>900</c:v>
                </c:pt>
                <c:pt idx="13" formatCode="[$-1041E]#,##0">
                  <c:v>1056</c:v>
                </c:pt>
                <c:pt idx="14" formatCode="[$-1041E]#,##0">
                  <c:v>1164</c:v>
                </c:pt>
                <c:pt idx="15" formatCode="[$-1041E]#,##0">
                  <c:v>1248</c:v>
                </c:pt>
                <c:pt idx="16" formatCode="[$-1041E]#,##0">
                  <c:v>1272</c:v>
                </c:pt>
                <c:pt idx="17" formatCode="[$-1041E]#,##0">
                  <c:v>1572</c:v>
                </c:pt>
                <c:pt idx="18" formatCode="[$-1041E]#,##0">
                  <c:v>2016</c:v>
                </c:pt>
                <c:pt idx="19" formatCode="[$-1041E]#,##0">
                  <c:v>2208</c:v>
                </c:pt>
                <c:pt idx="20" formatCode="[$-1041E]#,##0">
                  <c:v>1992</c:v>
                </c:pt>
                <c:pt idx="21" formatCode="[$-1041E]#,##0">
                  <c:v>2784</c:v>
                </c:pt>
                <c:pt idx="22" formatCode="[$-1041E]#,##0">
                  <c:v>3228</c:v>
                </c:pt>
                <c:pt idx="23" formatCode="[$-1041E]#,##0">
                  <c:v>3228</c:v>
                </c:pt>
                <c:pt idx="24" formatCode="[$-1041E]#,##0">
                  <c:v>3312</c:v>
                </c:pt>
                <c:pt idx="25" formatCode="[$-1041E]#,##0">
                  <c:v>3660</c:v>
                </c:pt>
                <c:pt idx="26" formatCode="[$-1041E]#,##0">
                  <c:v>3948</c:v>
                </c:pt>
                <c:pt idx="27" formatCode="[$-1041E]#,##0">
                  <c:v>3684</c:v>
                </c:pt>
                <c:pt idx="28" formatCode="[$-1041E]#,##0">
                  <c:v>4332</c:v>
                </c:pt>
                <c:pt idx="29" formatCode="[$-1041E]#,##0">
                  <c:v>4332</c:v>
                </c:pt>
                <c:pt idx="30" formatCode="[$-1041E]#,##0">
                  <c:v>3852</c:v>
                </c:pt>
                <c:pt idx="31" formatCode="[$-1041E]#,##0">
                  <c:v>3324</c:v>
                </c:pt>
                <c:pt idx="32" formatCode="[$-1041E]#,##0">
                  <c:v>3648</c:v>
                </c:pt>
                <c:pt idx="33" formatCode="[$-1041E]#,##0">
                  <c:v>3576</c:v>
                </c:pt>
                <c:pt idx="34" formatCode="[$-1041E]#,##0">
                  <c:v>4056</c:v>
                </c:pt>
                <c:pt idx="35" formatCode="[$-1041E]#,##0">
                  <c:v>4020</c:v>
                </c:pt>
                <c:pt idx="36" formatCode="[$-1041E]#,##0">
                  <c:v>3960</c:v>
                </c:pt>
                <c:pt idx="37" formatCode="[$-1041E]#,##0">
                  <c:v>3876</c:v>
                </c:pt>
                <c:pt idx="38" formatCode="[$-1041E]#,##0">
                  <c:v>3648</c:v>
                </c:pt>
                <c:pt idx="39" formatCode="[$-1041E]#,##0">
                  <c:v>3924</c:v>
                </c:pt>
                <c:pt idx="40" formatCode="[$-1041E]#,##0">
                  <c:v>3336</c:v>
                </c:pt>
                <c:pt idx="41" formatCode="[$-1041E]#,##0">
                  <c:v>3312</c:v>
                </c:pt>
                <c:pt idx="42" formatCode="[$-1041E]#,##0">
                  <c:v>3420</c:v>
                </c:pt>
                <c:pt idx="43" formatCode="[$-1041E]#,##0">
                  <c:v>3684</c:v>
                </c:pt>
                <c:pt idx="44" formatCode="[$-1041E]#,##0">
                  <c:v>4164</c:v>
                </c:pt>
                <c:pt idx="45" formatCode="[$-1041E]#,##0">
                  <c:v>3996</c:v>
                </c:pt>
                <c:pt idx="46" formatCode="[$-1041E]#,##0">
                  <c:v>4308</c:v>
                </c:pt>
                <c:pt idx="47" formatCode="[$-1041E]#,##0">
                  <c:v>4152</c:v>
                </c:pt>
                <c:pt idx="48" formatCode="[$-1041E]#,##0">
                  <c:v>3972</c:v>
                </c:pt>
                <c:pt idx="49" formatCode="[$-1041E]#,##0">
                  <c:v>4188</c:v>
                </c:pt>
                <c:pt idx="50" formatCode="[$-1041E]#,##0">
                  <c:v>3984</c:v>
                </c:pt>
                <c:pt idx="51" formatCode="[$-1041E]#,##0">
                  <c:v>3552</c:v>
                </c:pt>
                <c:pt idx="52" formatCode="[$-1041E]#,##0">
                  <c:v>3804</c:v>
                </c:pt>
                <c:pt idx="53" formatCode="[$-1041E]#,##0">
                  <c:v>3636</c:v>
                </c:pt>
                <c:pt idx="54" formatCode="[$-1041E]#,##0">
                  <c:v>3972</c:v>
                </c:pt>
                <c:pt idx="55" formatCode="[$-1041E]#,##0">
                  <c:v>3672</c:v>
                </c:pt>
                <c:pt idx="56" formatCode="[$-1041E]#,##0">
                  <c:v>3900</c:v>
                </c:pt>
                <c:pt idx="57" formatCode="[$-1041E]#,##0">
                  <c:v>4044</c:v>
                </c:pt>
                <c:pt idx="58" formatCode="[$-1041E]#,##0">
                  <c:v>3672</c:v>
                </c:pt>
                <c:pt idx="59" formatCode="[$-1041E]#,##0">
                  <c:v>4308</c:v>
                </c:pt>
                <c:pt idx="60" formatCode="[$-1041E]#,##0">
                  <c:v>3540</c:v>
                </c:pt>
                <c:pt idx="61" formatCode="[$-1041E]#,##0">
                  <c:v>3600</c:v>
                </c:pt>
                <c:pt idx="62" formatCode="[$-1041E]#,##0">
                  <c:v>3612</c:v>
                </c:pt>
                <c:pt idx="63" formatCode="[$-1041E]#,##0">
                  <c:v>4032</c:v>
                </c:pt>
                <c:pt idx="64" formatCode="[$-1041E]#,##0">
                  <c:v>3696</c:v>
                </c:pt>
                <c:pt idx="65" formatCode="[$-1041E]#,##0">
                  <c:v>3336</c:v>
                </c:pt>
                <c:pt idx="66" formatCode="[$-1041E]#,##0">
                  <c:v>3624</c:v>
                </c:pt>
                <c:pt idx="67" formatCode="[$-1041E]#,##0">
                  <c:v>3636</c:v>
                </c:pt>
                <c:pt idx="68" formatCode="[$-1041E]#,##0">
                  <c:v>3060</c:v>
                </c:pt>
                <c:pt idx="69" formatCode="[$-1041E]#,##0">
                  <c:v>3384</c:v>
                </c:pt>
                <c:pt idx="70" formatCode="[$-1041E]#,##0">
                  <c:v>3048</c:v>
                </c:pt>
                <c:pt idx="71" formatCode="[$-1041E]#,##0">
                  <c:v>3444</c:v>
                </c:pt>
                <c:pt idx="72" formatCode="[$-1041E]#,##0">
                  <c:v>3444</c:v>
                </c:pt>
                <c:pt idx="73" formatCode="[$-1041E]#,##0">
                  <c:v>2712</c:v>
                </c:pt>
                <c:pt idx="74" formatCode="[$-1041E]#,##0">
                  <c:v>3180</c:v>
                </c:pt>
                <c:pt idx="75" formatCode="[$-1041E]#,##0">
                  <c:v>3180</c:v>
                </c:pt>
                <c:pt idx="76" formatCode="[$-1041E]#,##0">
                  <c:v>3108</c:v>
                </c:pt>
                <c:pt idx="77" formatCode="[$-1041E]#,##0">
                  <c:v>2928</c:v>
                </c:pt>
                <c:pt idx="78" formatCode="[$-1041E]#,##0">
                  <c:v>2892</c:v>
                </c:pt>
                <c:pt idx="79" formatCode="[$-1041E]#,##0">
                  <c:v>2880</c:v>
                </c:pt>
                <c:pt idx="80" formatCode="[$-1041E]#,##0">
                  <c:v>2952</c:v>
                </c:pt>
                <c:pt idx="81" formatCode="[$-1041E]#,##0">
                  <c:v>3312</c:v>
                </c:pt>
                <c:pt idx="82" formatCode="[$-1041E]#,##0">
                  <c:v>2976</c:v>
                </c:pt>
                <c:pt idx="83" formatCode="[$-1041E]#,##0">
                  <c:v>2940</c:v>
                </c:pt>
                <c:pt idx="84" formatCode="[$-1041E]#,##0">
                  <c:v>2820</c:v>
                </c:pt>
                <c:pt idx="85" formatCode="[$-1041E]#,##0">
                  <c:v>3048</c:v>
                </c:pt>
                <c:pt idx="86" formatCode="[$-1041E]#,##0">
                  <c:v>3072</c:v>
                </c:pt>
                <c:pt idx="87" formatCode="[$-1041E]#,##0">
                  <c:v>3144</c:v>
                </c:pt>
                <c:pt idx="88" formatCode="[$-1041E]#,##0">
                  <c:v>3060</c:v>
                </c:pt>
                <c:pt idx="89" formatCode="[$-1041E]#,##0">
                  <c:v>2868</c:v>
                </c:pt>
                <c:pt idx="90" formatCode="[$-1041E]#,##0">
                  <c:v>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9-1247-B2DD-02238C4A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0896"/>
        <c:axId val="189339792"/>
      </c:scatterChart>
      <c:valAx>
        <c:axId val="186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9792"/>
        <c:crosses val="autoZero"/>
        <c:crossBetween val="midCat"/>
      </c:valAx>
      <c:valAx>
        <c:axId val="1893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Sheet21!$A$1:$A$91</c:f>
              <c:strCache>
                <c:ptCount val="91"/>
                <c:pt idx="0">
                  <c:v>อุปกรณ์</c:v>
                </c:pt>
                <c:pt idx="3">
                  <c:v>กลุ่ม - ช่อง</c:v>
                </c:pt>
                <c:pt idx="5">
                  <c:v>ตัวชี้วัด</c:v>
                </c:pt>
                <c:pt idx="6">
                  <c:v>05:00</c:v>
                </c:pt>
                <c:pt idx="7">
                  <c:v>05:05</c:v>
                </c:pt>
                <c:pt idx="8">
                  <c:v>05:10</c:v>
                </c:pt>
                <c:pt idx="9">
                  <c:v>05:15</c:v>
                </c:pt>
                <c:pt idx="10">
                  <c:v>05:20</c:v>
                </c:pt>
                <c:pt idx="11">
                  <c:v>05:25</c:v>
                </c:pt>
                <c:pt idx="12">
                  <c:v>05:30</c:v>
                </c:pt>
                <c:pt idx="13">
                  <c:v>05:35</c:v>
                </c:pt>
                <c:pt idx="14">
                  <c:v>05:40</c:v>
                </c:pt>
                <c:pt idx="15">
                  <c:v>05:45</c:v>
                </c:pt>
                <c:pt idx="16">
                  <c:v>05:50</c:v>
                </c:pt>
                <c:pt idx="17">
                  <c:v>05:55</c:v>
                </c:pt>
                <c:pt idx="18">
                  <c:v>06:00</c:v>
                </c:pt>
                <c:pt idx="19">
                  <c:v>06:05</c:v>
                </c:pt>
                <c:pt idx="20">
                  <c:v>06:10</c:v>
                </c:pt>
                <c:pt idx="21">
                  <c:v>06:15</c:v>
                </c:pt>
                <c:pt idx="22">
                  <c:v>06:20</c:v>
                </c:pt>
                <c:pt idx="23">
                  <c:v>06:25</c:v>
                </c:pt>
                <c:pt idx="24">
                  <c:v>06:30</c:v>
                </c:pt>
                <c:pt idx="25">
                  <c:v>06:35</c:v>
                </c:pt>
                <c:pt idx="26">
                  <c:v>06:40</c:v>
                </c:pt>
                <c:pt idx="27">
                  <c:v>06:45</c:v>
                </c:pt>
                <c:pt idx="28">
                  <c:v>06:50</c:v>
                </c:pt>
                <c:pt idx="29">
                  <c:v>06:55</c:v>
                </c:pt>
                <c:pt idx="30">
                  <c:v>07:00</c:v>
                </c:pt>
                <c:pt idx="31">
                  <c:v>07:05</c:v>
                </c:pt>
                <c:pt idx="32">
                  <c:v>07:10</c:v>
                </c:pt>
                <c:pt idx="33">
                  <c:v>07:15</c:v>
                </c:pt>
                <c:pt idx="34">
                  <c:v>07:20</c:v>
                </c:pt>
                <c:pt idx="35">
                  <c:v>07:25</c:v>
                </c:pt>
                <c:pt idx="36">
                  <c:v>07:30</c:v>
                </c:pt>
                <c:pt idx="37">
                  <c:v>07:35</c:v>
                </c:pt>
                <c:pt idx="38">
                  <c:v>07:40</c:v>
                </c:pt>
                <c:pt idx="39">
                  <c:v>07:45</c:v>
                </c:pt>
                <c:pt idx="40">
                  <c:v>07:50</c:v>
                </c:pt>
                <c:pt idx="41">
                  <c:v>07:55</c:v>
                </c:pt>
                <c:pt idx="42">
                  <c:v>08:00</c:v>
                </c:pt>
                <c:pt idx="43">
                  <c:v>08:05</c:v>
                </c:pt>
                <c:pt idx="44">
                  <c:v>08:10</c:v>
                </c:pt>
                <c:pt idx="45">
                  <c:v>08:15</c:v>
                </c:pt>
                <c:pt idx="46">
                  <c:v>08:20</c:v>
                </c:pt>
                <c:pt idx="47">
                  <c:v>08:25</c:v>
                </c:pt>
                <c:pt idx="48">
                  <c:v>08:30</c:v>
                </c:pt>
                <c:pt idx="49">
                  <c:v>08:35</c:v>
                </c:pt>
                <c:pt idx="50">
                  <c:v>08:40</c:v>
                </c:pt>
                <c:pt idx="51">
                  <c:v>08:45</c:v>
                </c:pt>
                <c:pt idx="52">
                  <c:v>08:50</c:v>
                </c:pt>
                <c:pt idx="53">
                  <c:v>08:55</c:v>
                </c:pt>
                <c:pt idx="54">
                  <c:v>09:00</c:v>
                </c:pt>
                <c:pt idx="55">
                  <c:v>09:05</c:v>
                </c:pt>
                <c:pt idx="56">
                  <c:v>09:10</c:v>
                </c:pt>
                <c:pt idx="57">
                  <c:v>09:15</c:v>
                </c:pt>
                <c:pt idx="58">
                  <c:v>09:20</c:v>
                </c:pt>
                <c:pt idx="59">
                  <c:v>09:25</c:v>
                </c:pt>
                <c:pt idx="60">
                  <c:v>09:30</c:v>
                </c:pt>
                <c:pt idx="61">
                  <c:v>09:35</c:v>
                </c:pt>
                <c:pt idx="62">
                  <c:v>09:40</c:v>
                </c:pt>
                <c:pt idx="63">
                  <c:v>09:45</c:v>
                </c:pt>
                <c:pt idx="64">
                  <c:v>09:50</c:v>
                </c:pt>
                <c:pt idx="65">
                  <c:v>09:55</c:v>
                </c:pt>
                <c:pt idx="66">
                  <c:v>10:00</c:v>
                </c:pt>
                <c:pt idx="67">
                  <c:v>10:05</c:v>
                </c:pt>
                <c:pt idx="68">
                  <c:v>10:10</c:v>
                </c:pt>
                <c:pt idx="69">
                  <c:v>10:15</c:v>
                </c:pt>
                <c:pt idx="70">
                  <c:v>10:20</c:v>
                </c:pt>
                <c:pt idx="71">
                  <c:v>10:25</c:v>
                </c:pt>
                <c:pt idx="72">
                  <c:v>10:30</c:v>
                </c:pt>
                <c:pt idx="73">
                  <c:v>10:35</c:v>
                </c:pt>
                <c:pt idx="74">
                  <c:v>10:40</c:v>
                </c:pt>
                <c:pt idx="75">
                  <c:v>10:45</c:v>
                </c:pt>
                <c:pt idx="76">
                  <c:v>10:50</c:v>
                </c:pt>
                <c:pt idx="77">
                  <c:v>10:55</c:v>
                </c:pt>
                <c:pt idx="78">
                  <c:v>11:00</c:v>
                </c:pt>
                <c:pt idx="79">
                  <c:v>11:05</c:v>
                </c:pt>
                <c:pt idx="80">
                  <c:v>11:10</c:v>
                </c:pt>
                <c:pt idx="81">
                  <c:v>11:15</c:v>
                </c:pt>
                <c:pt idx="82">
                  <c:v>11:20</c:v>
                </c:pt>
                <c:pt idx="83">
                  <c:v>11:25</c:v>
                </c:pt>
                <c:pt idx="84">
                  <c:v>11:30</c:v>
                </c:pt>
                <c:pt idx="85">
                  <c:v>11:35</c:v>
                </c:pt>
                <c:pt idx="86">
                  <c:v>11:40</c:v>
                </c:pt>
                <c:pt idx="87">
                  <c:v>11:45</c:v>
                </c:pt>
                <c:pt idx="88">
                  <c:v>11:50</c:v>
                </c:pt>
                <c:pt idx="89">
                  <c:v>11:55</c:v>
                </c:pt>
                <c:pt idx="90">
                  <c:v>12:00</c:v>
                </c:pt>
              </c:strCache>
            </c:strRef>
          </c:xVal>
          <c:yVal>
            <c:numRef>
              <c:f>Sheet21!$E$1:$E$91</c:f>
              <c:numCache>
                <c:formatCode>General</c:formatCode>
                <c:ptCount val="91"/>
                <c:pt idx="5">
                  <c:v>0</c:v>
                </c:pt>
                <c:pt idx="6" formatCode="[$-1041E]#,##0">
                  <c:v>5</c:v>
                </c:pt>
                <c:pt idx="7" formatCode="[$-1041E]#,##0">
                  <c:v>8</c:v>
                </c:pt>
                <c:pt idx="8" formatCode="[$-1041E]#,##0">
                  <c:v>7</c:v>
                </c:pt>
                <c:pt idx="9" formatCode="[$-1041E]#,##0">
                  <c:v>9</c:v>
                </c:pt>
                <c:pt idx="10" formatCode="[$-1041E]#,##0">
                  <c:v>9</c:v>
                </c:pt>
                <c:pt idx="11" formatCode="[$-1041E]#,##0">
                  <c:v>10</c:v>
                </c:pt>
                <c:pt idx="12" formatCode="[$-1041E]#,##0">
                  <c:v>14</c:v>
                </c:pt>
                <c:pt idx="13" formatCode="[$-1041E]#,##0">
                  <c:v>14</c:v>
                </c:pt>
                <c:pt idx="14" formatCode="[$-1041E]#,##0">
                  <c:v>14</c:v>
                </c:pt>
                <c:pt idx="15" formatCode="[$-1041E]#,##0">
                  <c:v>17</c:v>
                </c:pt>
                <c:pt idx="16" formatCode="[$-1041E]#,##0">
                  <c:v>19</c:v>
                </c:pt>
                <c:pt idx="17" formatCode="[$-1041E]#,##0">
                  <c:v>21</c:v>
                </c:pt>
                <c:pt idx="18" formatCode="[$-1041E]#,##0">
                  <c:v>31</c:v>
                </c:pt>
                <c:pt idx="19" formatCode="[$-1041E]#,##0">
                  <c:v>28</c:v>
                </c:pt>
                <c:pt idx="20" formatCode="[$-1041E]#,##0">
                  <c:v>32</c:v>
                </c:pt>
                <c:pt idx="21" formatCode="[$-1041E]#,##0">
                  <c:v>41</c:v>
                </c:pt>
                <c:pt idx="22" formatCode="[$-1041E]#,##0">
                  <c:v>43</c:v>
                </c:pt>
                <c:pt idx="23" formatCode="[$-1041E]#,##0">
                  <c:v>48</c:v>
                </c:pt>
                <c:pt idx="24" formatCode="[$-1041E]#,##0">
                  <c:v>50</c:v>
                </c:pt>
                <c:pt idx="25" formatCode="[$-1041E]#,##0">
                  <c:v>56</c:v>
                </c:pt>
                <c:pt idx="26" formatCode="[$-1041E]#,##0">
                  <c:v>53</c:v>
                </c:pt>
                <c:pt idx="27" formatCode="[$-1041E]#,##0">
                  <c:v>56</c:v>
                </c:pt>
                <c:pt idx="28" formatCode="[$-1041E]#,##0">
                  <c:v>64</c:v>
                </c:pt>
                <c:pt idx="29" formatCode="[$-1041E]#,##0">
                  <c:v>67</c:v>
                </c:pt>
                <c:pt idx="30" formatCode="[$-1041E]#,##0">
                  <c:v>64</c:v>
                </c:pt>
                <c:pt idx="31" formatCode="[$-1041E]#,##0">
                  <c:v>76</c:v>
                </c:pt>
                <c:pt idx="32" formatCode="[$-1041E]#,##0">
                  <c:v>73</c:v>
                </c:pt>
                <c:pt idx="33" formatCode="[$-1041E]#,##0">
                  <c:v>80</c:v>
                </c:pt>
                <c:pt idx="34" formatCode="[$-1041E]#,##0">
                  <c:v>82</c:v>
                </c:pt>
                <c:pt idx="35" formatCode="[$-1041E]#,##0">
                  <c:v>67</c:v>
                </c:pt>
                <c:pt idx="36" formatCode="[$-1041E]#,##0">
                  <c:v>68</c:v>
                </c:pt>
                <c:pt idx="37" formatCode="[$-1041E]#,##0">
                  <c:v>70</c:v>
                </c:pt>
                <c:pt idx="38" formatCode="[$-1041E]#,##0">
                  <c:v>66</c:v>
                </c:pt>
                <c:pt idx="39" formatCode="[$-1041E]#,##0">
                  <c:v>67</c:v>
                </c:pt>
                <c:pt idx="40" formatCode="[$-1041E]#,##0">
                  <c:v>69</c:v>
                </c:pt>
                <c:pt idx="41" formatCode="[$-1041E]#,##0">
                  <c:v>85</c:v>
                </c:pt>
                <c:pt idx="42" formatCode="[$-1041E]#,##0">
                  <c:v>73</c:v>
                </c:pt>
                <c:pt idx="43" formatCode="[$-1041E]#,##0">
                  <c:v>82</c:v>
                </c:pt>
                <c:pt idx="44" formatCode="[$-1041E]#,##0">
                  <c:v>72</c:v>
                </c:pt>
                <c:pt idx="45" formatCode="[$-1041E]#,##0">
                  <c:v>66</c:v>
                </c:pt>
                <c:pt idx="46" formatCode="[$-1041E]#,##0">
                  <c:v>67</c:v>
                </c:pt>
                <c:pt idx="47" formatCode="[$-1041E]#,##0">
                  <c:v>67</c:v>
                </c:pt>
                <c:pt idx="48" formatCode="[$-1041E]#,##0">
                  <c:v>66</c:v>
                </c:pt>
                <c:pt idx="49" formatCode="[$-1041E]#,##0">
                  <c:v>79</c:v>
                </c:pt>
                <c:pt idx="50" formatCode="[$-1041E]#,##0">
                  <c:v>68</c:v>
                </c:pt>
                <c:pt idx="51" formatCode="[$-1041E]#,##0">
                  <c:v>72</c:v>
                </c:pt>
                <c:pt idx="52" formatCode="[$-1041E]#,##0">
                  <c:v>77</c:v>
                </c:pt>
                <c:pt idx="53" formatCode="[$-1041E]#,##0">
                  <c:v>65</c:v>
                </c:pt>
                <c:pt idx="54" formatCode="[$-1041E]#,##0">
                  <c:v>63</c:v>
                </c:pt>
                <c:pt idx="55" formatCode="[$-1041E]#,##0">
                  <c:v>64</c:v>
                </c:pt>
                <c:pt idx="56" formatCode="[$-1041E]#,##0">
                  <c:v>59</c:v>
                </c:pt>
                <c:pt idx="57" formatCode="[$-1041E]#,##0">
                  <c:v>50</c:v>
                </c:pt>
                <c:pt idx="58" formatCode="[$-1041E]#,##0">
                  <c:v>57</c:v>
                </c:pt>
                <c:pt idx="59" formatCode="[$-1041E]#,##0">
                  <c:v>53</c:v>
                </c:pt>
                <c:pt idx="60" formatCode="[$-1041E]#,##0">
                  <c:v>55</c:v>
                </c:pt>
                <c:pt idx="61" formatCode="[$-1041E]#,##0">
                  <c:v>50</c:v>
                </c:pt>
                <c:pt idx="62" formatCode="[$-1041E]#,##0">
                  <c:v>60</c:v>
                </c:pt>
                <c:pt idx="63" formatCode="[$-1041E]#,##0">
                  <c:v>50</c:v>
                </c:pt>
                <c:pt idx="64" formatCode="[$-1041E]#,##0">
                  <c:v>51</c:v>
                </c:pt>
                <c:pt idx="65" formatCode="[$-1041E]#,##0">
                  <c:v>49</c:v>
                </c:pt>
                <c:pt idx="66" formatCode="[$-1041E]#,##0">
                  <c:v>49</c:v>
                </c:pt>
                <c:pt idx="67" formatCode="[$-1041E]#,##0">
                  <c:v>42</c:v>
                </c:pt>
                <c:pt idx="68" formatCode="[$-1041E]#,##0">
                  <c:v>51</c:v>
                </c:pt>
                <c:pt idx="69" formatCode="[$-1041E]#,##0">
                  <c:v>41</c:v>
                </c:pt>
                <c:pt idx="70" formatCode="[$-1041E]#,##0">
                  <c:v>44</c:v>
                </c:pt>
                <c:pt idx="71" formatCode="[$-1041E]#,##0">
                  <c:v>51</c:v>
                </c:pt>
                <c:pt idx="72" formatCode="[$-1041E]#,##0">
                  <c:v>45</c:v>
                </c:pt>
                <c:pt idx="73" formatCode="[$-1041E]#,##0">
                  <c:v>36</c:v>
                </c:pt>
                <c:pt idx="74" formatCode="[$-1041E]#,##0">
                  <c:v>45</c:v>
                </c:pt>
                <c:pt idx="75" formatCode="[$-1041E]#,##0">
                  <c:v>45</c:v>
                </c:pt>
                <c:pt idx="76" formatCode="[$-1041E]#,##0">
                  <c:v>47</c:v>
                </c:pt>
                <c:pt idx="77" formatCode="[$-1041E]#,##0">
                  <c:v>45</c:v>
                </c:pt>
                <c:pt idx="78" formatCode="[$-1041E]#,##0">
                  <c:v>38</c:v>
                </c:pt>
                <c:pt idx="79" formatCode="[$-1041E]#,##0">
                  <c:v>38</c:v>
                </c:pt>
                <c:pt idx="80" formatCode="[$-1041E]#,##0">
                  <c:v>45</c:v>
                </c:pt>
                <c:pt idx="81" formatCode="[$-1041E]#,##0">
                  <c:v>40</c:v>
                </c:pt>
                <c:pt idx="82" formatCode="[$-1041E]#,##0">
                  <c:v>41</c:v>
                </c:pt>
                <c:pt idx="83" formatCode="[$-1041E]#,##0">
                  <c:v>40</c:v>
                </c:pt>
                <c:pt idx="84" formatCode="[$-1041E]#,##0">
                  <c:v>38</c:v>
                </c:pt>
                <c:pt idx="85" formatCode="[$-1041E]#,##0">
                  <c:v>40</c:v>
                </c:pt>
                <c:pt idx="86" formatCode="[$-1041E]#,##0">
                  <c:v>40</c:v>
                </c:pt>
                <c:pt idx="87" formatCode="[$-1041E]#,##0">
                  <c:v>38</c:v>
                </c:pt>
                <c:pt idx="88" formatCode="[$-1041E]#,##0">
                  <c:v>39</c:v>
                </c:pt>
                <c:pt idx="89" formatCode="[$-1041E]#,##0">
                  <c:v>39</c:v>
                </c:pt>
                <c:pt idx="90" formatCode="[$-1041E]#,##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C-5C47-9206-27D89BCA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7280"/>
        <c:axId val="189581648"/>
      </c:scatterChart>
      <c:valAx>
        <c:axId val="1895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1648"/>
        <c:crosses val="autoZero"/>
        <c:crossBetween val="midCat"/>
      </c:valAx>
      <c:valAx>
        <c:axId val="189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Sheet21!$Q$1:$Q$6</c:f>
              <c:strCache>
                <c:ptCount val="6"/>
                <c:pt idx="5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Sheet21!$O$7:$O$91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 formatCode="[$-1041E]#,##0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Sheet21!$Q$7:$Q$91</c:f>
              <c:numCache>
                <c:formatCode>General</c:formatCode>
                <c:ptCount val="85"/>
                <c:pt idx="0">
                  <c:v>-246</c:v>
                </c:pt>
                <c:pt idx="1">
                  <c:v>-476</c:v>
                </c:pt>
                <c:pt idx="2">
                  <c:v>-701</c:v>
                </c:pt>
                <c:pt idx="3">
                  <c:v>-927</c:v>
                </c:pt>
                <c:pt idx="4">
                  <c:v>-1141</c:v>
                </c:pt>
                <c:pt idx="5">
                  <c:v>-1358</c:v>
                </c:pt>
                <c:pt idx="6">
                  <c:v>-1558</c:v>
                </c:pt>
                <c:pt idx="7">
                  <c:v>-1749</c:v>
                </c:pt>
                <c:pt idx="8">
                  <c:v>-1933</c:v>
                </c:pt>
                <c:pt idx="9">
                  <c:v>-2110</c:v>
                </c:pt>
                <c:pt idx="10">
                  <c:v>-2294</c:v>
                </c:pt>
                <c:pt idx="11">
                  <c:v>-2444</c:v>
                </c:pt>
                <c:pt idx="12">
                  <c:v>-2569</c:v>
                </c:pt>
                <c:pt idx="13">
                  <c:v>-2681</c:v>
                </c:pt>
                <c:pt idx="14">
                  <c:v>-2805</c:v>
                </c:pt>
                <c:pt idx="15">
                  <c:v>-2864</c:v>
                </c:pt>
                <c:pt idx="16">
                  <c:v>-2909</c:v>
                </c:pt>
                <c:pt idx="17">
                  <c:v>-2948</c:v>
                </c:pt>
                <c:pt idx="18">
                  <c:v>-2979</c:v>
                </c:pt>
                <c:pt idx="19">
                  <c:v>-2986</c:v>
                </c:pt>
                <c:pt idx="20">
                  <c:v>-2982</c:v>
                </c:pt>
                <c:pt idx="21">
                  <c:v>-3004</c:v>
                </c:pt>
                <c:pt idx="22">
                  <c:v>-2968</c:v>
                </c:pt>
                <c:pt idx="23">
                  <c:v>-2936</c:v>
                </c:pt>
                <c:pt idx="24">
                  <c:v>-2947</c:v>
                </c:pt>
                <c:pt idx="25">
                  <c:v>-2982</c:v>
                </c:pt>
                <c:pt idx="26">
                  <c:v>-3001</c:v>
                </c:pt>
                <c:pt idx="27">
                  <c:v>-3023</c:v>
                </c:pt>
                <c:pt idx="28">
                  <c:v>-3000</c:v>
                </c:pt>
                <c:pt idx="29">
                  <c:v>-2990</c:v>
                </c:pt>
                <c:pt idx="30">
                  <c:v>-2979</c:v>
                </c:pt>
                <c:pt idx="31">
                  <c:v>-2984</c:v>
                </c:pt>
                <c:pt idx="32">
                  <c:v>-2991</c:v>
                </c:pt>
                <c:pt idx="33">
                  <c:v>-2984</c:v>
                </c:pt>
                <c:pt idx="34" formatCode="[$-1041E]#,##0">
                  <c:v>-3021</c:v>
                </c:pt>
                <c:pt idx="35">
                  <c:v>-3054</c:v>
                </c:pt>
                <c:pt idx="36">
                  <c:v>-3090</c:v>
                </c:pt>
                <c:pt idx="37">
                  <c:v>-3095</c:v>
                </c:pt>
                <c:pt idx="38">
                  <c:v>-3069</c:v>
                </c:pt>
                <c:pt idx="39">
                  <c:v>-3064</c:v>
                </c:pt>
                <c:pt idx="40">
                  <c:v>-3020</c:v>
                </c:pt>
                <c:pt idx="41">
                  <c:v>-2996</c:v>
                </c:pt>
                <c:pt idx="42">
                  <c:v>-2984</c:v>
                </c:pt>
                <c:pt idx="43">
                  <c:v>-2964</c:v>
                </c:pt>
                <c:pt idx="44">
                  <c:v>-2949</c:v>
                </c:pt>
                <c:pt idx="45">
                  <c:v>-2967</c:v>
                </c:pt>
                <c:pt idx="46">
                  <c:v>-2972</c:v>
                </c:pt>
                <c:pt idx="47">
                  <c:v>-2981</c:v>
                </c:pt>
                <c:pt idx="48">
                  <c:v>-2966</c:v>
                </c:pt>
                <c:pt idx="49">
                  <c:v>-2981</c:v>
                </c:pt>
                <c:pt idx="50">
                  <c:v>-2972</c:v>
                </c:pt>
                <c:pt idx="51">
                  <c:v>-2956</c:v>
                </c:pt>
                <c:pt idx="52">
                  <c:v>-2976</c:v>
                </c:pt>
                <c:pt idx="53">
                  <c:v>-2947</c:v>
                </c:pt>
                <c:pt idx="54">
                  <c:v>-2967</c:v>
                </c:pt>
                <c:pt idx="55">
                  <c:v>-2983</c:v>
                </c:pt>
                <c:pt idx="56">
                  <c:v>-2992</c:v>
                </c:pt>
                <c:pt idx="57">
                  <c:v>-2985</c:v>
                </c:pt>
                <c:pt idx="58">
                  <c:v>-3002</c:v>
                </c:pt>
                <c:pt idx="59">
                  <c:v>-3040</c:v>
                </c:pt>
                <c:pt idx="60">
                  <c:v>-3046</c:v>
                </c:pt>
                <c:pt idx="61">
                  <c:v>-3051</c:v>
                </c:pt>
                <c:pt idx="62">
                  <c:v>-3104</c:v>
                </c:pt>
                <c:pt idx="63">
                  <c:v>-3126</c:v>
                </c:pt>
                <c:pt idx="64">
                  <c:v>-3171</c:v>
                </c:pt>
                <c:pt idx="65">
                  <c:v>-3198</c:v>
                </c:pt>
                <c:pt idx="66">
                  <c:v>-3234</c:v>
                </c:pt>
                <c:pt idx="67">
                  <c:v>-3317</c:v>
                </c:pt>
                <c:pt idx="68">
                  <c:v>-3354</c:v>
                </c:pt>
                <c:pt idx="69">
                  <c:v>-3393</c:v>
                </c:pt>
                <c:pt idx="70">
                  <c:v>-3442</c:v>
                </c:pt>
                <c:pt idx="71">
                  <c:v>-3496</c:v>
                </c:pt>
                <c:pt idx="72">
                  <c:v>-3551</c:v>
                </c:pt>
                <c:pt idx="73">
                  <c:v>-3606</c:v>
                </c:pt>
                <c:pt idx="74">
                  <c:v>-3672</c:v>
                </c:pt>
                <c:pt idx="75">
                  <c:v>-3716</c:v>
                </c:pt>
                <c:pt idx="76">
                  <c:v>-3777</c:v>
                </c:pt>
                <c:pt idx="77">
                  <c:v>-3836</c:v>
                </c:pt>
                <c:pt idx="78">
                  <c:v>-3900</c:v>
                </c:pt>
                <c:pt idx="79">
                  <c:v>-3958</c:v>
                </c:pt>
                <c:pt idx="80">
                  <c:v>-4014</c:v>
                </c:pt>
                <c:pt idx="81">
                  <c:v>-4072</c:v>
                </c:pt>
                <c:pt idx="82">
                  <c:v>-4130</c:v>
                </c:pt>
                <c:pt idx="83">
                  <c:v>-4199</c:v>
                </c:pt>
                <c:pt idx="84">
                  <c:v>-4255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6-9F49-BA75-9285B620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33727"/>
        <c:axId val="775816047"/>
      </c:scatterChart>
      <c:valAx>
        <c:axId val="8141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6047"/>
        <c:crosses val="autoZero"/>
        <c:crossBetween val="midCat"/>
      </c:valAx>
      <c:valAx>
        <c:axId val="7758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Sheet1!$T$1:$T$6</c:f>
              <c:strCache>
                <c:ptCount val="6"/>
                <c:pt idx="5">
                  <c:v>Flowrate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Sheet1!$P$7:$P$67</c:f>
              <c:numCache>
                <c:formatCode>hh:mm:ss;@</c:formatCode>
                <c:ptCount val="61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0.22222222222222199</c:v>
                </c:pt>
                <c:pt idx="5">
                  <c:v>0.225694444444444</c:v>
                </c:pt>
                <c:pt idx="6">
                  <c:v>0.22916666666666699</c:v>
                </c:pt>
                <c:pt idx="7">
                  <c:v>0.23263888888888901</c:v>
                </c:pt>
                <c:pt idx="8">
                  <c:v>0.23611111111111099</c:v>
                </c:pt>
                <c:pt idx="9">
                  <c:v>0.23958333333333301</c:v>
                </c:pt>
                <c:pt idx="10">
                  <c:v>0.243055555555555</c:v>
                </c:pt>
                <c:pt idx="11">
                  <c:v>0.24652777777777801</c:v>
                </c:pt>
                <c:pt idx="12">
                  <c:v>0.25</c:v>
                </c:pt>
                <c:pt idx="13">
                  <c:v>0.25347222222222199</c:v>
                </c:pt>
                <c:pt idx="14">
                  <c:v>0.25694444444444398</c:v>
                </c:pt>
                <c:pt idx="15">
                  <c:v>0.26041666666666602</c:v>
                </c:pt>
                <c:pt idx="16">
                  <c:v>0.26388888888888901</c:v>
                </c:pt>
                <c:pt idx="17">
                  <c:v>0.26736111111111099</c:v>
                </c:pt>
                <c:pt idx="18">
                  <c:v>0.27083333333333298</c:v>
                </c:pt>
                <c:pt idx="19">
                  <c:v>0.27430555555555503</c:v>
                </c:pt>
                <c:pt idx="20">
                  <c:v>0.27777777777777801</c:v>
                </c:pt>
                <c:pt idx="21">
                  <c:v>0.28125</c:v>
                </c:pt>
                <c:pt idx="22">
                  <c:v>0.28472222222222199</c:v>
                </c:pt>
                <c:pt idx="23">
                  <c:v>0.28819444444444398</c:v>
                </c:pt>
                <c:pt idx="24">
                  <c:v>0.29166666666666602</c:v>
                </c:pt>
                <c:pt idx="25">
                  <c:v>0.29513888888888901</c:v>
                </c:pt>
                <c:pt idx="26">
                  <c:v>0.29861111111111099</c:v>
                </c:pt>
                <c:pt idx="27">
                  <c:v>0.30208333333333298</c:v>
                </c:pt>
                <c:pt idx="28">
                  <c:v>0.30555555555555503</c:v>
                </c:pt>
                <c:pt idx="29">
                  <c:v>0.30902777777777701</c:v>
                </c:pt>
                <c:pt idx="30">
                  <c:v>0.312499999999999</c:v>
                </c:pt>
                <c:pt idx="31">
                  <c:v>0.31597222222222199</c:v>
                </c:pt>
                <c:pt idx="32">
                  <c:v>0.31944444444444398</c:v>
                </c:pt>
                <c:pt idx="33">
                  <c:v>0.32291666666666602</c:v>
                </c:pt>
                <c:pt idx="34">
                  <c:v>0.32638888888888801</c:v>
                </c:pt>
                <c:pt idx="35">
                  <c:v>0.32986111111110999</c:v>
                </c:pt>
                <c:pt idx="36">
                  <c:v>0.33333333333333298</c:v>
                </c:pt>
                <c:pt idx="37">
                  <c:v>0.33680555555555503</c:v>
                </c:pt>
                <c:pt idx="38">
                  <c:v>0.34027777777777701</c:v>
                </c:pt>
                <c:pt idx="39">
                  <c:v>0.343749999999999</c:v>
                </c:pt>
                <c:pt idx="40">
                  <c:v>0.34722222222222099</c:v>
                </c:pt>
                <c:pt idx="41">
                  <c:v>0.35069444444444398</c:v>
                </c:pt>
                <c:pt idx="42">
                  <c:v>0.35416666666666602</c:v>
                </c:pt>
                <c:pt idx="43">
                  <c:v>0.35763888888888801</c:v>
                </c:pt>
                <c:pt idx="44">
                  <c:v>0.36111111111110999</c:v>
                </c:pt>
                <c:pt idx="45">
                  <c:v>0.36458333333333198</c:v>
                </c:pt>
                <c:pt idx="46">
                  <c:v>0.36805555555555503</c:v>
                </c:pt>
                <c:pt idx="47">
                  <c:v>0.37152777777777701</c:v>
                </c:pt>
                <c:pt idx="48">
                  <c:v>0.374999999999999</c:v>
                </c:pt>
                <c:pt idx="49">
                  <c:v>0.37847222222222099</c:v>
                </c:pt>
                <c:pt idx="50">
                  <c:v>0.38194444444444298</c:v>
                </c:pt>
                <c:pt idx="51">
                  <c:v>0.38541666666666602</c:v>
                </c:pt>
                <c:pt idx="52">
                  <c:v>0.38888888888888801</c:v>
                </c:pt>
                <c:pt idx="53">
                  <c:v>0.39236111111110999</c:v>
                </c:pt>
                <c:pt idx="54">
                  <c:v>0.39583333333333198</c:v>
                </c:pt>
                <c:pt idx="55">
                  <c:v>0.39930555555555503</c:v>
                </c:pt>
                <c:pt idx="56">
                  <c:v>0.40277777777777701</c:v>
                </c:pt>
                <c:pt idx="57">
                  <c:v>0.406249999999999</c:v>
                </c:pt>
                <c:pt idx="58">
                  <c:v>0.40972222222222099</c:v>
                </c:pt>
                <c:pt idx="59">
                  <c:v>0.41319444444444298</c:v>
                </c:pt>
                <c:pt idx="60">
                  <c:v>0.41666666666666602</c:v>
                </c:pt>
              </c:numCache>
            </c:numRef>
          </c:xVal>
          <c:yVal>
            <c:numRef>
              <c:f>Sheet1!$T$7:$T$67</c:f>
              <c:numCache>
                <c:formatCode>[$-1041E]#,##0</c:formatCode>
                <c:ptCount val="61"/>
                <c:pt idx="0">
                  <c:v>528</c:v>
                </c:pt>
                <c:pt idx="1">
                  <c:v>576</c:v>
                </c:pt>
                <c:pt idx="2">
                  <c:v>552</c:v>
                </c:pt>
                <c:pt idx="3">
                  <c:v>684</c:v>
                </c:pt>
                <c:pt idx="4">
                  <c:v>576</c:v>
                </c:pt>
                <c:pt idx="5">
                  <c:v>780</c:v>
                </c:pt>
                <c:pt idx="6">
                  <c:v>720</c:v>
                </c:pt>
                <c:pt idx="7">
                  <c:v>1080</c:v>
                </c:pt>
                <c:pt idx="8">
                  <c:v>1260</c:v>
                </c:pt>
                <c:pt idx="9">
                  <c:v>1584</c:v>
                </c:pt>
                <c:pt idx="10">
                  <c:v>1380</c:v>
                </c:pt>
                <c:pt idx="11">
                  <c:v>1620</c:v>
                </c:pt>
                <c:pt idx="12">
                  <c:v>1836</c:v>
                </c:pt>
                <c:pt idx="13">
                  <c:v>2328</c:v>
                </c:pt>
                <c:pt idx="14">
                  <c:v>2376</c:v>
                </c:pt>
                <c:pt idx="15">
                  <c:v>2760</c:v>
                </c:pt>
                <c:pt idx="16">
                  <c:v>3300</c:v>
                </c:pt>
                <c:pt idx="17">
                  <c:v>3204</c:v>
                </c:pt>
                <c:pt idx="18">
                  <c:v>3828</c:v>
                </c:pt>
                <c:pt idx="19">
                  <c:v>3996</c:v>
                </c:pt>
                <c:pt idx="20">
                  <c:v>3588</c:v>
                </c:pt>
                <c:pt idx="21">
                  <c:v>3768</c:v>
                </c:pt>
                <c:pt idx="22">
                  <c:v>3276</c:v>
                </c:pt>
                <c:pt idx="23">
                  <c:v>3936</c:v>
                </c:pt>
                <c:pt idx="24">
                  <c:v>3924</c:v>
                </c:pt>
                <c:pt idx="25">
                  <c:v>4308</c:v>
                </c:pt>
                <c:pt idx="26">
                  <c:v>4380</c:v>
                </c:pt>
                <c:pt idx="27">
                  <c:v>4188</c:v>
                </c:pt>
                <c:pt idx="28">
                  <c:v>4068</c:v>
                </c:pt>
                <c:pt idx="29">
                  <c:v>3684</c:v>
                </c:pt>
                <c:pt idx="30">
                  <c:v>3144</c:v>
                </c:pt>
                <c:pt idx="31">
                  <c:v>3108</c:v>
                </c:pt>
                <c:pt idx="32">
                  <c:v>3204</c:v>
                </c:pt>
                <c:pt idx="33">
                  <c:v>3264</c:v>
                </c:pt>
                <c:pt idx="34">
                  <c:v>3012</c:v>
                </c:pt>
                <c:pt idx="35">
                  <c:v>3120</c:v>
                </c:pt>
                <c:pt idx="36">
                  <c:v>3072</c:v>
                </c:pt>
                <c:pt idx="37">
                  <c:v>3552</c:v>
                </c:pt>
                <c:pt idx="38">
                  <c:v>3840</c:v>
                </c:pt>
                <c:pt idx="39">
                  <c:v>4212</c:v>
                </c:pt>
                <c:pt idx="40">
                  <c:v>4404</c:v>
                </c:pt>
                <c:pt idx="41">
                  <c:v>3936</c:v>
                </c:pt>
                <c:pt idx="42">
                  <c:v>4308</c:v>
                </c:pt>
                <c:pt idx="43">
                  <c:v>4284</c:v>
                </c:pt>
                <c:pt idx="44">
                  <c:v>4104</c:v>
                </c:pt>
                <c:pt idx="45">
                  <c:v>3564</c:v>
                </c:pt>
                <c:pt idx="46">
                  <c:v>2760</c:v>
                </c:pt>
                <c:pt idx="47">
                  <c:v>3708</c:v>
                </c:pt>
                <c:pt idx="48">
                  <c:v>3828</c:v>
                </c:pt>
                <c:pt idx="49">
                  <c:v>3588</c:v>
                </c:pt>
                <c:pt idx="50">
                  <c:v>3720</c:v>
                </c:pt>
                <c:pt idx="51">
                  <c:v>3600</c:v>
                </c:pt>
                <c:pt idx="52">
                  <c:v>3804</c:v>
                </c:pt>
                <c:pt idx="53">
                  <c:v>3324</c:v>
                </c:pt>
                <c:pt idx="54">
                  <c:v>3408</c:v>
                </c:pt>
                <c:pt idx="55">
                  <c:v>3768</c:v>
                </c:pt>
                <c:pt idx="56">
                  <c:v>3612</c:v>
                </c:pt>
                <c:pt idx="57">
                  <c:v>3288</c:v>
                </c:pt>
                <c:pt idx="58">
                  <c:v>3396</c:v>
                </c:pt>
                <c:pt idx="59">
                  <c:v>3648</c:v>
                </c:pt>
                <c:pt idx="60">
                  <c:v>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D-C04F-B49F-ECBAA6BF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31935"/>
        <c:axId val="1767817919"/>
      </c:scatterChart>
      <c:valAx>
        <c:axId val="1709131935"/>
        <c:scaling>
          <c:orientation val="minMax"/>
          <c:max val="0.42000000000000004"/>
          <c:min val="0.2"/>
        </c:scaling>
        <c:delete val="0"/>
        <c:axPos val="b"/>
        <c:numFmt formatCode="h: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17919"/>
        <c:crosses val="autoZero"/>
        <c:crossBetween val="midCat"/>
      </c:valAx>
      <c:valAx>
        <c:axId val="1767817919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19050</xdr:rowOff>
    </xdr:from>
    <xdr:to>
      <xdr:col>18</xdr:col>
      <xdr:colOff>444500</xdr:colOff>
      <xdr:row>12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1A5AB-406E-6F47-AF77-8F2B0EBE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12</xdr:row>
      <xdr:rowOff>146050</xdr:rowOff>
    </xdr:from>
    <xdr:to>
      <xdr:col>18</xdr:col>
      <xdr:colOff>457200</xdr:colOff>
      <xdr:row>23</xdr:row>
      <xdr:rowOff>234950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0BA8E-39F4-D34F-90AB-7A623680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24</xdr:row>
      <xdr:rowOff>57150</xdr:rowOff>
    </xdr:from>
    <xdr:to>
      <xdr:col>18</xdr:col>
      <xdr:colOff>469900</xdr:colOff>
      <xdr:row>37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3F6AD-C3B6-E542-9AE9-896581DC9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215900</xdr:rowOff>
    </xdr:from>
    <xdr:to>
      <xdr:col>29</xdr:col>
      <xdr:colOff>800100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43F6B-821A-9D41-8A91-CD463D8C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5</xdr:row>
      <xdr:rowOff>450850</xdr:rowOff>
    </xdr:from>
    <xdr:to>
      <xdr:col>30</xdr:col>
      <xdr:colOff>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3AC59-1A5C-F44E-8560-4BA3DA57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821446</xdr:colOff>
      <xdr:row>44</xdr:row>
      <xdr:rowOff>6486</xdr:rowOff>
    </xdr:from>
    <xdr:to>
      <xdr:col>29</xdr:col>
      <xdr:colOff>810638</xdr:colOff>
      <xdr:row>63</xdr:row>
      <xdr:rowOff>81064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30666F-D192-EC4C-ABDD-1AD7BB08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22</xdr:row>
      <xdr:rowOff>38100</xdr:rowOff>
    </xdr:from>
    <xdr:to>
      <xdr:col>28</xdr:col>
      <xdr:colOff>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A15A-ABFF-C746-A553-ACA5BC74B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6350</xdr:rowOff>
    </xdr:from>
    <xdr:to>
      <xdr:col>28</xdr:col>
      <xdr:colOff>12700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86BFB-B048-6347-89AA-CD2176EF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807304</xdr:colOff>
      <xdr:row>45</xdr:row>
      <xdr:rowOff>54363</xdr:rowOff>
    </xdr:from>
    <xdr:to>
      <xdr:col>27</xdr:col>
      <xdr:colOff>809532</xdr:colOff>
      <xdr:row>61</xdr:row>
      <xdr:rowOff>29707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52FE7-B665-F64A-AFB1-9F781B22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22</xdr:row>
      <xdr:rowOff>12700</xdr:rowOff>
    </xdr:from>
    <xdr:to>
      <xdr:col>29</xdr:col>
      <xdr:colOff>0</xdr:colOff>
      <xdr:row>41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1749E-BF49-2241-8FB4-C6FC719F9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6</xdr:row>
      <xdr:rowOff>19050</xdr:rowOff>
    </xdr:from>
    <xdr:to>
      <xdr:col>28</xdr:col>
      <xdr:colOff>812800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33786-3AC7-5C4A-A89C-64BB5602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41</xdr:row>
      <xdr:rowOff>196850</xdr:rowOff>
    </xdr:from>
    <xdr:to>
      <xdr:col>29</xdr:col>
      <xdr:colOff>0</xdr:colOff>
      <xdr:row>57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AA573-1E94-C449-85DC-AFAF3707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12700</xdr:rowOff>
    </xdr:from>
    <xdr:to>
      <xdr:col>27</xdr:col>
      <xdr:colOff>0</xdr:colOff>
      <xdr:row>40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6E08-8130-774E-BE30-6B585A15C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6</xdr:row>
      <xdr:rowOff>6350</xdr:rowOff>
    </xdr:from>
    <xdr:to>
      <xdr:col>27</xdr:col>
      <xdr:colOff>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A0340-697A-BA4B-8D91-CBABC6FF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8468</xdr:colOff>
      <xdr:row>40</xdr:row>
      <xdr:rowOff>150979</xdr:rowOff>
    </xdr:from>
    <xdr:to>
      <xdr:col>27</xdr:col>
      <xdr:colOff>8881</xdr:colOff>
      <xdr:row>56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5045C-2741-E744-A8DA-2C8F6875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23</xdr:row>
      <xdr:rowOff>0</xdr:rowOff>
    </xdr:from>
    <xdr:to>
      <xdr:col>28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91C47-740B-C441-A8DC-ADFEDAE6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6</xdr:row>
      <xdr:rowOff>19050</xdr:rowOff>
    </xdr:from>
    <xdr:to>
      <xdr:col>28</xdr:col>
      <xdr:colOff>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5EE6B-0A6C-2D4D-B594-F3EC3A05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18650</xdr:colOff>
      <xdr:row>42</xdr:row>
      <xdr:rowOff>209002</xdr:rowOff>
    </xdr:from>
    <xdr:to>
      <xdr:col>28</xdr:col>
      <xdr:colOff>16933</xdr:colOff>
      <xdr:row>60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646E2-FCC9-BA45-9387-E3E1F191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23</xdr:row>
      <xdr:rowOff>12700</xdr:rowOff>
    </xdr:from>
    <xdr:to>
      <xdr:col>29</xdr:col>
      <xdr:colOff>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B44FF-EA1C-7345-8AF5-002B5A2F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6</xdr:row>
      <xdr:rowOff>19050</xdr:rowOff>
    </xdr:from>
    <xdr:to>
      <xdr:col>28</xdr:col>
      <xdr:colOff>812800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01D50-D0EB-6448-A265-C6519228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43</xdr:row>
      <xdr:rowOff>222250</xdr:rowOff>
    </xdr:from>
    <xdr:to>
      <xdr:col>29</xdr:col>
      <xdr:colOff>0</xdr:colOff>
      <xdr:row>61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9646F-3ADC-9443-816F-121B811D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12700</xdr:rowOff>
    </xdr:from>
    <xdr:to>
      <xdr:col>29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350AE-B3DE-D145-9FC9-44A60E5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6</xdr:row>
      <xdr:rowOff>6350</xdr:rowOff>
    </xdr:from>
    <xdr:to>
      <xdr:col>29</xdr:col>
      <xdr:colOff>12700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9184-794A-B045-A7D4-CA1B30A7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6012</xdr:colOff>
      <xdr:row>43</xdr:row>
      <xdr:rowOff>22394</xdr:rowOff>
    </xdr:from>
    <xdr:to>
      <xdr:col>29</xdr:col>
      <xdr:colOff>15030</xdr:colOff>
      <xdr:row>59</xdr:row>
      <xdr:rowOff>150296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F512C-5758-0E48-8971-042408652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12700</xdr:rowOff>
    </xdr:from>
    <xdr:to>
      <xdr:col>27</xdr:col>
      <xdr:colOff>812800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F6012-3FB6-3F42-8BCD-7065D9FB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6</xdr:row>
      <xdr:rowOff>6350</xdr:rowOff>
    </xdr:from>
    <xdr:to>
      <xdr:col>27</xdr:col>
      <xdr:colOff>812800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BB78B-2FEC-3145-ACF9-20FDF463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9840</xdr:colOff>
      <xdr:row>41</xdr:row>
      <xdr:rowOff>45767</xdr:rowOff>
    </xdr:from>
    <xdr:to>
      <xdr:col>28</xdr:col>
      <xdr:colOff>0</xdr:colOff>
      <xdr:row>60</xdr:row>
      <xdr:rowOff>57207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88788-6707-6A44-B8F9-FDCC12E68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12363</xdr:colOff>
      <xdr:row>60</xdr:row>
      <xdr:rowOff>66983</xdr:rowOff>
    </xdr:from>
    <xdr:to>
      <xdr:col>28</xdr:col>
      <xdr:colOff>11238</xdr:colOff>
      <xdr:row>75</xdr:row>
      <xdr:rowOff>146106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EC8598-0438-B645-8CEB-86A895EB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215900</xdr:rowOff>
    </xdr:from>
    <xdr:to>
      <xdr:col>28</xdr:col>
      <xdr:colOff>0</xdr:colOff>
      <xdr:row>43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B2C07-9558-A241-982C-F08238B6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5</xdr:row>
      <xdr:rowOff>450850</xdr:rowOff>
    </xdr:from>
    <xdr:to>
      <xdr:col>28</xdr:col>
      <xdr:colOff>0</xdr:colOff>
      <xdr:row>21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88F0C-44E7-6E40-9EA6-F66C4D83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8466</xdr:colOff>
      <xdr:row>43</xdr:row>
      <xdr:rowOff>203200</xdr:rowOff>
    </xdr:from>
    <xdr:to>
      <xdr:col>28</xdr:col>
      <xdr:colOff>16933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0A3A9-E361-B945-B2BD-549C8153A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12700</xdr:rowOff>
    </xdr:from>
    <xdr:to>
      <xdr:col>27</xdr:col>
      <xdr:colOff>800100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95263-832D-8C40-97C2-7841F4C7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6</xdr:row>
      <xdr:rowOff>6350</xdr:rowOff>
    </xdr:from>
    <xdr:to>
      <xdr:col>27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158A6-7BB7-C341-A969-B410FF5B7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8072</xdr:colOff>
      <xdr:row>42</xdr:row>
      <xdr:rowOff>9921</xdr:rowOff>
    </xdr:from>
    <xdr:to>
      <xdr:col>27</xdr:col>
      <xdr:colOff>807103</xdr:colOff>
      <xdr:row>58</xdr:row>
      <xdr:rowOff>130559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63954-AD22-C643-A33B-ADC26DD9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8931</xdr:colOff>
      <xdr:row>83</xdr:row>
      <xdr:rowOff>122163</xdr:rowOff>
    </xdr:from>
    <xdr:to>
      <xdr:col>61</xdr:col>
      <xdr:colOff>141111</xdr:colOff>
      <xdr:row>86</xdr:row>
      <xdr:rowOff>56445</xdr:rowOff>
    </xdr:to>
    <xdr:sp macro="" textlink="">
      <xdr:nvSpPr>
        <xdr:cNvPr id="35" name="Text Box 93">
          <a:extLst>
            <a:ext uri="{FF2B5EF4-FFF2-40B4-BE49-F238E27FC236}">
              <a16:creationId xmlns:a16="http://schemas.microsoft.com/office/drawing/2014/main" id="{9B22DA72-778E-1E4F-9738-4958CED1AA10}"/>
            </a:ext>
          </a:extLst>
        </xdr:cNvPr>
        <xdr:cNvSpPr txBox="1"/>
      </xdr:nvSpPr>
      <xdr:spPr>
        <a:xfrm>
          <a:off x="47478709" y="18494830"/>
          <a:ext cx="950624" cy="526948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Time</a:t>
          </a:r>
          <a:endParaRPr lang="en-PH" sz="1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115570</xdr:colOff>
      <xdr:row>64</xdr:row>
      <xdr:rowOff>181429</xdr:rowOff>
    </xdr:from>
    <xdr:to>
      <xdr:col>53</xdr:col>
      <xdr:colOff>751840</xdr:colOff>
      <xdr:row>76</xdr:row>
      <xdr:rowOff>140335</xdr:rowOff>
    </xdr:to>
    <xdr:sp macro="" textlink="">
      <xdr:nvSpPr>
        <xdr:cNvPr id="33" name="Text Box 93">
          <a:extLst>
            <a:ext uri="{FF2B5EF4-FFF2-40B4-BE49-F238E27FC236}">
              <a16:creationId xmlns:a16="http://schemas.microsoft.com/office/drawing/2014/main" id="{C453C096-C88F-194B-98D6-FD641CCCB9C8}"/>
            </a:ext>
          </a:extLst>
        </xdr:cNvPr>
        <xdr:cNvSpPr txBox="1"/>
      </xdr:nvSpPr>
      <xdr:spPr>
        <a:xfrm>
          <a:off x="42524499" y="14771310"/>
          <a:ext cx="636270" cy="2408192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vert270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Density (veh/km)</a:t>
          </a:r>
          <a:endParaRPr lang="en-PH" sz="1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125730</xdr:colOff>
      <xdr:row>49</xdr:row>
      <xdr:rowOff>114300</xdr:rowOff>
    </xdr:from>
    <xdr:to>
      <xdr:col>53</xdr:col>
      <xdr:colOff>762000</xdr:colOff>
      <xdr:row>56</xdr:row>
      <xdr:rowOff>177800</xdr:rowOff>
    </xdr:to>
    <xdr:sp macro="" textlink="">
      <xdr:nvSpPr>
        <xdr:cNvPr id="30" name="Text Box 91">
          <a:extLst>
            <a:ext uri="{FF2B5EF4-FFF2-40B4-BE49-F238E27FC236}">
              <a16:creationId xmlns:a16="http://schemas.microsoft.com/office/drawing/2014/main" id="{F7BE12EB-634B-1E46-AB12-17DCCFA3B2E9}"/>
            </a:ext>
          </a:extLst>
        </xdr:cNvPr>
        <xdr:cNvSpPr txBox="1"/>
      </xdr:nvSpPr>
      <xdr:spPr>
        <a:xfrm>
          <a:off x="42226230" y="11417300"/>
          <a:ext cx="636270" cy="1663700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vert270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Flow (veh/hr)</a:t>
          </a:r>
          <a:endParaRPr lang="en-PH" sz="1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141605</xdr:colOff>
      <xdr:row>29</xdr:row>
      <xdr:rowOff>13335</xdr:rowOff>
    </xdr:from>
    <xdr:to>
      <xdr:col>53</xdr:col>
      <xdr:colOff>777875</xdr:colOff>
      <xdr:row>37</xdr:row>
      <xdr:rowOff>38100</xdr:rowOff>
    </xdr:to>
    <xdr:sp macro="" textlink="">
      <xdr:nvSpPr>
        <xdr:cNvPr id="32" name="Text Box 90">
          <a:extLst>
            <a:ext uri="{FF2B5EF4-FFF2-40B4-BE49-F238E27FC236}">
              <a16:creationId xmlns:a16="http://schemas.microsoft.com/office/drawing/2014/main" id="{173EB0FF-794E-CD4C-BB26-D202D50BA9F0}"/>
            </a:ext>
          </a:extLst>
        </xdr:cNvPr>
        <xdr:cNvSpPr txBox="1"/>
      </xdr:nvSpPr>
      <xdr:spPr>
        <a:xfrm>
          <a:off x="42242105" y="6744335"/>
          <a:ext cx="636270" cy="1853565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vert270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Speed (km/hr)</a:t>
          </a:r>
          <a:endParaRPr lang="en-PH" sz="1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127000</xdr:colOff>
      <xdr:row>5</xdr:row>
      <xdr:rowOff>0</xdr:rowOff>
    </xdr:from>
    <xdr:to>
      <xdr:col>53</xdr:col>
      <xdr:colOff>763270</xdr:colOff>
      <xdr:row>23</xdr:row>
      <xdr:rowOff>177800</xdr:rowOff>
    </xdr:to>
    <xdr:sp macro="" textlink="">
      <xdr:nvSpPr>
        <xdr:cNvPr id="29" name="Text Box 89">
          <a:extLst>
            <a:ext uri="{FF2B5EF4-FFF2-40B4-BE49-F238E27FC236}">
              <a16:creationId xmlns:a16="http://schemas.microsoft.com/office/drawing/2014/main" id="{D50CFB91-5C7F-514D-A969-E3696DE18A43}"/>
            </a:ext>
          </a:extLst>
        </xdr:cNvPr>
        <xdr:cNvSpPr txBox="1"/>
      </xdr:nvSpPr>
      <xdr:spPr>
        <a:xfrm>
          <a:off x="42227500" y="1016000"/>
          <a:ext cx="636270" cy="4521200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vert270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Oblique Cumulative Curve, q</a:t>
          </a:r>
          <a:r>
            <a:rPr lang="en-US" sz="1800" b="1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o</a:t>
          </a:r>
          <a:r>
            <a:rPr lang="en-US" sz="18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3120 veh/hr</a:t>
          </a:r>
          <a:endParaRPr lang="en-PH" sz="1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12700</xdr:colOff>
      <xdr:row>20</xdr:row>
      <xdr:rowOff>63500</xdr:rowOff>
    </xdr:from>
    <xdr:to>
      <xdr:col>40</xdr:col>
      <xdr:colOff>812800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470B5-D973-6345-951A-362DA9FB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6</xdr:row>
      <xdr:rowOff>19050</xdr:rowOff>
    </xdr:from>
    <xdr:to>
      <xdr:col>41</xdr:col>
      <xdr:colOff>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9B317-DBB2-A544-9260-3E21225D8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15875</xdr:colOff>
      <xdr:row>37</xdr:row>
      <xdr:rowOff>126602</xdr:rowOff>
    </xdr:from>
    <xdr:to>
      <xdr:col>41</xdr:col>
      <xdr:colOff>0</xdr:colOff>
      <xdr:row>55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088F7-8DD9-E340-9CDE-61F2D44D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641633</xdr:colOff>
      <xdr:row>57</xdr:row>
      <xdr:rowOff>204772</xdr:rowOff>
    </xdr:from>
    <xdr:to>
      <xdr:col>40</xdr:col>
      <xdr:colOff>611150</xdr:colOff>
      <xdr:row>73</xdr:row>
      <xdr:rowOff>82598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75997-496B-4642-B4B0-A9F095A48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187495</xdr:colOff>
      <xdr:row>74</xdr:row>
      <xdr:rowOff>4071</xdr:rowOff>
    </xdr:from>
    <xdr:to>
      <xdr:col>40</xdr:col>
      <xdr:colOff>177800</xdr:colOff>
      <xdr:row>94</xdr:row>
      <xdr:rowOff>157441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58D18-6492-DA4C-976C-C59C2CE0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694362</xdr:colOff>
      <xdr:row>45</xdr:row>
      <xdr:rowOff>137568</xdr:rowOff>
    </xdr:from>
    <xdr:to>
      <xdr:col>67</xdr:col>
      <xdr:colOff>305556</xdr:colOff>
      <xdr:row>63</xdr:row>
      <xdr:rowOff>222541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E23F0-B66C-5047-81D8-8B49F93D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689955</xdr:colOff>
      <xdr:row>2</xdr:row>
      <xdr:rowOff>108512</xdr:rowOff>
    </xdr:from>
    <xdr:to>
      <xdr:col>67</xdr:col>
      <xdr:colOff>302380</xdr:colOff>
      <xdr:row>26</xdr:row>
      <xdr:rowOff>60476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37B1F4-A907-1C48-A70F-E833D168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692149</xdr:colOff>
      <xdr:row>26</xdr:row>
      <xdr:rowOff>64808</xdr:rowOff>
    </xdr:from>
    <xdr:to>
      <xdr:col>67</xdr:col>
      <xdr:colOff>302380</xdr:colOff>
      <xdr:row>45</xdr:row>
      <xdr:rowOff>132260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366D62-3DD4-D541-9F46-7C0E4026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693815</xdr:colOff>
      <xdr:row>63</xdr:row>
      <xdr:rowOff>223600</xdr:rowOff>
    </xdr:from>
    <xdr:to>
      <xdr:col>67</xdr:col>
      <xdr:colOff>299206</xdr:colOff>
      <xdr:row>83</xdr:row>
      <xdr:rowOff>40989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8178FB-B78A-B248-9BCC-B7787978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614873</xdr:colOff>
      <xdr:row>4</xdr:row>
      <xdr:rowOff>7124</xdr:rowOff>
    </xdr:from>
    <xdr:to>
      <xdr:col>45</xdr:col>
      <xdr:colOff>621984</xdr:colOff>
      <xdr:row>97</xdr:row>
      <xdr:rowOff>162755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844FF20-5186-8240-9671-4EEC48D29308}"/>
            </a:ext>
          </a:extLst>
        </xdr:cNvPr>
        <xdr:cNvCxnSpPr/>
      </xdr:nvCxnSpPr>
      <xdr:spPr>
        <a:xfrm flipH="1">
          <a:off x="33804206" y="819924"/>
          <a:ext cx="7111" cy="21373098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304507</xdr:colOff>
      <xdr:row>4</xdr:row>
      <xdr:rowOff>76181</xdr:rowOff>
    </xdr:from>
    <xdr:to>
      <xdr:col>46</xdr:col>
      <xdr:colOff>311618</xdr:colOff>
      <xdr:row>98</xdr:row>
      <xdr:rowOff>27705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FB20832-118F-3340-A2C6-DFBE94F5048A}"/>
            </a:ext>
          </a:extLst>
        </xdr:cNvPr>
        <xdr:cNvCxnSpPr/>
      </xdr:nvCxnSpPr>
      <xdr:spPr>
        <a:xfrm flipH="1">
          <a:off x="34090385" y="890532"/>
          <a:ext cx="7111" cy="21114959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120177</xdr:colOff>
      <xdr:row>4</xdr:row>
      <xdr:rowOff>76520</xdr:rowOff>
    </xdr:from>
    <xdr:to>
      <xdr:col>48</xdr:col>
      <xdr:colOff>127288</xdr:colOff>
      <xdr:row>98</xdr:row>
      <xdr:rowOff>28044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A9CC5A9-EDCC-4E46-9421-1CBBB2A905E1}"/>
            </a:ext>
          </a:extLst>
        </xdr:cNvPr>
        <xdr:cNvCxnSpPr/>
      </xdr:nvCxnSpPr>
      <xdr:spPr>
        <a:xfrm flipH="1">
          <a:off x="35714195" y="892949"/>
          <a:ext cx="7111" cy="20770452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668091</xdr:colOff>
      <xdr:row>6</xdr:row>
      <xdr:rowOff>143650</xdr:rowOff>
    </xdr:from>
    <xdr:to>
      <xdr:col>49</xdr:col>
      <xdr:colOff>675202</xdr:colOff>
      <xdr:row>101</xdr:row>
      <xdr:rowOff>145974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154336A-5FAB-744C-9024-5B132AECC22C}"/>
            </a:ext>
          </a:extLst>
        </xdr:cNvPr>
        <xdr:cNvCxnSpPr/>
      </xdr:nvCxnSpPr>
      <xdr:spPr>
        <a:xfrm flipH="1">
          <a:off x="39466591" y="1616850"/>
          <a:ext cx="7111" cy="208557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414250</xdr:colOff>
      <xdr:row>4</xdr:row>
      <xdr:rowOff>92738</xdr:rowOff>
    </xdr:from>
    <xdr:to>
      <xdr:col>44</xdr:col>
      <xdr:colOff>421361</xdr:colOff>
      <xdr:row>98</xdr:row>
      <xdr:rowOff>44261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51EE783-8B8B-CA47-8E8E-F196CDEF1DE0}"/>
            </a:ext>
          </a:extLst>
        </xdr:cNvPr>
        <xdr:cNvCxnSpPr/>
      </xdr:nvCxnSpPr>
      <xdr:spPr>
        <a:xfrm flipH="1">
          <a:off x="32552036" y="907089"/>
          <a:ext cx="7111" cy="21114958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135304</xdr:colOff>
      <xdr:row>3</xdr:row>
      <xdr:rowOff>57150</xdr:rowOff>
    </xdr:from>
    <xdr:to>
      <xdr:col>59</xdr:col>
      <xdr:colOff>160614</xdr:colOff>
      <xdr:row>81</xdr:row>
      <xdr:rowOff>34018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D66FF28-845A-9749-A872-E803A5A575C6}"/>
            </a:ext>
          </a:extLst>
        </xdr:cNvPr>
        <xdr:cNvCxnSpPr/>
      </xdr:nvCxnSpPr>
      <xdr:spPr>
        <a:xfrm>
          <a:off x="47675005" y="682672"/>
          <a:ext cx="25310" cy="17643137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462377</xdr:colOff>
      <xdr:row>3</xdr:row>
      <xdr:rowOff>38100</xdr:rowOff>
    </xdr:from>
    <xdr:to>
      <xdr:col>60</xdr:col>
      <xdr:colOff>462377</xdr:colOff>
      <xdr:row>81</xdr:row>
      <xdr:rowOff>22678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A5D4481-0041-FA4C-84DE-D4A12C57D759}"/>
            </a:ext>
          </a:extLst>
        </xdr:cNvPr>
        <xdr:cNvCxnSpPr/>
      </xdr:nvCxnSpPr>
      <xdr:spPr>
        <a:xfrm flipH="1">
          <a:off x="48836108" y="663622"/>
          <a:ext cx="0" cy="17650847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205443</xdr:colOff>
      <xdr:row>3</xdr:row>
      <xdr:rowOff>63500</xdr:rowOff>
    </xdr:from>
    <xdr:to>
      <xdr:col>62</xdr:col>
      <xdr:colOff>215446</xdr:colOff>
      <xdr:row>81</xdr:row>
      <xdr:rowOff>34018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D26EDFF-9B33-B04E-B03B-07D411C91ACB}"/>
            </a:ext>
          </a:extLst>
        </xdr:cNvPr>
        <xdr:cNvCxnSpPr/>
      </xdr:nvCxnSpPr>
      <xdr:spPr>
        <a:xfrm>
          <a:off x="47388211" y="675821"/>
          <a:ext cx="10003" cy="17523733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533210</xdr:colOff>
      <xdr:row>3</xdr:row>
      <xdr:rowOff>50800</xdr:rowOff>
    </xdr:from>
    <xdr:to>
      <xdr:col>63</xdr:col>
      <xdr:colOff>548178</xdr:colOff>
      <xdr:row>81</xdr:row>
      <xdr:rowOff>34018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6ED511A-F224-F645-8FA7-CC819D4CD23F}"/>
            </a:ext>
          </a:extLst>
        </xdr:cNvPr>
        <xdr:cNvCxnSpPr/>
      </xdr:nvCxnSpPr>
      <xdr:spPr>
        <a:xfrm>
          <a:off x="51409031" y="676322"/>
          <a:ext cx="14968" cy="17649487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778309</xdr:colOff>
      <xdr:row>4</xdr:row>
      <xdr:rowOff>96479</xdr:rowOff>
    </xdr:from>
    <xdr:to>
      <xdr:col>45</xdr:col>
      <xdr:colOff>785420</xdr:colOff>
      <xdr:row>98</xdr:row>
      <xdr:rowOff>48003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3E586DC-87E2-0B4F-B4BB-27C4B632DF37}"/>
            </a:ext>
          </a:extLst>
        </xdr:cNvPr>
        <xdr:cNvCxnSpPr/>
      </xdr:nvCxnSpPr>
      <xdr:spPr>
        <a:xfrm flipH="1">
          <a:off x="36274809" y="909279"/>
          <a:ext cx="7111" cy="208557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251738</xdr:colOff>
      <xdr:row>45</xdr:row>
      <xdr:rowOff>146955</xdr:rowOff>
    </xdr:from>
    <xdr:to>
      <xdr:col>60</xdr:col>
      <xdr:colOff>426720</xdr:colOff>
      <xdr:row>47</xdr:row>
      <xdr:rowOff>182881</xdr:rowOff>
    </xdr:to>
    <xdr:sp macro="" textlink="">
      <xdr:nvSpPr>
        <xdr:cNvPr id="48" name="Text Box 93">
          <a:extLst>
            <a:ext uri="{FF2B5EF4-FFF2-40B4-BE49-F238E27FC236}">
              <a16:creationId xmlns:a16="http://schemas.microsoft.com/office/drawing/2014/main" id="{9B59BFE4-9D91-8741-89DF-DF1D79D2CE1B}"/>
            </a:ext>
          </a:extLst>
        </xdr:cNvPr>
        <xdr:cNvSpPr txBox="1"/>
      </xdr:nvSpPr>
      <xdr:spPr>
        <a:xfrm>
          <a:off x="47160458" y="10733675"/>
          <a:ext cx="997942" cy="503286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sz="12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Pre-queue Capacity = 4344 vph</a:t>
          </a:r>
          <a:endParaRPr lang="en-PH" sz="12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54</xdr:col>
      <xdr:colOff>513404</xdr:colOff>
      <xdr:row>69</xdr:row>
      <xdr:rowOff>117092</xdr:rowOff>
    </xdr:from>
    <xdr:to>
      <xdr:col>67</xdr:col>
      <xdr:colOff>306241</xdr:colOff>
      <xdr:row>69</xdr:row>
      <xdr:rowOff>180142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70D418CB-6A78-D54F-9812-C346BC4C60CC}"/>
            </a:ext>
          </a:extLst>
        </xdr:cNvPr>
        <xdr:cNvCxnSpPr/>
      </xdr:nvCxnSpPr>
      <xdr:spPr>
        <a:xfrm flipH="1">
          <a:off x="43557333" y="15833342"/>
          <a:ext cx="10553819" cy="6305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379926</xdr:colOff>
      <xdr:row>6</xdr:row>
      <xdr:rowOff>190120</xdr:rowOff>
    </xdr:from>
    <xdr:to>
      <xdr:col>85</xdr:col>
      <xdr:colOff>807556</xdr:colOff>
      <xdr:row>18</xdr:row>
      <xdr:rowOff>190121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B0125D-D6B0-2B49-9BC8-590AD82B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357740</xdr:colOff>
      <xdr:row>90</xdr:row>
      <xdr:rowOff>64520</xdr:rowOff>
    </xdr:from>
    <xdr:to>
      <xdr:col>67</xdr:col>
      <xdr:colOff>156790</xdr:colOff>
      <xdr:row>108</xdr:row>
      <xdr:rowOff>96034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F69DE-D3F2-954C-B85F-3B188548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450850</xdr:rowOff>
    </xdr:from>
    <xdr:to>
      <xdr:col>24</xdr:col>
      <xdr:colOff>457200</xdr:colOff>
      <xdr:row>17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FF80A-8E6C-024F-B029-6F9933BA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18</xdr:row>
      <xdr:rowOff>6350</xdr:rowOff>
    </xdr:from>
    <xdr:to>
      <xdr:col>24</xdr:col>
      <xdr:colOff>469900</xdr:colOff>
      <xdr:row>30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58A72-83EC-EC4B-BD34-796C7FD92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28801</xdr:colOff>
      <xdr:row>30</xdr:row>
      <xdr:rowOff>12584</xdr:rowOff>
    </xdr:from>
    <xdr:to>
      <xdr:col>24</xdr:col>
      <xdr:colOff>468542</xdr:colOff>
      <xdr:row>42</xdr:row>
      <xdr:rowOff>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F257E-52CB-AC4A-9DC7-7CA8923BC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88377</xdr:colOff>
      <xdr:row>14</xdr:row>
      <xdr:rowOff>28707</xdr:rowOff>
    </xdr:from>
    <xdr:to>
      <xdr:col>23</xdr:col>
      <xdr:colOff>532877</xdr:colOff>
      <xdr:row>26</xdr:row>
      <xdr:rowOff>1119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40B4F-8489-2B40-9979-EF8EEC25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63501</xdr:colOff>
      <xdr:row>26</xdr:row>
      <xdr:rowOff>19050</xdr:rowOff>
    </xdr:from>
    <xdr:to>
      <xdr:col>23</xdr:col>
      <xdr:colOff>508001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26CEA-069A-9D40-9DE9-0EA41CC87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59267</xdr:colOff>
      <xdr:row>38</xdr:row>
      <xdr:rowOff>52917</xdr:rowOff>
    </xdr:from>
    <xdr:to>
      <xdr:col>23</xdr:col>
      <xdr:colOff>503767</xdr:colOff>
      <xdr:row>50</xdr:row>
      <xdr:rowOff>52917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7FDB4-3C1F-2F4F-B28F-BD381669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64928</xdr:colOff>
      <xdr:row>2</xdr:row>
      <xdr:rowOff>155254</xdr:rowOff>
    </xdr:from>
    <xdr:to>
      <xdr:col>23</xdr:col>
      <xdr:colOff>498726</xdr:colOff>
      <xdr:row>14</xdr:row>
      <xdr:rowOff>15983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EFD13-BECA-894A-96E7-654B2466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16189</xdr:colOff>
      <xdr:row>17</xdr:row>
      <xdr:rowOff>216740</xdr:rowOff>
    </xdr:from>
    <xdr:to>
      <xdr:col>23</xdr:col>
      <xdr:colOff>465188</xdr:colOff>
      <xdr:row>29</xdr:row>
      <xdr:rowOff>212802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6F4A0-D3AF-744F-AB63-B7A45B87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28001</xdr:colOff>
      <xdr:row>30</xdr:row>
      <xdr:rowOff>21651</xdr:rowOff>
    </xdr:from>
    <xdr:to>
      <xdr:col>23</xdr:col>
      <xdr:colOff>472501</xdr:colOff>
      <xdr:row>42</xdr:row>
      <xdr:rowOff>21651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D0FC-EB01-2D4A-9855-86079ADE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10099</xdr:colOff>
      <xdr:row>42</xdr:row>
      <xdr:rowOff>23335</xdr:rowOff>
    </xdr:from>
    <xdr:to>
      <xdr:col>23</xdr:col>
      <xdr:colOff>454599</xdr:colOff>
      <xdr:row>54</xdr:row>
      <xdr:rowOff>23335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16943-E20A-1044-86F7-6CE00160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6536</xdr:colOff>
      <xdr:row>5</xdr:row>
      <xdr:rowOff>341966</xdr:rowOff>
    </xdr:from>
    <xdr:to>
      <xdr:col>23</xdr:col>
      <xdr:colOff>469713</xdr:colOff>
      <xdr:row>17</xdr:row>
      <xdr:rowOff>162298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D1054-24C2-C04F-B29D-F84E6393E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747747</xdr:colOff>
      <xdr:row>17</xdr:row>
      <xdr:rowOff>139245</xdr:rowOff>
    </xdr:from>
    <xdr:to>
      <xdr:col>24</xdr:col>
      <xdr:colOff>364336</xdr:colOff>
      <xdr:row>29</xdr:row>
      <xdr:rowOff>139245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DFE13-6DC9-464F-82FB-63A57345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774700</xdr:colOff>
      <xdr:row>29</xdr:row>
      <xdr:rowOff>137583</xdr:rowOff>
    </xdr:from>
    <xdr:to>
      <xdr:col>24</xdr:col>
      <xdr:colOff>389466</xdr:colOff>
      <xdr:row>41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98E29-110C-DC4F-9D3F-4FE5113DC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825501</xdr:colOff>
      <xdr:row>41</xdr:row>
      <xdr:rowOff>158750</xdr:rowOff>
    </xdr:from>
    <xdr:to>
      <xdr:col>24</xdr:col>
      <xdr:colOff>440267</xdr:colOff>
      <xdr:row>53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F787B-7B68-FC40-9492-7DBF1BDB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720203</xdr:colOff>
      <xdr:row>5</xdr:row>
      <xdr:rowOff>308336</xdr:rowOff>
    </xdr:from>
    <xdr:to>
      <xdr:col>24</xdr:col>
      <xdr:colOff>324735</xdr:colOff>
      <xdr:row>17</xdr:row>
      <xdr:rowOff>117675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4571A-97FE-AA4B-A932-FF5D35E3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20570</xdr:colOff>
      <xdr:row>17</xdr:row>
      <xdr:rowOff>99627</xdr:rowOff>
    </xdr:from>
    <xdr:to>
      <xdr:col>25</xdr:col>
      <xdr:colOff>459283</xdr:colOff>
      <xdr:row>29</xdr:row>
      <xdr:rowOff>99627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36786-F842-1C44-BAA8-E8E37337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823101</xdr:colOff>
      <xdr:row>29</xdr:row>
      <xdr:rowOff>101941</xdr:rowOff>
    </xdr:from>
    <xdr:to>
      <xdr:col>25</xdr:col>
      <xdr:colOff>448245</xdr:colOff>
      <xdr:row>41</xdr:row>
      <xdr:rowOff>101941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814D8-5B2B-704A-A291-0B523C1D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827130</xdr:colOff>
      <xdr:row>41</xdr:row>
      <xdr:rowOff>105168</xdr:rowOff>
    </xdr:from>
    <xdr:to>
      <xdr:col>25</xdr:col>
      <xdr:colOff>438841</xdr:colOff>
      <xdr:row>53</xdr:row>
      <xdr:rowOff>105168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0F481-AD67-A346-A817-522F7CDC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20807</xdr:colOff>
      <xdr:row>5</xdr:row>
      <xdr:rowOff>307383</xdr:rowOff>
    </xdr:from>
    <xdr:to>
      <xdr:col>25</xdr:col>
      <xdr:colOff>467101</xdr:colOff>
      <xdr:row>17</xdr:row>
      <xdr:rowOff>65724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FCC33-AECB-0C45-84ED-EEACA192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35957</xdr:colOff>
      <xdr:row>17</xdr:row>
      <xdr:rowOff>133853</xdr:rowOff>
    </xdr:from>
    <xdr:to>
      <xdr:col>25</xdr:col>
      <xdr:colOff>480582</xdr:colOff>
      <xdr:row>29</xdr:row>
      <xdr:rowOff>133853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6A00-DABD-554E-A5E5-80C36D55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822841</xdr:colOff>
      <xdr:row>29</xdr:row>
      <xdr:rowOff>139257</xdr:rowOff>
    </xdr:from>
    <xdr:to>
      <xdr:col>25</xdr:col>
      <xdr:colOff>440364</xdr:colOff>
      <xdr:row>41</xdr:row>
      <xdr:rowOff>139257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BDF3B-B335-F04A-B3AB-911C32E7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824909</xdr:colOff>
      <xdr:row>41</xdr:row>
      <xdr:rowOff>151957</xdr:rowOff>
    </xdr:from>
    <xdr:to>
      <xdr:col>25</xdr:col>
      <xdr:colOff>442432</xdr:colOff>
      <xdr:row>53</xdr:row>
      <xdr:rowOff>151957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AECC4-C33E-DB49-857B-192DDF68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27538</xdr:colOff>
      <xdr:row>5</xdr:row>
      <xdr:rowOff>352238</xdr:rowOff>
    </xdr:from>
    <xdr:to>
      <xdr:col>25</xdr:col>
      <xdr:colOff>460197</xdr:colOff>
      <xdr:row>17</xdr:row>
      <xdr:rowOff>153933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0DC8-33A4-7D47-AAA4-44C2953A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780562</xdr:colOff>
      <xdr:row>17</xdr:row>
      <xdr:rowOff>225507</xdr:rowOff>
    </xdr:from>
    <xdr:to>
      <xdr:col>25</xdr:col>
      <xdr:colOff>402818</xdr:colOff>
      <xdr:row>29</xdr:row>
      <xdr:rowOff>226157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2F936-E3DB-934E-AA2E-E3A566D37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749300</xdr:colOff>
      <xdr:row>29</xdr:row>
      <xdr:rowOff>222250</xdr:rowOff>
    </xdr:from>
    <xdr:to>
      <xdr:col>25</xdr:col>
      <xdr:colOff>368300</xdr:colOff>
      <xdr:row>41</xdr:row>
      <xdr:rowOff>222250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69105-393F-DD43-8AB5-BBA5ABC6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749300</xdr:colOff>
      <xdr:row>41</xdr:row>
      <xdr:rowOff>222250</xdr:rowOff>
    </xdr:from>
    <xdr:to>
      <xdr:col>25</xdr:col>
      <xdr:colOff>368300</xdr:colOff>
      <xdr:row>53</xdr:row>
      <xdr:rowOff>222250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B80CA-E729-EE48-B52C-7700A98E1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660205</xdr:colOff>
      <xdr:row>5</xdr:row>
      <xdr:rowOff>442839</xdr:rowOff>
    </xdr:from>
    <xdr:to>
      <xdr:col>25</xdr:col>
      <xdr:colOff>298744</xdr:colOff>
      <xdr:row>17</xdr:row>
      <xdr:rowOff>222705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6E547-1429-E24C-884A-10F2B72F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0.50012</cdr:x>
      <cdr:y>0.39066</cdr:y>
    </cdr:from>
    <cdr:to>
      <cdr:x>0.6221</cdr:x>
      <cdr:y>0.50794</cdr:y>
    </cdr:to>
    <cdr:sp macro="" textlink="">
      <cdr:nvSpPr>
        <cdr:cNvPr id="2" name="Text Box 93">
          <a:extLst xmlns:a="http://schemas.openxmlformats.org/drawingml/2006/main">
            <a:ext uri="{FF2B5EF4-FFF2-40B4-BE49-F238E27FC236}">
              <a16:creationId xmlns:a16="http://schemas.microsoft.com/office/drawing/2014/main" id="{F7685409-0C67-C14D-B382-3E7DA04A42D3}"/>
            </a:ext>
          </a:extLst>
        </cdr:cNvPr>
        <cdr:cNvSpPr txBox="1"/>
      </cdr:nvSpPr>
      <cdr:spPr>
        <a:xfrm xmlns:a="http://schemas.openxmlformats.org/drawingml/2006/main">
          <a:off x="5567680" y="1676400"/>
          <a:ext cx="1357957" cy="5032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Discharge Flow</a:t>
          </a:r>
          <a:r>
            <a:rPr lang="en-US" sz="12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r>
            <a:rPr lang="en-US" sz="12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 3180 vph</a:t>
          </a:r>
          <a:endParaRPr lang="en-PH" sz="12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0.43984</cdr:x>
      <cdr:y>0.76666</cdr:y>
    </cdr:from>
    <cdr:to>
      <cdr:x>0.55196</cdr:x>
      <cdr:y>0.82789</cdr:y>
    </cdr:to>
    <cdr:sp macro="" textlink="">
      <cdr:nvSpPr>
        <cdr:cNvPr id="3" name="Text Box 93">
          <a:extLst xmlns:a="http://schemas.openxmlformats.org/drawingml/2006/main">
            <a:ext uri="{FF2B5EF4-FFF2-40B4-BE49-F238E27FC236}">
              <a16:creationId xmlns:a16="http://schemas.microsoft.com/office/drawing/2014/main" id="{27193196-A6DC-6A4E-80E1-9876C367F152}"/>
            </a:ext>
          </a:extLst>
        </cdr:cNvPr>
        <cdr:cNvSpPr txBox="1"/>
      </cdr:nvSpPr>
      <cdr:spPr>
        <a:xfrm xmlns:a="http://schemas.openxmlformats.org/drawingml/2006/main">
          <a:off x="4926693" y="4257680"/>
          <a:ext cx="1255960" cy="3400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Capacity Drop</a:t>
          </a:r>
          <a:endParaRPr lang="en-PH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0.40339</cdr:x>
      <cdr:y>0.56656</cdr:y>
    </cdr:from>
    <cdr:to>
      <cdr:x>0.49292</cdr:x>
      <cdr:y>0.6547</cdr:y>
    </cdr:to>
    <cdr:sp macro="" textlink="">
      <cdr:nvSpPr>
        <cdr:cNvPr id="4" name="Text Box 93">
          <a:extLst xmlns:a="http://schemas.openxmlformats.org/drawingml/2006/main">
            <a:ext uri="{FF2B5EF4-FFF2-40B4-BE49-F238E27FC236}">
              <a16:creationId xmlns:a16="http://schemas.microsoft.com/office/drawing/2014/main" id="{9B59BFE4-9D91-8741-89DF-DF1D79D2CE1B}"/>
            </a:ext>
          </a:extLst>
        </cdr:cNvPr>
        <cdr:cNvSpPr txBox="1"/>
      </cdr:nvSpPr>
      <cdr:spPr>
        <a:xfrm xmlns:a="http://schemas.openxmlformats.org/drawingml/2006/main">
          <a:off x="4518479" y="3146426"/>
          <a:ext cx="1002750" cy="4894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Pre-queue Capacity = 4344 vph</a:t>
          </a:r>
          <a:endParaRPr lang="en-PH" sz="12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0.51273</cdr:x>
      <cdr:y>0.58902</cdr:y>
    </cdr:from>
    <cdr:to>
      <cdr:x>0.62375</cdr:x>
      <cdr:y>0.67702</cdr:y>
    </cdr:to>
    <cdr:sp macro="" textlink="">
      <cdr:nvSpPr>
        <cdr:cNvPr id="5" name="Text Box 93">
          <a:extLst xmlns:a="http://schemas.openxmlformats.org/drawingml/2006/main">
            <a:ext uri="{FF2B5EF4-FFF2-40B4-BE49-F238E27FC236}">
              <a16:creationId xmlns:a16="http://schemas.microsoft.com/office/drawing/2014/main" id="{4981BE08-0C74-5743-812B-16425259EB9A}"/>
            </a:ext>
          </a:extLst>
        </cdr:cNvPr>
        <cdr:cNvSpPr txBox="1"/>
      </cdr:nvSpPr>
      <cdr:spPr>
        <a:xfrm xmlns:a="http://schemas.openxmlformats.org/drawingml/2006/main">
          <a:off x="5743124" y="3271157"/>
          <a:ext cx="1243620" cy="48871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Discharge Flow</a:t>
          </a:r>
          <a:r>
            <a:rPr lang="en-US" sz="12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r>
            <a:rPr lang="en-US" sz="12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 3180 vph</a:t>
          </a:r>
          <a:endParaRPr lang="en-PH" sz="12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0.33461</cdr:x>
      <cdr:y>0.08848</cdr:y>
    </cdr:from>
    <cdr:to>
      <cdr:x>0.46618</cdr:x>
      <cdr:y>0.16652</cdr:y>
    </cdr:to>
    <cdr:sp macro="" textlink="">
      <cdr:nvSpPr>
        <cdr:cNvPr id="2" name="Text Box 93">
          <a:extLst xmlns:a="http://schemas.openxmlformats.org/drawingml/2006/main">
            <a:ext uri="{FF2B5EF4-FFF2-40B4-BE49-F238E27FC236}">
              <a16:creationId xmlns:a16="http://schemas.microsoft.com/office/drawing/2014/main" id="{B664B2E0-8833-D046-8552-BA6910F9CCD8}"/>
            </a:ext>
          </a:extLst>
        </cdr:cNvPr>
        <cdr:cNvSpPr txBox="1"/>
      </cdr:nvSpPr>
      <cdr:spPr>
        <a:xfrm xmlns:a="http://schemas.openxmlformats.org/drawingml/2006/main">
          <a:off x="3747243" y="387218"/>
          <a:ext cx="1473508" cy="3415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BN</a:t>
          </a:r>
          <a:r>
            <a:rPr lang="en-US" sz="14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Activation</a:t>
          </a:r>
          <a:endParaRPr lang="en-PH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0.40071</cdr:x>
      <cdr:y>0.4349</cdr:y>
    </cdr:from>
    <cdr:to>
      <cdr:x>0.48454</cdr:x>
      <cdr:y>0.56197</cdr:y>
    </cdr:to>
    <cdr:sp macro="" textlink="">
      <cdr:nvSpPr>
        <cdr:cNvPr id="3" name="Text Box 93">
          <a:extLst xmlns:a="http://schemas.openxmlformats.org/drawingml/2006/main">
            <a:ext uri="{FF2B5EF4-FFF2-40B4-BE49-F238E27FC236}">
              <a16:creationId xmlns:a16="http://schemas.microsoft.com/office/drawing/2014/main" id="{BEB13FB4-6524-0540-854E-31341C8507C3}"/>
            </a:ext>
          </a:extLst>
        </cdr:cNvPr>
        <cdr:cNvSpPr txBox="1"/>
      </cdr:nvSpPr>
      <cdr:spPr>
        <a:xfrm xmlns:a="http://schemas.openxmlformats.org/drawingml/2006/main">
          <a:off x="4460544" y="1960274"/>
          <a:ext cx="933147" cy="57273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Transition to BN</a:t>
          </a:r>
          <a:endParaRPr lang="en-PH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0.51185</cdr:x>
      <cdr:y>0.66065</cdr:y>
    </cdr:from>
    <cdr:to>
      <cdr:x>0.60136</cdr:x>
      <cdr:y>0.74213</cdr:y>
    </cdr:to>
    <cdr:sp macro="" textlink="">
      <cdr:nvSpPr>
        <cdr:cNvPr id="5" name="Text Box 93">
          <a:extLst xmlns:a="http://schemas.openxmlformats.org/drawingml/2006/main">
            <a:ext uri="{FF2B5EF4-FFF2-40B4-BE49-F238E27FC236}">
              <a16:creationId xmlns:a16="http://schemas.microsoft.com/office/drawing/2014/main" id="{DD22912C-7B96-D84E-8ADF-3F028017C18D}"/>
            </a:ext>
          </a:extLst>
        </cdr:cNvPr>
        <cdr:cNvSpPr txBox="1"/>
      </cdr:nvSpPr>
      <cdr:spPr>
        <a:xfrm xmlns:a="http://schemas.openxmlformats.org/drawingml/2006/main">
          <a:off x="5697788" y="2977790"/>
          <a:ext cx="996383" cy="3672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Bottleneck</a:t>
          </a:r>
          <a:endParaRPr lang="en-PH" sz="16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0.64656</cdr:x>
      <cdr:y>0.52636</cdr:y>
    </cdr:from>
    <cdr:to>
      <cdr:x>0.72695</cdr:x>
      <cdr:y>0.59667</cdr:y>
    </cdr:to>
    <cdr:sp macro="" textlink="">
      <cdr:nvSpPr>
        <cdr:cNvPr id="6" name="Text Box 93">
          <a:extLst xmlns:a="http://schemas.openxmlformats.org/drawingml/2006/main">
            <a:ext uri="{FF2B5EF4-FFF2-40B4-BE49-F238E27FC236}">
              <a16:creationId xmlns:a16="http://schemas.microsoft.com/office/drawing/2014/main" id="{B55EC7AC-0306-824A-BE4F-8C654D81D72F}"/>
            </a:ext>
          </a:extLst>
        </cdr:cNvPr>
        <cdr:cNvSpPr txBox="1"/>
      </cdr:nvSpPr>
      <cdr:spPr>
        <a:xfrm xmlns:a="http://schemas.openxmlformats.org/drawingml/2006/main">
          <a:off x="7240771" y="2303546"/>
          <a:ext cx="900383" cy="30771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Recovery</a:t>
          </a:r>
          <a:endParaRPr lang="en-PH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0.39903</cdr:x>
      <cdr:y>0.04058</cdr:y>
    </cdr:from>
    <cdr:to>
      <cdr:x>0.49647</cdr:x>
      <cdr:y>0.28676</cdr:y>
    </cdr:to>
    <cdr:sp macro="" textlink="">
      <cdr:nvSpPr>
        <cdr:cNvPr id="2" name="Text Box 93">
          <a:extLst xmlns:a="http://schemas.openxmlformats.org/drawingml/2006/main">
            <a:ext uri="{FF2B5EF4-FFF2-40B4-BE49-F238E27FC236}">
              <a16:creationId xmlns:a16="http://schemas.microsoft.com/office/drawing/2014/main" id="{39AEB779-47E4-E046-917F-B8106AA34434}"/>
            </a:ext>
          </a:extLst>
        </cdr:cNvPr>
        <cdr:cNvSpPr txBox="1"/>
      </cdr:nvSpPr>
      <cdr:spPr>
        <a:xfrm xmlns:a="http://schemas.openxmlformats.org/drawingml/2006/main">
          <a:off x="4466798" y="161936"/>
          <a:ext cx="1090757" cy="9823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6350">
          <a:noFill/>
        </a:ln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Density</a:t>
          </a:r>
          <a:r>
            <a:rPr lang="en-US" sz="1200" b="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triggering Capacity Drop=80 veh/km</a:t>
          </a:r>
          <a:endParaRPr lang="en-PH" sz="12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20</xdr:row>
      <xdr:rowOff>0</xdr:rowOff>
    </xdr:from>
    <xdr:to>
      <xdr:col>28</xdr:col>
      <xdr:colOff>800100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8C34-E112-984B-85F6-A0889630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5</xdr:row>
      <xdr:rowOff>450850</xdr:rowOff>
    </xdr:from>
    <xdr:to>
      <xdr:col>28</xdr:col>
      <xdr:colOff>812800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06AF6-D649-6B45-810C-F95F3401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42</xdr:row>
      <xdr:rowOff>4233</xdr:rowOff>
    </xdr:from>
    <xdr:to>
      <xdr:col>29</xdr:col>
      <xdr:colOff>0</xdr:colOff>
      <xdr:row>57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BF384-B15A-3448-873A-494D5DD4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20</xdr:row>
      <xdr:rowOff>12700</xdr:rowOff>
    </xdr:from>
    <xdr:to>
      <xdr:col>26</xdr:col>
      <xdr:colOff>812800</xdr:colOff>
      <xdr:row>38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561C6-5087-CA4F-9BAF-F286C322B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800100</xdr:colOff>
      <xdr:row>5</xdr:row>
      <xdr:rowOff>438150</xdr:rowOff>
    </xdr:from>
    <xdr:to>
      <xdr:col>27</xdr:col>
      <xdr:colOff>12700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AFCA4-0F44-D647-B56C-EFDFC7115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38</xdr:row>
      <xdr:rowOff>222250</xdr:rowOff>
    </xdr:from>
    <xdr:to>
      <xdr:col>27</xdr:col>
      <xdr:colOff>0</xdr:colOff>
      <xdr:row>53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298E4-CE1E-8540-ADFB-8CB065BD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25400</xdr:colOff>
      <xdr:row>53</xdr:row>
      <xdr:rowOff>222250</xdr:rowOff>
    </xdr:from>
    <xdr:to>
      <xdr:col>27</xdr:col>
      <xdr:colOff>0</xdr:colOff>
      <xdr:row>68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3EF77-B78B-7048-853F-8D53C5290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21</xdr:row>
      <xdr:rowOff>0</xdr:rowOff>
    </xdr:from>
    <xdr:to>
      <xdr:col>28</xdr:col>
      <xdr:colOff>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257E-8DF3-A844-ABDD-FB8CC18A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</xdr:row>
      <xdr:rowOff>438150</xdr:rowOff>
    </xdr:from>
    <xdr:to>
      <xdr:col>28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86EAC-8D16-8944-A15E-0A49B1E2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7580</xdr:colOff>
      <xdr:row>41</xdr:row>
      <xdr:rowOff>40563</xdr:rowOff>
    </xdr:from>
    <xdr:to>
      <xdr:col>28</xdr:col>
      <xdr:colOff>0</xdr:colOff>
      <xdr:row>56</xdr:row>
      <xdr:rowOff>208507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56C04-4705-934F-BEDF-FB4605F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N%20Mejia_Paper%201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Queue Discharge Rate (veh/hr)</v>
          </cell>
          <cell r="J1" t="str">
            <v>Capacity Drop (%)</v>
          </cell>
        </row>
        <row r="2">
          <cell r="F2">
            <v>41.91</v>
          </cell>
          <cell r="I2">
            <v>3180</v>
          </cell>
          <cell r="J2">
            <v>26.795580110497241</v>
          </cell>
        </row>
        <row r="3">
          <cell r="F3">
            <v>53.96</v>
          </cell>
          <cell r="I3">
            <v>4505</v>
          </cell>
          <cell r="J3">
            <v>5.0779603876949011</v>
          </cell>
        </row>
        <row r="4">
          <cell r="F4">
            <v>51.78</v>
          </cell>
          <cell r="I4">
            <v>4119</v>
          </cell>
          <cell r="J4">
            <v>10.708866247561247</v>
          </cell>
        </row>
        <row r="5">
          <cell r="F5">
            <v>50.95</v>
          </cell>
          <cell r="I5">
            <v>4308</v>
          </cell>
          <cell r="J5">
            <v>6.7532467532467564</v>
          </cell>
        </row>
        <row r="6">
          <cell r="F6">
            <v>50.4</v>
          </cell>
          <cell r="I6">
            <v>4114</v>
          </cell>
          <cell r="J6">
            <v>4.9006010171058705</v>
          </cell>
        </row>
        <row r="7">
          <cell r="F7">
            <v>57.97</v>
          </cell>
          <cell r="I7">
            <v>4728</v>
          </cell>
          <cell r="J7">
            <v>1.622971285892632</v>
          </cell>
        </row>
        <row r="8">
          <cell r="F8">
            <v>37.409999999999997</v>
          </cell>
          <cell r="I8">
            <v>2640</v>
          </cell>
          <cell r="J8">
            <v>37.882352941176464</v>
          </cell>
        </row>
        <row r="9">
          <cell r="F9">
            <v>43.9</v>
          </cell>
          <cell r="I9">
            <v>3264</v>
          </cell>
          <cell r="J9">
            <v>19.764011799410028</v>
          </cell>
        </row>
        <row r="10">
          <cell r="F10">
            <v>48.13</v>
          </cell>
          <cell r="I10">
            <v>3726</v>
          </cell>
          <cell r="J10">
            <v>16.081081081081081</v>
          </cell>
        </row>
        <row r="11">
          <cell r="F11">
            <v>45.95</v>
          </cell>
          <cell r="I11">
            <v>3728</v>
          </cell>
          <cell r="J11">
            <v>17.320913728099356</v>
          </cell>
        </row>
        <row r="12">
          <cell r="F12">
            <v>54.61</v>
          </cell>
          <cell r="I12">
            <v>4368</v>
          </cell>
          <cell r="J12">
            <v>4.2105263157894797</v>
          </cell>
        </row>
        <row r="13">
          <cell r="F13">
            <v>49.35</v>
          </cell>
          <cell r="I13">
            <v>3928</v>
          </cell>
          <cell r="J13">
            <v>20.356853203568534</v>
          </cell>
        </row>
        <row r="14">
          <cell r="F14">
            <v>45.42</v>
          </cell>
          <cell r="I14">
            <v>3324</v>
          </cell>
          <cell r="J14">
            <v>23.26869806094183</v>
          </cell>
        </row>
        <row r="15">
          <cell r="F15">
            <v>46.16</v>
          </cell>
          <cell r="I15">
            <v>3336</v>
          </cell>
          <cell r="J15">
            <v>24.043715846994544</v>
          </cell>
        </row>
        <row r="16">
          <cell r="F16">
            <v>46.65</v>
          </cell>
          <cell r="I16">
            <v>3852</v>
          </cell>
          <cell r="J16">
            <v>13.709677419354833</v>
          </cell>
        </row>
        <row r="17">
          <cell r="F17">
            <v>49.68</v>
          </cell>
          <cell r="I17">
            <v>3870</v>
          </cell>
          <cell r="J17">
            <v>8.8983050847457577</v>
          </cell>
        </row>
        <row r="18">
          <cell r="F18">
            <v>53.74</v>
          </cell>
          <cell r="I18">
            <v>4316</v>
          </cell>
          <cell r="J18">
            <v>6.5800865800865722</v>
          </cell>
        </row>
        <row r="19">
          <cell r="F19">
            <v>32.5</v>
          </cell>
          <cell r="I19">
            <v>2200</v>
          </cell>
          <cell r="J19">
            <v>47.01348747591522</v>
          </cell>
        </row>
        <row r="20">
          <cell r="F20">
            <v>46.74</v>
          </cell>
          <cell r="I20">
            <v>3795</v>
          </cell>
          <cell r="J20">
            <v>20.540201005025125</v>
          </cell>
        </row>
        <row r="21">
          <cell r="F21">
            <v>54.96</v>
          </cell>
          <cell r="I21">
            <v>4602</v>
          </cell>
          <cell r="J21">
            <v>3.6432160804020128</v>
          </cell>
        </row>
        <row r="22">
          <cell r="F22">
            <v>55.35</v>
          </cell>
          <cell r="I22">
            <v>4440</v>
          </cell>
          <cell r="J22">
            <v>5.8524173027989832</v>
          </cell>
        </row>
        <row r="37">
          <cell r="F37"/>
          <cell r="J37"/>
        </row>
        <row r="38">
          <cell r="F38"/>
          <cell r="J3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BBF2-5E75-6C4F-81E7-AD59DE5EF019}">
  <dimension ref="A1:L38"/>
  <sheetViews>
    <sheetView zoomScale="82" workbookViewId="0">
      <selection activeCell="H43" sqref="H43"/>
    </sheetView>
  </sheetViews>
  <sheetFormatPr baseColWidth="10" defaultRowHeight="16"/>
  <cols>
    <col min="3" max="3" width="9.6640625" bestFit="1" customWidth="1"/>
    <col min="4" max="4" width="15.5" bestFit="1" customWidth="1"/>
    <col min="5" max="5" width="12.33203125" bestFit="1" customWidth="1"/>
    <col min="6" max="6" width="18.6640625" bestFit="1" customWidth="1"/>
    <col min="7" max="7" width="23.33203125" bestFit="1" customWidth="1"/>
    <col min="8" max="8" width="20.33203125" bestFit="1" customWidth="1"/>
    <col min="9" max="9" width="20" bestFit="1" customWidth="1"/>
    <col min="10" max="10" width="8.5" bestFit="1" customWidth="1"/>
    <col min="11" max="11" width="8.5" customWidth="1"/>
  </cols>
  <sheetData>
    <row r="1" spans="1:12" ht="51">
      <c r="B1" s="19" t="s">
        <v>17</v>
      </c>
      <c r="C1" s="27" t="s">
        <v>18</v>
      </c>
      <c r="D1" s="28" t="s">
        <v>19</v>
      </c>
      <c r="E1" s="28" t="s">
        <v>20</v>
      </c>
      <c r="F1" s="28" t="s">
        <v>21</v>
      </c>
      <c r="G1" s="29" t="s">
        <v>22</v>
      </c>
      <c r="H1" s="28" t="s">
        <v>23</v>
      </c>
      <c r="I1" s="28" t="s">
        <v>24</v>
      </c>
      <c r="J1" s="30" t="s">
        <v>25</v>
      </c>
      <c r="K1" s="31"/>
    </row>
    <row r="2" spans="1:12">
      <c r="A2">
        <v>1</v>
      </c>
      <c r="B2">
        <v>1</v>
      </c>
      <c r="C2" s="32">
        <v>44713.208333333336</v>
      </c>
      <c r="D2" s="33">
        <v>0.30555555555555552</v>
      </c>
      <c r="E2" s="34">
        <v>0</v>
      </c>
      <c r="F2" s="35">
        <v>41.91</v>
      </c>
      <c r="G2" s="36">
        <v>77</v>
      </c>
      <c r="H2" s="34">
        <v>4344</v>
      </c>
      <c r="I2" s="34">
        <v>3180</v>
      </c>
      <c r="J2" s="37">
        <f t="shared" ref="J2:J22" si="0">100-(I2/H2*100)</f>
        <v>26.795580110497241</v>
      </c>
      <c r="K2" s="38"/>
      <c r="L2">
        <f>AVERAGE(G2:G9)</f>
        <v>78.375</v>
      </c>
    </row>
    <row r="3" spans="1:12">
      <c r="A3">
        <v>2</v>
      </c>
      <c r="B3">
        <v>2</v>
      </c>
      <c r="C3" s="39">
        <v>44721</v>
      </c>
      <c r="D3" s="40">
        <v>44721.288194444445</v>
      </c>
      <c r="E3" s="34">
        <v>0</v>
      </c>
      <c r="F3" s="35">
        <v>53.96</v>
      </c>
      <c r="G3" s="36">
        <v>77</v>
      </c>
      <c r="H3" s="36">
        <v>4746</v>
      </c>
      <c r="I3" s="34">
        <v>4505</v>
      </c>
      <c r="J3" s="37">
        <f t="shared" si="0"/>
        <v>5.0779603876949011</v>
      </c>
      <c r="K3" s="38"/>
      <c r="L3">
        <f>AVERAGE(G10:G22)</f>
        <v>65.538461538461533</v>
      </c>
    </row>
    <row r="4" spans="1:12">
      <c r="A4">
        <v>3</v>
      </c>
      <c r="B4">
        <v>4</v>
      </c>
      <c r="C4" s="32">
        <v>44669.208333333336</v>
      </c>
      <c r="D4" s="41">
        <v>0.29166666666666669</v>
      </c>
      <c r="E4" s="34">
        <v>0</v>
      </c>
      <c r="F4" s="35">
        <v>51.78</v>
      </c>
      <c r="G4" s="36">
        <v>80</v>
      </c>
      <c r="H4" s="34">
        <v>4613</v>
      </c>
      <c r="I4" s="34">
        <v>4119</v>
      </c>
      <c r="J4" s="37">
        <f t="shared" si="0"/>
        <v>10.708866247561247</v>
      </c>
      <c r="K4" s="38"/>
    </row>
    <row r="5" spans="1:12">
      <c r="A5">
        <v>4</v>
      </c>
      <c r="B5">
        <v>7</v>
      </c>
      <c r="C5" s="32">
        <v>44732.208333333336</v>
      </c>
      <c r="D5" s="41">
        <v>0.31597222222222221</v>
      </c>
      <c r="E5" s="34">
        <v>0</v>
      </c>
      <c r="F5" s="35">
        <v>50.95</v>
      </c>
      <c r="G5" s="36">
        <v>75</v>
      </c>
      <c r="H5" s="34">
        <v>4620</v>
      </c>
      <c r="I5" s="34">
        <v>4308</v>
      </c>
      <c r="J5" s="37">
        <f t="shared" si="0"/>
        <v>6.7532467532467564</v>
      </c>
      <c r="K5" s="38"/>
    </row>
    <row r="6" spans="1:12">
      <c r="A6">
        <v>5</v>
      </c>
      <c r="B6">
        <v>8</v>
      </c>
      <c r="C6" s="32">
        <v>44729.208333333336</v>
      </c>
      <c r="D6" s="41">
        <v>0.32291666666666669</v>
      </c>
      <c r="E6" s="34">
        <v>0</v>
      </c>
      <c r="F6" s="35">
        <v>50.4</v>
      </c>
      <c r="G6" s="36">
        <v>82</v>
      </c>
      <c r="H6" s="34">
        <v>4326</v>
      </c>
      <c r="I6" s="34">
        <v>4114</v>
      </c>
      <c r="J6" s="37">
        <f t="shared" si="0"/>
        <v>4.9006010171058705</v>
      </c>
      <c r="K6" s="38"/>
    </row>
    <row r="7" spans="1:12">
      <c r="A7">
        <v>6</v>
      </c>
      <c r="B7">
        <v>9</v>
      </c>
      <c r="C7" s="32">
        <v>44788.208333333336</v>
      </c>
      <c r="D7" s="41">
        <v>0.29166666666666669</v>
      </c>
      <c r="E7" s="34">
        <v>0</v>
      </c>
      <c r="F7" s="35">
        <v>57.97</v>
      </c>
      <c r="G7" s="36">
        <v>77</v>
      </c>
      <c r="H7" s="34">
        <v>4806</v>
      </c>
      <c r="I7" s="34">
        <v>4728</v>
      </c>
      <c r="J7" s="37">
        <f t="shared" si="0"/>
        <v>1.622971285892632</v>
      </c>
      <c r="K7" s="38"/>
    </row>
    <row r="8" spans="1:12">
      <c r="A8">
        <v>7</v>
      </c>
      <c r="B8">
        <v>10</v>
      </c>
      <c r="C8" s="32">
        <v>44585</v>
      </c>
      <c r="D8" s="41">
        <v>0.29166666666666669</v>
      </c>
      <c r="E8" s="34">
        <v>0</v>
      </c>
      <c r="F8" s="35">
        <v>37.409999999999997</v>
      </c>
      <c r="G8" s="36">
        <v>79</v>
      </c>
      <c r="H8" s="34">
        <v>4250</v>
      </c>
      <c r="I8" s="34">
        <v>2640</v>
      </c>
      <c r="J8" s="37">
        <f t="shared" si="0"/>
        <v>37.882352941176464</v>
      </c>
      <c r="K8" s="38"/>
    </row>
    <row r="9" spans="1:12">
      <c r="A9">
        <v>8</v>
      </c>
      <c r="B9">
        <v>13</v>
      </c>
      <c r="C9" s="32">
        <v>44741.208333333336</v>
      </c>
      <c r="D9" s="33">
        <v>0.2986111111111111</v>
      </c>
      <c r="E9" s="34">
        <v>0</v>
      </c>
      <c r="F9" s="35">
        <v>43.9</v>
      </c>
      <c r="G9" s="36">
        <v>80</v>
      </c>
      <c r="H9" s="34">
        <v>4068</v>
      </c>
      <c r="I9" s="34">
        <v>3264</v>
      </c>
      <c r="J9" s="37">
        <f t="shared" si="0"/>
        <v>19.764011799410028</v>
      </c>
      <c r="K9" s="38"/>
    </row>
    <row r="10" spans="1:12">
      <c r="A10">
        <v>9</v>
      </c>
      <c r="B10">
        <v>6</v>
      </c>
      <c r="C10" s="39">
        <v>44726</v>
      </c>
      <c r="D10" s="40">
        <v>44726.28125</v>
      </c>
      <c r="E10" s="34">
        <v>0.2</v>
      </c>
      <c r="F10" s="35">
        <v>48.13</v>
      </c>
      <c r="G10" s="36">
        <v>68</v>
      </c>
      <c r="H10" s="36">
        <v>4440</v>
      </c>
      <c r="I10" s="34">
        <v>3726</v>
      </c>
      <c r="J10" s="37">
        <f t="shared" si="0"/>
        <v>16.081081081081081</v>
      </c>
      <c r="K10" s="38"/>
    </row>
    <row r="11" spans="1:12">
      <c r="A11">
        <v>10</v>
      </c>
      <c r="B11">
        <v>12</v>
      </c>
      <c r="C11" s="32">
        <v>44740.208333333336</v>
      </c>
      <c r="D11" s="41">
        <v>0.27777777777777779</v>
      </c>
      <c r="E11" s="34">
        <v>0.2</v>
      </c>
      <c r="F11" s="35">
        <v>45.95</v>
      </c>
      <c r="G11" s="36">
        <v>64</v>
      </c>
      <c r="H11" s="34">
        <v>4509</v>
      </c>
      <c r="I11" s="34">
        <v>3728</v>
      </c>
      <c r="J11" s="37">
        <f t="shared" si="0"/>
        <v>17.320913728099356</v>
      </c>
      <c r="K11" s="38"/>
    </row>
    <row r="12" spans="1:12">
      <c r="A12">
        <v>11</v>
      </c>
      <c r="B12">
        <v>19</v>
      </c>
      <c r="C12" s="39">
        <v>44840.208333333336</v>
      </c>
      <c r="D12" s="33">
        <v>0.27777777777777779</v>
      </c>
      <c r="E12" s="36">
        <v>0.2</v>
      </c>
      <c r="F12" s="35">
        <v>54.61</v>
      </c>
      <c r="G12" s="36">
        <v>64</v>
      </c>
      <c r="H12" s="36">
        <v>4560</v>
      </c>
      <c r="I12" s="34">
        <v>4368</v>
      </c>
      <c r="J12" s="37">
        <f t="shared" si="0"/>
        <v>4.2105263157894797</v>
      </c>
      <c r="K12" s="38"/>
    </row>
    <row r="13" spans="1:12">
      <c r="A13">
        <v>12</v>
      </c>
      <c r="B13">
        <v>20</v>
      </c>
      <c r="C13" s="39">
        <v>44841.208333333336</v>
      </c>
      <c r="D13" s="33">
        <v>0.28472222222222221</v>
      </c>
      <c r="E13" s="36">
        <v>0.2</v>
      </c>
      <c r="F13" s="35">
        <v>49.35</v>
      </c>
      <c r="G13" s="36">
        <v>68</v>
      </c>
      <c r="H13" s="36">
        <v>4932</v>
      </c>
      <c r="I13" s="34">
        <v>3928</v>
      </c>
      <c r="J13" s="37">
        <f t="shared" si="0"/>
        <v>20.356853203568534</v>
      </c>
      <c r="K13" s="38"/>
    </row>
    <row r="14" spans="1:12">
      <c r="A14">
        <v>13</v>
      </c>
      <c r="B14">
        <v>21</v>
      </c>
      <c r="C14" s="39">
        <v>44889.208333333336</v>
      </c>
      <c r="D14" s="33">
        <v>0.28472222222222221</v>
      </c>
      <c r="E14" s="36">
        <v>0.2</v>
      </c>
      <c r="F14" s="35">
        <v>45.42</v>
      </c>
      <c r="G14" s="36">
        <v>64</v>
      </c>
      <c r="H14" s="36">
        <v>4332</v>
      </c>
      <c r="I14" s="34">
        <v>3324</v>
      </c>
      <c r="J14" s="37">
        <f t="shared" si="0"/>
        <v>23.26869806094183</v>
      </c>
      <c r="K14" s="38"/>
    </row>
    <row r="15" spans="1:12">
      <c r="A15">
        <v>14</v>
      </c>
      <c r="B15">
        <v>5</v>
      </c>
      <c r="C15" s="39">
        <v>44698</v>
      </c>
      <c r="D15" s="33">
        <v>0.27777777777777779</v>
      </c>
      <c r="E15" s="34">
        <v>0.4</v>
      </c>
      <c r="F15" s="35">
        <v>46.16</v>
      </c>
      <c r="G15" s="36">
        <v>65</v>
      </c>
      <c r="H15" s="36">
        <v>4392</v>
      </c>
      <c r="I15" s="34">
        <v>3336</v>
      </c>
      <c r="J15" s="37">
        <f t="shared" si="0"/>
        <v>24.043715846994544</v>
      </c>
      <c r="K15" s="38"/>
    </row>
    <row r="16" spans="1:12">
      <c r="A16">
        <v>15</v>
      </c>
      <c r="B16">
        <v>15</v>
      </c>
      <c r="C16" s="39">
        <v>44727.208333333336</v>
      </c>
      <c r="D16" s="41">
        <v>0.29166666666666669</v>
      </c>
      <c r="E16" s="36">
        <v>1.4</v>
      </c>
      <c r="F16" s="35">
        <v>46.65</v>
      </c>
      <c r="G16" s="36">
        <v>66</v>
      </c>
      <c r="H16" s="34">
        <v>4464</v>
      </c>
      <c r="I16" s="34">
        <v>3852</v>
      </c>
      <c r="J16" s="37">
        <f t="shared" si="0"/>
        <v>13.709677419354833</v>
      </c>
      <c r="K16" s="38"/>
    </row>
    <row r="17" spans="1:11">
      <c r="A17">
        <v>16</v>
      </c>
      <c r="B17">
        <v>16</v>
      </c>
      <c r="C17" s="39">
        <v>44830.208333333336</v>
      </c>
      <c r="D17" s="33">
        <v>0.27083333333333331</v>
      </c>
      <c r="E17" s="36">
        <v>5.4</v>
      </c>
      <c r="F17" s="35">
        <v>49.68</v>
      </c>
      <c r="G17" s="36">
        <v>66</v>
      </c>
      <c r="H17" s="36">
        <v>4248</v>
      </c>
      <c r="I17" s="34">
        <v>3870</v>
      </c>
      <c r="J17" s="37">
        <f t="shared" si="0"/>
        <v>8.8983050847457577</v>
      </c>
      <c r="K17" s="38"/>
    </row>
    <row r="18" spans="1:11">
      <c r="A18">
        <v>17</v>
      </c>
      <c r="B18">
        <v>17</v>
      </c>
      <c r="C18" s="39">
        <v>44831.208333333336</v>
      </c>
      <c r="D18" s="33">
        <v>0.29166666666666669</v>
      </c>
      <c r="E18" s="36">
        <v>5.6</v>
      </c>
      <c r="F18" s="35">
        <v>53.74</v>
      </c>
      <c r="G18" s="36">
        <v>67</v>
      </c>
      <c r="H18" s="36">
        <v>4620</v>
      </c>
      <c r="I18" s="34">
        <v>4316</v>
      </c>
      <c r="J18" s="37">
        <f t="shared" si="0"/>
        <v>6.5800865800865722</v>
      </c>
      <c r="K18" s="38"/>
    </row>
    <row r="19" spans="1:11">
      <c r="A19">
        <v>18</v>
      </c>
      <c r="B19">
        <v>11</v>
      </c>
      <c r="C19" s="39">
        <v>44734</v>
      </c>
      <c r="D19" s="33">
        <v>0.2951388888888889</v>
      </c>
      <c r="E19" s="34">
        <v>5.8</v>
      </c>
      <c r="F19" s="35">
        <v>32.5</v>
      </c>
      <c r="G19" s="36">
        <v>64</v>
      </c>
      <c r="H19" s="36">
        <v>4152</v>
      </c>
      <c r="I19" s="34">
        <v>2200</v>
      </c>
      <c r="J19" s="37">
        <f t="shared" si="0"/>
        <v>47.01348747591522</v>
      </c>
      <c r="K19" s="38"/>
    </row>
    <row r="20" spans="1:11">
      <c r="A20">
        <v>19</v>
      </c>
      <c r="B20">
        <v>14</v>
      </c>
      <c r="C20" s="32">
        <v>44719.208333333336</v>
      </c>
      <c r="D20" s="41">
        <v>0.30208333333333331</v>
      </c>
      <c r="E20" s="34">
        <v>9.4</v>
      </c>
      <c r="F20" s="35">
        <v>46.74</v>
      </c>
      <c r="G20" s="36">
        <v>64</v>
      </c>
      <c r="H20" s="34">
        <v>4776</v>
      </c>
      <c r="I20" s="34">
        <v>3795</v>
      </c>
      <c r="J20" s="37">
        <f t="shared" si="0"/>
        <v>20.540201005025125</v>
      </c>
      <c r="K20" s="38"/>
    </row>
    <row r="21" spans="1:11">
      <c r="A21">
        <v>20</v>
      </c>
      <c r="B21">
        <v>3</v>
      </c>
      <c r="C21" s="32">
        <v>44742.208333333336</v>
      </c>
      <c r="D21" s="41">
        <v>0.28472222222222221</v>
      </c>
      <c r="E21" s="34">
        <v>11.4</v>
      </c>
      <c r="F21" s="35">
        <v>54.96</v>
      </c>
      <c r="G21" s="36">
        <v>65</v>
      </c>
      <c r="H21" s="34">
        <v>4776</v>
      </c>
      <c r="I21" s="34">
        <v>4602</v>
      </c>
      <c r="J21" s="37">
        <f t="shared" si="0"/>
        <v>3.6432160804020128</v>
      </c>
      <c r="K21" s="38"/>
    </row>
    <row r="22" spans="1:11">
      <c r="A22">
        <v>21</v>
      </c>
      <c r="B22">
        <v>18</v>
      </c>
      <c r="C22" s="39">
        <v>44837.208333333336</v>
      </c>
      <c r="D22" s="33">
        <v>0.27083333333333331</v>
      </c>
      <c r="E22" s="36">
        <v>14.2</v>
      </c>
      <c r="F22" s="35">
        <v>55.35</v>
      </c>
      <c r="G22" s="36">
        <v>67</v>
      </c>
      <c r="H22" s="36">
        <v>4716</v>
      </c>
      <c r="I22" s="34">
        <v>4440</v>
      </c>
      <c r="J22" s="37">
        <f t="shared" si="0"/>
        <v>5.8524173027989832</v>
      </c>
      <c r="K22" s="38"/>
    </row>
    <row r="37" spans="3:11" ht="19">
      <c r="C37" s="42"/>
      <c r="F37" s="19"/>
      <c r="G37" s="43"/>
      <c r="J37" s="44"/>
      <c r="K37" s="44"/>
    </row>
    <row r="38" spans="3:11" ht="19">
      <c r="C38" s="42"/>
      <c r="F38" s="19"/>
      <c r="G38" s="43"/>
      <c r="J38" s="44"/>
      <c r="K38" s="4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1A1C-E37D-324F-BAE3-6F34228DC287}">
  <dimension ref="A1:R91"/>
  <sheetViews>
    <sheetView zoomScale="66" workbookViewId="0">
      <selection activeCell="O2" sqref="O2"/>
    </sheetView>
  </sheetViews>
  <sheetFormatPr baseColWidth="10" defaultRowHeight="16"/>
  <cols>
    <col min="2" max="14" width="10.83203125" style="12"/>
  </cols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AVERAGE(D31:D41)</f>
        <v>57.973636363636359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340</v>
      </c>
      <c r="Q6" t="s">
        <v>12</v>
      </c>
      <c r="R6" t="s">
        <v>13</v>
      </c>
    </row>
    <row r="7" spans="1:18" ht="18">
      <c r="A7">
        <v>7</v>
      </c>
      <c r="B7" s="5">
        <v>44788.208333333336</v>
      </c>
      <c r="C7" s="6">
        <v>60</v>
      </c>
      <c r="D7" s="7">
        <v>100.9</v>
      </c>
      <c r="E7" s="8">
        <v>852</v>
      </c>
      <c r="F7" s="9">
        <v>9</v>
      </c>
      <c r="G7" s="6">
        <v>57</v>
      </c>
      <c r="H7" s="7">
        <v>100.19</v>
      </c>
      <c r="I7" s="8">
        <v>828</v>
      </c>
      <c r="J7" s="9">
        <v>9</v>
      </c>
      <c r="K7" s="6">
        <v>55</v>
      </c>
      <c r="L7" s="7">
        <v>99.18</v>
      </c>
      <c r="M7" s="8">
        <v>924</v>
      </c>
      <c r="N7" s="9">
        <v>10</v>
      </c>
      <c r="P7">
        <v>1</v>
      </c>
      <c r="Q7">
        <f>K7</f>
        <v>55</v>
      </c>
      <c r="R7">
        <f>Q7-(P7*$O$6)</f>
        <v>-285</v>
      </c>
    </row>
    <row r="8" spans="1:18" ht="18">
      <c r="A8">
        <v>8</v>
      </c>
      <c r="B8" s="5">
        <v>44788.211805555598</v>
      </c>
      <c r="C8" s="6">
        <v>68</v>
      </c>
      <c r="D8" s="7">
        <v>101.19</v>
      </c>
      <c r="E8" s="8">
        <v>1020</v>
      </c>
      <c r="F8" s="9">
        <v>11</v>
      </c>
      <c r="G8" s="6">
        <v>61</v>
      </c>
      <c r="H8" s="7">
        <v>100.98</v>
      </c>
      <c r="I8" s="8">
        <v>1008</v>
      </c>
      <c r="J8" s="9">
        <v>10</v>
      </c>
      <c r="K8" s="6">
        <v>61</v>
      </c>
      <c r="L8" s="7">
        <v>102.38</v>
      </c>
      <c r="M8" s="8">
        <v>852</v>
      </c>
      <c r="N8" s="9">
        <v>9</v>
      </c>
      <c r="P8">
        <v>2</v>
      </c>
      <c r="Q8">
        <f>Q7+K8</f>
        <v>116</v>
      </c>
      <c r="R8">
        <f t="shared" ref="R8:R67" si="0">Q8-(P8*$O$6)</f>
        <v>-564</v>
      </c>
    </row>
    <row r="9" spans="1:18" ht="18">
      <c r="A9">
        <v>9</v>
      </c>
      <c r="B9" s="5">
        <v>44788.215277777803</v>
      </c>
      <c r="C9" s="6">
        <v>62</v>
      </c>
      <c r="D9" s="7">
        <v>97.98</v>
      </c>
      <c r="E9" s="8">
        <v>936</v>
      </c>
      <c r="F9" s="9">
        <v>10</v>
      </c>
      <c r="G9" s="6">
        <v>68</v>
      </c>
      <c r="H9" s="7">
        <v>96.7</v>
      </c>
      <c r="I9" s="8">
        <v>912</v>
      </c>
      <c r="J9" s="9">
        <v>10</v>
      </c>
      <c r="K9" s="6">
        <v>51</v>
      </c>
      <c r="L9" s="7">
        <v>103.88</v>
      </c>
      <c r="M9" s="8">
        <v>756</v>
      </c>
      <c r="N9" s="9">
        <v>8</v>
      </c>
      <c r="P9">
        <v>3</v>
      </c>
      <c r="Q9">
        <f t="shared" ref="Q9:Q67" si="1">Q8+K9</f>
        <v>167</v>
      </c>
      <c r="R9">
        <f t="shared" si="0"/>
        <v>-853</v>
      </c>
    </row>
    <row r="10" spans="1:18" ht="18">
      <c r="A10">
        <v>10</v>
      </c>
      <c r="B10" s="5">
        <v>44788.21875</v>
      </c>
      <c r="C10" s="6">
        <v>88</v>
      </c>
      <c r="D10" s="7">
        <v>94.23</v>
      </c>
      <c r="E10" s="8">
        <v>1212</v>
      </c>
      <c r="F10" s="9">
        <v>13</v>
      </c>
      <c r="G10" s="6">
        <v>86</v>
      </c>
      <c r="H10" s="7">
        <v>93.95</v>
      </c>
      <c r="I10" s="8">
        <v>1164</v>
      </c>
      <c r="J10" s="9">
        <v>13</v>
      </c>
      <c r="K10" s="6">
        <v>74</v>
      </c>
      <c r="L10" s="7">
        <v>95.33</v>
      </c>
      <c r="M10" s="8">
        <v>1032</v>
      </c>
      <c r="N10" s="9">
        <v>11</v>
      </c>
      <c r="P10">
        <v>4</v>
      </c>
      <c r="Q10">
        <f t="shared" si="1"/>
        <v>241</v>
      </c>
      <c r="R10">
        <f t="shared" si="0"/>
        <v>-1119</v>
      </c>
    </row>
    <row r="11" spans="1:18" ht="18">
      <c r="A11">
        <v>11</v>
      </c>
      <c r="B11" s="5">
        <v>44788.222222222197</v>
      </c>
      <c r="C11" s="6">
        <v>104</v>
      </c>
      <c r="D11" s="7">
        <v>97.23</v>
      </c>
      <c r="E11" s="8">
        <v>1404</v>
      </c>
      <c r="F11" s="9">
        <v>15</v>
      </c>
      <c r="G11" s="6">
        <v>99</v>
      </c>
      <c r="H11" s="7">
        <v>96.14</v>
      </c>
      <c r="I11" s="8">
        <v>1512</v>
      </c>
      <c r="J11" s="9">
        <v>16</v>
      </c>
      <c r="K11" s="6">
        <v>90</v>
      </c>
      <c r="L11" s="7">
        <v>95.78</v>
      </c>
      <c r="M11" s="8">
        <v>1296</v>
      </c>
      <c r="N11" s="9">
        <v>14</v>
      </c>
      <c r="P11">
        <v>5</v>
      </c>
      <c r="Q11">
        <f t="shared" si="1"/>
        <v>331</v>
      </c>
      <c r="R11">
        <f t="shared" si="0"/>
        <v>-1369</v>
      </c>
    </row>
    <row r="12" spans="1:18" ht="18">
      <c r="A12">
        <v>12</v>
      </c>
      <c r="B12" s="5">
        <v>44788.225694444402</v>
      </c>
      <c r="C12" s="6">
        <v>127</v>
      </c>
      <c r="D12" s="7">
        <v>98.29</v>
      </c>
      <c r="E12" s="8">
        <v>1728</v>
      </c>
      <c r="F12" s="9">
        <v>18</v>
      </c>
      <c r="G12" s="6">
        <v>104</v>
      </c>
      <c r="H12" s="7">
        <v>99.33</v>
      </c>
      <c r="I12" s="8">
        <v>1488</v>
      </c>
      <c r="J12" s="9">
        <v>15</v>
      </c>
      <c r="K12" s="6">
        <v>111</v>
      </c>
      <c r="L12" s="7">
        <v>99.21</v>
      </c>
      <c r="M12" s="8">
        <v>1596</v>
      </c>
      <c r="N12" s="9">
        <v>17</v>
      </c>
      <c r="P12">
        <v>6</v>
      </c>
      <c r="Q12">
        <f t="shared" si="1"/>
        <v>442</v>
      </c>
      <c r="R12">
        <f t="shared" si="0"/>
        <v>-1598</v>
      </c>
    </row>
    <row r="13" spans="1:18" ht="18">
      <c r="A13">
        <v>13</v>
      </c>
      <c r="B13" s="5">
        <v>44788.229166666701</v>
      </c>
      <c r="C13" s="6">
        <v>127</v>
      </c>
      <c r="D13" s="7">
        <v>98.55</v>
      </c>
      <c r="E13" s="8">
        <v>1980</v>
      </c>
      <c r="F13" s="9">
        <v>21</v>
      </c>
      <c r="G13" s="6">
        <v>136</v>
      </c>
      <c r="H13" s="7">
        <v>96.47</v>
      </c>
      <c r="I13" s="8">
        <v>1896</v>
      </c>
      <c r="J13" s="9">
        <v>20</v>
      </c>
      <c r="K13" s="6">
        <v>135</v>
      </c>
      <c r="L13" s="7">
        <v>100.31</v>
      </c>
      <c r="M13" s="8">
        <v>1884</v>
      </c>
      <c r="N13" s="9">
        <v>19</v>
      </c>
      <c r="P13">
        <v>7</v>
      </c>
      <c r="Q13">
        <f t="shared" si="1"/>
        <v>577</v>
      </c>
      <c r="R13">
        <f t="shared" si="0"/>
        <v>-1803</v>
      </c>
    </row>
    <row r="14" spans="1:18" ht="18">
      <c r="A14">
        <v>14</v>
      </c>
      <c r="B14" s="5">
        <v>44788.232638888898</v>
      </c>
      <c r="C14" s="6">
        <v>135</v>
      </c>
      <c r="D14" s="7">
        <v>96.75</v>
      </c>
      <c r="E14" s="8">
        <v>1848</v>
      </c>
      <c r="F14" s="9">
        <v>20</v>
      </c>
      <c r="G14" s="6">
        <v>122</v>
      </c>
      <c r="H14" s="7">
        <v>95.99</v>
      </c>
      <c r="I14" s="8">
        <v>1668</v>
      </c>
      <c r="J14" s="9">
        <v>18</v>
      </c>
      <c r="K14" s="6">
        <v>119</v>
      </c>
      <c r="L14" s="7">
        <v>98.29</v>
      </c>
      <c r="M14" s="8">
        <v>1704</v>
      </c>
      <c r="N14" s="9">
        <v>18</v>
      </c>
      <c r="P14">
        <v>8</v>
      </c>
      <c r="Q14">
        <f t="shared" si="1"/>
        <v>696</v>
      </c>
      <c r="R14">
        <f t="shared" si="0"/>
        <v>-2024</v>
      </c>
    </row>
    <row r="15" spans="1:18" ht="18">
      <c r="A15">
        <v>15</v>
      </c>
      <c r="B15" s="5">
        <v>44788.236111111102</v>
      </c>
      <c r="C15" s="6">
        <v>147</v>
      </c>
      <c r="D15" s="7">
        <v>99.17</v>
      </c>
      <c r="E15" s="8">
        <v>2148</v>
      </c>
      <c r="F15" s="9">
        <v>22</v>
      </c>
      <c r="G15" s="6">
        <v>150</v>
      </c>
      <c r="H15" s="7">
        <v>99.83</v>
      </c>
      <c r="I15" s="8">
        <v>2064</v>
      </c>
      <c r="J15" s="9">
        <v>21</v>
      </c>
      <c r="K15" s="6">
        <v>125</v>
      </c>
      <c r="L15" s="7">
        <v>99.68</v>
      </c>
      <c r="M15" s="8">
        <v>1776</v>
      </c>
      <c r="N15" s="9">
        <v>18</v>
      </c>
      <c r="P15">
        <v>9</v>
      </c>
      <c r="Q15">
        <f t="shared" si="1"/>
        <v>821</v>
      </c>
      <c r="R15">
        <f t="shared" si="0"/>
        <v>-2239</v>
      </c>
    </row>
    <row r="16" spans="1:18" ht="18">
      <c r="A16">
        <v>16</v>
      </c>
      <c r="B16" s="5">
        <v>44788.239583333299</v>
      </c>
      <c r="C16" s="6">
        <v>175</v>
      </c>
      <c r="D16" s="7">
        <v>94.16</v>
      </c>
      <c r="E16" s="8">
        <v>2520</v>
      </c>
      <c r="F16" s="9">
        <v>27</v>
      </c>
      <c r="G16" s="6">
        <v>170</v>
      </c>
      <c r="H16" s="7">
        <v>95.05</v>
      </c>
      <c r="I16" s="8">
        <v>2400</v>
      </c>
      <c r="J16" s="9">
        <v>26</v>
      </c>
      <c r="K16" s="6">
        <v>129</v>
      </c>
      <c r="L16" s="7">
        <v>101.78</v>
      </c>
      <c r="M16" s="8">
        <v>1896</v>
      </c>
      <c r="N16" s="9">
        <v>19</v>
      </c>
      <c r="P16">
        <v>10</v>
      </c>
      <c r="Q16">
        <f t="shared" si="1"/>
        <v>950</v>
      </c>
      <c r="R16">
        <f t="shared" si="0"/>
        <v>-2450</v>
      </c>
    </row>
    <row r="17" spans="1:18" ht="18">
      <c r="A17">
        <v>17</v>
      </c>
      <c r="B17" s="5">
        <v>44788.243055555598</v>
      </c>
      <c r="C17" s="6">
        <v>204</v>
      </c>
      <c r="D17" s="7">
        <v>96.19</v>
      </c>
      <c r="E17" s="8">
        <v>2832</v>
      </c>
      <c r="F17" s="9">
        <v>30</v>
      </c>
      <c r="G17" s="6">
        <v>181</v>
      </c>
      <c r="H17" s="7">
        <v>95.26</v>
      </c>
      <c r="I17" s="8">
        <v>2616</v>
      </c>
      <c r="J17" s="9">
        <v>28</v>
      </c>
      <c r="K17" s="6">
        <v>187</v>
      </c>
      <c r="L17" s="7">
        <v>98.89</v>
      </c>
      <c r="M17" s="8">
        <v>2484</v>
      </c>
      <c r="N17" s="9">
        <v>26</v>
      </c>
      <c r="P17">
        <v>11</v>
      </c>
      <c r="Q17">
        <f t="shared" si="1"/>
        <v>1137</v>
      </c>
      <c r="R17">
        <f t="shared" si="0"/>
        <v>-2603</v>
      </c>
    </row>
    <row r="18" spans="1:18" ht="18">
      <c r="A18">
        <v>18</v>
      </c>
      <c r="B18" s="5">
        <v>44788.246527777803</v>
      </c>
      <c r="C18" s="6">
        <v>218</v>
      </c>
      <c r="D18" s="7">
        <v>94.61</v>
      </c>
      <c r="E18" s="8">
        <v>3252</v>
      </c>
      <c r="F18" s="9">
        <v>35</v>
      </c>
      <c r="G18" s="6">
        <v>222</v>
      </c>
      <c r="H18" s="7">
        <v>93.5</v>
      </c>
      <c r="I18" s="8">
        <v>3024</v>
      </c>
      <c r="J18" s="9">
        <v>33</v>
      </c>
      <c r="K18" s="6">
        <v>167</v>
      </c>
      <c r="L18" s="7">
        <v>97.64</v>
      </c>
      <c r="M18" s="8">
        <v>2412</v>
      </c>
      <c r="N18" s="9">
        <v>25</v>
      </c>
      <c r="P18">
        <v>12</v>
      </c>
      <c r="Q18">
        <f t="shared" si="1"/>
        <v>1304</v>
      </c>
      <c r="R18">
        <f t="shared" si="0"/>
        <v>-2776</v>
      </c>
    </row>
    <row r="19" spans="1:18" ht="18">
      <c r="A19">
        <v>19</v>
      </c>
      <c r="B19" s="5">
        <v>44788.25</v>
      </c>
      <c r="C19" s="6">
        <v>247</v>
      </c>
      <c r="D19" s="7">
        <v>98.84</v>
      </c>
      <c r="E19" s="8">
        <v>3504</v>
      </c>
      <c r="F19" s="9">
        <v>36</v>
      </c>
      <c r="G19" s="6">
        <v>228</v>
      </c>
      <c r="H19" s="7">
        <v>96.66</v>
      </c>
      <c r="I19" s="8">
        <v>3336</v>
      </c>
      <c r="J19" s="9">
        <v>35</v>
      </c>
      <c r="K19" s="6">
        <v>209</v>
      </c>
      <c r="L19" s="7">
        <v>101.4</v>
      </c>
      <c r="M19" s="8">
        <v>2952</v>
      </c>
      <c r="N19" s="9">
        <v>30</v>
      </c>
      <c r="P19">
        <v>13</v>
      </c>
      <c r="Q19">
        <f t="shared" si="1"/>
        <v>1513</v>
      </c>
      <c r="R19">
        <f t="shared" si="0"/>
        <v>-2907</v>
      </c>
    </row>
    <row r="20" spans="1:18" ht="18">
      <c r="A20">
        <v>20</v>
      </c>
      <c r="B20" s="5">
        <v>44788.253472222197</v>
      </c>
      <c r="C20" s="6">
        <v>282</v>
      </c>
      <c r="D20" s="7">
        <v>95.84</v>
      </c>
      <c r="E20" s="8">
        <v>3972</v>
      </c>
      <c r="F20" s="9">
        <v>42</v>
      </c>
      <c r="G20" s="6">
        <v>257</v>
      </c>
      <c r="H20" s="7">
        <v>94.22</v>
      </c>
      <c r="I20" s="8">
        <v>3768</v>
      </c>
      <c r="J20" s="9">
        <v>40</v>
      </c>
      <c r="K20" s="6">
        <v>241</v>
      </c>
      <c r="L20" s="7">
        <v>99.17</v>
      </c>
      <c r="M20" s="8">
        <v>3300</v>
      </c>
      <c r="N20" s="9">
        <v>34</v>
      </c>
      <c r="P20">
        <v>14</v>
      </c>
      <c r="Q20">
        <f t="shared" si="1"/>
        <v>1754</v>
      </c>
      <c r="R20">
        <f t="shared" si="0"/>
        <v>-3006</v>
      </c>
    </row>
    <row r="21" spans="1:18" ht="18">
      <c r="A21">
        <v>21</v>
      </c>
      <c r="B21" s="5">
        <v>44788.256944444402</v>
      </c>
      <c r="C21" s="6">
        <v>245</v>
      </c>
      <c r="D21" s="7">
        <v>94.41</v>
      </c>
      <c r="E21" s="8">
        <v>3600</v>
      </c>
      <c r="F21" s="9">
        <v>39</v>
      </c>
      <c r="G21" s="6">
        <v>235</v>
      </c>
      <c r="H21" s="7">
        <v>94.8</v>
      </c>
      <c r="I21" s="8">
        <v>3504</v>
      </c>
      <c r="J21" s="9">
        <v>37</v>
      </c>
      <c r="K21" s="6">
        <v>229</v>
      </c>
      <c r="L21" s="7">
        <v>99.31</v>
      </c>
      <c r="M21" s="8">
        <v>3300</v>
      </c>
      <c r="N21" s="9">
        <v>34</v>
      </c>
      <c r="P21">
        <v>15</v>
      </c>
      <c r="Q21">
        <f t="shared" si="1"/>
        <v>1983</v>
      </c>
      <c r="R21">
        <f t="shared" si="0"/>
        <v>-3117</v>
      </c>
    </row>
    <row r="22" spans="1:18" ht="18">
      <c r="A22">
        <v>22</v>
      </c>
      <c r="B22" s="5">
        <v>44788.260416666701</v>
      </c>
      <c r="C22" s="6">
        <v>307</v>
      </c>
      <c r="D22" s="7">
        <v>91.96</v>
      </c>
      <c r="E22" s="8">
        <v>4368</v>
      </c>
      <c r="F22" s="9">
        <v>48</v>
      </c>
      <c r="G22" s="6">
        <v>299</v>
      </c>
      <c r="H22" s="7">
        <v>90.83</v>
      </c>
      <c r="I22" s="8">
        <v>4092</v>
      </c>
      <c r="J22" s="9">
        <v>46</v>
      </c>
      <c r="K22" s="6">
        <v>247</v>
      </c>
      <c r="L22" s="7">
        <v>95.26</v>
      </c>
      <c r="M22" s="8">
        <v>3456</v>
      </c>
      <c r="N22" s="9">
        <v>37</v>
      </c>
      <c r="P22">
        <v>16</v>
      </c>
      <c r="Q22">
        <f t="shared" si="1"/>
        <v>2230</v>
      </c>
      <c r="R22">
        <f t="shared" si="0"/>
        <v>-3210</v>
      </c>
    </row>
    <row r="23" spans="1:18" ht="18">
      <c r="A23">
        <v>23</v>
      </c>
      <c r="B23" s="5">
        <v>44788.263888888898</v>
      </c>
      <c r="C23" s="6">
        <v>325</v>
      </c>
      <c r="D23" s="7">
        <v>90.25</v>
      </c>
      <c r="E23" s="8">
        <v>4596</v>
      </c>
      <c r="F23" s="9">
        <v>51</v>
      </c>
      <c r="G23" s="6">
        <v>308</v>
      </c>
      <c r="H23" s="7">
        <v>90.63</v>
      </c>
      <c r="I23" s="8">
        <v>4260</v>
      </c>
      <c r="J23" s="9">
        <v>47</v>
      </c>
      <c r="K23" s="6">
        <v>248</v>
      </c>
      <c r="L23" s="7">
        <v>94.99</v>
      </c>
      <c r="M23" s="8">
        <v>3804</v>
      </c>
      <c r="N23" s="9">
        <v>41</v>
      </c>
      <c r="P23">
        <v>17</v>
      </c>
      <c r="Q23">
        <f t="shared" si="1"/>
        <v>2478</v>
      </c>
      <c r="R23">
        <f t="shared" si="0"/>
        <v>-3302</v>
      </c>
    </row>
    <row r="24" spans="1:18" ht="18">
      <c r="A24">
        <v>24</v>
      </c>
      <c r="B24" s="5">
        <v>44788.267361111102</v>
      </c>
      <c r="C24" s="6">
        <v>350</v>
      </c>
      <c r="D24" s="7">
        <v>88.94</v>
      </c>
      <c r="E24" s="8">
        <v>5028</v>
      </c>
      <c r="F24" s="9">
        <v>57</v>
      </c>
      <c r="G24" s="6">
        <v>339</v>
      </c>
      <c r="H24" s="7">
        <v>86.98</v>
      </c>
      <c r="I24" s="8">
        <v>5016</v>
      </c>
      <c r="J24" s="9">
        <v>58</v>
      </c>
      <c r="K24" s="6">
        <v>302</v>
      </c>
      <c r="L24" s="7">
        <v>94.98</v>
      </c>
      <c r="M24" s="8">
        <v>4224</v>
      </c>
      <c r="N24" s="9">
        <v>45</v>
      </c>
      <c r="P24">
        <v>18</v>
      </c>
      <c r="Q24">
        <f t="shared" si="1"/>
        <v>2780</v>
      </c>
      <c r="R24">
        <f t="shared" si="0"/>
        <v>-3340</v>
      </c>
    </row>
    <row r="25" spans="1:18" ht="18">
      <c r="A25">
        <v>25</v>
      </c>
      <c r="B25" s="5">
        <v>44788.270833333299</v>
      </c>
      <c r="C25" s="6">
        <v>335</v>
      </c>
      <c r="D25" s="7">
        <v>82.42</v>
      </c>
      <c r="E25" s="8">
        <v>4836</v>
      </c>
      <c r="F25" s="9">
        <v>59</v>
      </c>
      <c r="G25" s="6">
        <v>346</v>
      </c>
      <c r="H25" s="7">
        <v>82.46</v>
      </c>
      <c r="I25" s="8">
        <v>4968</v>
      </c>
      <c r="J25" s="9">
        <v>61</v>
      </c>
      <c r="K25" s="6">
        <v>276</v>
      </c>
      <c r="L25" s="7">
        <v>92.75</v>
      </c>
      <c r="M25" s="8">
        <v>4104</v>
      </c>
      <c r="N25" s="9">
        <v>45</v>
      </c>
      <c r="P25">
        <v>19</v>
      </c>
      <c r="Q25">
        <f t="shared" si="1"/>
        <v>3056</v>
      </c>
      <c r="R25">
        <f t="shared" si="0"/>
        <v>-3404</v>
      </c>
    </row>
    <row r="26" spans="1:18" ht="18">
      <c r="A26">
        <v>26</v>
      </c>
      <c r="B26" s="5">
        <v>44788.274305555598</v>
      </c>
      <c r="C26" s="6">
        <v>371</v>
      </c>
      <c r="D26" s="7">
        <v>76.36</v>
      </c>
      <c r="E26" s="8">
        <v>5184</v>
      </c>
      <c r="F26" s="9">
        <v>48</v>
      </c>
      <c r="G26" s="6">
        <v>335</v>
      </c>
      <c r="H26" s="7">
        <v>78.53</v>
      </c>
      <c r="I26" s="8">
        <v>4764</v>
      </c>
      <c r="J26" s="9">
        <v>61</v>
      </c>
      <c r="K26" s="6">
        <v>288</v>
      </c>
      <c r="L26" s="7">
        <v>89.28</v>
      </c>
      <c r="M26" s="8">
        <v>4044</v>
      </c>
      <c r="N26" s="9">
        <v>46</v>
      </c>
      <c r="P26">
        <v>20</v>
      </c>
      <c r="Q26">
        <f t="shared" si="1"/>
        <v>3344</v>
      </c>
      <c r="R26">
        <f t="shared" si="0"/>
        <v>-3456</v>
      </c>
    </row>
    <row r="27" spans="1:18" ht="18">
      <c r="A27">
        <v>27</v>
      </c>
      <c r="B27" s="5">
        <v>44788.277777777803</v>
      </c>
      <c r="C27" s="6">
        <v>372</v>
      </c>
      <c r="D27" s="7">
        <v>72.88</v>
      </c>
      <c r="E27" s="8">
        <v>5316</v>
      </c>
      <c r="F27" s="9">
        <v>51</v>
      </c>
      <c r="G27" s="6">
        <v>362</v>
      </c>
      <c r="H27" s="7">
        <v>74.349999999999994</v>
      </c>
      <c r="I27" s="8">
        <v>5316</v>
      </c>
      <c r="J27" s="10">
        <v>72</v>
      </c>
      <c r="K27" s="6">
        <v>374</v>
      </c>
      <c r="L27" s="7">
        <v>84.25</v>
      </c>
      <c r="M27" s="8">
        <v>4992</v>
      </c>
      <c r="N27" s="9">
        <v>60</v>
      </c>
      <c r="O27" s="17"/>
      <c r="P27">
        <v>21</v>
      </c>
      <c r="Q27">
        <f t="shared" si="1"/>
        <v>3718</v>
      </c>
      <c r="R27">
        <f t="shared" si="0"/>
        <v>-3422</v>
      </c>
    </row>
    <row r="28" spans="1:18" ht="18">
      <c r="A28">
        <v>28</v>
      </c>
      <c r="B28" s="5">
        <v>44788.28125</v>
      </c>
      <c r="C28" s="6">
        <v>355</v>
      </c>
      <c r="D28" s="7">
        <v>75.290000000000006</v>
      </c>
      <c r="E28" s="8">
        <v>5172</v>
      </c>
      <c r="F28" s="9">
        <v>57</v>
      </c>
      <c r="G28" s="6">
        <v>369</v>
      </c>
      <c r="H28" s="7">
        <v>76.7</v>
      </c>
      <c r="I28" s="8">
        <v>5280</v>
      </c>
      <c r="J28" s="10">
        <v>69</v>
      </c>
      <c r="K28" s="6">
        <v>323</v>
      </c>
      <c r="L28" s="7">
        <v>86.65</v>
      </c>
      <c r="M28" s="8">
        <v>4572</v>
      </c>
      <c r="N28" s="9">
        <v>53</v>
      </c>
      <c r="P28">
        <v>22</v>
      </c>
      <c r="Q28">
        <f t="shared" si="1"/>
        <v>4041</v>
      </c>
      <c r="R28">
        <f t="shared" si="0"/>
        <v>-3439</v>
      </c>
    </row>
    <row r="29" spans="1:18" ht="18">
      <c r="A29">
        <v>29</v>
      </c>
      <c r="B29" s="5">
        <v>44788.284722222197</v>
      </c>
      <c r="C29" s="6">
        <v>354</v>
      </c>
      <c r="D29" s="7">
        <v>74.650000000000006</v>
      </c>
      <c r="E29" s="8">
        <v>5124</v>
      </c>
      <c r="F29" s="9">
        <v>59</v>
      </c>
      <c r="G29" s="6">
        <v>371</v>
      </c>
      <c r="H29" s="7">
        <v>75.739999999999995</v>
      </c>
      <c r="I29" s="8">
        <v>5340</v>
      </c>
      <c r="J29" s="10">
        <v>71</v>
      </c>
      <c r="K29" s="6">
        <v>337</v>
      </c>
      <c r="L29" s="7">
        <v>90.47</v>
      </c>
      <c r="M29" s="21">
        <v>4872</v>
      </c>
      <c r="N29" s="9">
        <v>54</v>
      </c>
      <c r="O29" s="17">
        <f>AVERAGE(M29:M30)</f>
        <v>4806</v>
      </c>
      <c r="P29">
        <v>23</v>
      </c>
      <c r="Q29">
        <f t="shared" si="1"/>
        <v>4378</v>
      </c>
      <c r="R29">
        <f t="shared" si="0"/>
        <v>-3442</v>
      </c>
    </row>
    <row r="30" spans="1:18" ht="18">
      <c r="A30">
        <v>30</v>
      </c>
      <c r="B30" s="5">
        <v>44788.288194444402</v>
      </c>
      <c r="C30" s="6">
        <v>334</v>
      </c>
      <c r="D30" s="7">
        <v>70.900000000000006</v>
      </c>
      <c r="E30" s="8">
        <v>4752</v>
      </c>
      <c r="F30" s="9">
        <v>57</v>
      </c>
      <c r="G30" s="6">
        <v>324</v>
      </c>
      <c r="H30" s="7">
        <v>70.44</v>
      </c>
      <c r="I30" s="8">
        <v>4848</v>
      </c>
      <c r="J30" s="10">
        <v>69</v>
      </c>
      <c r="K30" s="6">
        <v>317</v>
      </c>
      <c r="L30" s="7">
        <v>89.86</v>
      </c>
      <c r="M30" s="21">
        <v>4740</v>
      </c>
      <c r="N30" s="9">
        <v>53</v>
      </c>
      <c r="P30">
        <v>24</v>
      </c>
      <c r="Q30">
        <f t="shared" si="1"/>
        <v>4695</v>
      </c>
      <c r="R30">
        <f t="shared" si="0"/>
        <v>-3465</v>
      </c>
    </row>
    <row r="31" spans="1:18" ht="18">
      <c r="A31" s="18">
        <v>31</v>
      </c>
      <c r="B31" s="5">
        <v>44788.291666666701</v>
      </c>
      <c r="C31" s="6">
        <v>306</v>
      </c>
      <c r="D31" s="11">
        <v>59.88</v>
      </c>
      <c r="E31" s="8">
        <v>4572</v>
      </c>
      <c r="F31" s="23">
        <v>77</v>
      </c>
      <c r="G31" s="6">
        <v>306</v>
      </c>
      <c r="H31" s="11">
        <v>57.55</v>
      </c>
      <c r="I31" s="8">
        <v>4440</v>
      </c>
      <c r="J31" s="10">
        <v>78</v>
      </c>
      <c r="K31" s="6">
        <v>294</v>
      </c>
      <c r="L31" s="7">
        <v>90.99</v>
      </c>
      <c r="M31" s="8">
        <v>4236</v>
      </c>
      <c r="N31" s="9">
        <v>47</v>
      </c>
      <c r="P31">
        <v>25</v>
      </c>
      <c r="Q31">
        <f t="shared" si="1"/>
        <v>4989</v>
      </c>
      <c r="R31">
        <f t="shared" si="0"/>
        <v>-3511</v>
      </c>
    </row>
    <row r="32" spans="1:18" ht="18">
      <c r="A32">
        <v>32</v>
      </c>
      <c r="B32" s="5">
        <v>44788.295138888898</v>
      </c>
      <c r="C32" s="6">
        <v>268</v>
      </c>
      <c r="D32" s="11">
        <v>50.57</v>
      </c>
      <c r="E32" s="8">
        <v>3768</v>
      </c>
      <c r="F32" s="10">
        <v>75</v>
      </c>
      <c r="G32" s="6">
        <v>346</v>
      </c>
      <c r="H32" s="11">
        <v>67.260000000000005</v>
      </c>
      <c r="I32" s="8">
        <v>4884</v>
      </c>
      <c r="J32" s="10">
        <v>73</v>
      </c>
      <c r="K32" s="6">
        <v>321</v>
      </c>
      <c r="L32" s="7">
        <v>90.96</v>
      </c>
      <c r="M32" s="8">
        <v>4548</v>
      </c>
      <c r="N32" s="9">
        <v>50</v>
      </c>
      <c r="O32" s="17"/>
      <c r="P32">
        <v>26</v>
      </c>
      <c r="Q32">
        <f t="shared" si="1"/>
        <v>5310</v>
      </c>
      <c r="R32">
        <f t="shared" si="0"/>
        <v>-3530</v>
      </c>
    </row>
    <row r="33" spans="1:18" ht="18">
      <c r="A33">
        <v>33</v>
      </c>
      <c r="B33" s="5">
        <v>44788.298611111102</v>
      </c>
      <c r="C33" s="6">
        <v>278</v>
      </c>
      <c r="D33" s="11">
        <v>66.7</v>
      </c>
      <c r="E33" s="8">
        <v>4020</v>
      </c>
      <c r="F33" s="9">
        <v>61</v>
      </c>
      <c r="G33" s="6">
        <v>323</v>
      </c>
      <c r="H33" s="11">
        <v>63.94</v>
      </c>
      <c r="I33" s="8">
        <v>4656</v>
      </c>
      <c r="J33" s="10">
        <v>73</v>
      </c>
      <c r="K33" s="6">
        <v>309</v>
      </c>
      <c r="L33" s="7">
        <v>91.81</v>
      </c>
      <c r="M33" s="8">
        <v>4476</v>
      </c>
      <c r="N33" s="9">
        <v>49</v>
      </c>
      <c r="P33">
        <v>27</v>
      </c>
      <c r="Q33">
        <f t="shared" si="1"/>
        <v>5619</v>
      </c>
      <c r="R33">
        <f t="shared" si="0"/>
        <v>-3561</v>
      </c>
    </row>
    <row r="34" spans="1:18" ht="18">
      <c r="A34">
        <v>34</v>
      </c>
      <c r="B34" s="5">
        <v>44788.302083333299</v>
      </c>
      <c r="C34" s="6">
        <v>325</v>
      </c>
      <c r="D34" s="11">
        <v>66.8</v>
      </c>
      <c r="E34" s="8">
        <v>4620</v>
      </c>
      <c r="F34" s="10">
        <v>70</v>
      </c>
      <c r="G34" s="6">
        <v>342</v>
      </c>
      <c r="H34" s="11">
        <v>67.05</v>
      </c>
      <c r="I34" s="8">
        <v>4836</v>
      </c>
      <c r="J34" s="10">
        <v>73</v>
      </c>
      <c r="K34" s="6">
        <v>331</v>
      </c>
      <c r="L34" s="7">
        <v>90.35</v>
      </c>
      <c r="M34" s="21">
        <v>4728</v>
      </c>
      <c r="N34" s="9">
        <v>53</v>
      </c>
      <c r="O34" s="17">
        <f>M34</f>
        <v>4728</v>
      </c>
      <c r="P34">
        <v>28</v>
      </c>
      <c r="Q34">
        <f t="shared" si="1"/>
        <v>5950</v>
      </c>
      <c r="R34">
        <f t="shared" si="0"/>
        <v>-3570</v>
      </c>
    </row>
    <row r="35" spans="1:18" ht="18">
      <c r="A35">
        <v>35</v>
      </c>
      <c r="B35" s="5">
        <v>44788.305555555598</v>
      </c>
      <c r="C35" s="6">
        <v>306</v>
      </c>
      <c r="D35" s="11">
        <v>58.4</v>
      </c>
      <c r="E35" s="8">
        <v>4488</v>
      </c>
      <c r="F35" s="10">
        <v>77</v>
      </c>
      <c r="G35" s="6">
        <v>325</v>
      </c>
      <c r="H35" s="11">
        <v>63.82</v>
      </c>
      <c r="I35" s="8">
        <v>4680</v>
      </c>
      <c r="J35" s="10">
        <v>74</v>
      </c>
      <c r="K35" s="6">
        <v>320</v>
      </c>
      <c r="L35" s="7">
        <v>93.02</v>
      </c>
      <c r="M35" s="8">
        <v>4668</v>
      </c>
      <c r="N35" s="9">
        <v>51</v>
      </c>
      <c r="P35">
        <v>29</v>
      </c>
      <c r="Q35">
        <f t="shared" si="1"/>
        <v>6270</v>
      </c>
      <c r="R35">
        <f t="shared" si="0"/>
        <v>-3590</v>
      </c>
    </row>
    <row r="36" spans="1:18" ht="18">
      <c r="A36">
        <v>36</v>
      </c>
      <c r="B36" s="5">
        <v>44788.309027777803</v>
      </c>
      <c r="C36" s="6">
        <v>318</v>
      </c>
      <c r="D36" s="11">
        <v>60.02</v>
      </c>
      <c r="E36" s="8">
        <v>4512</v>
      </c>
      <c r="F36" s="10">
        <v>76</v>
      </c>
      <c r="G36" s="6">
        <v>319</v>
      </c>
      <c r="H36" s="11">
        <v>64.400000000000006</v>
      </c>
      <c r="I36" s="8">
        <v>4644</v>
      </c>
      <c r="J36" s="10">
        <v>73</v>
      </c>
      <c r="K36" s="6">
        <v>300</v>
      </c>
      <c r="L36" s="7">
        <v>91.92</v>
      </c>
      <c r="M36" s="8">
        <v>4296</v>
      </c>
      <c r="N36" s="9">
        <v>47</v>
      </c>
      <c r="P36">
        <v>30</v>
      </c>
      <c r="Q36">
        <f t="shared" si="1"/>
        <v>6570</v>
      </c>
      <c r="R36">
        <f t="shared" si="0"/>
        <v>-3630</v>
      </c>
    </row>
    <row r="37" spans="1:18" ht="18">
      <c r="A37">
        <v>37</v>
      </c>
      <c r="B37" s="5">
        <v>44788.3125</v>
      </c>
      <c r="C37" s="6">
        <v>293</v>
      </c>
      <c r="D37" s="11">
        <v>59.29</v>
      </c>
      <c r="E37" s="8">
        <v>4332</v>
      </c>
      <c r="F37" s="10">
        <v>74</v>
      </c>
      <c r="G37" s="6">
        <v>345</v>
      </c>
      <c r="H37" s="11">
        <v>67.98</v>
      </c>
      <c r="I37" s="8">
        <v>4896</v>
      </c>
      <c r="J37" s="10">
        <v>73</v>
      </c>
      <c r="K37" s="6">
        <v>301</v>
      </c>
      <c r="L37" s="7">
        <v>89.39</v>
      </c>
      <c r="M37" s="8">
        <v>4236</v>
      </c>
      <c r="N37" s="9">
        <v>48</v>
      </c>
      <c r="P37">
        <v>31</v>
      </c>
      <c r="Q37">
        <f t="shared" si="1"/>
        <v>6871</v>
      </c>
      <c r="R37">
        <f t="shared" si="0"/>
        <v>-3669</v>
      </c>
    </row>
    <row r="38" spans="1:18" ht="18">
      <c r="A38">
        <v>38</v>
      </c>
      <c r="B38" s="5">
        <v>44788.315972222197</v>
      </c>
      <c r="C38" s="6">
        <v>273</v>
      </c>
      <c r="D38" s="11">
        <v>53.51</v>
      </c>
      <c r="E38" s="8">
        <v>3816</v>
      </c>
      <c r="F38" s="10">
        <v>72</v>
      </c>
      <c r="G38" s="6">
        <v>355</v>
      </c>
      <c r="H38" s="7">
        <v>73.12</v>
      </c>
      <c r="I38" s="8">
        <v>5148</v>
      </c>
      <c r="J38" s="10">
        <v>71</v>
      </c>
      <c r="K38" s="6">
        <v>314</v>
      </c>
      <c r="L38" s="7">
        <v>91.85</v>
      </c>
      <c r="M38" s="8">
        <v>4596</v>
      </c>
      <c r="N38" s="9">
        <v>51</v>
      </c>
      <c r="P38">
        <v>32</v>
      </c>
      <c r="Q38">
        <f t="shared" si="1"/>
        <v>7185</v>
      </c>
      <c r="R38">
        <f t="shared" si="0"/>
        <v>-3695</v>
      </c>
    </row>
    <row r="39" spans="1:18" ht="18">
      <c r="A39">
        <v>39</v>
      </c>
      <c r="B39" s="5">
        <v>44788.319444444402</v>
      </c>
      <c r="C39" s="6">
        <v>313</v>
      </c>
      <c r="D39" s="11">
        <v>55.78</v>
      </c>
      <c r="E39" s="8">
        <v>4464</v>
      </c>
      <c r="F39" s="10">
        <v>81</v>
      </c>
      <c r="G39" s="6">
        <v>309</v>
      </c>
      <c r="H39" s="11">
        <v>59.05</v>
      </c>
      <c r="I39" s="8">
        <v>4596</v>
      </c>
      <c r="J39" s="10">
        <v>78</v>
      </c>
      <c r="K39" s="6">
        <v>277</v>
      </c>
      <c r="L39" s="7">
        <v>92.69</v>
      </c>
      <c r="M39" s="8">
        <v>4104</v>
      </c>
      <c r="N39" s="9">
        <v>45</v>
      </c>
      <c r="P39">
        <v>33</v>
      </c>
      <c r="Q39">
        <f t="shared" si="1"/>
        <v>7462</v>
      </c>
      <c r="R39">
        <f t="shared" si="0"/>
        <v>-3758</v>
      </c>
    </row>
    <row r="40" spans="1:18" ht="18">
      <c r="A40">
        <v>40</v>
      </c>
      <c r="B40" s="5">
        <v>44788.322916666701</v>
      </c>
      <c r="C40" s="6">
        <v>232</v>
      </c>
      <c r="D40" s="11">
        <v>42.76</v>
      </c>
      <c r="E40" s="8">
        <v>3660</v>
      </c>
      <c r="F40" s="10">
        <v>86</v>
      </c>
      <c r="G40" s="6">
        <v>350</v>
      </c>
      <c r="H40" s="11">
        <v>60.3</v>
      </c>
      <c r="I40" s="8">
        <v>4812</v>
      </c>
      <c r="J40" s="10">
        <v>80</v>
      </c>
      <c r="K40" s="6">
        <v>293</v>
      </c>
      <c r="L40" s="7">
        <v>94.35</v>
      </c>
      <c r="M40" s="8">
        <v>4020</v>
      </c>
      <c r="N40" s="9">
        <v>43</v>
      </c>
      <c r="P40">
        <v>34</v>
      </c>
      <c r="Q40">
        <f t="shared" si="1"/>
        <v>7755</v>
      </c>
      <c r="R40">
        <f t="shared" si="0"/>
        <v>-3805</v>
      </c>
    </row>
    <row r="41" spans="1:18" ht="18">
      <c r="A41">
        <v>41</v>
      </c>
      <c r="B41" s="5">
        <v>44788.326388888898</v>
      </c>
      <c r="C41" s="6">
        <v>306</v>
      </c>
      <c r="D41" s="11">
        <v>64</v>
      </c>
      <c r="E41" s="8">
        <v>4236</v>
      </c>
      <c r="F41" s="10">
        <v>67</v>
      </c>
      <c r="G41" s="6">
        <v>339</v>
      </c>
      <c r="H41" s="11">
        <v>69.28</v>
      </c>
      <c r="I41" s="8">
        <v>4860</v>
      </c>
      <c r="J41" s="10">
        <v>71</v>
      </c>
      <c r="K41" s="6">
        <v>289</v>
      </c>
      <c r="L41" s="7">
        <v>90.97</v>
      </c>
      <c r="M41" s="8">
        <v>4152</v>
      </c>
      <c r="N41" s="9">
        <v>46</v>
      </c>
      <c r="P41">
        <v>35</v>
      </c>
      <c r="Q41">
        <f t="shared" si="1"/>
        <v>8044</v>
      </c>
      <c r="R41">
        <f t="shared" si="0"/>
        <v>-3856</v>
      </c>
    </row>
    <row r="42" spans="1:18" ht="18">
      <c r="A42">
        <v>42</v>
      </c>
      <c r="B42" s="5">
        <v>44788.329861111102</v>
      </c>
      <c r="C42" s="6">
        <v>317</v>
      </c>
      <c r="D42" s="7">
        <v>80.22</v>
      </c>
      <c r="E42" s="8">
        <v>4596</v>
      </c>
      <c r="F42" s="9">
        <v>58</v>
      </c>
      <c r="G42" s="6">
        <v>303</v>
      </c>
      <c r="H42" s="11">
        <v>53.39</v>
      </c>
      <c r="I42" s="8">
        <v>4500</v>
      </c>
      <c r="J42" s="10">
        <v>85</v>
      </c>
      <c r="K42" s="6">
        <v>296</v>
      </c>
      <c r="L42" s="7">
        <v>92.97</v>
      </c>
      <c r="M42" s="8">
        <v>4272</v>
      </c>
      <c r="N42" s="9">
        <v>46</v>
      </c>
      <c r="P42">
        <v>36</v>
      </c>
      <c r="Q42">
        <f t="shared" si="1"/>
        <v>8340</v>
      </c>
      <c r="R42">
        <f t="shared" si="0"/>
        <v>-3900</v>
      </c>
    </row>
    <row r="43" spans="1:18" ht="18">
      <c r="A43">
        <v>43</v>
      </c>
      <c r="B43" s="5">
        <v>44788.333333333299</v>
      </c>
      <c r="C43" s="6">
        <v>321</v>
      </c>
      <c r="D43" s="7">
        <v>90.96</v>
      </c>
      <c r="E43" s="8">
        <v>4680</v>
      </c>
      <c r="F43" s="9">
        <v>52</v>
      </c>
      <c r="G43" s="6">
        <v>301</v>
      </c>
      <c r="H43" s="7">
        <v>82.79</v>
      </c>
      <c r="I43" s="8">
        <v>4524</v>
      </c>
      <c r="J43" s="9">
        <v>55</v>
      </c>
      <c r="K43" s="6">
        <v>280</v>
      </c>
      <c r="L43" s="7">
        <v>93.79</v>
      </c>
      <c r="M43" s="8">
        <v>3960</v>
      </c>
      <c r="N43" s="9">
        <v>43</v>
      </c>
      <c r="P43">
        <v>37</v>
      </c>
      <c r="Q43">
        <f t="shared" si="1"/>
        <v>8620</v>
      </c>
      <c r="R43">
        <f t="shared" si="0"/>
        <v>-3960</v>
      </c>
    </row>
    <row r="44" spans="1:18" ht="18">
      <c r="A44">
        <v>44</v>
      </c>
      <c r="B44" s="5">
        <v>44788.336805555598</v>
      </c>
      <c r="C44" s="6">
        <v>311</v>
      </c>
      <c r="D44" s="7">
        <v>88.4</v>
      </c>
      <c r="E44" s="8">
        <v>4476</v>
      </c>
      <c r="F44" s="9">
        <v>51</v>
      </c>
      <c r="G44" s="6">
        <v>300</v>
      </c>
      <c r="H44" s="7">
        <v>87.18</v>
      </c>
      <c r="I44" s="8">
        <v>4296</v>
      </c>
      <c r="J44" s="9">
        <v>50</v>
      </c>
      <c r="K44" s="6">
        <v>252</v>
      </c>
      <c r="L44" s="7">
        <v>96.53</v>
      </c>
      <c r="M44" s="8">
        <v>3492</v>
      </c>
      <c r="N44" s="9">
        <v>37</v>
      </c>
      <c r="P44">
        <v>38</v>
      </c>
      <c r="Q44">
        <f t="shared" si="1"/>
        <v>8872</v>
      </c>
      <c r="R44">
        <f t="shared" si="0"/>
        <v>-4048</v>
      </c>
    </row>
    <row r="45" spans="1:18" ht="18">
      <c r="A45">
        <v>45</v>
      </c>
      <c r="B45" s="5">
        <v>44788.340277777803</v>
      </c>
      <c r="C45" s="6">
        <v>299</v>
      </c>
      <c r="D45" s="7">
        <v>90.31</v>
      </c>
      <c r="E45" s="8">
        <v>4320</v>
      </c>
      <c r="F45" s="9">
        <v>48</v>
      </c>
      <c r="G45" s="6">
        <v>279</v>
      </c>
      <c r="H45" s="7">
        <v>82.31</v>
      </c>
      <c r="I45" s="8">
        <v>4044</v>
      </c>
      <c r="J45" s="9">
        <v>50</v>
      </c>
      <c r="K45" s="6">
        <v>233</v>
      </c>
      <c r="L45" s="7">
        <v>96.47</v>
      </c>
      <c r="M45" s="8">
        <v>3480</v>
      </c>
      <c r="N45" s="9">
        <v>37</v>
      </c>
      <c r="P45">
        <v>39</v>
      </c>
      <c r="Q45">
        <f t="shared" si="1"/>
        <v>9105</v>
      </c>
      <c r="R45">
        <f t="shared" si="0"/>
        <v>-4155</v>
      </c>
    </row>
    <row r="46" spans="1:18" ht="18">
      <c r="A46">
        <v>46</v>
      </c>
      <c r="B46" s="5">
        <v>44788.34375</v>
      </c>
      <c r="C46" s="6">
        <v>253</v>
      </c>
      <c r="D46" s="7">
        <v>97.06</v>
      </c>
      <c r="E46" s="8">
        <v>3756</v>
      </c>
      <c r="F46" s="9">
        <v>39</v>
      </c>
      <c r="G46" s="6">
        <v>245</v>
      </c>
      <c r="H46" s="7">
        <v>92.52</v>
      </c>
      <c r="I46" s="8">
        <v>3672</v>
      </c>
      <c r="J46" s="9">
        <v>40</v>
      </c>
      <c r="K46" s="6">
        <v>226</v>
      </c>
      <c r="L46" s="7">
        <v>98.06</v>
      </c>
      <c r="M46" s="8">
        <v>3216</v>
      </c>
      <c r="N46" s="9">
        <v>33</v>
      </c>
      <c r="P46">
        <v>40</v>
      </c>
      <c r="Q46">
        <f t="shared" si="1"/>
        <v>9331</v>
      </c>
      <c r="R46">
        <f t="shared" si="0"/>
        <v>-4269</v>
      </c>
    </row>
    <row r="47" spans="1:18" ht="18">
      <c r="A47">
        <v>47</v>
      </c>
      <c r="B47" s="5">
        <v>44788.347222222197</v>
      </c>
      <c r="C47" s="6">
        <v>312</v>
      </c>
      <c r="D47" s="7">
        <v>90.71</v>
      </c>
      <c r="E47" s="8">
        <v>4356</v>
      </c>
      <c r="F47" s="9">
        <v>49</v>
      </c>
      <c r="G47" s="6">
        <v>274</v>
      </c>
      <c r="H47" s="7">
        <v>90.88</v>
      </c>
      <c r="I47" s="8">
        <v>3876</v>
      </c>
      <c r="J47" s="9">
        <v>43</v>
      </c>
      <c r="K47" s="6">
        <v>203</v>
      </c>
      <c r="L47" s="7">
        <v>100.11</v>
      </c>
      <c r="M47" s="8">
        <v>3000</v>
      </c>
      <c r="N47" s="9">
        <v>30</v>
      </c>
      <c r="P47">
        <v>41</v>
      </c>
      <c r="Q47">
        <f t="shared" si="1"/>
        <v>9534</v>
      </c>
      <c r="R47">
        <f t="shared" si="0"/>
        <v>-4406</v>
      </c>
    </row>
    <row r="48" spans="1:18" ht="18">
      <c r="A48">
        <v>48</v>
      </c>
      <c r="B48" s="5">
        <v>44788.350694444402</v>
      </c>
      <c r="C48" s="6">
        <v>283</v>
      </c>
      <c r="D48" s="7">
        <v>93.05</v>
      </c>
      <c r="E48" s="8">
        <v>4332</v>
      </c>
      <c r="F48" s="9">
        <v>47</v>
      </c>
      <c r="G48" s="6">
        <v>285</v>
      </c>
      <c r="H48" s="7">
        <v>89.13</v>
      </c>
      <c r="I48" s="8">
        <v>4176</v>
      </c>
      <c r="J48" s="9">
        <v>47</v>
      </c>
      <c r="K48" s="6">
        <v>256</v>
      </c>
      <c r="L48" s="7">
        <v>97.38</v>
      </c>
      <c r="M48" s="8">
        <v>3600</v>
      </c>
      <c r="N48" s="9">
        <v>37</v>
      </c>
      <c r="P48">
        <v>42</v>
      </c>
      <c r="Q48">
        <f t="shared" si="1"/>
        <v>9790</v>
      </c>
      <c r="R48">
        <f t="shared" si="0"/>
        <v>-4490</v>
      </c>
    </row>
    <row r="49" spans="1:18" ht="18">
      <c r="A49">
        <v>49</v>
      </c>
      <c r="B49" s="5">
        <v>44788.354166666701</v>
      </c>
      <c r="C49" s="6">
        <v>265</v>
      </c>
      <c r="D49" s="7">
        <v>97.8</v>
      </c>
      <c r="E49" s="8">
        <v>3936</v>
      </c>
      <c r="F49" s="9">
        <v>41</v>
      </c>
      <c r="G49" s="6">
        <v>266</v>
      </c>
      <c r="H49" s="7">
        <v>95.27</v>
      </c>
      <c r="I49" s="8">
        <v>3768</v>
      </c>
      <c r="J49" s="9">
        <v>40</v>
      </c>
      <c r="K49" s="6">
        <v>204</v>
      </c>
      <c r="L49" s="7">
        <v>100.25</v>
      </c>
      <c r="M49" s="8">
        <v>3036</v>
      </c>
      <c r="N49" s="9">
        <v>31</v>
      </c>
      <c r="P49">
        <v>43</v>
      </c>
      <c r="Q49">
        <f t="shared" si="1"/>
        <v>9994</v>
      </c>
      <c r="R49">
        <f t="shared" si="0"/>
        <v>-4626</v>
      </c>
    </row>
    <row r="50" spans="1:18" ht="18">
      <c r="A50">
        <v>50</v>
      </c>
      <c r="B50" s="5">
        <v>44788.357638888898</v>
      </c>
      <c r="C50" s="6">
        <v>289</v>
      </c>
      <c r="D50" s="7">
        <v>95.22</v>
      </c>
      <c r="E50" s="8">
        <v>4116</v>
      </c>
      <c r="F50" s="9">
        <v>44</v>
      </c>
      <c r="G50" s="6">
        <v>268</v>
      </c>
      <c r="H50" s="7">
        <v>92.87</v>
      </c>
      <c r="I50" s="8">
        <v>3804</v>
      </c>
      <c r="J50" s="9">
        <v>41</v>
      </c>
      <c r="K50" s="6">
        <v>212</v>
      </c>
      <c r="L50" s="7">
        <v>100.62</v>
      </c>
      <c r="M50" s="8">
        <v>3108</v>
      </c>
      <c r="N50" s="9">
        <v>31</v>
      </c>
      <c r="P50">
        <v>44</v>
      </c>
      <c r="Q50">
        <f t="shared" si="1"/>
        <v>10206</v>
      </c>
      <c r="R50">
        <f t="shared" si="0"/>
        <v>-4754</v>
      </c>
    </row>
    <row r="51" spans="1:18" ht="18">
      <c r="A51">
        <v>51</v>
      </c>
      <c r="B51" s="5">
        <v>44788.361111111102</v>
      </c>
      <c r="C51" s="6">
        <v>291</v>
      </c>
      <c r="D51" s="7">
        <v>96.7</v>
      </c>
      <c r="E51" s="8">
        <v>4152</v>
      </c>
      <c r="F51" s="9">
        <v>43</v>
      </c>
      <c r="G51" s="6">
        <v>270</v>
      </c>
      <c r="H51" s="7">
        <v>95.13</v>
      </c>
      <c r="I51" s="8">
        <v>3912</v>
      </c>
      <c r="J51" s="9">
        <v>42</v>
      </c>
      <c r="K51" s="6">
        <v>221</v>
      </c>
      <c r="L51" s="7">
        <v>100.07</v>
      </c>
      <c r="M51" s="8">
        <v>3180</v>
      </c>
      <c r="N51" s="9">
        <v>32</v>
      </c>
      <c r="P51">
        <v>45</v>
      </c>
      <c r="Q51">
        <f t="shared" si="1"/>
        <v>10427</v>
      </c>
      <c r="R51">
        <f t="shared" si="0"/>
        <v>-4873</v>
      </c>
    </row>
    <row r="52" spans="1:18" ht="18">
      <c r="A52">
        <v>52</v>
      </c>
      <c r="B52" s="5">
        <v>44788.364583333299</v>
      </c>
      <c r="C52" s="6">
        <v>294</v>
      </c>
      <c r="D52" s="7">
        <v>93.5</v>
      </c>
      <c r="E52" s="8">
        <v>4224</v>
      </c>
      <c r="F52" s="9">
        <v>46</v>
      </c>
      <c r="G52" s="6">
        <v>263</v>
      </c>
      <c r="H52" s="7">
        <v>92.97</v>
      </c>
      <c r="I52" s="8">
        <v>3864</v>
      </c>
      <c r="J52" s="9">
        <v>42</v>
      </c>
      <c r="K52" s="6">
        <v>220</v>
      </c>
      <c r="L52" s="7">
        <v>100.7</v>
      </c>
      <c r="M52" s="8">
        <v>3144</v>
      </c>
      <c r="N52" s="9">
        <v>32</v>
      </c>
      <c r="P52">
        <v>46</v>
      </c>
      <c r="Q52">
        <f t="shared" si="1"/>
        <v>10647</v>
      </c>
      <c r="R52">
        <f t="shared" si="0"/>
        <v>-4993</v>
      </c>
    </row>
    <row r="53" spans="1:18" ht="18">
      <c r="A53">
        <v>53</v>
      </c>
      <c r="B53" s="5">
        <v>44788.368055555598</v>
      </c>
      <c r="C53" s="6">
        <v>307</v>
      </c>
      <c r="D53" s="7">
        <v>90.98</v>
      </c>
      <c r="E53" s="8">
        <v>4572</v>
      </c>
      <c r="F53" s="9">
        <v>51</v>
      </c>
      <c r="G53" s="6">
        <v>285</v>
      </c>
      <c r="H53" s="7">
        <v>89.92</v>
      </c>
      <c r="I53" s="8">
        <v>4008</v>
      </c>
      <c r="J53" s="9">
        <v>45</v>
      </c>
      <c r="K53" s="6">
        <v>225</v>
      </c>
      <c r="L53" s="7">
        <v>99.29</v>
      </c>
      <c r="M53" s="8">
        <v>3180</v>
      </c>
      <c r="N53" s="9">
        <v>33</v>
      </c>
      <c r="P53">
        <v>47</v>
      </c>
      <c r="Q53">
        <f t="shared" si="1"/>
        <v>10872</v>
      </c>
      <c r="R53">
        <f t="shared" si="0"/>
        <v>-5108</v>
      </c>
    </row>
    <row r="54" spans="1:18" ht="18">
      <c r="A54">
        <v>54</v>
      </c>
      <c r="B54" s="5">
        <v>44788.371527777803</v>
      </c>
      <c r="C54" s="6">
        <v>270</v>
      </c>
      <c r="D54" s="7">
        <v>93.25</v>
      </c>
      <c r="E54" s="8">
        <v>4044</v>
      </c>
      <c r="F54" s="9">
        <v>44</v>
      </c>
      <c r="G54" s="6">
        <v>267</v>
      </c>
      <c r="H54" s="7">
        <v>92.71</v>
      </c>
      <c r="I54" s="8">
        <v>3756</v>
      </c>
      <c r="J54" s="9">
        <v>41</v>
      </c>
      <c r="K54" s="6">
        <v>261</v>
      </c>
      <c r="L54" s="7">
        <v>98.01</v>
      </c>
      <c r="M54" s="8">
        <v>3624</v>
      </c>
      <c r="N54" s="9">
        <v>37</v>
      </c>
      <c r="P54">
        <v>48</v>
      </c>
      <c r="Q54">
        <f t="shared" si="1"/>
        <v>11133</v>
      </c>
      <c r="R54">
        <f t="shared" si="0"/>
        <v>-5187</v>
      </c>
    </row>
    <row r="55" spans="1:18" ht="18">
      <c r="A55">
        <v>55</v>
      </c>
      <c r="B55" s="5">
        <v>44788.375</v>
      </c>
      <c r="C55" s="6">
        <v>333</v>
      </c>
      <c r="D55" s="7">
        <v>90.04</v>
      </c>
      <c r="E55" s="8">
        <v>4644</v>
      </c>
      <c r="F55" s="9">
        <v>52</v>
      </c>
      <c r="G55" s="6">
        <v>317</v>
      </c>
      <c r="H55" s="7">
        <v>88.11</v>
      </c>
      <c r="I55" s="8">
        <v>4320</v>
      </c>
      <c r="J55" s="9">
        <v>50</v>
      </c>
      <c r="K55" s="6">
        <v>238</v>
      </c>
      <c r="L55" s="7">
        <v>97.44</v>
      </c>
      <c r="M55" s="8">
        <v>3528</v>
      </c>
      <c r="N55" s="9">
        <v>37</v>
      </c>
      <c r="P55">
        <v>49</v>
      </c>
      <c r="Q55">
        <f t="shared" si="1"/>
        <v>11371</v>
      </c>
      <c r="R55">
        <f t="shared" si="0"/>
        <v>-5289</v>
      </c>
    </row>
    <row r="56" spans="1:18" ht="18">
      <c r="A56">
        <v>56</v>
      </c>
      <c r="B56" s="5">
        <v>44788.378472222197</v>
      </c>
      <c r="C56" s="6">
        <v>299</v>
      </c>
      <c r="D56" s="7">
        <v>91.14</v>
      </c>
      <c r="E56" s="8">
        <v>4272</v>
      </c>
      <c r="F56" s="9">
        <v>47</v>
      </c>
      <c r="G56" s="6">
        <v>270</v>
      </c>
      <c r="H56" s="7">
        <v>91.31</v>
      </c>
      <c r="I56" s="8">
        <v>3924</v>
      </c>
      <c r="J56" s="9">
        <v>43</v>
      </c>
      <c r="K56" s="6">
        <v>263</v>
      </c>
      <c r="L56" s="7">
        <v>96.47</v>
      </c>
      <c r="M56" s="8">
        <v>3756</v>
      </c>
      <c r="N56" s="9">
        <v>39</v>
      </c>
      <c r="P56">
        <v>50</v>
      </c>
      <c r="Q56">
        <f t="shared" si="1"/>
        <v>11634</v>
      </c>
      <c r="R56">
        <f t="shared" si="0"/>
        <v>-5366</v>
      </c>
    </row>
    <row r="57" spans="1:18" ht="18">
      <c r="A57">
        <v>57</v>
      </c>
      <c r="B57" s="5">
        <v>44788.381944444402</v>
      </c>
      <c r="C57" s="6">
        <v>266</v>
      </c>
      <c r="D57" s="7">
        <v>94.07</v>
      </c>
      <c r="E57" s="8">
        <v>3960</v>
      </c>
      <c r="F57" s="9">
        <v>43</v>
      </c>
      <c r="G57" s="6">
        <v>267</v>
      </c>
      <c r="H57" s="7">
        <v>91.5</v>
      </c>
      <c r="I57" s="8">
        <v>3720</v>
      </c>
      <c r="J57" s="9">
        <v>41</v>
      </c>
      <c r="K57" s="6">
        <v>235</v>
      </c>
      <c r="L57" s="7">
        <v>96.25</v>
      </c>
      <c r="M57" s="8">
        <v>3516</v>
      </c>
      <c r="N57" s="9">
        <v>37</v>
      </c>
      <c r="P57">
        <v>51</v>
      </c>
      <c r="Q57">
        <f t="shared" si="1"/>
        <v>11869</v>
      </c>
      <c r="R57">
        <f t="shared" si="0"/>
        <v>-5471</v>
      </c>
    </row>
    <row r="58" spans="1:18" ht="18">
      <c r="A58">
        <v>58</v>
      </c>
      <c r="B58" s="5">
        <v>44788.385416666701</v>
      </c>
      <c r="C58" s="6">
        <v>314</v>
      </c>
      <c r="D58" s="7">
        <v>90.38</v>
      </c>
      <c r="E58" s="8">
        <v>4356</v>
      </c>
      <c r="F58" s="9">
        <v>49</v>
      </c>
      <c r="G58" s="6">
        <v>289</v>
      </c>
      <c r="H58" s="7">
        <v>89.31</v>
      </c>
      <c r="I58" s="8">
        <v>4104</v>
      </c>
      <c r="J58" s="9">
        <v>46</v>
      </c>
      <c r="K58" s="6">
        <v>230</v>
      </c>
      <c r="L58" s="7">
        <v>95.79</v>
      </c>
      <c r="M58" s="8">
        <v>3276</v>
      </c>
      <c r="N58" s="9">
        <v>35</v>
      </c>
      <c r="P58">
        <v>52</v>
      </c>
      <c r="Q58">
        <f t="shared" si="1"/>
        <v>12099</v>
      </c>
      <c r="R58">
        <f t="shared" si="0"/>
        <v>-5581</v>
      </c>
    </row>
    <row r="59" spans="1:18" ht="18">
      <c r="A59">
        <v>59</v>
      </c>
      <c r="B59" s="5">
        <v>44788.388888888898</v>
      </c>
      <c r="C59" s="6">
        <v>289</v>
      </c>
      <c r="D59" s="7">
        <v>91.6</v>
      </c>
      <c r="E59" s="8">
        <v>4272</v>
      </c>
      <c r="F59" s="9">
        <v>47</v>
      </c>
      <c r="G59" s="6">
        <v>313</v>
      </c>
      <c r="H59" s="7">
        <v>90.29</v>
      </c>
      <c r="I59" s="8">
        <v>4608</v>
      </c>
      <c r="J59" s="9">
        <v>52</v>
      </c>
      <c r="K59" s="6">
        <v>273</v>
      </c>
      <c r="L59" s="7">
        <v>92.65</v>
      </c>
      <c r="M59" s="8">
        <v>3864</v>
      </c>
      <c r="N59" s="9">
        <v>42</v>
      </c>
      <c r="P59">
        <v>53</v>
      </c>
      <c r="Q59">
        <f t="shared" si="1"/>
        <v>12372</v>
      </c>
      <c r="R59">
        <f t="shared" si="0"/>
        <v>-5648</v>
      </c>
    </row>
    <row r="60" spans="1:18" ht="18">
      <c r="A60">
        <v>60</v>
      </c>
      <c r="B60" s="5">
        <v>44788.392361111102</v>
      </c>
      <c r="C60" s="6">
        <v>289</v>
      </c>
      <c r="D60" s="7">
        <v>94.29</v>
      </c>
      <c r="E60" s="8">
        <v>4056</v>
      </c>
      <c r="F60" s="9">
        <v>44</v>
      </c>
      <c r="G60" s="6">
        <v>270</v>
      </c>
      <c r="H60" s="7">
        <v>91.18</v>
      </c>
      <c r="I60" s="8">
        <v>4032</v>
      </c>
      <c r="J60" s="9">
        <v>45</v>
      </c>
      <c r="K60" s="6">
        <v>258</v>
      </c>
      <c r="L60" s="7">
        <v>97.53</v>
      </c>
      <c r="M60" s="8">
        <v>3636</v>
      </c>
      <c r="N60" s="9">
        <v>38</v>
      </c>
      <c r="P60">
        <v>54</v>
      </c>
      <c r="Q60">
        <f t="shared" si="1"/>
        <v>12630</v>
      </c>
      <c r="R60">
        <f t="shared" si="0"/>
        <v>-5730</v>
      </c>
    </row>
    <row r="61" spans="1:18" ht="18">
      <c r="A61">
        <v>61</v>
      </c>
      <c r="B61" s="5">
        <v>44788.395833333299</v>
      </c>
      <c r="C61" s="6">
        <v>270</v>
      </c>
      <c r="D61" s="7">
        <v>90.38</v>
      </c>
      <c r="E61" s="8">
        <v>3900</v>
      </c>
      <c r="F61" s="9">
        <v>44</v>
      </c>
      <c r="G61" s="6">
        <v>253</v>
      </c>
      <c r="H61" s="7">
        <v>88.67</v>
      </c>
      <c r="I61" s="8">
        <v>3672</v>
      </c>
      <c r="J61" s="9">
        <v>42</v>
      </c>
      <c r="K61" s="6">
        <v>225</v>
      </c>
      <c r="L61" s="7">
        <v>97.75</v>
      </c>
      <c r="M61" s="8">
        <v>3300</v>
      </c>
      <c r="N61" s="9">
        <v>34</v>
      </c>
      <c r="P61">
        <v>55</v>
      </c>
      <c r="Q61">
        <f t="shared" si="1"/>
        <v>12855</v>
      </c>
      <c r="R61">
        <f t="shared" si="0"/>
        <v>-5845</v>
      </c>
    </row>
    <row r="62" spans="1:18" ht="18">
      <c r="A62">
        <v>62</v>
      </c>
      <c r="B62" s="5">
        <v>44788.399305555598</v>
      </c>
      <c r="C62" s="6">
        <v>281</v>
      </c>
      <c r="D62" s="7">
        <v>86.26</v>
      </c>
      <c r="E62" s="8">
        <v>4104</v>
      </c>
      <c r="F62" s="9">
        <v>48</v>
      </c>
      <c r="G62" s="6">
        <v>256</v>
      </c>
      <c r="H62" s="7">
        <v>82.8</v>
      </c>
      <c r="I62" s="8">
        <v>3672</v>
      </c>
      <c r="J62" s="9">
        <v>45</v>
      </c>
      <c r="K62" s="6">
        <v>213</v>
      </c>
      <c r="L62" s="7">
        <v>93.03</v>
      </c>
      <c r="M62" s="8">
        <v>3240</v>
      </c>
      <c r="N62" s="9">
        <v>35</v>
      </c>
      <c r="P62">
        <v>56</v>
      </c>
      <c r="Q62">
        <f t="shared" si="1"/>
        <v>13068</v>
      </c>
      <c r="R62">
        <f t="shared" si="0"/>
        <v>-5972</v>
      </c>
    </row>
    <row r="63" spans="1:18" ht="18">
      <c r="A63">
        <v>63</v>
      </c>
      <c r="B63" s="5">
        <v>44788.402777777803</v>
      </c>
      <c r="C63" s="6">
        <v>297</v>
      </c>
      <c r="D63" s="7">
        <v>88.52</v>
      </c>
      <c r="E63" s="8">
        <v>4404</v>
      </c>
      <c r="F63" s="9">
        <v>50</v>
      </c>
      <c r="G63" s="6">
        <v>278</v>
      </c>
      <c r="H63" s="7">
        <v>83.95</v>
      </c>
      <c r="I63" s="8">
        <v>3864</v>
      </c>
      <c r="J63" s="9">
        <v>47</v>
      </c>
      <c r="K63" s="6">
        <v>272</v>
      </c>
      <c r="L63" s="7">
        <v>89.13</v>
      </c>
      <c r="M63" s="8">
        <v>3768</v>
      </c>
      <c r="N63" s="9">
        <v>43</v>
      </c>
      <c r="P63">
        <v>57</v>
      </c>
      <c r="Q63">
        <f t="shared" si="1"/>
        <v>13340</v>
      </c>
      <c r="R63">
        <f t="shared" si="0"/>
        <v>-6040</v>
      </c>
    </row>
    <row r="64" spans="1:18" ht="18">
      <c r="A64">
        <v>64</v>
      </c>
      <c r="B64" s="5">
        <v>44788.40625</v>
      </c>
      <c r="C64" s="6">
        <v>300</v>
      </c>
      <c r="D64" s="7">
        <v>89.91</v>
      </c>
      <c r="E64" s="8">
        <v>4320</v>
      </c>
      <c r="F64" s="9">
        <v>49</v>
      </c>
      <c r="G64" s="6">
        <v>272</v>
      </c>
      <c r="H64" s="7">
        <v>89.31</v>
      </c>
      <c r="I64" s="8">
        <v>3936</v>
      </c>
      <c r="J64" s="9">
        <v>45</v>
      </c>
      <c r="K64" s="6">
        <v>240</v>
      </c>
      <c r="L64" s="7">
        <v>91.69</v>
      </c>
      <c r="M64" s="8">
        <v>3612</v>
      </c>
      <c r="N64" s="9">
        <v>40</v>
      </c>
      <c r="P64">
        <v>58</v>
      </c>
      <c r="Q64">
        <f t="shared" si="1"/>
        <v>13580</v>
      </c>
      <c r="R64">
        <f t="shared" si="0"/>
        <v>-6140</v>
      </c>
    </row>
    <row r="65" spans="1:18" ht="18">
      <c r="A65">
        <v>65</v>
      </c>
      <c r="B65" s="5">
        <v>44788.409722222197</v>
      </c>
      <c r="C65" s="6">
        <v>273</v>
      </c>
      <c r="D65" s="7">
        <v>90.57</v>
      </c>
      <c r="E65" s="8">
        <v>3984</v>
      </c>
      <c r="F65" s="9">
        <v>44</v>
      </c>
      <c r="G65" s="6">
        <v>260</v>
      </c>
      <c r="H65" s="7">
        <v>89.15</v>
      </c>
      <c r="I65" s="8">
        <v>3864</v>
      </c>
      <c r="J65" s="9">
        <v>44</v>
      </c>
      <c r="K65" s="6">
        <v>247</v>
      </c>
      <c r="L65" s="7">
        <v>95.36</v>
      </c>
      <c r="M65" s="8">
        <v>3372</v>
      </c>
      <c r="N65" s="9">
        <v>36</v>
      </c>
      <c r="P65">
        <v>59</v>
      </c>
      <c r="Q65">
        <f t="shared" si="1"/>
        <v>13827</v>
      </c>
      <c r="R65">
        <f t="shared" si="0"/>
        <v>-6233</v>
      </c>
    </row>
    <row r="66" spans="1:18" ht="18">
      <c r="A66">
        <v>66</v>
      </c>
      <c r="B66" s="5">
        <v>44788.413194444402</v>
      </c>
      <c r="C66" s="6">
        <v>285</v>
      </c>
      <c r="D66" s="7">
        <v>91.15</v>
      </c>
      <c r="E66" s="8">
        <v>3984</v>
      </c>
      <c r="F66" s="9">
        <v>44</v>
      </c>
      <c r="G66" s="6">
        <v>261</v>
      </c>
      <c r="H66" s="7">
        <v>90.59</v>
      </c>
      <c r="I66" s="8">
        <v>3756</v>
      </c>
      <c r="J66" s="9">
        <v>42</v>
      </c>
      <c r="K66" s="6">
        <v>222</v>
      </c>
      <c r="L66" s="7">
        <v>96.49</v>
      </c>
      <c r="M66" s="8">
        <v>3216</v>
      </c>
      <c r="N66" s="9">
        <v>34</v>
      </c>
      <c r="P66">
        <v>60</v>
      </c>
      <c r="Q66">
        <f t="shared" si="1"/>
        <v>14049</v>
      </c>
      <c r="R66">
        <f t="shared" si="0"/>
        <v>-6351</v>
      </c>
    </row>
    <row r="67" spans="1:18" ht="18">
      <c r="A67">
        <v>67</v>
      </c>
      <c r="B67" s="5">
        <v>44788.416666666701</v>
      </c>
      <c r="C67" s="6">
        <v>261</v>
      </c>
      <c r="D67" s="7">
        <v>91.43</v>
      </c>
      <c r="E67" s="8">
        <v>3936</v>
      </c>
      <c r="F67" s="9">
        <v>44</v>
      </c>
      <c r="G67" s="6">
        <v>260</v>
      </c>
      <c r="H67" s="7">
        <v>89.92</v>
      </c>
      <c r="I67" s="8">
        <v>3816</v>
      </c>
      <c r="J67" s="9">
        <v>43</v>
      </c>
      <c r="K67" s="6">
        <v>229</v>
      </c>
      <c r="L67" s="7">
        <v>98.33</v>
      </c>
      <c r="M67" s="8">
        <v>3228</v>
      </c>
      <c r="N67" s="9">
        <v>33</v>
      </c>
      <c r="P67">
        <v>61</v>
      </c>
      <c r="Q67">
        <f t="shared" si="1"/>
        <v>14278</v>
      </c>
      <c r="R67">
        <f t="shared" si="0"/>
        <v>-6462</v>
      </c>
    </row>
    <row r="68" spans="1:18" ht="18">
      <c r="B68" s="5">
        <v>44788.420138888898</v>
      </c>
      <c r="C68" s="6">
        <v>296</v>
      </c>
      <c r="D68" s="7">
        <v>89.89</v>
      </c>
      <c r="E68" s="8">
        <v>4140</v>
      </c>
      <c r="F68" s="9">
        <v>47</v>
      </c>
      <c r="G68" s="6">
        <v>266</v>
      </c>
      <c r="H68" s="7">
        <v>85.31</v>
      </c>
      <c r="I68" s="8">
        <v>3828</v>
      </c>
      <c r="J68" s="9">
        <v>45</v>
      </c>
      <c r="K68" s="6">
        <v>230</v>
      </c>
      <c r="L68" s="7">
        <v>94.46</v>
      </c>
      <c r="M68" s="8">
        <v>3276</v>
      </c>
      <c r="N68" s="9">
        <v>35</v>
      </c>
    </row>
    <row r="69" spans="1:18" ht="18">
      <c r="B69" s="5">
        <v>44788.423611111102</v>
      </c>
      <c r="C69" s="6">
        <v>294</v>
      </c>
      <c r="D69" s="7">
        <v>90.18</v>
      </c>
      <c r="E69" s="8">
        <v>4212</v>
      </c>
      <c r="F69" s="9">
        <v>47</v>
      </c>
      <c r="G69" s="6">
        <v>285</v>
      </c>
      <c r="H69" s="7">
        <v>88.51</v>
      </c>
      <c r="I69" s="8">
        <v>4056</v>
      </c>
      <c r="J69" s="9">
        <v>46</v>
      </c>
      <c r="K69" s="6">
        <v>234</v>
      </c>
      <c r="L69" s="7">
        <v>91.1</v>
      </c>
      <c r="M69" s="8">
        <v>3480</v>
      </c>
      <c r="N69" s="9">
        <v>39</v>
      </c>
    </row>
    <row r="70" spans="1:18" ht="18">
      <c r="B70" s="5">
        <v>44788.427083333299</v>
      </c>
      <c r="C70" s="6">
        <v>261</v>
      </c>
      <c r="D70" s="7">
        <v>89.9</v>
      </c>
      <c r="E70" s="8">
        <v>3828</v>
      </c>
      <c r="F70" s="9">
        <v>43</v>
      </c>
      <c r="G70" s="6">
        <v>252</v>
      </c>
      <c r="H70" s="7">
        <v>90.2</v>
      </c>
      <c r="I70" s="8">
        <v>3768</v>
      </c>
      <c r="J70" s="9">
        <v>42</v>
      </c>
      <c r="K70" s="6">
        <v>248</v>
      </c>
      <c r="L70" s="7">
        <v>93.33</v>
      </c>
      <c r="M70" s="8">
        <v>3540</v>
      </c>
      <c r="N70" s="9">
        <v>38</v>
      </c>
    </row>
    <row r="71" spans="1:18" ht="18">
      <c r="B71" s="5">
        <v>44788.430555555598</v>
      </c>
      <c r="C71" s="6">
        <v>261</v>
      </c>
      <c r="D71" s="7">
        <v>88.86</v>
      </c>
      <c r="E71" s="8">
        <v>3828</v>
      </c>
      <c r="F71" s="9">
        <v>44</v>
      </c>
      <c r="G71" s="6">
        <v>266</v>
      </c>
      <c r="H71" s="7">
        <v>86.94</v>
      </c>
      <c r="I71" s="8">
        <v>3792</v>
      </c>
      <c r="J71" s="9">
        <v>44</v>
      </c>
      <c r="K71" s="6">
        <v>224</v>
      </c>
      <c r="L71" s="7">
        <v>95.07</v>
      </c>
      <c r="M71" s="8">
        <v>3168</v>
      </c>
      <c r="N71" s="9">
        <v>34</v>
      </c>
    </row>
    <row r="72" spans="1:18" ht="18">
      <c r="B72" s="5">
        <v>44788.434027777803</v>
      </c>
      <c r="C72" s="6">
        <v>226</v>
      </c>
      <c r="D72" s="7">
        <v>91.77</v>
      </c>
      <c r="E72" s="8">
        <v>3228</v>
      </c>
      <c r="F72" s="9">
        <v>36</v>
      </c>
      <c r="G72" s="6">
        <v>210</v>
      </c>
      <c r="H72" s="7">
        <v>90.72</v>
      </c>
      <c r="I72" s="8">
        <v>3048</v>
      </c>
      <c r="J72" s="9">
        <v>34</v>
      </c>
      <c r="K72" s="6">
        <v>211</v>
      </c>
      <c r="L72" s="7">
        <v>94.14</v>
      </c>
      <c r="M72" s="8">
        <v>3036</v>
      </c>
      <c r="N72" s="9">
        <v>33</v>
      </c>
    </row>
    <row r="73" spans="1:18" ht="18">
      <c r="B73" s="5">
        <v>44788.4375</v>
      </c>
      <c r="C73" s="6">
        <v>263</v>
      </c>
      <c r="D73" s="7">
        <v>91.12</v>
      </c>
      <c r="E73" s="8">
        <v>3768</v>
      </c>
      <c r="F73" s="9">
        <v>42</v>
      </c>
      <c r="G73" s="6">
        <v>258</v>
      </c>
      <c r="H73" s="7">
        <v>87.94</v>
      </c>
      <c r="I73" s="8">
        <v>3612</v>
      </c>
      <c r="J73" s="9">
        <v>42</v>
      </c>
      <c r="K73" s="6">
        <v>198</v>
      </c>
      <c r="L73" s="7">
        <v>95.32</v>
      </c>
      <c r="M73" s="8">
        <v>2748</v>
      </c>
      <c r="N73" s="9">
        <v>29</v>
      </c>
    </row>
    <row r="74" spans="1:18" ht="18">
      <c r="B74" s="5">
        <v>44788.440972222197</v>
      </c>
      <c r="C74" s="6">
        <v>255</v>
      </c>
      <c r="D74" s="7">
        <v>92.26</v>
      </c>
      <c r="E74" s="8">
        <v>3768</v>
      </c>
      <c r="F74" s="9">
        <v>41</v>
      </c>
      <c r="G74" s="6">
        <v>219</v>
      </c>
      <c r="H74" s="7">
        <v>88.17</v>
      </c>
      <c r="I74" s="8">
        <v>3336</v>
      </c>
      <c r="J74" s="9">
        <v>38</v>
      </c>
      <c r="K74" s="6">
        <v>184</v>
      </c>
      <c r="L74" s="7">
        <v>97.21</v>
      </c>
      <c r="M74" s="8">
        <v>2664</v>
      </c>
      <c r="N74" s="9">
        <v>28</v>
      </c>
    </row>
    <row r="75" spans="1:18" ht="18">
      <c r="B75" s="5">
        <v>44788.444444444402</v>
      </c>
      <c r="C75" s="6">
        <v>242</v>
      </c>
      <c r="D75" s="7">
        <v>94.09</v>
      </c>
      <c r="E75" s="8">
        <v>3708</v>
      </c>
      <c r="F75" s="9">
        <v>40</v>
      </c>
      <c r="G75" s="6">
        <v>238</v>
      </c>
      <c r="H75" s="7">
        <v>90.34</v>
      </c>
      <c r="I75" s="8">
        <v>3276</v>
      </c>
      <c r="J75" s="9">
        <v>37</v>
      </c>
      <c r="K75" s="6">
        <v>208</v>
      </c>
      <c r="L75" s="7">
        <v>97.47</v>
      </c>
      <c r="M75" s="8">
        <v>2844</v>
      </c>
      <c r="N75" s="9">
        <v>30</v>
      </c>
    </row>
    <row r="76" spans="1:18" ht="18">
      <c r="B76" s="5">
        <v>44788.447916666701</v>
      </c>
      <c r="C76" s="6">
        <v>251</v>
      </c>
      <c r="D76" s="7">
        <v>90.99</v>
      </c>
      <c r="E76" s="8">
        <v>3612</v>
      </c>
      <c r="F76" s="9">
        <v>40</v>
      </c>
      <c r="G76" s="6">
        <v>245</v>
      </c>
      <c r="H76" s="7">
        <v>91.06</v>
      </c>
      <c r="I76" s="8">
        <v>3528</v>
      </c>
      <c r="J76" s="9">
        <v>39</v>
      </c>
      <c r="K76" s="6">
        <v>207</v>
      </c>
      <c r="L76" s="7">
        <v>97.11</v>
      </c>
      <c r="M76" s="8">
        <v>2904</v>
      </c>
      <c r="N76" s="9">
        <v>30</v>
      </c>
    </row>
    <row r="77" spans="1:18" ht="18">
      <c r="B77" s="5">
        <v>44788.451388888898</v>
      </c>
      <c r="C77" s="6">
        <v>255</v>
      </c>
      <c r="D77" s="7">
        <v>88.85</v>
      </c>
      <c r="E77" s="8">
        <v>3672</v>
      </c>
      <c r="F77" s="9">
        <v>42</v>
      </c>
      <c r="G77" s="6">
        <v>253</v>
      </c>
      <c r="H77" s="7">
        <v>85.77</v>
      </c>
      <c r="I77" s="8">
        <v>3564</v>
      </c>
      <c r="J77" s="9">
        <v>42</v>
      </c>
      <c r="K77" s="6">
        <v>228</v>
      </c>
      <c r="L77" s="7">
        <v>93.64</v>
      </c>
      <c r="M77" s="8">
        <v>3276</v>
      </c>
      <c r="N77" s="9">
        <v>35</v>
      </c>
    </row>
    <row r="78" spans="1:18" ht="18">
      <c r="B78" s="5">
        <v>44788.454861111102</v>
      </c>
      <c r="C78" s="6">
        <v>261</v>
      </c>
      <c r="D78" s="7">
        <v>92.57</v>
      </c>
      <c r="E78" s="8">
        <v>3636</v>
      </c>
      <c r="F78" s="9">
        <v>40</v>
      </c>
      <c r="G78" s="6">
        <v>239</v>
      </c>
      <c r="H78" s="7">
        <v>88.03</v>
      </c>
      <c r="I78" s="8">
        <v>3552</v>
      </c>
      <c r="J78" s="9">
        <v>41</v>
      </c>
      <c r="K78" s="6">
        <v>198</v>
      </c>
      <c r="L78" s="7">
        <v>94.67</v>
      </c>
      <c r="M78" s="8">
        <v>2976</v>
      </c>
      <c r="N78" s="9">
        <v>32</v>
      </c>
    </row>
    <row r="79" spans="1:18" ht="18">
      <c r="B79" s="5">
        <v>44788.458333333299</v>
      </c>
      <c r="C79" s="6">
        <v>249</v>
      </c>
      <c r="D79" s="7">
        <v>91.78</v>
      </c>
      <c r="E79" s="8">
        <v>3564</v>
      </c>
      <c r="F79" s="9">
        <v>39</v>
      </c>
      <c r="G79" s="6">
        <v>245</v>
      </c>
      <c r="H79" s="7">
        <v>87.39</v>
      </c>
      <c r="I79" s="8">
        <v>3516</v>
      </c>
      <c r="J79" s="9">
        <v>41</v>
      </c>
      <c r="K79" s="6">
        <v>201</v>
      </c>
      <c r="L79" s="7">
        <v>95.08</v>
      </c>
      <c r="M79" s="8">
        <v>2856</v>
      </c>
      <c r="N79" s="9">
        <v>31</v>
      </c>
    </row>
    <row r="80" spans="1:18" ht="18">
      <c r="B80" s="5">
        <v>44788.461805555598</v>
      </c>
      <c r="C80" s="6">
        <v>238</v>
      </c>
      <c r="D80" s="7">
        <v>93.53</v>
      </c>
      <c r="E80" s="8">
        <v>3408</v>
      </c>
      <c r="F80" s="9">
        <v>37</v>
      </c>
      <c r="G80" s="6">
        <v>223</v>
      </c>
      <c r="H80" s="7">
        <v>91.02</v>
      </c>
      <c r="I80" s="8">
        <v>3372</v>
      </c>
      <c r="J80" s="9">
        <v>38</v>
      </c>
      <c r="K80" s="6">
        <v>209</v>
      </c>
      <c r="L80" s="7">
        <v>96.45</v>
      </c>
      <c r="M80" s="8">
        <v>3048</v>
      </c>
      <c r="N80" s="9">
        <v>32</v>
      </c>
    </row>
    <row r="81" spans="2:14" ht="18">
      <c r="B81" s="5">
        <v>44788.465277777803</v>
      </c>
      <c r="C81" s="6">
        <v>213</v>
      </c>
      <c r="D81" s="7">
        <v>92.52</v>
      </c>
      <c r="E81" s="8">
        <v>3048</v>
      </c>
      <c r="F81" s="9">
        <v>33</v>
      </c>
      <c r="G81" s="6">
        <v>223</v>
      </c>
      <c r="H81" s="7">
        <v>91.98</v>
      </c>
      <c r="I81" s="8">
        <v>3264</v>
      </c>
      <c r="J81" s="9">
        <v>36</v>
      </c>
      <c r="K81" s="6">
        <v>209</v>
      </c>
      <c r="L81" s="7">
        <v>97.28</v>
      </c>
      <c r="M81" s="8">
        <v>3024</v>
      </c>
      <c r="N81" s="9">
        <v>32</v>
      </c>
    </row>
    <row r="82" spans="2:14" ht="18">
      <c r="B82" s="5">
        <v>44788.46875</v>
      </c>
      <c r="C82" s="6">
        <v>230</v>
      </c>
      <c r="D82" s="7">
        <v>91.48</v>
      </c>
      <c r="E82" s="8">
        <v>3240</v>
      </c>
      <c r="F82" s="9">
        <v>36</v>
      </c>
      <c r="G82" s="6">
        <v>206</v>
      </c>
      <c r="H82" s="7">
        <v>91.25</v>
      </c>
      <c r="I82" s="8">
        <v>2988</v>
      </c>
      <c r="J82" s="9">
        <v>33</v>
      </c>
      <c r="K82" s="6">
        <v>168</v>
      </c>
      <c r="L82" s="7">
        <v>98.89</v>
      </c>
      <c r="M82" s="8">
        <v>2592</v>
      </c>
      <c r="N82" s="9">
        <v>27</v>
      </c>
    </row>
    <row r="83" spans="2:14" ht="18">
      <c r="B83" s="5">
        <v>44788.472222222197</v>
      </c>
      <c r="C83" s="6">
        <v>251</v>
      </c>
      <c r="D83" s="7">
        <v>88.78</v>
      </c>
      <c r="E83" s="8">
        <v>3564</v>
      </c>
      <c r="F83" s="9">
        <v>41</v>
      </c>
      <c r="G83" s="6">
        <v>234</v>
      </c>
      <c r="H83" s="7">
        <v>87.3</v>
      </c>
      <c r="I83" s="8">
        <v>3468</v>
      </c>
      <c r="J83" s="9">
        <v>40</v>
      </c>
      <c r="K83" s="6">
        <v>211</v>
      </c>
      <c r="L83" s="7">
        <v>94.17</v>
      </c>
      <c r="M83" s="8">
        <v>2892</v>
      </c>
      <c r="N83" s="9">
        <v>31</v>
      </c>
    </row>
    <row r="84" spans="2:14" ht="18">
      <c r="B84" s="5">
        <v>44788.475694444402</v>
      </c>
      <c r="C84" s="6">
        <v>262</v>
      </c>
      <c r="D84" s="7">
        <v>89.13</v>
      </c>
      <c r="E84" s="8">
        <v>3840</v>
      </c>
      <c r="F84" s="9">
        <v>44</v>
      </c>
      <c r="G84" s="6">
        <v>249</v>
      </c>
      <c r="H84" s="7">
        <v>87.72</v>
      </c>
      <c r="I84" s="8">
        <v>3540</v>
      </c>
      <c r="J84" s="9">
        <v>41</v>
      </c>
      <c r="K84" s="6">
        <v>214</v>
      </c>
      <c r="L84" s="7">
        <v>89.55</v>
      </c>
      <c r="M84" s="8">
        <v>3072</v>
      </c>
      <c r="N84" s="9">
        <v>35</v>
      </c>
    </row>
    <row r="85" spans="2:14" ht="18">
      <c r="B85" s="5">
        <v>44788.479166666701</v>
      </c>
      <c r="C85" s="6">
        <v>253</v>
      </c>
      <c r="D85" s="7">
        <v>90.07</v>
      </c>
      <c r="E85" s="8">
        <v>3828</v>
      </c>
      <c r="F85" s="9">
        <v>43</v>
      </c>
      <c r="G85" s="6">
        <v>244</v>
      </c>
      <c r="H85" s="7">
        <v>89.35</v>
      </c>
      <c r="I85" s="8">
        <v>3552</v>
      </c>
      <c r="J85" s="9">
        <v>40</v>
      </c>
      <c r="K85" s="6">
        <v>221</v>
      </c>
      <c r="L85" s="7">
        <v>94.8</v>
      </c>
      <c r="M85" s="8">
        <v>3132</v>
      </c>
      <c r="N85" s="9">
        <v>34</v>
      </c>
    </row>
    <row r="86" spans="2:14" ht="18">
      <c r="B86" s="5">
        <v>44788.482638888898</v>
      </c>
      <c r="C86" s="6">
        <v>249</v>
      </c>
      <c r="D86" s="7">
        <v>89.52</v>
      </c>
      <c r="E86" s="8">
        <v>3576</v>
      </c>
      <c r="F86" s="9">
        <v>40</v>
      </c>
      <c r="G86" s="6">
        <v>242</v>
      </c>
      <c r="H86" s="7">
        <v>89.57</v>
      </c>
      <c r="I86" s="8">
        <v>3516</v>
      </c>
      <c r="J86" s="9">
        <v>40</v>
      </c>
      <c r="K86" s="6">
        <v>220</v>
      </c>
      <c r="L86" s="7">
        <v>94.21</v>
      </c>
      <c r="M86" s="8">
        <v>3024</v>
      </c>
      <c r="N86" s="9">
        <v>33</v>
      </c>
    </row>
    <row r="87" spans="2:14" ht="18">
      <c r="B87" s="5">
        <v>44788.486111111102</v>
      </c>
      <c r="C87" s="6">
        <v>220</v>
      </c>
      <c r="D87" s="7">
        <v>90.78</v>
      </c>
      <c r="E87" s="8">
        <v>3156</v>
      </c>
      <c r="F87" s="9">
        <v>35</v>
      </c>
      <c r="G87" s="6">
        <v>208</v>
      </c>
      <c r="H87" s="7">
        <v>87.45</v>
      </c>
      <c r="I87" s="8">
        <v>3108</v>
      </c>
      <c r="J87" s="9">
        <v>36</v>
      </c>
      <c r="K87" s="6">
        <v>213</v>
      </c>
      <c r="L87" s="7">
        <v>92.62</v>
      </c>
      <c r="M87" s="8">
        <v>3060</v>
      </c>
      <c r="N87" s="9">
        <v>34</v>
      </c>
    </row>
    <row r="88" spans="2:14" ht="18">
      <c r="B88" s="5">
        <v>44788.489583333299</v>
      </c>
      <c r="C88" s="6">
        <v>242</v>
      </c>
      <c r="D88" s="7">
        <v>90.21</v>
      </c>
      <c r="E88" s="8">
        <v>3408</v>
      </c>
      <c r="F88" s="9">
        <v>38</v>
      </c>
      <c r="G88" s="6">
        <v>225</v>
      </c>
      <c r="H88" s="7">
        <v>88.93</v>
      </c>
      <c r="I88" s="8">
        <v>3240</v>
      </c>
      <c r="J88" s="9">
        <v>37</v>
      </c>
      <c r="K88" s="6">
        <v>189</v>
      </c>
      <c r="L88" s="7">
        <v>94.48</v>
      </c>
      <c r="M88" s="8">
        <v>2700</v>
      </c>
      <c r="N88" s="9">
        <v>29</v>
      </c>
    </row>
    <row r="89" spans="2:14" ht="18">
      <c r="B89" s="5">
        <v>44788.493055555598</v>
      </c>
      <c r="C89" s="6">
        <v>214</v>
      </c>
      <c r="D89" s="7">
        <v>90.61</v>
      </c>
      <c r="E89" s="8">
        <v>3024</v>
      </c>
      <c r="F89" s="9">
        <v>34</v>
      </c>
      <c r="G89" s="6">
        <v>205</v>
      </c>
      <c r="H89" s="7">
        <v>87.66</v>
      </c>
      <c r="I89" s="8">
        <v>3072</v>
      </c>
      <c r="J89" s="9">
        <v>36</v>
      </c>
      <c r="K89" s="6">
        <v>203</v>
      </c>
      <c r="L89" s="7">
        <v>92.16</v>
      </c>
      <c r="M89" s="8">
        <v>2916</v>
      </c>
      <c r="N89" s="9">
        <v>32</v>
      </c>
    </row>
    <row r="90" spans="2:14" ht="18">
      <c r="B90" s="5">
        <v>44788.496527777803</v>
      </c>
      <c r="C90" s="6">
        <v>209</v>
      </c>
      <c r="D90" s="7">
        <v>90.53</v>
      </c>
      <c r="E90" s="8">
        <v>2988</v>
      </c>
      <c r="F90" s="9">
        <v>34</v>
      </c>
      <c r="G90" s="6">
        <v>197</v>
      </c>
      <c r="H90" s="7">
        <v>91.6</v>
      </c>
      <c r="I90" s="8">
        <v>2832</v>
      </c>
      <c r="J90" s="9">
        <v>31</v>
      </c>
      <c r="K90" s="6">
        <v>186</v>
      </c>
      <c r="L90" s="7">
        <v>93.89</v>
      </c>
      <c r="M90" s="8">
        <v>2748</v>
      </c>
      <c r="N90" s="9">
        <v>30</v>
      </c>
    </row>
    <row r="91" spans="2:14" ht="18">
      <c r="B91" s="5">
        <v>44788.5</v>
      </c>
      <c r="C91" s="6">
        <v>231</v>
      </c>
      <c r="D91" s="7">
        <v>89.42</v>
      </c>
      <c r="E91" s="8">
        <v>3336</v>
      </c>
      <c r="F91" s="9">
        <v>38</v>
      </c>
      <c r="G91" s="6">
        <v>206</v>
      </c>
      <c r="H91" s="7">
        <v>88.32</v>
      </c>
      <c r="I91" s="8">
        <v>2976</v>
      </c>
      <c r="J91" s="9">
        <v>34</v>
      </c>
      <c r="K91" s="6">
        <v>202</v>
      </c>
      <c r="L91" s="7">
        <v>93.3</v>
      </c>
      <c r="M91" s="8">
        <v>2832</v>
      </c>
      <c r="N91" s="9">
        <v>31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65E3-50EC-A64E-B20C-5843F2F5003E}">
  <dimension ref="A1:R67"/>
  <sheetViews>
    <sheetView topLeftCell="A4" zoomScale="82" zoomScaleNormal="125" workbookViewId="0">
      <selection activeCell="F39" sqref="F39"/>
    </sheetView>
  </sheetViews>
  <sheetFormatPr baseColWidth="10" defaultRowHeight="16"/>
  <cols>
    <col min="2" max="14" width="10.83203125" style="12"/>
  </cols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AVERAGE(D36:D47)</f>
        <v>37.414166666666667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300</v>
      </c>
      <c r="Q6" t="s">
        <v>12</v>
      </c>
      <c r="R6" t="s">
        <v>13</v>
      </c>
    </row>
    <row r="7" spans="1:18" ht="18">
      <c r="A7">
        <v>7</v>
      </c>
      <c r="B7" s="5">
        <v>44585.208333333336</v>
      </c>
      <c r="C7" s="6">
        <v>63</v>
      </c>
      <c r="D7" s="7">
        <v>103.07</v>
      </c>
      <c r="E7" s="8">
        <v>948</v>
      </c>
      <c r="F7" s="9">
        <v>10</v>
      </c>
      <c r="G7" s="6">
        <v>58</v>
      </c>
      <c r="H7" s="7">
        <v>100.64</v>
      </c>
      <c r="I7" s="8">
        <v>876</v>
      </c>
      <c r="J7" s="9">
        <v>9</v>
      </c>
      <c r="K7" s="6">
        <v>64</v>
      </c>
      <c r="L7" s="7">
        <v>101.63</v>
      </c>
      <c r="M7" s="8">
        <v>828</v>
      </c>
      <c r="N7" s="9">
        <v>9</v>
      </c>
      <c r="P7">
        <v>1</v>
      </c>
      <c r="Q7">
        <f>K7</f>
        <v>64</v>
      </c>
      <c r="R7">
        <f>Q7-(P7*$O$6)</f>
        <v>-236</v>
      </c>
    </row>
    <row r="8" spans="1:18" ht="18">
      <c r="A8">
        <v>8</v>
      </c>
      <c r="B8" s="5">
        <v>44585.211805555598</v>
      </c>
      <c r="C8" s="6">
        <v>21</v>
      </c>
      <c r="D8" s="7">
        <v>100.04</v>
      </c>
      <c r="E8" s="8">
        <v>552</v>
      </c>
      <c r="F8" s="9">
        <v>6</v>
      </c>
      <c r="G8" s="6">
        <v>30</v>
      </c>
      <c r="H8" s="7">
        <v>100.43</v>
      </c>
      <c r="I8" s="8">
        <v>636</v>
      </c>
      <c r="J8" s="9">
        <v>7</v>
      </c>
      <c r="K8" s="6">
        <v>27</v>
      </c>
      <c r="L8" s="7">
        <v>104.53</v>
      </c>
      <c r="M8" s="8">
        <v>588</v>
      </c>
      <c r="N8" s="9">
        <v>6</v>
      </c>
      <c r="P8">
        <v>2</v>
      </c>
      <c r="Q8">
        <f>Q7+K8</f>
        <v>91</v>
      </c>
      <c r="R8">
        <f t="shared" ref="R8:R67" si="0">Q8-(P8*$O$6)</f>
        <v>-509</v>
      </c>
    </row>
    <row r="9" spans="1:18" ht="18">
      <c r="A9">
        <v>9</v>
      </c>
      <c r="B9" s="5">
        <v>44585.215277777803</v>
      </c>
      <c r="C9" s="6">
        <v>59</v>
      </c>
      <c r="D9" s="7">
        <v>104.97</v>
      </c>
      <c r="E9" s="8">
        <v>816</v>
      </c>
      <c r="F9" s="9">
        <v>8</v>
      </c>
      <c r="G9" s="6">
        <v>59</v>
      </c>
      <c r="H9" s="7">
        <v>102.72</v>
      </c>
      <c r="I9" s="8">
        <v>888</v>
      </c>
      <c r="J9" s="9">
        <v>9</v>
      </c>
      <c r="K9" s="6">
        <v>55</v>
      </c>
      <c r="L9" s="7">
        <v>103.87</v>
      </c>
      <c r="M9" s="8">
        <v>840</v>
      </c>
      <c r="N9" s="9">
        <v>9</v>
      </c>
      <c r="P9">
        <v>3</v>
      </c>
      <c r="Q9">
        <f t="shared" ref="Q9:Q67" si="1">Q8+K9</f>
        <v>146</v>
      </c>
      <c r="R9">
        <f t="shared" si="0"/>
        <v>-754</v>
      </c>
    </row>
    <row r="10" spans="1:18" ht="18">
      <c r="A10">
        <v>10</v>
      </c>
      <c r="B10" s="5">
        <v>44585.21875</v>
      </c>
      <c r="C10" s="6">
        <v>32</v>
      </c>
      <c r="D10" s="7">
        <v>105.92</v>
      </c>
      <c r="E10" s="8">
        <v>564</v>
      </c>
      <c r="F10" s="9">
        <v>6</v>
      </c>
      <c r="G10" s="6">
        <v>37</v>
      </c>
      <c r="H10" s="7">
        <v>99.94</v>
      </c>
      <c r="I10" s="8">
        <v>636</v>
      </c>
      <c r="J10" s="9">
        <v>7</v>
      </c>
      <c r="K10" s="6">
        <v>25</v>
      </c>
      <c r="L10" s="7">
        <v>99.44</v>
      </c>
      <c r="M10" s="8">
        <v>432</v>
      </c>
      <c r="N10" s="9">
        <v>5</v>
      </c>
      <c r="P10">
        <v>4</v>
      </c>
      <c r="Q10">
        <f t="shared" si="1"/>
        <v>171</v>
      </c>
      <c r="R10">
        <f t="shared" si="0"/>
        <v>-1029</v>
      </c>
    </row>
    <row r="11" spans="1:18" ht="18">
      <c r="A11">
        <v>11</v>
      </c>
      <c r="B11" s="5">
        <v>44585.222222222197</v>
      </c>
      <c r="C11" s="6">
        <v>35</v>
      </c>
      <c r="D11" s="7">
        <v>102.93</v>
      </c>
      <c r="E11" s="8">
        <v>648</v>
      </c>
      <c r="F11" s="9">
        <v>7</v>
      </c>
      <c r="G11" s="6">
        <v>34</v>
      </c>
      <c r="H11" s="7">
        <v>102.34</v>
      </c>
      <c r="I11" s="8">
        <v>588</v>
      </c>
      <c r="J11" s="9">
        <v>6</v>
      </c>
      <c r="K11" s="6">
        <v>35</v>
      </c>
      <c r="L11" s="7">
        <v>101.49</v>
      </c>
      <c r="M11" s="8">
        <v>636</v>
      </c>
      <c r="N11" s="9">
        <v>7</v>
      </c>
      <c r="P11">
        <v>5</v>
      </c>
      <c r="Q11">
        <f t="shared" si="1"/>
        <v>206</v>
      </c>
      <c r="R11">
        <f t="shared" si="0"/>
        <v>-1294</v>
      </c>
    </row>
    <row r="12" spans="1:18" ht="18">
      <c r="A12">
        <v>12</v>
      </c>
      <c r="B12" s="5">
        <v>44585.225694444402</v>
      </c>
      <c r="C12" s="6">
        <v>60</v>
      </c>
      <c r="D12" s="7">
        <v>104.16</v>
      </c>
      <c r="E12" s="8">
        <v>720</v>
      </c>
      <c r="F12" s="9">
        <v>7</v>
      </c>
      <c r="G12" s="6">
        <v>62</v>
      </c>
      <c r="H12" s="7">
        <v>101.72</v>
      </c>
      <c r="I12" s="8">
        <v>744</v>
      </c>
      <c r="J12" s="9">
        <v>8</v>
      </c>
      <c r="K12" s="6">
        <v>61</v>
      </c>
      <c r="L12" s="7">
        <v>102.18</v>
      </c>
      <c r="M12" s="8">
        <v>732</v>
      </c>
      <c r="N12" s="9">
        <v>8</v>
      </c>
      <c r="P12">
        <v>6</v>
      </c>
      <c r="Q12">
        <f t="shared" si="1"/>
        <v>267</v>
      </c>
      <c r="R12">
        <f t="shared" si="0"/>
        <v>-1533</v>
      </c>
    </row>
    <row r="13" spans="1:18" ht="18">
      <c r="A13">
        <v>13</v>
      </c>
      <c r="B13" s="5">
        <v>44585.229166666701</v>
      </c>
      <c r="C13" s="6">
        <v>73</v>
      </c>
      <c r="D13" s="7">
        <v>101.62</v>
      </c>
      <c r="E13" s="8">
        <v>1356</v>
      </c>
      <c r="F13" s="9">
        <v>14</v>
      </c>
      <c r="G13" s="6">
        <v>69</v>
      </c>
      <c r="H13" s="7">
        <v>101.11</v>
      </c>
      <c r="I13" s="8">
        <v>1272</v>
      </c>
      <c r="J13" s="9">
        <v>13</v>
      </c>
      <c r="K13" s="6">
        <v>54</v>
      </c>
      <c r="L13" s="7">
        <v>102.54</v>
      </c>
      <c r="M13" s="8">
        <v>1200</v>
      </c>
      <c r="N13" s="9">
        <v>12</v>
      </c>
      <c r="P13">
        <v>7</v>
      </c>
      <c r="Q13">
        <f t="shared" si="1"/>
        <v>321</v>
      </c>
      <c r="R13">
        <f t="shared" si="0"/>
        <v>-1779</v>
      </c>
    </row>
    <row r="14" spans="1:18" ht="18">
      <c r="A14">
        <v>14</v>
      </c>
      <c r="B14" s="5">
        <v>44585.232638888898</v>
      </c>
      <c r="C14" s="6">
        <v>92</v>
      </c>
      <c r="D14" s="7">
        <v>99.76</v>
      </c>
      <c r="E14" s="8">
        <v>1104</v>
      </c>
      <c r="F14" s="9">
        <v>12</v>
      </c>
      <c r="G14" s="6">
        <v>89</v>
      </c>
      <c r="H14" s="7">
        <v>97.65</v>
      </c>
      <c r="I14" s="8">
        <v>1068</v>
      </c>
      <c r="J14" s="9">
        <v>11</v>
      </c>
      <c r="K14" s="6">
        <v>109</v>
      </c>
      <c r="L14" s="7">
        <v>102.07</v>
      </c>
      <c r="M14" s="8">
        <v>1308</v>
      </c>
      <c r="N14" s="9">
        <v>13</v>
      </c>
      <c r="P14">
        <v>8</v>
      </c>
      <c r="Q14">
        <f t="shared" si="1"/>
        <v>430</v>
      </c>
      <c r="R14">
        <f t="shared" si="0"/>
        <v>-1970</v>
      </c>
    </row>
    <row r="15" spans="1:18" ht="18">
      <c r="A15">
        <v>15</v>
      </c>
      <c r="B15" s="5">
        <v>44585.236111111102</v>
      </c>
      <c r="C15" s="6">
        <v>128</v>
      </c>
      <c r="D15" s="7">
        <v>99.66</v>
      </c>
      <c r="E15" s="8">
        <v>2052</v>
      </c>
      <c r="F15" s="9">
        <v>21</v>
      </c>
      <c r="G15" s="6">
        <v>121</v>
      </c>
      <c r="H15" s="7">
        <v>98.48</v>
      </c>
      <c r="I15" s="8">
        <v>1920</v>
      </c>
      <c r="J15" s="9">
        <v>20</v>
      </c>
      <c r="K15" s="6">
        <v>96</v>
      </c>
      <c r="L15" s="7">
        <v>99.63</v>
      </c>
      <c r="M15" s="8">
        <v>1860</v>
      </c>
      <c r="N15" s="9">
        <v>19</v>
      </c>
      <c r="P15">
        <v>9</v>
      </c>
      <c r="Q15">
        <f t="shared" si="1"/>
        <v>526</v>
      </c>
      <c r="R15">
        <f t="shared" si="0"/>
        <v>-2174</v>
      </c>
    </row>
    <row r="16" spans="1:18" ht="18">
      <c r="A16">
        <v>16</v>
      </c>
      <c r="B16" s="5">
        <v>44585.239583333299</v>
      </c>
      <c r="C16" s="6">
        <v>88</v>
      </c>
      <c r="D16" s="7">
        <v>96.29</v>
      </c>
      <c r="E16" s="8">
        <v>1056</v>
      </c>
      <c r="F16" s="9">
        <v>11</v>
      </c>
      <c r="G16" s="6">
        <v>87</v>
      </c>
      <c r="H16" s="7">
        <v>96.56</v>
      </c>
      <c r="I16" s="8">
        <v>1044</v>
      </c>
      <c r="J16" s="9">
        <v>11</v>
      </c>
      <c r="K16" s="6">
        <v>89</v>
      </c>
      <c r="L16" s="7">
        <v>101.27</v>
      </c>
      <c r="M16" s="8">
        <v>1068</v>
      </c>
      <c r="N16" s="9">
        <v>11</v>
      </c>
      <c r="P16">
        <v>10</v>
      </c>
      <c r="Q16">
        <f t="shared" si="1"/>
        <v>615</v>
      </c>
      <c r="R16">
        <f t="shared" si="0"/>
        <v>-2385</v>
      </c>
    </row>
    <row r="17" spans="1:18" ht="18">
      <c r="A17">
        <v>17</v>
      </c>
      <c r="B17" s="5">
        <v>44585.243055555598</v>
      </c>
      <c r="C17" s="6">
        <v>149</v>
      </c>
      <c r="D17" s="7">
        <v>97.85</v>
      </c>
      <c r="E17" s="8">
        <v>2160</v>
      </c>
      <c r="F17" s="9">
        <v>23</v>
      </c>
      <c r="G17" s="6">
        <v>148</v>
      </c>
      <c r="H17" s="7">
        <v>95.83</v>
      </c>
      <c r="I17" s="8">
        <v>2088</v>
      </c>
      <c r="J17" s="9">
        <v>22</v>
      </c>
      <c r="K17" s="6">
        <v>137</v>
      </c>
      <c r="L17" s="7">
        <v>99.39</v>
      </c>
      <c r="M17" s="8">
        <v>2076</v>
      </c>
      <c r="N17" s="9">
        <v>21</v>
      </c>
      <c r="P17">
        <v>11</v>
      </c>
      <c r="Q17">
        <f t="shared" si="1"/>
        <v>752</v>
      </c>
      <c r="R17">
        <f t="shared" si="0"/>
        <v>-2548</v>
      </c>
    </row>
    <row r="18" spans="1:18" ht="18">
      <c r="A18">
        <v>18</v>
      </c>
      <c r="B18" s="5">
        <v>44585.246527777803</v>
      </c>
      <c r="C18" s="6">
        <v>229</v>
      </c>
      <c r="D18" s="7">
        <v>96.82</v>
      </c>
      <c r="E18" s="8">
        <v>3264</v>
      </c>
      <c r="F18" s="9">
        <v>34</v>
      </c>
      <c r="G18" s="6">
        <v>209</v>
      </c>
      <c r="H18" s="7">
        <v>96.92</v>
      </c>
      <c r="I18" s="8">
        <v>2916</v>
      </c>
      <c r="J18" s="9">
        <v>31</v>
      </c>
      <c r="K18" s="6">
        <v>184</v>
      </c>
      <c r="L18" s="7">
        <v>99.04</v>
      </c>
      <c r="M18" s="8">
        <v>2700</v>
      </c>
      <c r="N18" s="9">
        <v>28</v>
      </c>
      <c r="P18">
        <v>12</v>
      </c>
      <c r="Q18">
        <f t="shared" si="1"/>
        <v>936</v>
      </c>
      <c r="R18">
        <f t="shared" si="0"/>
        <v>-2664</v>
      </c>
    </row>
    <row r="19" spans="1:18" ht="18">
      <c r="A19">
        <v>19</v>
      </c>
      <c r="B19" s="5">
        <v>44585.25</v>
      </c>
      <c r="C19" s="6">
        <v>246</v>
      </c>
      <c r="D19" s="7">
        <v>95.88</v>
      </c>
      <c r="E19" s="8">
        <v>3540</v>
      </c>
      <c r="F19" s="9">
        <v>37</v>
      </c>
      <c r="G19" s="6">
        <v>238</v>
      </c>
      <c r="H19" s="7">
        <v>95.54</v>
      </c>
      <c r="I19" s="8">
        <v>3360</v>
      </c>
      <c r="J19" s="9">
        <v>36</v>
      </c>
      <c r="K19" s="6">
        <v>199</v>
      </c>
      <c r="L19" s="7">
        <v>99.43</v>
      </c>
      <c r="M19" s="8">
        <v>2916</v>
      </c>
      <c r="N19" s="9">
        <v>30</v>
      </c>
      <c r="P19">
        <v>13</v>
      </c>
      <c r="Q19">
        <f t="shared" si="1"/>
        <v>1135</v>
      </c>
      <c r="R19">
        <f t="shared" si="0"/>
        <v>-2765</v>
      </c>
    </row>
    <row r="20" spans="1:18" ht="18">
      <c r="A20">
        <v>20</v>
      </c>
      <c r="B20" s="5">
        <v>44585.253472222197</v>
      </c>
      <c r="C20" s="6">
        <v>193</v>
      </c>
      <c r="D20" s="7">
        <v>95.43</v>
      </c>
      <c r="E20" s="8">
        <v>3012</v>
      </c>
      <c r="F20" s="9">
        <v>32</v>
      </c>
      <c r="G20" s="6">
        <v>184</v>
      </c>
      <c r="H20" s="7">
        <v>94.01</v>
      </c>
      <c r="I20" s="8">
        <v>2796</v>
      </c>
      <c r="J20" s="9">
        <v>30</v>
      </c>
      <c r="K20" s="6">
        <v>188</v>
      </c>
      <c r="L20" s="7">
        <v>96.1</v>
      </c>
      <c r="M20" s="8">
        <v>2676</v>
      </c>
      <c r="N20" s="9">
        <v>28</v>
      </c>
      <c r="P20">
        <v>14</v>
      </c>
      <c r="Q20">
        <f t="shared" si="1"/>
        <v>1323</v>
      </c>
      <c r="R20">
        <f t="shared" si="0"/>
        <v>-2877</v>
      </c>
    </row>
    <row r="21" spans="1:18" ht="18">
      <c r="A21">
        <v>21</v>
      </c>
      <c r="B21" s="5">
        <v>44585.256944444402</v>
      </c>
      <c r="C21" s="6">
        <v>230</v>
      </c>
      <c r="D21" s="7">
        <v>92.43</v>
      </c>
      <c r="E21" s="8">
        <v>3288</v>
      </c>
      <c r="F21" s="9">
        <v>36</v>
      </c>
      <c r="G21" s="6">
        <v>208</v>
      </c>
      <c r="H21" s="7">
        <v>93.04</v>
      </c>
      <c r="I21" s="8">
        <v>3096</v>
      </c>
      <c r="J21" s="9">
        <v>34</v>
      </c>
      <c r="K21" s="6">
        <v>184</v>
      </c>
      <c r="L21" s="7">
        <v>96.18</v>
      </c>
      <c r="M21" s="8">
        <v>2772</v>
      </c>
      <c r="N21" s="9">
        <v>29</v>
      </c>
      <c r="P21">
        <v>15</v>
      </c>
      <c r="Q21">
        <f t="shared" si="1"/>
        <v>1507</v>
      </c>
      <c r="R21">
        <f t="shared" si="0"/>
        <v>-2993</v>
      </c>
    </row>
    <row r="22" spans="1:18" ht="18">
      <c r="A22">
        <v>22</v>
      </c>
      <c r="B22" s="5">
        <v>44585.260416666701</v>
      </c>
      <c r="C22" s="6">
        <v>206</v>
      </c>
      <c r="D22" s="7">
        <v>92.64</v>
      </c>
      <c r="E22" s="8">
        <v>3252</v>
      </c>
      <c r="F22" s="9">
        <v>36</v>
      </c>
      <c r="G22" s="6">
        <v>190</v>
      </c>
      <c r="H22" s="7">
        <v>89.49</v>
      </c>
      <c r="I22" s="8">
        <v>2940</v>
      </c>
      <c r="J22" s="9">
        <v>33</v>
      </c>
      <c r="K22" s="6">
        <v>142</v>
      </c>
      <c r="L22" s="7">
        <v>97.94</v>
      </c>
      <c r="M22" s="8">
        <v>2316</v>
      </c>
      <c r="N22" s="9">
        <v>24</v>
      </c>
      <c r="P22">
        <v>16</v>
      </c>
      <c r="Q22">
        <f t="shared" si="1"/>
        <v>1649</v>
      </c>
      <c r="R22">
        <f t="shared" si="0"/>
        <v>-3151</v>
      </c>
    </row>
    <row r="23" spans="1:18" ht="18">
      <c r="A23">
        <v>23</v>
      </c>
      <c r="B23" s="5">
        <v>44585.263888888898</v>
      </c>
      <c r="C23" s="6">
        <v>201</v>
      </c>
      <c r="D23" s="7">
        <v>91.78</v>
      </c>
      <c r="E23" s="8">
        <v>3276</v>
      </c>
      <c r="F23" s="9">
        <v>36</v>
      </c>
      <c r="G23" s="6">
        <v>186</v>
      </c>
      <c r="H23" s="7">
        <v>92.86</v>
      </c>
      <c r="I23" s="8">
        <v>2808</v>
      </c>
      <c r="J23" s="9">
        <v>31</v>
      </c>
      <c r="K23" s="6">
        <v>164</v>
      </c>
      <c r="L23" s="7">
        <v>97.36</v>
      </c>
      <c r="M23" s="8">
        <v>2664</v>
      </c>
      <c r="N23" s="9">
        <v>28</v>
      </c>
      <c r="P23">
        <v>17</v>
      </c>
      <c r="Q23">
        <f t="shared" si="1"/>
        <v>1813</v>
      </c>
      <c r="R23">
        <f t="shared" si="0"/>
        <v>-3287</v>
      </c>
    </row>
    <row r="24" spans="1:18" ht="18">
      <c r="A24">
        <v>24</v>
      </c>
      <c r="B24" s="5">
        <v>44585.267361111102</v>
      </c>
      <c r="C24" s="6">
        <v>265</v>
      </c>
      <c r="D24" s="7">
        <v>90.44</v>
      </c>
      <c r="E24" s="8">
        <v>3996</v>
      </c>
      <c r="F24" s="9">
        <v>45</v>
      </c>
      <c r="G24" s="6">
        <v>277</v>
      </c>
      <c r="H24" s="7">
        <v>90.97</v>
      </c>
      <c r="I24" s="8">
        <v>4104</v>
      </c>
      <c r="J24" s="9">
        <v>46</v>
      </c>
      <c r="K24" s="6">
        <v>223</v>
      </c>
      <c r="L24" s="7">
        <v>99.46</v>
      </c>
      <c r="M24" s="8">
        <v>3108</v>
      </c>
      <c r="N24" s="9">
        <v>32</v>
      </c>
      <c r="P24">
        <v>18</v>
      </c>
      <c r="Q24">
        <f t="shared" si="1"/>
        <v>2036</v>
      </c>
      <c r="R24">
        <f t="shared" si="0"/>
        <v>-3364</v>
      </c>
    </row>
    <row r="25" spans="1:18" ht="18">
      <c r="A25">
        <v>25</v>
      </c>
      <c r="B25" s="5">
        <v>44585.270833333299</v>
      </c>
      <c r="C25" s="6">
        <v>331</v>
      </c>
      <c r="D25" s="7">
        <v>83.19</v>
      </c>
      <c r="E25" s="8">
        <v>4812</v>
      </c>
      <c r="F25" s="9">
        <v>58</v>
      </c>
      <c r="G25" s="6">
        <v>326</v>
      </c>
      <c r="H25" s="7">
        <v>85.29</v>
      </c>
      <c r="I25" s="8">
        <v>4800</v>
      </c>
      <c r="J25" s="9">
        <v>57</v>
      </c>
      <c r="K25" s="6">
        <v>299</v>
      </c>
      <c r="L25" s="7">
        <v>92.48</v>
      </c>
      <c r="M25" s="21">
        <v>4152</v>
      </c>
      <c r="N25" s="9">
        <v>45</v>
      </c>
      <c r="O25" s="17">
        <f>AVERAGE(M25:M31)</f>
        <v>4237.7142857142853</v>
      </c>
      <c r="P25">
        <v>19</v>
      </c>
      <c r="Q25">
        <f t="shared" si="1"/>
        <v>2335</v>
      </c>
      <c r="R25">
        <f t="shared" si="0"/>
        <v>-3365</v>
      </c>
    </row>
    <row r="26" spans="1:18" ht="18">
      <c r="A26">
        <v>26</v>
      </c>
      <c r="B26" s="5">
        <v>44585.274305555598</v>
      </c>
      <c r="C26" s="6">
        <v>333</v>
      </c>
      <c r="D26" s="7">
        <v>78.47</v>
      </c>
      <c r="E26" s="8">
        <v>4824</v>
      </c>
      <c r="F26" s="9">
        <v>62</v>
      </c>
      <c r="G26" s="6">
        <v>357</v>
      </c>
      <c r="H26" s="7">
        <v>82.35</v>
      </c>
      <c r="I26" s="8">
        <v>5172</v>
      </c>
      <c r="J26" s="10">
        <v>63</v>
      </c>
      <c r="K26" s="6">
        <v>306</v>
      </c>
      <c r="L26" s="7">
        <v>91.61</v>
      </c>
      <c r="M26" s="21">
        <v>4440</v>
      </c>
      <c r="N26" s="9">
        <v>49</v>
      </c>
      <c r="P26">
        <v>20</v>
      </c>
      <c r="Q26">
        <f t="shared" si="1"/>
        <v>2641</v>
      </c>
      <c r="R26">
        <f t="shared" si="0"/>
        <v>-3359</v>
      </c>
    </row>
    <row r="27" spans="1:18" ht="18">
      <c r="A27">
        <v>27</v>
      </c>
      <c r="B27" s="5">
        <v>44585.277777777803</v>
      </c>
      <c r="C27" s="6">
        <v>364</v>
      </c>
      <c r="D27" s="7">
        <v>75.290000000000006</v>
      </c>
      <c r="E27" s="8">
        <v>5064</v>
      </c>
      <c r="F27" s="9">
        <v>59</v>
      </c>
      <c r="G27" s="6">
        <v>357</v>
      </c>
      <c r="H27" s="7">
        <v>81.150000000000006</v>
      </c>
      <c r="I27" s="8">
        <v>5196</v>
      </c>
      <c r="J27" s="10">
        <v>65</v>
      </c>
      <c r="K27" s="6">
        <v>322</v>
      </c>
      <c r="L27" s="7">
        <v>86.06</v>
      </c>
      <c r="M27" s="21">
        <v>4644</v>
      </c>
      <c r="N27" s="9">
        <v>54</v>
      </c>
      <c r="P27">
        <v>21</v>
      </c>
      <c r="Q27">
        <f t="shared" si="1"/>
        <v>2963</v>
      </c>
      <c r="R27">
        <f t="shared" si="0"/>
        <v>-3337</v>
      </c>
    </row>
    <row r="28" spans="1:18" ht="18">
      <c r="A28">
        <v>28</v>
      </c>
      <c r="B28" s="5">
        <v>44585.28125</v>
      </c>
      <c r="C28" s="6">
        <v>280</v>
      </c>
      <c r="D28" s="7">
        <v>78.61</v>
      </c>
      <c r="E28" s="8">
        <v>4356</v>
      </c>
      <c r="F28" s="9">
        <v>56</v>
      </c>
      <c r="G28" s="6">
        <v>290</v>
      </c>
      <c r="H28" s="7">
        <v>73.209999999999994</v>
      </c>
      <c r="I28" s="8">
        <v>4404</v>
      </c>
      <c r="J28" s="9">
        <v>61</v>
      </c>
      <c r="K28" s="6">
        <v>279</v>
      </c>
      <c r="L28" s="7">
        <v>88.33</v>
      </c>
      <c r="M28" s="21">
        <v>4200</v>
      </c>
      <c r="N28" s="9">
        <v>48</v>
      </c>
      <c r="P28">
        <v>22</v>
      </c>
      <c r="Q28">
        <f t="shared" si="1"/>
        <v>3242</v>
      </c>
      <c r="R28">
        <f t="shared" si="0"/>
        <v>-3358</v>
      </c>
    </row>
    <row r="29" spans="1:18" ht="18">
      <c r="A29">
        <v>29</v>
      </c>
      <c r="B29" s="5">
        <v>44585.284722222197</v>
      </c>
      <c r="C29" s="6">
        <v>289</v>
      </c>
      <c r="D29" s="7">
        <v>82.25</v>
      </c>
      <c r="E29" s="8">
        <v>4260</v>
      </c>
      <c r="F29" s="9">
        <v>52</v>
      </c>
      <c r="G29" s="6">
        <v>320</v>
      </c>
      <c r="H29" s="7">
        <v>85.28</v>
      </c>
      <c r="I29" s="8">
        <v>4716</v>
      </c>
      <c r="J29" s="9">
        <v>56</v>
      </c>
      <c r="K29" s="6">
        <v>291</v>
      </c>
      <c r="L29" s="7">
        <v>90.93</v>
      </c>
      <c r="M29" s="21">
        <v>4296</v>
      </c>
      <c r="N29" s="9">
        <v>48</v>
      </c>
      <c r="P29">
        <v>23</v>
      </c>
      <c r="Q29">
        <f t="shared" si="1"/>
        <v>3533</v>
      </c>
      <c r="R29">
        <f t="shared" si="0"/>
        <v>-3367</v>
      </c>
    </row>
    <row r="30" spans="1:18" ht="18">
      <c r="A30">
        <v>30</v>
      </c>
      <c r="B30" s="5">
        <v>44585.288194444402</v>
      </c>
      <c r="C30" s="6">
        <v>336</v>
      </c>
      <c r="D30" s="7">
        <v>71.58</v>
      </c>
      <c r="E30" s="8">
        <v>4716</v>
      </c>
      <c r="F30" s="9">
        <v>59</v>
      </c>
      <c r="G30" s="6">
        <v>369</v>
      </c>
      <c r="H30" s="7">
        <v>79.58</v>
      </c>
      <c r="I30" s="8">
        <v>5328</v>
      </c>
      <c r="J30" s="10">
        <v>67</v>
      </c>
      <c r="K30" s="6">
        <v>288</v>
      </c>
      <c r="L30" s="7">
        <v>94.83</v>
      </c>
      <c r="M30" s="21">
        <v>3852</v>
      </c>
      <c r="N30" s="9">
        <v>41</v>
      </c>
      <c r="P30">
        <v>24</v>
      </c>
      <c r="Q30">
        <f t="shared" si="1"/>
        <v>3821</v>
      </c>
      <c r="R30">
        <f t="shared" si="0"/>
        <v>-3379</v>
      </c>
    </row>
    <row r="31" spans="1:18" ht="18">
      <c r="A31">
        <v>31</v>
      </c>
      <c r="B31" s="5">
        <v>44585.291666666701</v>
      </c>
      <c r="C31" s="6">
        <v>303</v>
      </c>
      <c r="D31" s="7">
        <v>74.930000000000007</v>
      </c>
      <c r="E31" s="8">
        <v>4392</v>
      </c>
      <c r="F31" s="9">
        <v>59</v>
      </c>
      <c r="G31" s="6">
        <v>316</v>
      </c>
      <c r="H31" s="7">
        <v>76.989999999999995</v>
      </c>
      <c r="I31" s="8">
        <v>4728</v>
      </c>
      <c r="J31" s="9">
        <v>62</v>
      </c>
      <c r="K31" s="6">
        <v>267</v>
      </c>
      <c r="L31" s="7">
        <v>89.3</v>
      </c>
      <c r="M31" s="21">
        <v>4080</v>
      </c>
      <c r="N31" s="9">
        <v>46</v>
      </c>
      <c r="P31">
        <v>25</v>
      </c>
      <c r="Q31">
        <f t="shared" si="1"/>
        <v>4088</v>
      </c>
      <c r="R31">
        <f t="shared" si="0"/>
        <v>-3412</v>
      </c>
    </row>
    <row r="32" spans="1:18" ht="18">
      <c r="A32">
        <v>32</v>
      </c>
      <c r="B32" s="5">
        <v>44585.295138888898</v>
      </c>
      <c r="C32" s="6">
        <v>88</v>
      </c>
      <c r="D32" s="7">
        <v>76.56</v>
      </c>
      <c r="E32" s="8">
        <v>2016</v>
      </c>
      <c r="F32" s="9">
        <v>27</v>
      </c>
      <c r="G32" s="6">
        <v>75</v>
      </c>
      <c r="H32" s="7">
        <v>76.569999999999993</v>
      </c>
      <c r="I32" s="8">
        <v>1860</v>
      </c>
      <c r="J32" s="9">
        <v>25</v>
      </c>
      <c r="K32" s="6">
        <v>67</v>
      </c>
      <c r="L32" s="7">
        <v>90.77</v>
      </c>
      <c r="M32" s="8">
        <v>1608</v>
      </c>
      <c r="N32" s="9">
        <v>18</v>
      </c>
      <c r="P32">
        <v>26</v>
      </c>
      <c r="Q32">
        <f t="shared" si="1"/>
        <v>4155</v>
      </c>
      <c r="R32">
        <f t="shared" si="0"/>
        <v>-3645</v>
      </c>
    </row>
    <row r="33" spans="1:18" ht="18">
      <c r="A33">
        <v>33</v>
      </c>
      <c r="B33" s="5">
        <v>44585.298611111102</v>
      </c>
      <c r="C33" s="6">
        <v>358</v>
      </c>
      <c r="D33" s="7">
        <v>79.040000000000006</v>
      </c>
      <c r="E33" s="8">
        <v>5352</v>
      </c>
      <c r="F33" s="9">
        <v>59</v>
      </c>
      <c r="G33" s="6">
        <v>404</v>
      </c>
      <c r="H33" s="7">
        <v>76.37</v>
      </c>
      <c r="I33" s="8">
        <v>5748</v>
      </c>
      <c r="J33" s="10">
        <v>76</v>
      </c>
      <c r="K33" s="6">
        <v>370</v>
      </c>
      <c r="L33" s="7">
        <v>89.87</v>
      </c>
      <c r="M33" s="8">
        <v>5244</v>
      </c>
      <c r="N33" s="9">
        <v>59</v>
      </c>
      <c r="P33">
        <v>27</v>
      </c>
      <c r="Q33">
        <f t="shared" si="1"/>
        <v>4525</v>
      </c>
      <c r="R33">
        <f t="shared" si="0"/>
        <v>-3575</v>
      </c>
    </row>
    <row r="34" spans="1:18" ht="18">
      <c r="A34">
        <v>34</v>
      </c>
      <c r="B34" s="5">
        <v>44585.302083333299</v>
      </c>
      <c r="C34" s="6">
        <v>299</v>
      </c>
      <c r="D34" s="7">
        <v>77.37</v>
      </c>
      <c r="E34" s="8">
        <v>4428</v>
      </c>
      <c r="F34" s="9">
        <v>58</v>
      </c>
      <c r="G34" s="6">
        <v>284</v>
      </c>
      <c r="H34" s="7">
        <v>79.819999999999993</v>
      </c>
      <c r="I34" s="8">
        <v>4452</v>
      </c>
      <c r="J34" s="9">
        <v>56</v>
      </c>
      <c r="K34" s="6">
        <v>275</v>
      </c>
      <c r="L34" s="7">
        <v>89.85</v>
      </c>
      <c r="M34" s="8">
        <v>4224</v>
      </c>
      <c r="N34" s="9">
        <v>48</v>
      </c>
      <c r="P34">
        <v>28</v>
      </c>
      <c r="Q34">
        <f t="shared" si="1"/>
        <v>4800</v>
      </c>
      <c r="R34">
        <f t="shared" si="0"/>
        <v>-3600</v>
      </c>
    </row>
    <row r="35" spans="1:18" ht="18">
      <c r="A35">
        <v>35</v>
      </c>
      <c r="B35" s="5">
        <v>44585.305555555598</v>
      </c>
      <c r="C35" s="6">
        <v>235</v>
      </c>
      <c r="D35" s="7">
        <v>72.040000000000006</v>
      </c>
      <c r="E35" s="8">
        <v>4584</v>
      </c>
      <c r="F35" s="9">
        <v>59</v>
      </c>
      <c r="G35" s="6">
        <v>237</v>
      </c>
      <c r="H35" s="7">
        <v>73.34</v>
      </c>
      <c r="I35" s="8">
        <v>4692</v>
      </c>
      <c r="J35" s="10">
        <v>64</v>
      </c>
      <c r="K35" s="6">
        <v>204</v>
      </c>
      <c r="L35" s="7">
        <v>86.24</v>
      </c>
      <c r="M35" s="8">
        <v>4056</v>
      </c>
      <c r="N35" s="9">
        <v>48</v>
      </c>
      <c r="P35">
        <v>29</v>
      </c>
      <c r="Q35">
        <f t="shared" si="1"/>
        <v>5004</v>
      </c>
      <c r="R35">
        <f t="shared" si="0"/>
        <v>-3696</v>
      </c>
    </row>
    <row r="36" spans="1:18" ht="18">
      <c r="A36">
        <v>36</v>
      </c>
      <c r="B36" s="5">
        <v>44585.309027777803</v>
      </c>
      <c r="C36" s="6">
        <v>195</v>
      </c>
      <c r="D36" s="11">
        <v>61.7</v>
      </c>
      <c r="E36" s="8">
        <v>2340</v>
      </c>
      <c r="F36" s="9">
        <v>38</v>
      </c>
      <c r="G36" s="6">
        <v>206</v>
      </c>
      <c r="H36" s="11">
        <v>69.03</v>
      </c>
      <c r="I36" s="8">
        <v>2472</v>
      </c>
      <c r="J36" s="9">
        <v>36</v>
      </c>
      <c r="K36" s="6">
        <v>200</v>
      </c>
      <c r="L36" s="7">
        <v>92.57</v>
      </c>
      <c r="M36" s="8">
        <v>2400</v>
      </c>
      <c r="N36" s="9">
        <v>26</v>
      </c>
      <c r="P36">
        <v>30</v>
      </c>
      <c r="Q36">
        <f t="shared" si="1"/>
        <v>5204</v>
      </c>
      <c r="R36">
        <f t="shared" si="0"/>
        <v>-3796</v>
      </c>
    </row>
    <row r="37" spans="1:18" ht="18">
      <c r="A37">
        <v>37</v>
      </c>
      <c r="B37" s="5">
        <v>44585.3125</v>
      </c>
      <c r="C37" s="6">
        <v>190</v>
      </c>
      <c r="D37" s="11">
        <v>51.18</v>
      </c>
      <c r="E37" s="8">
        <v>2940</v>
      </c>
      <c r="F37" s="9">
        <v>58</v>
      </c>
      <c r="G37" s="6">
        <v>231</v>
      </c>
      <c r="H37" s="7">
        <v>72.47</v>
      </c>
      <c r="I37" s="8">
        <v>3600</v>
      </c>
      <c r="J37" s="9">
        <v>50</v>
      </c>
      <c r="K37" s="6">
        <v>186</v>
      </c>
      <c r="L37" s="7">
        <v>92.59</v>
      </c>
      <c r="M37" s="8">
        <v>3096</v>
      </c>
      <c r="N37" s="9">
        <v>34</v>
      </c>
      <c r="P37">
        <v>31</v>
      </c>
      <c r="Q37">
        <f t="shared" si="1"/>
        <v>5390</v>
      </c>
      <c r="R37">
        <f t="shared" si="0"/>
        <v>-3910</v>
      </c>
    </row>
    <row r="38" spans="1:18" ht="18">
      <c r="A38">
        <v>38</v>
      </c>
      <c r="B38" s="5">
        <v>44585.315972222197</v>
      </c>
      <c r="C38" s="6">
        <v>245</v>
      </c>
      <c r="D38" s="11">
        <v>61.18</v>
      </c>
      <c r="E38" s="8">
        <v>2940</v>
      </c>
      <c r="F38" s="9">
        <v>49</v>
      </c>
      <c r="G38" s="6">
        <v>316</v>
      </c>
      <c r="H38" s="7">
        <v>75.05</v>
      </c>
      <c r="I38" s="8">
        <v>3792</v>
      </c>
      <c r="J38" s="9">
        <v>51</v>
      </c>
      <c r="K38" s="6">
        <v>260</v>
      </c>
      <c r="L38" s="7">
        <v>93.69</v>
      </c>
      <c r="M38" s="8">
        <v>3120</v>
      </c>
      <c r="N38" s="9">
        <v>34</v>
      </c>
      <c r="P38">
        <v>32</v>
      </c>
      <c r="Q38">
        <f t="shared" si="1"/>
        <v>5650</v>
      </c>
      <c r="R38">
        <f t="shared" si="0"/>
        <v>-3950</v>
      </c>
    </row>
    <row r="39" spans="1:18" ht="18">
      <c r="A39" s="18">
        <v>39</v>
      </c>
      <c r="B39" s="5">
        <v>44585.319444444402</v>
      </c>
      <c r="C39" s="6">
        <v>104</v>
      </c>
      <c r="D39" s="13">
        <v>21.01</v>
      </c>
      <c r="E39" s="8">
        <v>1656</v>
      </c>
      <c r="F39" s="23">
        <v>79</v>
      </c>
      <c r="G39" s="6">
        <v>181</v>
      </c>
      <c r="H39" s="7">
        <v>91.71</v>
      </c>
      <c r="I39" s="8">
        <v>2952</v>
      </c>
      <c r="J39" s="9">
        <v>33</v>
      </c>
      <c r="K39" s="6">
        <v>158</v>
      </c>
      <c r="L39" s="7">
        <v>99.56</v>
      </c>
      <c r="M39" s="21">
        <v>2640</v>
      </c>
      <c r="N39" s="9">
        <v>27</v>
      </c>
      <c r="P39">
        <v>33</v>
      </c>
      <c r="Q39">
        <f t="shared" si="1"/>
        <v>5808</v>
      </c>
      <c r="R39">
        <f t="shared" si="0"/>
        <v>-4092</v>
      </c>
    </row>
    <row r="40" spans="1:18" ht="18">
      <c r="A40">
        <v>40</v>
      </c>
      <c r="B40" s="5">
        <v>44585.322916666701</v>
      </c>
      <c r="C40" s="6">
        <v>153</v>
      </c>
      <c r="D40" s="13">
        <v>25.09</v>
      </c>
      <c r="E40" s="8">
        <v>2160</v>
      </c>
      <c r="F40" s="10">
        <v>87</v>
      </c>
      <c r="G40" s="6">
        <v>207</v>
      </c>
      <c r="H40" s="7">
        <v>92.84</v>
      </c>
      <c r="I40" s="8">
        <v>3072</v>
      </c>
      <c r="J40" s="9">
        <v>34</v>
      </c>
      <c r="K40" s="6">
        <v>126</v>
      </c>
      <c r="L40" s="7">
        <v>106.79</v>
      </c>
      <c r="M40" s="8">
        <v>1908</v>
      </c>
      <c r="N40" s="9">
        <v>18</v>
      </c>
      <c r="P40">
        <v>34</v>
      </c>
      <c r="Q40">
        <f t="shared" si="1"/>
        <v>5934</v>
      </c>
      <c r="R40">
        <f t="shared" si="0"/>
        <v>-4266</v>
      </c>
    </row>
    <row r="41" spans="1:18" ht="18">
      <c r="A41">
        <v>41</v>
      </c>
      <c r="B41" s="5">
        <v>44585.326388888898</v>
      </c>
      <c r="C41" s="6">
        <v>136</v>
      </c>
      <c r="D41" s="13">
        <v>23.22</v>
      </c>
      <c r="E41" s="8">
        <v>2148</v>
      </c>
      <c r="F41" s="10">
        <v>93</v>
      </c>
      <c r="G41" s="6">
        <v>246</v>
      </c>
      <c r="H41" s="7">
        <v>96.83</v>
      </c>
      <c r="I41" s="8">
        <v>3576</v>
      </c>
      <c r="J41" s="9">
        <v>37</v>
      </c>
      <c r="K41" s="6">
        <v>192</v>
      </c>
      <c r="L41" s="7">
        <v>105.37</v>
      </c>
      <c r="M41" s="8">
        <v>2760</v>
      </c>
      <c r="N41" s="9">
        <v>27</v>
      </c>
      <c r="P41">
        <v>35</v>
      </c>
      <c r="Q41">
        <f t="shared" si="1"/>
        <v>6126</v>
      </c>
      <c r="R41">
        <f t="shared" si="0"/>
        <v>-4374</v>
      </c>
    </row>
    <row r="42" spans="1:18" ht="18">
      <c r="A42">
        <v>42</v>
      </c>
      <c r="B42" s="5">
        <v>44585.329861111102</v>
      </c>
      <c r="C42" s="6">
        <v>136</v>
      </c>
      <c r="D42" s="13">
        <v>22.08</v>
      </c>
      <c r="E42" s="8">
        <v>1956</v>
      </c>
      <c r="F42" s="10">
        <v>89</v>
      </c>
      <c r="G42" s="6">
        <v>232</v>
      </c>
      <c r="H42" s="7">
        <v>93.83</v>
      </c>
      <c r="I42" s="8">
        <v>3372</v>
      </c>
      <c r="J42" s="9">
        <v>36</v>
      </c>
      <c r="K42" s="6">
        <v>156</v>
      </c>
      <c r="L42" s="7">
        <v>106.95</v>
      </c>
      <c r="M42" s="8">
        <v>2268</v>
      </c>
      <c r="N42" s="9">
        <v>22</v>
      </c>
      <c r="P42">
        <v>36</v>
      </c>
      <c r="Q42">
        <f t="shared" si="1"/>
        <v>6282</v>
      </c>
      <c r="R42">
        <f t="shared" si="0"/>
        <v>-4518</v>
      </c>
    </row>
    <row r="43" spans="1:18" ht="18">
      <c r="A43">
        <v>43</v>
      </c>
      <c r="B43" s="5">
        <v>44585.333333333299</v>
      </c>
      <c r="C43" s="6">
        <v>203</v>
      </c>
      <c r="D43" s="13">
        <v>30.49</v>
      </c>
      <c r="E43" s="8">
        <v>2868</v>
      </c>
      <c r="F43" s="10">
        <v>95</v>
      </c>
      <c r="G43" s="6">
        <v>330</v>
      </c>
      <c r="H43" s="7">
        <v>88.14</v>
      </c>
      <c r="I43" s="8">
        <v>4860</v>
      </c>
      <c r="J43" s="9">
        <v>56</v>
      </c>
      <c r="K43" s="6">
        <v>233</v>
      </c>
      <c r="L43" s="7">
        <v>101.3</v>
      </c>
      <c r="M43" s="8">
        <v>3252</v>
      </c>
      <c r="N43" s="9">
        <v>33</v>
      </c>
      <c r="P43">
        <v>37</v>
      </c>
      <c r="Q43">
        <f t="shared" si="1"/>
        <v>6515</v>
      </c>
      <c r="R43">
        <f t="shared" si="0"/>
        <v>-4585</v>
      </c>
    </row>
    <row r="44" spans="1:18" ht="18">
      <c r="A44">
        <v>44</v>
      </c>
      <c r="B44" s="5">
        <v>44585.336805555598</v>
      </c>
      <c r="C44" s="6">
        <v>114</v>
      </c>
      <c r="D44" s="13">
        <v>28.5</v>
      </c>
      <c r="E44" s="8">
        <v>2232</v>
      </c>
      <c r="F44" s="10">
        <v>79</v>
      </c>
      <c r="G44" s="6">
        <v>259</v>
      </c>
      <c r="H44" s="7">
        <v>87.61</v>
      </c>
      <c r="I44" s="8">
        <v>4860</v>
      </c>
      <c r="J44" s="9">
        <v>56</v>
      </c>
      <c r="K44" s="6">
        <v>215</v>
      </c>
      <c r="L44" s="7">
        <v>100.18</v>
      </c>
      <c r="M44" s="8">
        <v>3768</v>
      </c>
      <c r="N44" s="9">
        <v>38</v>
      </c>
      <c r="P44">
        <v>38</v>
      </c>
      <c r="Q44">
        <f t="shared" si="1"/>
        <v>6730</v>
      </c>
      <c r="R44">
        <f t="shared" si="0"/>
        <v>-4670</v>
      </c>
    </row>
    <row r="45" spans="1:18" ht="18">
      <c r="A45">
        <v>45</v>
      </c>
      <c r="B45" s="5">
        <v>44585.340277777803</v>
      </c>
      <c r="C45" s="6">
        <v>100</v>
      </c>
      <c r="D45" s="13">
        <v>22.66</v>
      </c>
      <c r="E45" s="8">
        <v>1560</v>
      </c>
      <c r="F45" s="10">
        <v>69</v>
      </c>
      <c r="G45" s="6">
        <v>233</v>
      </c>
      <c r="H45" s="7">
        <v>87.83</v>
      </c>
      <c r="I45" s="8">
        <v>3624</v>
      </c>
      <c r="J45" s="9">
        <v>42</v>
      </c>
      <c r="K45" s="6">
        <v>208</v>
      </c>
      <c r="L45" s="7">
        <v>100.83</v>
      </c>
      <c r="M45" s="8">
        <v>3060</v>
      </c>
      <c r="N45" s="9">
        <v>31</v>
      </c>
      <c r="P45">
        <v>39</v>
      </c>
      <c r="Q45">
        <f t="shared" si="1"/>
        <v>6938</v>
      </c>
      <c r="R45">
        <f t="shared" si="0"/>
        <v>-4762</v>
      </c>
    </row>
    <row r="46" spans="1:18" ht="18">
      <c r="A46">
        <v>46</v>
      </c>
      <c r="B46" s="5">
        <v>44585.34375</v>
      </c>
      <c r="C46" s="6">
        <v>204</v>
      </c>
      <c r="D46" s="11">
        <v>45.98</v>
      </c>
      <c r="E46" s="8">
        <v>2448</v>
      </c>
      <c r="F46" s="9">
        <v>54</v>
      </c>
      <c r="G46" s="6">
        <v>259</v>
      </c>
      <c r="H46" s="7">
        <v>81.28</v>
      </c>
      <c r="I46" s="8">
        <v>3108</v>
      </c>
      <c r="J46" s="9">
        <v>39</v>
      </c>
      <c r="K46" s="6">
        <v>167</v>
      </c>
      <c r="L46" s="7">
        <v>102.28</v>
      </c>
      <c r="M46" s="8">
        <v>2004</v>
      </c>
      <c r="N46" s="9">
        <v>20</v>
      </c>
      <c r="P46">
        <v>40</v>
      </c>
      <c r="Q46">
        <f t="shared" si="1"/>
        <v>7105</v>
      </c>
      <c r="R46">
        <f t="shared" si="0"/>
        <v>-4895</v>
      </c>
    </row>
    <row r="47" spans="1:18" ht="18">
      <c r="A47">
        <v>47</v>
      </c>
      <c r="B47" s="5">
        <v>44585.347222222197</v>
      </c>
      <c r="C47" s="6">
        <v>288</v>
      </c>
      <c r="D47" s="11">
        <v>55.88</v>
      </c>
      <c r="E47" s="8">
        <v>4212</v>
      </c>
      <c r="F47" s="10">
        <v>76</v>
      </c>
      <c r="G47" s="6">
        <v>381</v>
      </c>
      <c r="H47" s="7">
        <v>74.180000000000007</v>
      </c>
      <c r="I47" s="8">
        <v>5496</v>
      </c>
      <c r="J47" s="10">
        <v>75</v>
      </c>
      <c r="K47" s="6">
        <v>301</v>
      </c>
      <c r="L47" s="7">
        <v>99.3</v>
      </c>
      <c r="M47" s="8">
        <v>4068</v>
      </c>
      <c r="N47" s="9">
        <v>41</v>
      </c>
      <c r="P47">
        <v>41</v>
      </c>
      <c r="Q47">
        <f t="shared" si="1"/>
        <v>7406</v>
      </c>
      <c r="R47">
        <f t="shared" si="0"/>
        <v>-4894</v>
      </c>
    </row>
    <row r="48" spans="1:18" ht="18">
      <c r="A48">
        <v>48</v>
      </c>
      <c r="B48" s="5">
        <v>44585.350694444402</v>
      </c>
      <c r="C48" s="6">
        <v>377</v>
      </c>
      <c r="D48" s="7">
        <v>76.5</v>
      </c>
      <c r="E48" s="8">
        <v>5316</v>
      </c>
      <c r="F48" s="10">
        <v>70</v>
      </c>
      <c r="G48" s="6">
        <v>355</v>
      </c>
      <c r="H48" s="7">
        <v>75.38</v>
      </c>
      <c r="I48" s="8">
        <v>5040</v>
      </c>
      <c r="J48" s="10">
        <v>67</v>
      </c>
      <c r="K48" s="6">
        <v>324</v>
      </c>
      <c r="L48" s="7">
        <v>95.17</v>
      </c>
      <c r="M48" s="8">
        <v>4524</v>
      </c>
      <c r="N48" s="9">
        <v>48</v>
      </c>
      <c r="P48">
        <v>42</v>
      </c>
      <c r="Q48">
        <f t="shared" si="1"/>
        <v>7730</v>
      </c>
      <c r="R48">
        <f t="shared" si="0"/>
        <v>-4870</v>
      </c>
    </row>
    <row r="49" spans="1:18" ht="18">
      <c r="A49">
        <v>49</v>
      </c>
      <c r="B49" s="5">
        <v>44585.354166666701</v>
      </c>
      <c r="C49" s="6">
        <v>355</v>
      </c>
      <c r="D49" s="7">
        <v>92.54</v>
      </c>
      <c r="E49" s="8">
        <v>5196</v>
      </c>
      <c r="F49" s="9">
        <v>57</v>
      </c>
      <c r="G49" s="6">
        <v>370</v>
      </c>
      <c r="H49" s="7">
        <v>85.75</v>
      </c>
      <c r="I49" s="8">
        <v>5268</v>
      </c>
      <c r="J49" s="9">
        <v>62</v>
      </c>
      <c r="K49" s="6">
        <v>357</v>
      </c>
      <c r="L49" s="7">
        <v>89.62</v>
      </c>
      <c r="M49" s="8">
        <v>4992</v>
      </c>
      <c r="N49" s="9">
        <v>56</v>
      </c>
      <c r="P49">
        <v>43</v>
      </c>
      <c r="Q49">
        <f t="shared" si="1"/>
        <v>8087</v>
      </c>
      <c r="R49">
        <f t="shared" si="0"/>
        <v>-4813</v>
      </c>
    </row>
    <row r="50" spans="1:18" ht="18">
      <c r="A50">
        <v>50</v>
      </c>
      <c r="B50" s="5">
        <v>44585.357638888898</v>
      </c>
      <c r="C50" s="6">
        <v>296</v>
      </c>
      <c r="D50" s="7">
        <v>95.92</v>
      </c>
      <c r="E50" s="8">
        <v>4368</v>
      </c>
      <c r="F50" s="9">
        <v>46</v>
      </c>
      <c r="G50" s="6">
        <v>291</v>
      </c>
      <c r="H50" s="7">
        <v>92.62</v>
      </c>
      <c r="I50" s="8">
        <v>4200</v>
      </c>
      <c r="J50" s="9">
        <v>46</v>
      </c>
      <c r="K50" s="6">
        <v>224</v>
      </c>
      <c r="L50" s="7">
        <v>98.85</v>
      </c>
      <c r="M50" s="8">
        <v>3756</v>
      </c>
      <c r="N50" s="9">
        <v>38</v>
      </c>
      <c r="P50">
        <v>44</v>
      </c>
      <c r="Q50">
        <f t="shared" si="1"/>
        <v>8311</v>
      </c>
      <c r="R50">
        <f t="shared" si="0"/>
        <v>-4889</v>
      </c>
    </row>
    <row r="51" spans="1:18" ht="18">
      <c r="A51">
        <v>51</v>
      </c>
      <c r="B51" s="5">
        <v>44585.361111111102</v>
      </c>
      <c r="C51" s="6">
        <v>291</v>
      </c>
      <c r="D51" s="7">
        <v>97.95</v>
      </c>
      <c r="E51" s="8">
        <v>4116</v>
      </c>
      <c r="F51" s="9">
        <v>43</v>
      </c>
      <c r="G51" s="6">
        <v>262</v>
      </c>
      <c r="H51" s="7">
        <v>95.11</v>
      </c>
      <c r="I51" s="8">
        <v>3912</v>
      </c>
      <c r="J51" s="9">
        <v>42</v>
      </c>
      <c r="K51" s="6">
        <v>215</v>
      </c>
      <c r="L51" s="7">
        <v>101.54</v>
      </c>
      <c r="M51" s="8">
        <v>3132</v>
      </c>
      <c r="N51" s="9">
        <v>31</v>
      </c>
      <c r="P51">
        <v>45</v>
      </c>
      <c r="Q51">
        <f t="shared" si="1"/>
        <v>8526</v>
      </c>
      <c r="R51">
        <f t="shared" si="0"/>
        <v>-4974</v>
      </c>
    </row>
    <row r="52" spans="1:18" ht="18">
      <c r="A52">
        <v>52</v>
      </c>
      <c r="B52" s="5">
        <v>44585.364583333299</v>
      </c>
      <c r="C52" s="6">
        <v>268</v>
      </c>
      <c r="D52" s="7">
        <v>95.1</v>
      </c>
      <c r="E52" s="8">
        <v>4092</v>
      </c>
      <c r="F52" s="9">
        <v>44</v>
      </c>
      <c r="G52" s="6">
        <v>245</v>
      </c>
      <c r="H52" s="7">
        <v>97.04</v>
      </c>
      <c r="I52" s="8">
        <v>3672</v>
      </c>
      <c r="J52" s="9">
        <v>38</v>
      </c>
      <c r="K52" s="6">
        <v>206</v>
      </c>
      <c r="L52" s="7">
        <v>100.98</v>
      </c>
      <c r="M52" s="8">
        <v>2928</v>
      </c>
      <c r="N52" s="9">
        <v>29</v>
      </c>
      <c r="P52">
        <v>46</v>
      </c>
      <c r="Q52">
        <f t="shared" si="1"/>
        <v>8732</v>
      </c>
      <c r="R52">
        <f t="shared" si="0"/>
        <v>-5068</v>
      </c>
    </row>
    <row r="53" spans="1:18" ht="18">
      <c r="A53">
        <v>53</v>
      </c>
      <c r="B53" s="5">
        <v>44585.368055555598</v>
      </c>
      <c r="C53" s="6">
        <v>249</v>
      </c>
      <c r="D53" s="7">
        <v>96.24</v>
      </c>
      <c r="E53" s="8">
        <v>3792</v>
      </c>
      <c r="F53" s="9">
        <v>40</v>
      </c>
      <c r="G53" s="6">
        <v>259</v>
      </c>
      <c r="H53" s="7">
        <v>94.96</v>
      </c>
      <c r="I53" s="8">
        <v>3732</v>
      </c>
      <c r="J53" s="9">
        <v>40</v>
      </c>
      <c r="K53" s="6">
        <v>194</v>
      </c>
      <c r="L53" s="7">
        <v>100.68</v>
      </c>
      <c r="M53" s="8">
        <v>2964</v>
      </c>
      <c r="N53" s="9">
        <v>30</v>
      </c>
      <c r="P53">
        <v>47</v>
      </c>
      <c r="Q53">
        <f t="shared" si="1"/>
        <v>8926</v>
      </c>
      <c r="R53">
        <f t="shared" si="0"/>
        <v>-5174</v>
      </c>
    </row>
    <row r="54" spans="1:18" ht="18">
      <c r="A54">
        <v>54</v>
      </c>
      <c r="B54" s="5">
        <v>44585.371527777803</v>
      </c>
      <c r="C54" s="6">
        <v>302</v>
      </c>
      <c r="D54" s="7">
        <v>96.31</v>
      </c>
      <c r="E54" s="8">
        <v>4260</v>
      </c>
      <c r="F54" s="9">
        <v>45</v>
      </c>
      <c r="G54" s="6">
        <v>283</v>
      </c>
      <c r="H54" s="7">
        <v>94.52</v>
      </c>
      <c r="I54" s="8">
        <v>4188</v>
      </c>
      <c r="J54" s="9">
        <v>45</v>
      </c>
      <c r="K54" s="6">
        <v>244</v>
      </c>
      <c r="L54" s="7">
        <v>101.42</v>
      </c>
      <c r="M54" s="8">
        <v>3516</v>
      </c>
      <c r="N54" s="9">
        <v>35</v>
      </c>
      <c r="P54">
        <v>48</v>
      </c>
      <c r="Q54">
        <f t="shared" si="1"/>
        <v>9170</v>
      </c>
      <c r="R54">
        <f t="shared" si="0"/>
        <v>-5230</v>
      </c>
    </row>
    <row r="55" spans="1:18" ht="18">
      <c r="A55">
        <v>55</v>
      </c>
      <c r="B55" s="5">
        <v>44585.375</v>
      </c>
      <c r="C55" s="6">
        <v>281</v>
      </c>
      <c r="D55" s="7">
        <v>96.68</v>
      </c>
      <c r="E55" s="8">
        <v>4068</v>
      </c>
      <c r="F55" s="9">
        <v>43</v>
      </c>
      <c r="G55" s="6">
        <v>274</v>
      </c>
      <c r="H55" s="7">
        <v>94.93</v>
      </c>
      <c r="I55" s="8">
        <v>4020</v>
      </c>
      <c r="J55" s="9">
        <v>43</v>
      </c>
      <c r="K55" s="6">
        <v>217</v>
      </c>
      <c r="L55" s="7">
        <v>101.16</v>
      </c>
      <c r="M55" s="8">
        <v>3192</v>
      </c>
      <c r="N55" s="9">
        <v>32</v>
      </c>
      <c r="P55">
        <v>49</v>
      </c>
      <c r="Q55">
        <f t="shared" si="1"/>
        <v>9387</v>
      </c>
      <c r="R55">
        <f t="shared" si="0"/>
        <v>-5313</v>
      </c>
    </row>
    <row r="56" spans="1:18" ht="18">
      <c r="A56">
        <v>56</v>
      </c>
      <c r="B56" s="5">
        <v>44585.378472222197</v>
      </c>
      <c r="C56" s="6">
        <v>233</v>
      </c>
      <c r="D56" s="7">
        <v>96.28</v>
      </c>
      <c r="E56" s="8">
        <v>3504</v>
      </c>
      <c r="F56" s="9">
        <v>37</v>
      </c>
      <c r="G56" s="6">
        <v>217</v>
      </c>
      <c r="H56" s="7">
        <v>95.35</v>
      </c>
      <c r="I56" s="8">
        <v>3384</v>
      </c>
      <c r="J56" s="9">
        <v>36</v>
      </c>
      <c r="K56" s="6">
        <v>201</v>
      </c>
      <c r="L56" s="7">
        <v>100.77</v>
      </c>
      <c r="M56" s="8">
        <v>2760</v>
      </c>
      <c r="N56" s="9">
        <v>28</v>
      </c>
      <c r="P56">
        <v>50</v>
      </c>
      <c r="Q56">
        <f t="shared" si="1"/>
        <v>9588</v>
      </c>
      <c r="R56">
        <f t="shared" si="0"/>
        <v>-5412</v>
      </c>
    </row>
    <row r="57" spans="1:18" ht="18">
      <c r="A57">
        <v>57</v>
      </c>
      <c r="B57" s="5">
        <v>44585.381944444402</v>
      </c>
      <c r="C57" s="6">
        <v>293</v>
      </c>
      <c r="D57" s="7">
        <v>94.71</v>
      </c>
      <c r="E57" s="8">
        <v>4152</v>
      </c>
      <c r="F57" s="9">
        <v>44</v>
      </c>
      <c r="G57" s="6">
        <v>278</v>
      </c>
      <c r="H57" s="7">
        <v>94.65</v>
      </c>
      <c r="I57" s="8">
        <v>3936</v>
      </c>
      <c r="J57" s="9">
        <v>42</v>
      </c>
      <c r="K57" s="6">
        <v>256</v>
      </c>
      <c r="L57" s="7">
        <v>99.46</v>
      </c>
      <c r="M57" s="8">
        <v>3708</v>
      </c>
      <c r="N57" s="9">
        <v>38</v>
      </c>
      <c r="P57">
        <v>51</v>
      </c>
      <c r="Q57">
        <f t="shared" si="1"/>
        <v>9844</v>
      </c>
      <c r="R57">
        <f t="shared" si="0"/>
        <v>-5456</v>
      </c>
    </row>
    <row r="58" spans="1:18" ht="18">
      <c r="A58">
        <v>58</v>
      </c>
      <c r="B58" s="5">
        <v>44585.385416666701</v>
      </c>
      <c r="C58" s="6">
        <v>278</v>
      </c>
      <c r="D58" s="7">
        <v>95.43</v>
      </c>
      <c r="E58" s="8">
        <v>4044</v>
      </c>
      <c r="F58" s="9">
        <v>43</v>
      </c>
      <c r="G58" s="6">
        <v>268</v>
      </c>
      <c r="H58" s="7">
        <v>93.78</v>
      </c>
      <c r="I58" s="8">
        <v>3984</v>
      </c>
      <c r="J58" s="9">
        <v>43</v>
      </c>
      <c r="K58" s="6">
        <v>229</v>
      </c>
      <c r="L58" s="7">
        <v>101.26</v>
      </c>
      <c r="M58" s="8">
        <v>3300</v>
      </c>
      <c r="N58" s="9">
        <v>33</v>
      </c>
      <c r="P58">
        <v>52</v>
      </c>
      <c r="Q58">
        <f t="shared" si="1"/>
        <v>10073</v>
      </c>
      <c r="R58">
        <f t="shared" si="0"/>
        <v>-5527</v>
      </c>
    </row>
    <row r="59" spans="1:18" ht="18">
      <c r="A59">
        <v>59</v>
      </c>
      <c r="B59" s="5">
        <v>44585.388888888898</v>
      </c>
      <c r="C59" s="6">
        <v>268</v>
      </c>
      <c r="D59" s="7">
        <v>97.26</v>
      </c>
      <c r="E59" s="8">
        <v>3852</v>
      </c>
      <c r="F59" s="9">
        <v>40</v>
      </c>
      <c r="G59" s="6">
        <v>267</v>
      </c>
      <c r="H59" s="7">
        <v>93.99</v>
      </c>
      <c r="I59" s="8">
        <v>3828</v>
      </c>
      <c r="J59" s="9">
        <v>41</v>
      </c>
      <c r="K59" s="6">
        <v>246</v>
      </c>
      <c r="L59" s="7">
        <v>98.63</v>
      </c>
      <c r="M59" s="8">
        <v>3492</v>
      </c>
      <c r="N59" s="9">
        <v>36</v>
      </c>
      <c r="P59">
        <v>53</v>
      </c>
      <c r="Q59">
        <f t="shared" si="1"/>
        <v>10319</v>
      </c>
      <c r="R59">
        <f t="shared" si="0"/>
        <v>-5581</v>
      </c>
    </row>
    <row r="60" spans="1:18" ht="18">
      <c r="A60">
        <v>60</v>
      </c>
      <c r="B60" s="5">
        <v>44585.392361111102</v>
      </c>
      <c r="C60" s="6">
        <v>204</v>
      </c>
      <c r="D60" s="7">
        <v>96.57</v>
      </c>
      <c r="E60" s="8">
        <v>3168</v>
      </c>
      <c r="F60" s="9">
        <v>33</v>
      </c>
      <c r="G60" s="6">
        <v>205</v>
      </c>
      <c r="H60" s="7">
        <v>92.9</v>
      </c>
      <c r="I60" s="8">
        <v>3156</v>
      </c>
      <c r="J60" s="9">
        <v>34</v>
      </c>
      <c r="K60" s="6">
        <v>178</v>
      </c>
      <c r="L60" s="7">
        <v>97.68</v>
      </c>
      <c r="M60" s="8">
        <v>2832</v>
      </c>
      <c r="N60" s="9">
        <v>29</v>
      </c>
      <c r="P60">
        <v>54</v>
      </c>
      <c r="Q60">
        <f t="shared" si="1"/>
        <v>10497</v>
      </c>
      <c r="R60">
        <f t="shared" si="0"/>
        <v>-5703</v>
      </c>
    </row>
    <row r="61" spans="1:18" ht="18">
      <c r="A61">
        <v>61</v>
      </c>
      <c r="B61" s="5">
        <v>44585.395833333299</v>
      </c>
      <c r="C61" s="6">
        <v>296</v>
      </c>
      <c r="D61" s="7">
        <v>93.67</v>
      </c>
      <c r="E61" s="8">
        <v>4164</v>
      </c>
      <c r="F61" s="9">
        <v>45</v>
      </c>
      <c r="G61" s="6">
        <v>265</v>
      </c>
      <c r="H61" s="7">
        <v>92.05</v>
      </c>
      <c r="I61" s="8">
        <v>3780</v>
      </c>
      <c r="J61" s="9">
        <v>42</v>
      </c>
      <c r="K61" s="6">
        <v>215</v>
      </c>
      <c r="L61" s="7">
        <v>99.3</v>
      </c>
      <c r="M61" s="8">
        <v>3120</v>
      </c>
      <c r="N61" s="9">
        <v>32</v>
      </c>
      <c r="P61">
        <v>55</v>
      </c>
      <c r="Q61">
        <f t="shared" si="1"/>
        <v>10712</v>
      </c>
      <c r="R61">
        <f t="shared" si="0"/>
        <v>-5788</v>
      </c>
    </row>
    <row r="62" spans="1:18" ht="18">
      <c r="A62">
        <v>62</v>
      </c>
      <c r="B62" s="5">
        <v>44585.399305555598</v>
      </c>
      <c r="C62" s="6">
        <v>122</v>
      </c>
      <c r="D62" s="7">
        <v>93.81</v>
      </c>
      <c r="E62" s="8">
        <v>4296</v>
      </c>
      <c r="F62" s="9">
        <v>46</v>
      </c>
      <c r="G62" s="6">
        <v>113</v>
      </c>
      <c r="H62" s="7">
        <v>92.69</v>
      </c>
      <c r="I62" s="8">
        <v>3996</v>
      </c>
      <c r="J62" s="9">
        <v>44</v>
      </c>
      <c r="K62" s="6">
        <v>108</v>
      </c>
      <c r="L62" s="7">
        <v>97.69</v>
      </c>
      <c r="M62" s="8">
        <v>3372</v>
      </c>
      <c r="N62" s="9">
        <v>35</v>
      </c>
      <c r="P62">
        <v>56</v>
      </c>
      <c r="Q62">
        <f t="shared" si="1"/>
        <v>10820</v>
      </c>
      <c r="R62">
        <f t="shared" si="0"/>
        <v>-5980</v>
      </c>
    </row>
    <row r="63" spans="1:18" ht="18">
      <c r="A63">
        <v>63</v>
      </c>
      <c r="B63" s="5">
        <v>44585.402777777803</v>
      </c>
      <c r="C63" s="6">
        <v>222</v>
      </c>
      <c r="D63" s="7">
        <v>92.75</v>
      </c>
      <c r="E63" s="8">
        <v>2664</v>
      </c>
      <c r="F63" s="9">
        <v>29</v>
      </c>
      <c r="G63" s="6">
        <v>201</v>
      </c>
      <c r="H63" s="7">
        <v>90.42</v>
      </c>
      <c r="I63" s="8">
        <v>2412</v>
      </c>
      <c r="J63" s="9">
        <v>27</v>
      </c>
      <c r="K63" s="6">
        <v>171</v>
      </c>
      <c r="L63" s="7">
        <v>95.44</v>
      </c>
      <c r="M63" s="8">
        <v>2052</v>
      </c>
      <c r="N63" s="9">
        <v>22</v>
      </c>
      <c r="P63">
        <v>57</v>
      </c>
      <c r="Q63">
        <f t="shared" si="1"/>
        <v>10991</v>
      </c>
      <c r="R63">
        <f t="shared" si="0"/>
        <v>-6109</v>
      </c>
    </row>
    <row r="64" spans="1:18" ht="18">
      <c r="A64">
        <v>64</v>
      </c>
      <c r="B64" s="5">
        <v>44585.40625</v>
      </c>
      <c r="C64" s="6">
        <v>284</v>
      </c>
      <c r="D64" s="7">
        <v>94.06</v>
      </c>
      <c r="E64" s="8">
        <v>4020</v>
      </c>
      <c r="F64" s="9">
        <v>43</v>
      </c>
      <c r="G64" s="6">
        <v>268</v>
      </c>
      <c r="H64" s="7">
        <v>92.11</v>
      </c>
      <c r="I64" s="8">
        <v>3816</v>
      </c>
      <c r="J64" s="9">
        <v>42</v>
      </c>
      <c r="K64" s="6">
        <v>218</v>
      </c>
      <c r="L64" s="7">
        <v>95.42</v>
      </c>
      <c r="M64" s="8">
        <v>3132</v>
      </c>
      <c r="N64" s="9">
        <v>33</v>
      </c>
      <c r="P64">
        <v>58</v>
      </c>
      <c r="Q64">
        <f t="shared" si="1"/>
        <v>11209</v>
      </c>
      <c r="R64">
        <f t="shared" si="0"/>
        <v>-6191</v>
      </c>
    </row>
    <row r="65" spans="1:18" ht="18">
      <c r="A65">
        <v>65</v>
      </c>
      <c r="B65" s="5">
        <v>44585.409722222197</v>
      </c>
      <c r="C65" s="6">
        <v>204</v>
      </c>
      <c r="D65" s="7">
        <v>94.51</v>
      </c>
      <c r="E65" s="8">
        <v>3756</v>
      </c>
      <c r="F65" s="9">
        <v>40</v>
      </c>
      <c r="G65" s="6">
        <v>191</v>
      </c>
      <c r="H65" s="7">
        <v>93.38</v>
      </c>
      <c r="I65" s="8">
        <v>3672</v>
      </c>
      <c r="J65" s="9">
        <v>40</v>
      </c>
      <c r="K65" s="6">
        <v>210</v>
      </c>
      <c r="L65" s="7">
        <v>97.04</v>
      </c>
      <c r="M65" s="8">
        <v>3684</v>
      </c>
      <c r="N65" s="9">
        <v>38</v>
      </c>
      <c r="P65">
        <v>59</v>
      </c>
      <c r="Q65">
        <f t="shared" si="1"/>
        <v>11419</v>
      </c>
      <c r="R65">
        <f t="shared" si="0"/>
        <v>-6281</v>
      </c>
    </row>
    <row r="66" spans="1:18" ht="18">
      <c r="A66">
        <v>66</v>
      </c>
      <c r="B66" s="5">
        <v>44585.413194444402</v>
      </c>
      <c r="C66" s="6">
        <v>280</v>
      </c>
      <c r="D66" s="7">
        <v>93.02</v>
      </c>
      <c r="E66" s="8">
        <v>3360</v>
      </c>
      <c r="F66" s="9">
        <v>37</v>
      </c>
      <c r="G66" s="6">
        <v>243</v>
      </c>
      <c r="H66" s="7">
        <v>89.47</v>
      </c>
      <c r="I66" s="8">
        <v>2916</v>
      </c>
      <c r="J66" s="9">
        <v>33</v>
      </c>
      <c r="K66" s="6">
        <v>200</v>
      </c>
      <c r="L66" s="7">
        <v>100</v>
      </c>
      <c r="M66" s="8">
        <v>2400</v>
      </c>
      <c r="N66" s="9">
        <v>24</v>
      </c>
      <c r="P66">
        <v>60</v>
      </c>
      <c r="Q66">
        <f t="shared" si="1"/>
        <v>11619</v>
      </c>
      <c r="R66">
        <f t="shared" si="0"/>
        <v>-6381</v>
      </c>
    </row>
    <row r="67" spans="1:18" ht="18">
      <c r="A67">
        <v>67</v>
      </c>
      <c r="B67" s="5">
        <v>44585.416666666701</v>
      </c>
      <c r="C67" s="6">
        <v>217</v>
      </c>
      <c r="D67" s="7">
        <v>94.61</v>
      </c>
      <c r="E67" s="8">
        <v>3840</v>
      </c>
      <c r="F67" s="9">
        <v>41</v>
      </c>
      <c r="G67" s="6">
        <v>234</v>
      </c>
      <c r="H67" s="7">
        <v>90.46</v>
      </c>
      <c r="I67" s="8">
        <v>3984</v>
      </c>
      <c r="J67" s="9">
        <v>45</v>
      </c>
      <c r="K67" s="6">
        <v>201</v>
      </c>
      <c r="L67" s="7">
        <v>97.66</v>
      </c>
      <c r="M67" s="8">
        <v>3444</v>
      </c>
      <c r="N67" s="9">
        <v>36</v>
      </c>
      <c r="P67">
        <v>61</v>
      </c>
      <c r="Q67">
        <f t="shared" si="1"/>
        <v>11820</v>
      </c>
      <c r="R67">
        <f t="shared" si="0"/>
        <v>-6480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2E7F-6C19-DE41-B223-9EFF350E12BF}">
  <dimension ref="A1:R91"/>
  <sheetViews>
    <sheetView zoomScale="85" zoomScaleNormal="125" workbookViewId="0">
      <selection activeCell="F29" sqref="F29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5.8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/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140</v>
      </c>
      <c r="Q6" t="s">
        <v>12</v>
      </c>
      <c r="R6" t="s">
        <v>13</v>
      </c>
    </row>
    <row r="7" spans="1:18" ht="18">
      <c r="A7">
        <v>7</v>
      </c>
      <c r="B7" s="5">
        <v>44734.208333333336</v>
      </c>
      <c r="C7" s="6">
        <v>41</v>
      </c>
      <c r="D7" s="7">
        <v>94.52</v>
      </c>
      <c r="E7" s="8">
        <v>552</v>
      </c>
      <c r="F7" s="9">
        <v>6</v>
      </c>
      <c r="G7" s="6">
        <v>35</v>
      </c>
      <c r="H7" s="7">
        <v>98.34</v>
      </c>
      <c r="I7" s="8">
        <v>528</v>
      </c>
      <c r="J7" s="9">
        <v>6</v>
      </c>
      <c r="K7" s="6">
        <v>40</v>
      </c>
      <c r="L7" s="7">
        <v>93.18</v>
      </c>
      <c r="M7" s="8">
        <v>552</v>
      </c>
      <c r="N7" s="9">
        <v>6</v>
      </c>
      <c r="P7">
        <v>1</v>
      </c>
      <c r="Q7">
        <f>K7</f>
        <v>40</v>
      </c>
      <c r="R7">
        <f>Q7-(P7*$O$6)</f>
        <v>-100</v>
      </c>
    </row>
    <row r="8" spans="1:18" ht="18">
      <c r="A8">
        <v>8</v>
      </c>
      <c r="B8" s="5">
        <v>44734.211805555598</v>
      </c>
      <c r="C8" s="6">
        <v>58</v>
      </c>
      <c r="D8" s="7">
        <v>94.01</v>
      </c>
      <c r="E8" s="8">
        <v>792</v>
      </c>
      <c r="F8" s="9">
        <v>9</v>
      </c>
      <c r="G8" s="6">
        <v>50</v>
      </c>
      <c r="H8" s="7">
        <v>90.63</v>
      </c>
      <c r="I8" s="8">
        <v>648</v>
      </c>
      <c r="J8" s="9">
        <v>8</v>
      </c>
      <c r="K8" s="6">
        <v>33</v>
      </c>
      <c r="L8" s="7">
        <v>91.84</v>
      </c>
      <c r="M8" s="8">
        <v>528</v>
      </c>
      <c r="N8" s="9">
        <v>6</v>
      </c>
      <c r="P8">
        <v>2</v>
      </c>
      <c r="Q8">
        <f>Q7+K8</f>
        <v>73</v>
      </c>
      <c r="R8">
        <f t="shared" ref="R8:R67" si="0">Q8-(P8*$O$6)</f>
        <v>-207</v>
      </c>
    </row>
    <row r="9" spans="1:18" ht="18">
      <c r="A9">
        <v>9</v>
      </c>
      <c r="B9" s="5">
        <v>44734.215277777803</v>
      </c>
      <c r="C9" s="6">
        <v>49</v>
      </c>
      <c r="D9" s="7">
        <v>90.55</v>
      </c>
      <c r="E9" s="8">
        <v>756</v>
      </c>
      <c r="F9" s="9">
        <v>9</v>
      </c>
      <c r="G9" s="6">
        <v>51</v>
      </c>
      <c r="H9" s="7">
        <v>91.4</v>
      </c>
      <c r="I9" s="8">
        <v>816</v>
      </c>
      <c r="J9" s="9">
        <v>9</v>
      </c>
      <c r="K9" s="6">
        <v>51</v>
      </c>
      <c r="L9" s="7">
        <v>91.9</v>
      </c>
      <c r="M9" s="8">
        <v>696</v>
      </c>
      <c r="N9" s="9">
        <v>8</v>
      </c>
      <c r="P9">
        <v>3</v>
      </c>
      <c r="Q9">
        <f t="shared" ref="Q9:Q67" si="1">Q8+K9</f>
        <v>124</v>
      </c>
      <c r="R9">
        <f t="shared" si="0"/>
        <v>-296</v>
      </c>
    </row>
    <row r="10" spans="1:18" ht="18">
      <c r="A10">
        <v>10</v>
      </c>
      <c r="B10" s="5">
        <v>44734.21875</v>
      </c>
      <c r="C10" s="6">
        <v>48</v>
      </c>
      <c r="D10" s="7">
        <v>91.58</v>
      </c>
      <c r="E10" s="8">
        <v>684</v>
      </c>
      <c r="F10" s="9">
        <v>8</v>
      </c>
      <c r="G10" s="6">
        <v>48</v>
      </c>
      <c r="H10" s="7">
        <v>90.2</v>
      </c>
      <c r="I10" s="8">
        <v>732</v>
      </c>
      <c r="J10" s="9">
        <v>9</v>
      </c>
      <c r="K10" s="6">
        <v>56</v>
      </c>
      <c r="L10" s="7">
        <v>88.59</v>
      </c>
      <c r="M10" s="8">
        <v>732</v>
      </c>
      <c r="N10" s="9">
        <v>9</v>
      </c>
      <c r="P10">
        <v>4</v>
      </c>
      <c r="Q10">
        <f t="shared" si="1"/>
        <v>180</v>
      </c>
      <c r="R10">
        <f t="shared" si="0"/>
        <v>-380</v>
      </c>
    </row>
    <row r="11" spans="1:18" ht="18">
      <c r="A11">
        <v>11</v>
      </c>
      <c r="B11" s="5">
        <v>44734.222222222197</v>
      </c>
      <c r="C11" s="6">
        <v>66</v>
      </c>
      <c r="D11" s="7">
        <v>95.32</v>
      </c>
      <c r="E11" s="8">
        <v>888</v>
      </c>
      <c r="F11" s="9">
        <v>10</v>
      </c>
      <c r="G11" s="6">
        <v>61</v>
      </c>
      <c r="H11" s="7">
        <v>94.67</v>
      </c>
      <c r="I11" s="8">
        <v>792</v>
      </c>
      <c r="J11" s="9">
        <v>9</v>
      </c>
      <c r="K11" s="6">
        <v>46</v>
      </c>
      <c r="L11" s="7">
        <v>97.35</v>
      </c>
      <c r="M11" s="8">
        <v>624</v>
      </c>
      <c r="N11" s="9">
        <v>7</v>
      </c>
      <c r="P11">
        <v>5</v>
      </c>
      <c r="Q11">
        <f t="shared" si="1"/>
        <v>226</v>
      </c>
      <c r="R11">
        <f t="shared" si="0"/>
        <v>-474</v>
      </c>
    </row>
    <row r="12" spans="1:18" ht="18">
      <c r="A12">
        <v>12</v>
      </c>
      <c r="B12" s="5">
        <v>44734.225694444402</v>
      </c>
      <c r="C12" s="6">
        <v>70</v>
      </c>
      <c r="D12" s="7">
        <v>95.07</v>
      </c>
      <c r="E12" s="8">
        <v>960</v>
      </c>
      <c r="F12" s="9">
        <v>11</v>
      </c>
      <c r="G12" s="6">
        <v>63</v>
      </c>
      <c r="H12" s="7">
        <v>95.14</v>
      </c>
      <c r="I12" s="8">
        <v>924</v>
      </c>
      <c r="J12" s="9">
        <v>10</v>
      </c>
      <c r="K12" s="6">
        <v>60</v>
      </c>
      <c r="L12" s="7">
        <v>95.37</v>
      </c>
      <c r="M12" s="8">
        <v>828</v>
      </c>
      <c r="N12" s="9">
        <v>9</v>
      </c>
      <c r="P12">
        <v>6</v>
      </c>
      <c r="Q12">
        <f t="shared" si="1"/>
        <v>286</v>
      </c>
      <c r="R12">
        <f t="shared" si="0"/>
        <v>-554</v>
      </c>
    </row>
    <row r="13" spans="1:18" ht="18">
      <c r="A13">
        <v>13</v>
      </c>
      <c r="B13" s="5">
        <v>44734.229166666701</v>
      </c>
      <c r="C13" s="6">
        <v>55</v>
      </c>
      <c r="D13" s="7">
        <v>93.95</v>
      </c>
      <c r="E13" s="8">
        <v>852</v>
      </c>
      <c r="F13" s="9">
        <v>10</v>
      </c>
      <c r="G13" s="6">
        <v>57</v>
      </c>
      <c r="H13" s="7">
        <v>95.84</v>
      </c>
      <c r="I13" s="8">
        <v>924</v>
      </c>
      <c r="J13" s="9">
        <v>10</v>
      </c>
      <c r="K13" s="6">
        <v>58</v>
      </c>
      <c r="L13" s="7">
        <v>93.81</v>
      </c>
      <c r="M13" s="8">
        <v>852</v>
      </c>
      <c r="N13" s="9">
        <v>10</v>
      </c>
      <c r="P13">
        <v>7</v>
      </c>
      <c r="Q13">
        <f t="shared" si="1"/>
        <v>344</v>
      </c>
      <c r="R13">
        <f t="shared" si="0"/>
        <v>-636</v>
      </c>
    </row>
    <row r="14" spans="1:18" ht="18">
      <c r="A14">
        <v>14</v>
      </c>
      <c r="B14" s="5">
        <v>44734.232638888898</v>
      </c>
      <c r="C14" s="6">
        <v>89</v>
      </c>
      <c r="D14" s="7">
        <v>98.49</v>
      </c>
      <c r="E14" s="8">
        <v>1164</v>
      </c>
      <c r="F14" s="9">
        <v>12</v>
      </c>
      <c r="G14" s="6">
        <v>77</v>
      </c>
      <c r="H14" s="7">
        <v>97.21</v>
      </c>
      <c r="I14" s="8">
        <v>1008</v>
      </c>
      <c r="J14" s="9">
        <v>11</v>
      </c>
      <c r="K14" s="6">
        <v>51</v>
      </c>
      <c r="L14" s="7">
        <v>98.67</v>
      </c>
      <c r="M14" s="8">
        <v>684</v>
      </c>
      <c r="N14" s="9">
        <v>7</v>
      </c>
      <c r="P14">
        <v>8</v>
      </c>
      <c r="Q14">
        <f t="shared" si="1"/>
        <v>395</v>
      </c>
      <c r="R14">
        <f t="shared" si="0"/>
        <v>-725</v>
      </c>
    </row>
    <row r="15" spans="1:18" ht="18">
      <c r="A15">
        <v>15</v>
      </c>
      <c r="B15" s="5">
        <v>44734.236111111102</v>
      </c>
      <c r="C15" s="6">
        <v>86</v>
      </c>
      <c r="D15" s="7">
        <v>95.77</v>
      </c>
      <c r="E15" s="8">
        <v>1248</v>
      </c>
      <c r="F15" s="9">
        <v>14</v>
      </c>
      <c r="G15" s="6">
        <v>82</v>
      </c>
      <c r="H15" s="7">
        <v>93.37</v>
      </c>
      <c r="I15" s="8">
        <v>1224</v>
      </c>
      <c r="J15" s="9">
        <v>14</v>
      </c>
      <c r="K15" s="6">
        <v>74</v>
      </c>
      <c r="L15" s="7">
        <v>94.45</v>
      </c>
      <c r="M15" s="8">
        <v>1044</v>
      </c>
      <c r="N15" s="9">
        <v>12</v>
      </c>
      <c r="P15">
        <v>9</v>
      </c>
      <c r="Q15">
        <f t="shared" si="1"/>
        <v>469</v>
      </c>
      <c r="R15">
        <f t="shared" si="0"/>
        <v>-791</v>
      </c>
    </row>
    <row r="16" spans="1:18" ht="18">
      <c r="A16">
        <v>16</v>
      </c>
      <c r="B16" s="5">
        <v>44734.239583333299</v>
      </c>
      <c r="C16" s="6">
        <v>111</v>
      </c>
      <c r="D16" s="7">
        <v>94.65</v>
      </c>
      <c r="E16" s="8">
        <v>1560</v>
      </c>
      <c r="F16" s="9">
        <v>17</v>
      </c>
      <c r="G16" s="6">
        <v>97</v>
      </c>
      <c r="H16" s="7">
        <v>95.55</v>
      </c>
      <c r="I16" s="8">
        <v>1404</v>
      </c>
      <c r="J16" s="9">
        <v>15</v>
      </c>
      <c r="K16" s="6">
        <v>84</v>
      </c>
      <c r="L16" s="7">
        <v>95.63</v>
      </c>
      <c r="M16" s="8">
        <v>1140</v>
      </c>
      <c r="N16" s="9">
        <v>12</v>
      </c>
      <c r="P16">
        <v>10</v>
      </c>
      <c r="Q16">
        <f t="shared" si="1"/>
        <v>553</v>
      </c>
      <c r="R16">
        <f t="shared" si="0"/>
        <v>-847</v>
      </c>
    </row>
    <row r="17" spans="1:18" ht="18">
      <c r="A17">
        <v>17</v>
      </c>
      <c r="B17" s="5">
        <v>44734.243055555598</v>
      </c>
      <c r="C17" s="6">
        <v>124</v>
      </c>
      <c r="D17" s="7">
        <v>97.17</v>
      </c>
      <c r="E17" s="8">
        <v>1884</v>
      </c>
      <c r="F17" s="9">
        <v>20</v>
      </c>
      <c r="G17" s="6">
        <v>120</v>
      </c>
      <c r="H17" s="7">
        <v>96.69</v>
      </c>
      <c r="I17" s="8">
        <v>1632</v>
      </c>
      <c r="J17" s="9">
        <v>17</v>
      </c>
      <c r="K17" s="6">
        <v>93</v>
      </c>
      <c r="L17" s="7">
        <v>97.79</v>
      </c>
      <c r="M17" s="8">
        <v>1320</v>
      </c>
      <c r="N17" s="9">
        <v>14</v>
      </c>
      <c r="P17">
        <v>11</v>
      </c>
      <c r="Q17">
        <f t="shared" si="1"/>
        <v>646</v>
      </c>
      <c r="R17">
        <f t="shared" si="0"/>
        <v>-894</v>
      </c>
    </row>
    <row r="18" spans="1:18" ht="18">
      <c r="A18">
        <v>18</v>
      </c>
      <c r="B18" s="5">
        <v>44734.246527777803</v>
      </c>
      <c r="C18" s="6">
        <v>152</v>
      </c>
      <c r="D18" s="7">
        <v>95.63</v>
      </c>
      <c r="E18" s="8">
        <v>2256</v>
      </c>
      <c r="F18" s="9">
        <v>24</v>
      </c>
      <c r="G18" s="6">
        <v>161</v>
      </c>
      <c r="H18" s="7">
        <v>96.9</v>
      </c>
      <c r="I18" s="8">
        <v>2160</v>
      </c>
      <c r="J18" s="9">
        <v>23</v>
      </c>
      <c r="K18" s="6">
        <v>134</v>
      </c>
      <c r="L18" s="7">
        <v>101.25</v>
      </c>
      <c r="M18" s="8">
        <v>1788</v>
      </c>
      <c r="N18" s="9">
        <v>18</v>
      </c>
      <c r="P18">
        <v>12</v>
      </c>
      <c r="Q18">
        <f t="shared" si="1"/>
        <v>780</v>
      </c>
      <c r="R18">
        <f t="shared" si="0"/>
        <v>-900</v>
      </c>
    </row>
    <row r="19" spans="1:18" ht="18">
      <c r="A19">
        <v>19</v>
      </c>
      <c r="B19" s="5">
        <v>44734.25</v>
      </c>
      <c r="C19" s="6">
        <v>159</v>
      </c>
      <c r="D19" s="7">
        <v>98.55</v>
      </c>
      <c r="E19" s="8">
        <v>2268</v>
      </c>
      <c r="F19" s="9">
        <v>24</v>
      </c>
      <c r="G19" s="6">
        <v>160</v>
      </c>
      <c r="H19" s="7">
        <v>96.03</v>
      </c>
      <c r="I19" s="8">
        <v>2268</v>
      </c>
      <c r="J19" s="9">
        <v>24</v>
      </c>
      <c r="K19" s="6">
        <v>120</v>
      </c>
      <c r="L19" s="7">
        <v>98.66</v>
      </c>
      <c r="M19" s="8">
        <v>1740</v>
      </c>
      <c r="N19" s="9">
        <v>18</v>
      </c>
      <c r="P19">
        <v>13</v>
      </c>
      <c r="Q19">
        <f t="shared" si="1"/>
        <v>900</v>
      </c>
      <c r="R19">
        <f t="shared" si="0"/>
        <v>-920</v>
      </c>
    </row>
    <row r="20" spans="1:18" ht="18">
      <c r="A20">
        <v>20</v>
      </c>
      <c r="B20" s="5">
        <v>44734.253472222197</v>
      </c>
      <c r="C20" s="6">
        <v>207</v>
      </c>
      <c r="D20" s="7">
        <v>96.95</v>
      </c>
      <c r="E20" s="8">
        <v>2904</v>
      </c>
      <c r="F20" s="9">
        <v>30</v>
      </c>
      <c r="G20" s="6">
        <v>193</v>
      </c>
      <c r="H20" s="7">
        <v>95.85</v>
      </c>
      <c r="I20" s="8">
        <v>2712</v>
      </c>
      <c r="J20" s="9">
        <v>29</v>
      </c>
      <c r="K20" s="6">
        <v>157</v>
      </c>
      <c r="L20" s="7">
        <v>99.1</v>
      </c>
      <c r="M20" s="8">
        <v>2160</v>
      </c>
      <c r="N20" s="9">
        <v>22</v>
      </c>
      <c r="P20">
        <v>14</v>
      </c>
      <c r="Q20">
        <f t="shared" si="1"/>
        <v>1057</v>
      </c>
      <c r="R20">
        <f t="shared" si="0"/>
        <v>-903</v>
      </c>
    </row>
    <row r="21" spans="1:18" ht="18">
      <c r="A21">
        <v>21</v>
      </c>
      <c r="B21" s="5">
        <v>44734.256944444402</v>
      </c>
      <c r="C21" s="6">
        <v>214</v>
      </c>
      <c r="D21" s="7">
        <v>96.49</v>
      </c>
      <c r="E21" s="8">
        <v>3012</v>
      </c>
      <c r="F21" s="9">
        <v>32</v>
      </c>
      <c r="G21" s="6">
        <v>206</v>
      </c>
      <c r="H21" s="7">
        <v>95.85</v>
      </c>
      <c r="I21" s="8">
        <v>3024</v>
      </c>
      <c r="J21" s="9">
        <v>32</v>
      </c>
      <c r="K21" s="6">
        <v>164</v>
      </c>
      <c r="L21" s="7">
        <v>97.64</v>
      </c>
      <c r="M21" s="8">
        <v>2388</v>
      </c>
      <c r="N21" s="9">
        <v>25</v>
      </c>
      <c r="P21">
        <v>15</v>
      </c>
      <c r="Q21">
        <f t="shared" si="1"/>
        <v>1221</v>
      </c>
      <c r="R21">
        <f t="shared" si="0"/>
        <v>-879</v>
      </c>
    </row>
    <row r="22" spans="1:18" ht="18">
      <c r="A22">
        <v>22</v>
      </c>
      <c r="B22" s="5">
        <v>44734.260416666701</v>
      </c>
      <c r="C22" s="6">
        <v>275</v>
      </c>
      <c r="D22" s="7">
        <v>95.11</v>
      </c>
      <c r="E22" s="8">
        <v>3888</v>
      </c>
      <c r="F22" s="9">
        <v>41</v>
      </c>
      <c r="G22" s="6">
        <v>263</v>
      </c>
      <c r="H22" s="7">
        <v>94.68</v>
      </c>
      <c r="I22" s="8">
        <v>3624</v>
      </c>
      <c r="J22" s="9">
        <v>39</v>
      </c>
      <c r="K22" s="6">
        <v>225</v>
      </c>
      <c r="L22" s="7">
        <v>97.46</v>
      </c>
      <c r="M22" s="8">
        <v>3120</v>
      </c>
      <c r="N22" s="9">
        <v>33</v>
      </c>
      <c r="P22">
        <v>16</v>
      </c>
      <c r="Q22">
        <f t="shared" si="1"/>
        <v>1446</v>
      </c>
      <c r="R22">
        <f t="shared" si="0"/>
        <v>-794</v>
      </c>
    </row>
    <row r="23" spans="1:18" ht="18">
      <c r="A23">
        <v>23</v>
      </c>
      <c r="B23" s="5">
        <v>44734.263888888898</v>
      </c>
      <c r="C23" s="6">
        <v>281</v>
      </c>
      <c r="D23" s="7">
        <v>93.63</v>
      </c>
      <c r="E23" s="8">
        <v>3996</v>
      </c>
      <c r="F23" s="9">
        <v>43</v>
      </c>
      <c r="G23" s="6">
        <v>280</v>
      </c>
      <c r="H23" s="7">
        <v>92.19</v>
      </c>
      <c r="I23" s="8">
        <v>4104</v>
      </c>
      <c r="J23" s="9">
        <v>45</v>
      </c>
      <c r="K23" s="6">
        <v>211</v>
      </c>
      <c r="L23" s="7">
        <v>99.93</v>
      </c>
      <c r="M23" s="8">
        <v>3096</v>
      </c>
      <c r="N23" s="9">
        <v>31</v>
      </c>
      <c r="P23">
        <v>17</v>
      </c>
      <c r="Q23">
        <f t="shared" si="1"/>
        <v>1657</v>
      </c>
      <c r="R23">
        <f t="shared" si="0"/>
        <v>-723</v>
      </c>
    </row>
    <row r="24" spans="1:18" ht="18">
      <c r="A24">
        <v>24</v>
      </c>
      <c r="B24" s="5">
        <v>44734.267361111102</v>
      </c>
      <c r="C24" s="6">
        <v>317</v>
      </c>
      <c r="D24" s="7">
        <v>92.5</v>
      </c>
      <c r="E24" s="8">
        <v>4500</v>
      </c>
      <c r="F24" s="9">
        <v>49</v>
      </c>
      <c r="G24" s="6">
        <v>289</v>
      </c>
      <c r="H24" s="7">
        <v>91.4</v>
      </c>
      <c r="I24" s="8">
        <v>4284</v>
      </c>
      <c r="J24" s="9">
        <v>47</v>
      </c>
      <c r="K24" s="6">
        <v>234</v>
      </c>
      <c r="L24" s="7">
        <v>97.81</v>
      </c>
      <c r="M24" s="8">
        <v>3384</v>
      </c>
      <c r="N24" s="9">
        <v>35</v>
      </c>
      <c r="P24">
        <v>18</v>
      </c>
      <c r="Q24">
        <f t="shared" si="1"/>
        <v>1891</v>
      </c>
      <c r="R24">
        <f t="shared" si="0"/>
        <v>-629</v>
      </c>
    </row>
    <row r="25" spans="1:18" ht="18">
      <c r="A25">
        <v>25</v>
      </c>
      <c r="B25" s="5">
        <v>44734.270833333299</v>
      </c>
      <c r="C25" s="6">
        <v>323</v>
      </c>
      <c r="D25" s="7">
        <v>90.43</v>
      </c>
      <c r="E25" s="8">
        <v>4704</v>
      </c>
      <c r="F25" s="9">
        <v>53</v>
      </c>
      <c r="G25" s="6">
        <v>299</v>
      </c>
      <c r="H25" s="7">
        <v>87.4</v>
      </c>
      <c r="I25" s="8">
        <v>4464</v>
      </c>
      <c r="J25" s="9">
        <v>52</v>
      </c>
      <c r="K25" s="6">
        <v>266</v>
      </c>
      <c r="L25" s="7">
        <v>94.12</v>
      </c>
      <c r="M25" s="8">
        <v>3732</v>
      </c>
      <c r="N25" s="9">
        <v>40</v>
      </c>
      <c r="P25">
        <v>19</v>
      </c>
      <c r="Q25">
        <f t="shared" si="1"/>
        <v>2157</v>
      </c>
      <c r="R25">
        <f t="shared" si="0"/>
        <v>-503</v>
      </c>
    </row>
    <row r="26" spans="1:18" ht="18">
      <c r="A26">
        <v>26</v>
      </c>
      <c r="B26" s="5">
        <v>44734.274305555598</v>
      </c>
      <c r="C26" s="6">
        <v>357</v>
      </c>
      <c r="D26" s="7">
        <v>87.6</v>
      </c>
      <c r="E26" s="8">
        <v>5112</v>
      </c>
      <c r="F26" s="9">
        <v>59</v>
      </c>
      <c r="G26" s="6">
        <v>340</v>
      </c>
      <c r="H26" s="7">
        <v>84.22</v>
      </c>
      <c r="I26" s="8">
        <v>4788</v>
      </c>
      <c r="J26" s="9">
        <v>57</v>
      </c>
      <c r="K26" s="6">
        <v>255</v>
      </c>
      <c r="L26" s="7">
        <v>93.66</v>
      </c>
      <c r="M26" s="8">
        <v>3648</v>
      </c>
      <c r="N26" s="9">
        <v>39</v>
      </c>
      <c r="P26">
        <v>20</v>
      </c>
      <c r="Q26">
        <f t="shared" si="1"/>
        <v>2412</v>
      </c>
      <c r="R26">
        <f t="shared" si="0"/>
        <v>-388</v>
      </c>
    </row>
    <row r="27" spans="1:18" ht="18">
      <c r="A27">
        <v>27</v>
      </c>
      <c r="B27" s="5">
        <v>44734.277777777803</v>
      </c>
      <c r="C27" s="6">
        <v>325</v>
      </c>
      <c r="D27" s="7">
        <v>84.36</v>
      </c>
      <c r="E27" s="8">
        <v>4692</v>
      </c>
      <c r="F27" s="9">
        <v>56</v>
      </c>
      <c r="G27" s="6">
        <v>365</v>
      </c>
      <c r="H27" s="7">
        <v>80.2</v>
      </c>
      <c r="I27" s="8">
        <v>5268</v>
      </c>
      <c r="J27" s="10">
        <v>66</v>
      </c>
      <c r="K27" s="6">
        <v>278</v>
      </c>
      <c r="L27" s="7">
        <v>93.39</v>
      </c>
      <c r="M27" s="8">
        <v>4068</v>
      </c>
      <c r="N27" s="9">
        <v>44</v>
      </c>
      <c r="P27">
        <v>21</v>
      </c>
      <c r="Q27">
        <f t="shared" si="1"/>
        <v>2690</v>
      </c>
      <c r="R27">
        <f t="shared" si="0"/>
        <v>-250</v>
      </c>
    </row>
    <row r="28" spans="1:18" ht="18">
      <c r="A28">
        <v>28</v>
      </c>
      <c r="B28" s="5">
        <v>44734.28125</v>
      </c>
      <c r="C28" s="6">
        <v>353</v>
      </c>
      <c r="D28" s="7">
        <v>83.46</v>
      </c>
      <c r="E28" s="8">
        <v>4920</v>
      </c>
      <c r="F28" s="9">
        <v>59</v>
      </c>
      <c r="G28" s="6">
        <v>333</v>
      </c>
      <c r="H28" s="7">
        <v>78.42</v>
      </c>
      <c r="I28" s="8">
        <v>4884</v>
      </c>
      <c r="J28" s="10">
        <v>63</v>
      </c>
      <c r="K28" s="6">
        <v>261</v>
      </c>
      <c r="L28" s="7">
        <v>88.2</v>
      </c>
      <c r="M28" s="8">
        <v>3720</v>
      </c>
      <c r="N28" s="9">
        <v>43</v>
      </c>
      <c r="P28">
        <v>22</v>
      </c>
      <c r="Q28">
        <f t="shared" si="1"/>
        <v>2951</v>
      </c>
      <c r="R28">
        <f t="shared" si="0"/>
        <v>-129</v>
      </c>
    </row>
    <row r="29" spans="1:18" ht="18">
      <c r="A29">
        <v>29</v>
      </c>
      <c r="B29" s="5">
        <v>44734.284722222197</v>
      </c>
      <c r="C29" s="6">
        <v>380</v>
      </c>
      <c r="D29" s="7">
        <v>84.23</v>
      </c>
      <c r="E29" s="8">
        <v>5376</v>
      </c>
      <c r="F29" s="23">
        <v>64</v>
      </c>
      <c r="G29" s="6">
        <v>336</v>
      </c>
      <c r="H29" s="7">
        <v>78.08</v>
      </c>
      <c r="I29" s="8">
        <v>4956</v>
      </c>
      <c r="J29" s="10">
        <v>64</v>
      </c>
      <c r="K29" s="6">
        <v>281</v>
      </c>
      <c r="L29" s="7">
        <v>90.68</v>
      </c>
      <c r="M29" s="8">
        <v>3912</v>
      </c>
      <c r="N29" s="9">
        <v>44</v>
      </c>
      <c r="P29">
        <v>23</v>
      </c>
      <c r="Q29">
        <f t="shared" si="1"/>
        <v>3232</v>
      </c>
      <c r="R29">
        <f t="shared" si="0"/>
        <v>12</v>
      </c>
    </row>
    <row r="30" spans="1:18" ht="18">
      <c r="A30">
        <v>30</v>
      </c>
      <c r="B30" s="5">
        <v>44734.288194444402</v>
      </c>
      <c r="C30" s="6">
        <v>368</v>
      </c>
      <c r="D30" s="7">
        <v>82.26</v>
      </c>
      <c r="E30" s="8">
        <v>5376</v>
      </c>
      <c r="F30" s="10">
        <v>66</v>
      </c>
      <c r="G30" s="6">
        <v>411</v>
      </c>
      <c r="H30" s="7">
        <v>79.569999999999993</v>
      </c>
      <c r="I30" s="8">
        <v>5676</v>
      </c>
      <c r="J30" s="10">
        <v>72</v>
      </c>
      <c r="K30" s="6">
        <v>318</v>
      </c>
      <c r="L30" s="7">
        <v>95.08</v>
      </c>
      <c r="M30" s="8">
        <v>4428</v>
      </c>
      <c r="N30" s="9">
        <v>47</v>
      </c>
      <c r="P30">
        <v>24</v>
      </c>
      <c r="Q30">
        <f t="shared" si="1"/>
        <v>3550</v>
      </c>
      <c r="R30">
        <f t="shared" si="0"/>
        <v>190</v>
      </c>
    </row>
    <row r="31" spans="1:18" ht="18">
      <c r="A31">
        <v>31</v>
      </c>
      <c r="B31" s="5">
        <v>44734.291666666701</v>
      </c>
      <c r="C31" s="6">
        <v>368</v>
      </c>
      <c r="D31" s="7">
        <v>73.55</v>
      </c>
      <c r="E31" s="8">
        <v>5280</v>
      </c>
      <c r="F31" s="10">
        <v>72</v>
      </c>
      <c r="G31" s="6">
        <v>347</v>
      </c>
      <c r="H31" s="7">
        <v>70.28</v>
      </c>
      <c r="I31" s="8">
        <v>5148</v>
      </c>
      <c r="J31" s="10">
        <v>74</v>
      </c>
      <c r="K31" s="6">
        <v>258</v>
      </c>
      <c r="L31" s="7">
        <v>95.19</v>
      </c>
      <c r="M31" s="8">
        <v>3852</v>
      </c>
      <c r="N31" s="9">
        <v>41</v>
      </c>
      <c r="P31">
        <v>25</v>
      </c>
      <c r="Q31">
        <f t="shared" si="1"/>
        <v>3808</v>
      </c>
      <c r="R31">
        <f t="shared" si="0"/>
        <v>308</v>
      </c>
    </row>
    <row r="32" spans="1:18" ht="18">
      <c r="A32">
        <v>32</v>
      </c>
      <c r="B32" s="5">
        <v>44734.295138888898</v>
      </c>
      <c r="C32" s="6">
        <v>352</v>
      </c>
      <c r="D32" s="7">
        <v>77.56</v>
      </c>
      <c r="E32" s="8">
        <v>5016</v>
      </c>
      <c r="F32" s="10">
        <v>65</v>
      </c>
      <c r="G32" s="6">
        <v>262</v>
      </c>
      <c r="H32" s="11">
        <v>41.48</v>
      </c>
      <c r="I32" s="8">
        <v>3828</v>
      </c>
      <c r="J32" s="10">
        <v>93</v>
      </c>
      <c r="K32" s="6">
        <v>287</v>
      </c>
      <c r="L32" s="7">
        <v>94.6</v>
      </c>
      <c r="M32" s="8">
        <v>3960</v>
      </c>
      <c r="N32" s="9">
        <v>42</v>
      </c>
      <c r="P32">
        <v>26</v>
      </c>
      <c r="Q32">
        <f t="shared" si="1"/>
        <v>4095</v>
      </c>
      <c r="R32">
        <f t="shared" si="0"/>
        <v>455</v>
      </c>
    </row>
    <row r="33" spans="1:18" ht="18">
      <c r="A33">
        <v>33</v>
      </c>
      <c r="B33" s="5">
        <v>44734.298611111102</v>
      </c>
      <c r="C33" s="6">
        <v>305</v>
      </c>
      <c r="D33" s="11">
        <v>64.53</v>
      </c>
      <c r="E33" s="8">
        <v>4656</v>
      </c>
      <c r="F33" s="10">
        <v>73</v>
      </c>
      <c r="G33" s="6">
        <v>220</v>
      </c>
      <c r="H33" s="13">
        <v>35.270000000000003</v>
      </c>
      <c r="I33" s="8">
        <v>3204</v>
      </c>
      <c r="J33" s="10">
        <v>91</v>
      </c>
      <c r="K33" s="6">
        <v>245</v>
      </c>
      <c r="L33" s="7">
        <v>98.9</v>
      </c>
      <c r="M33" s="8">
        <v>3408</v>
      </c>
      <c r="N33" s="9">
        <v>35</v>
      </c>
      <c r="P33">
        <v>27</v>
      </c>
      <c r="Q33">
        <f t="shared" si="1"/>
        <v>4340</v>
      </c>
      <c r="R33">
        <f t="shared" si="0"/>
        <v>560</v>
      </c>
    </row>
    <row r="34" spans="1:18" ht="18">
      <c r="A34">
        <v>34</v>
      </c>
      <c r="B34" s="5">
        <v>44734.302083333299</v>
      </c>
      <c r="C34" s="6">
        <v>237</v>
      </c>
      <c r="D34" s="11">
        <v>40.58</v>
      </c>
      <c r="E34" s="8">
        <v>3240</v>
      </c>
      <c r="F34" s="10">
        <v>80</v>
      </c>
      <c r="G34" s="6">
        <v>263</v>
      </c>
      <c r="H34" s="11">
        <v>43.53</v>
      </c>
      <c r="I34" s="8">
        <v>3624</v>
      </c>
      <c r="J34" s="10">
        <v>84</v>
      </c>
      <c r="K34" s="6">
        <v>261</v>
      </c>
      <c r="L34" s="7">
        <v>99.54</v>
      </c>
      <c r="M34" s="8">
        <v>3696</v>
      </c>
      <c r="N34" s="9">
        <v>38</v>
      </c>
      <c r="P34">
        <v>28</v>
      </c>
      <c r="Q34">
        <f t="shared" si="1"/>
        <v>4601</v>
      </c>
      <c r="R34">
        <f t="shared" si="0"/>
        <v>681</v>
      </c>
    </row>
    <row r="35" spans="1:18" ht="18">
      <c r="A35">
        <v>35</v>
      </c>
      <c r="B35" s="5">
        <v>44734.305555555598</v>
      </c>
      <c r="C35" s="6">
        <v>230</v>
      </c>
      <c r="D35" s="11">
        <v>43.82</v>
      </c>
      <c r="E35" s="8">
        <v>3288</v>
      </c>
      <c r="F35" s="10">
        <v>76</v>
      </c>
      <c r="G35" s="6">
        <v>318</v>
      </c>
      <c r="H35" s="11">
        <v>62.37</v>
      </c>
      <c r="I35" s="8">
        <v>4488</v>
      </c>
      <c r="J35" s="10">
        <v>72</v>
      </c>
      <c r="K35" s="6">
        <v>280</v>
      </c>
      <c r="L35" s="7">
        <v>92.21</v>
      </c>
      <c r="M35" s="8">
        <v>3948</v>
      </c>
      <c r="N35" s="9">
        <v>43</v>
      </c>
      <c r="P35">
        <v>29</v>
      </c>
      <c r="Q35">
        <f t="shared" si="1"/>
        <v>4881</v>
      </c>
      <c r="R35">
        <f t="shared" si="0"/>
        <v>821</v>
      </c>
    </row>
    <row r="36" spans="1:18" ht="18">
      <c r="A36">
        <v>36</v>
      </c>
      <c r="B36" s="5">
        <v>44734.309027777803</v>
      </c>
      <c r="C36" s="6">
        <v>284</v>
      </c>
      <c r="D36" s="11">
        <v>55.38</v>
      </c>
      <c r="E36" s="8">
        <v>3960</v>
      </c>
      <c r="F36" s="10">
        <v>72</v>
      </c>
      <c r="G36" s="6">
        <v>337</v>
      </c>
      <c r="H36" s="7">
        <v>70.8</v>
      </c>
      <c r="I36" s="8">
        <v>4752</v>
      </c>
      <c r="J36" s="10">
        <v>68</v>
      </c>
      <c r="K36" s="6">
        <v>297</v>
      </c>
      <c r="L36" s="7">
        <v>90.36</v>
      </c>
      <c r="M36" s="8">
        <v>4260</v>
      </c>
      <c r="N36" s="9">
        <v>48</v>
      </c>
      <c r="O36" s="17">
        <f>AVERAGE(M36:M40)</f>
        <v>4216.8</v>
      </c>
      <c r="P36">
        <v>30</v>
      </c>
      <c r="Q36">
        <f t="shared" si="1"/>
        <v>5178</v>
      </c>
      <c r="R36">
        <f t="shared" si="0"/>
        <v>978</v>
      </c>
    </row>
    <row r="37" spans="1:18" ht="18">
      <c r="A37">
        <v>37</v>
      </c>
      <c r="B37" s="5">
        <v>44734.3125</v>
      </c>
      <c r="C37" s="6">
        <v>271</v>
      </c>
      <c r="D37" s="11">
        <v>55.77</v>
      </c>
      <c r="E37" s="8">
        <v>3948</v>
      </c>
      <c r="F37" s="10">
        <v>71</v>
      </c>
      <c r="G37" s="6">
        <v>338</v>
      </c>
      <c r="H37" s="11">
        <v>64.349999999999994</v>
      </c>
      <c r="I37" s="8">
        <v>4848</v>
      </c>
      <c r="J37" s="10">
        <v>76</v>
      </c>
      <c r="K37" s="6">
        <v>288</v>
      </c>
      <c r="L37" s="7">
        <v>92.51</v>
      </c>
      <c r="M37" s="8">
        <v>4236</v>
      </c>
      <c r="N37" s="9">
        <v>46</v>
      </c>
      <c r="P37">
        <v>31</v>
      </c>
      <c r="Q37">
        <f t="shared" si="1"/>
        <v>5466</v>
      </c>
      <c r="R37">
        <f t="shared" si="0"/>
        <v>1126</v>
      </c>
    </row>
    <row r="38" spans="1:18" ht="18">
      <c r="A38">
        <v>38</v>
      </c>
      <c r="B38" s="5">
        <v>44734.315972222197</v>
      </c>
      <c r="C38" s="6">
        <v>231</v>
      </c>
      <c r="D38" s="11">
        <v>49.02</v>
      </c>
      <c r="E38" s="8">
        <v>3444</v>
      </c>
      <c r="F38" s="10">
        <v>71</v>
      </c>
      <c r="G38" s="6">
        <v>280</v>
      </c>
      <c r="H38" s="11">
        <v>54.82</v>
      </c>
      <c r="I38" s="8">
        <v>4272</v>
      </c>
      <c r="J38" s="10">
        <v>78</v>
      </c>
      <c r="K38" s="6">
        <v>294</v>
      </c>
      <c r="L38" s="7">
        <v>93.58</v>
      </c>
      <c r="M38" s="8">
        <v>4188</v>
      </c>
      <c r="N38" s="9">
        <v>45</v>
      </c>
      <c r="P38">
        <v>32</v>
      </c>
      <c r="Q38">
        <f t="shared" si="1"/>
        <v>5760</v>
      </c>
      <c r="R38">
        <f t="shared" si="0"/>
        <v>1280</v>
      </c>
    </row>
    <row r="39" spans="1:18" ht="18">
      <c r="A39">
        <v>39</v>
      </c>
      <c r="B39" s="5">
        <v>44734.319444444402</v>
      </c>
      <c r="C39" s="6">
        <v>263</v>
      </c>
      <c r="D39" s="11">
        <v>44.89</v>
      </c>
      <c r="E39" s="8">
        <v>3792</v>
      </c>
      <c r="F39" s="10">
        <v>85</v>
      </c>
      <c r="G39" s="6">
        <v>262</v>
      </c>
      <c r="H39" s="11">
        <v>45.94</v>
      </c>
      <c r="I39" s="8">
        <v>3792</v>
      </c>
      <c r="J39" s="10">
        <v>83</v>
      </c>
      <c r="K39" s="6">
        <v>316</v>
      </c>
      <c r="L39" s="7">
        <v>90.2</v>
      </c>
      <c r="M39" s="8">
        <v>4452</v>
      </c>
      <c r="N39" s="9">
        <v>50</v>
      </c>
      <c r="P39">
        <v>33</v>
      </c>
      <c r="Q39">
        <f t="shared" si="1"/>
        <v>6076</v>
      </c>
      <c r="R39">
        <f t="shared" si="0"/>
        <v>1456</v>
      </c>
    </row>
    <row r="40" spans="1:18" ht="18">
      <c r="A40">
        <v>40</v>
      </c>
      <c r="B40" s="5">
        <v>44734.322916666701</v>
      </c>
      <c r="C40" s="6">
        <v>266</v>
      </c>
      <c r="D40" s="11">
        <v>49.57</v>
      </c>
      <c r="E40" s="8">
        <v>3720</v>
      </c>
      <c r="F40" s="10">
        <v>76</v>
      </c>
      <c r="G40" s="6">
        <v>258</v>
      </c>
      <c r="H40" s="11">
        <v>40.35</v>
      </c>
      <c r="I40" s="8">
        <v>3756</v>
      </c>
      <c r="J40" s="10">
        <v>94</v>
      </c>
      <c r="K40" s="6">
        <v>269</v>
      </c>
      <c r="L40" s="7">
        <v>96.34</v>
      </c>
      <c r="M40" s="8">
        <v>3948</v>
      </c>
      <c r="N40" s="9">
        <v>41</v>
      </c>
      <c r="P40">
        <v>34</v>
      </c>
      <c r="Q40">
        <f t="shared" si="1"/>
        <v>6345</v>
      </c>
      <c r="R40">
        <f t="shared" si="0"/>
        <v>1585</v>
      </c>
    </row>
    <row r="41" spans="1:18" ht="18">
      <c r="A41">
        <v>41</v>
      </c>
      <c r="B41" s="5">
        <v>44734.326388888898</v>
      </c>
      <c r="C41" s="6">
        <v>246</v>
      </c>
      <c r="D41" s="11">
        <v>48.89</v>
      </c>
      <c r="E41" s="8">
        <v>3612</v>
      </c>
      <c r="F41" s="10">
        <v>74</v>
      </c>
      <c r="G41" s="6">
        <v>292</v>
      </c>
      <c r="H41" s="11">
        <v>52.81</v>
      </c>
      <c r="I41" s="8">
        <v>4104</v>
      </c>
      <c r="J41" s="10">
        <v>78</v>
      </c>
      <c r="K41" s="6">
        <v>322</v>
      </c>
      <c r="L41" s="7">
        <v>92.45</v>
      </c>
      <c r="M41" s="8">
        <v>4488</v>
      </c>
      <c r="N41" s="9">
        <v>49</v>
      </c>
      <c r="P41">
        <v>35</v>
      </c>
      <c r="Q41">
        <f t="shared" si="1"/>
        <v>6667</v>
      </c>
      <c r="R41">
        <f t="shared" si="0"/>
        <v>1767</v>
      </c>
    </row>
    <row r="42" spans="1:18" ht="18">
      <c r="A42">
        <v>42</v>
      </c>
      <c r="B42" s="5">
        <v>44734.329861111102</v>
      </c>
      <c r="C42" s="6">
        <v>307</v>
      </c>
      <c r="D42" s="11">
        <v>65.67</v>
      </c>
      <c r="E42" s="8">
        <v>4344</v>
      </c>
      <c r="F42" s="10">
        <v>67</v>
      </c>
      <c r="G42" s="6">
        <v>277</v>
      </c>
      <c r="H42" s="11">
        <v>54.72</v>
      </c>
      <c r="I42" s="8">
        <v>4056</v>
      </c>
      <c r="J42" s="10">
        <v>75</v>
      </c>
      <c r="K42" s="6">
        <v>311</v>
      </c>
      <c r="L42" s="7">
        <v>89.53</v>
      </c>
      <c r="M42" s="21">
        <v>4512</v>
      </c>
      <c r="N42" s="9">
        <v>51</v>
      </c>
      <c r="P42">
        <v>36</v>
      </c>
      <c r="Q42">
        <f t="shared" si="1"/>
        <v>6978</v>
      </c>
      <c r="R42">
        <f t="shared" si="0"/>
        <v>1938</v>
      </c>
    </row>
    <row r="43" spans="1:18" ht="18">
      <c r="A43">
        <v>43</v>
      </c>
      <c r="B43" s="5">
        <v>44734.333333333299</v>
      </c>
      <c r="C43" s="6">
        <v>347</v>
      </c>
      <c r="D43" s="7">
        <v>91.1</v>
      </c>
      <c r="E43" s="8">
        <v>4812</v>
      </c>
      <c r="F43" s="9">
        <v>53</v>
      </c>
      <c r="G43" s="6">
        <v>360</v>
      </c>
      <c r="H43" s="7">
        <v>79.87</v>
      </c>
      <c r="I43" s="8">
        <v>5028</v>
      </c>
      <c r="J43" s="10">
        <v>63</v>
      </c>
      <c r="K43" s="6">
        <v>301</v>
      </c>
      <c r="L43" s="7">
        <v>91.23</v>
      </c>
      <c r="M43" s="8">
        <v>4452</v>
      </c>
      <c r="N43" s="9">
        <v>49</v>
      </c>
      <c r="P43">
        <v>37</v>
      </c>
      <c r="Q43">
        <f t="shared" si="1"/>
        <v>7279</v>
      </c>
      <c r="R43">
        <f t="shared" si="0"/>
        <v>2099</v>
      </c>
    </row>
    <row r="44" spans="1:18" ht="18">
      <c r="A44">
        <v>44</v>
      </c>
      <c r="B44" s="5">
        <v>44734.336805555598</v>
      </c>
      <c r="C44" s="6">
        <v>349</v>
      </c>
      <c r="D44" s="7">
        <v>89.54</v>
      </c>
      <c r="E44" s="8">
        <v>5148</v>
      </c>
      <c r="F44" s="9">
        <v>58</v>
      </c>
      <c r="G44" s="6">
        <v>362</v>
      </c>
      <c r="H44" s="7">
        <v>87.7</v>
      </c>
      <c r="I44" s="8">
        <v>5184</v>
      </c>
      <c r="J44" s="9">
        <v>60</v>
      </c>
      <c r="K44" s="6">
        <v>100</v>
      </c>
      <c r="L44" s="7">
        <v>91.29</v>
      </c>
      <c r="M44" s="8">
        <v>1680</v>
      </c>
      <c r="N44" s="9">
        <v>19</v>
      </c>
      <c r="P44">
        <v>38</v>
      </c>
      <c r="Q44">
        <f t="shared" si="1"/>
        <v>7379</v>
      </c>
      <c r="R44">
        <f t="shared" si="0"/>
        <v>2059</v>
      </c>
    </row>
    <row r="45" spans="1:18" ht="18">
      <c r="A45">
        <v>45</v>
      </c>
      <c r="B45" s="5">
        <v>44734.340277777803</v>
      </c>
      <c r="C45" s="6">
        <v>324</v>
      </c>
      <c r="D45" s="7">
        <v>91.03</v>
      </c>
      <c r="E45" s="8">
        <v>4692</v>
      </c>
      <c r="F45" s="9">
        <v>52</v>
      </c>
      <c r="G45" s="6">
        <v>320</v>
      </c>
      <c r="H45" s="7">
        <v>85.51</v>
      </c>
      <c r="I45" s="8">
        <v>4812</v>
      </c>
      <c r="J45" s="9">
        <v>57</v>
      </c>
      <c r="K45" s="6">
        <v>138</v>
      </c>
      <c r="L45" s="7">
        <v>91.8</v>
      </c>
      <c r="M45" s="8">
        <v>1968</v>
      </c>
      <c r="N45" s="9">
        <v>22</v>
      </c>
      <c r="P45">
        <v>39</v>
      </c>
      <c r="Q45">
        <f t="shared" si="1"/>
        <v>7517</v>
      </c>
      <c r="R45">
        <f t="shared" si="0"/>
        <v>2057</v>
      </c>
    </row>
    <row r="46" spans="1:18" ht="18">
      <c r="A46">
        <v>46</v>
      </c>
      <c r="B46" s="5">
        <v>44734.34375</v>
      </c>
      <c r="C46" s="6">
        <v>316</v>
      </c>
      <c r="D46" s="7">
        <v>93.7</v>
      </c>
      <c r="E46" s="8">
        <v>4500</v>
      </c>
      <c r="F46" s="9">
        <v>49</v>
      </c>
      <c r="G46" s="6">
        <v>288</v>
      </c>
      <c r="H46" s="11">
        <v>61.72</v>
      </c>
      <c r="I46" s="8">
        <v>4308</v>
      </c>
      <c r="J46" s="10">
        <v>70</v>
      </c>
      <c r="K46" s="6">
        <v>146</v>
      </c>
      <c r="L46" s="7">
        <v>93.61</v>
      </c>
      <c r="M46" s="8">
        <v>2124</v>
      </c>
      <c r="N46" s="9">
        <v>23</v>
      </c>
      <c r="P46">
        <v>40</v>
      </c>
      <c r="Q46">
        <f t="shared" si="1"/>
        <v>7663</v>
      </c>
      <c r="R46">
        <f t="shared" si="0"/>
        <v>2063</v>
      </c>
    </row>
    <row r="47" spans="1:18" ht="18">
      <c r="A47">
        <v>47</v>
      </c>
      <c r="B47" s="5">
        <v>44734.347222222197</v>
      </c>
      <c r="C47" s="6">
        <v>308</v>
      </c>
      <c r="D47" s="7">
        <v>92.39</v>
      </c>
      <c r="E47" s="8">
        <v>4416</v>
      </c>
      <c r="F47" s="9">
        <v>48</v>
      </c>
      <c r="G47" s="6">
        <v>135</v>
      </c>
      <c r="H47" s="13">
        <v>25.76</v>
      </c>
      <c r="I47" s="8">
        <v>2268</v>
      </c>
      <c r="J47" s="10">
        <v>89</v>
      </c>
      <c r="K47" s="6">
        <v>154</v>
      </c>
      <c r="L47" s="7">
        <v>90.27</v>
      </c>
      <c r="M47" s="8">
        <v>2196</v>
      </c>
      <c r="N47" s="9">
        <v>25</v>
      </c>
      <c r="O47" s="22">
        <f>AVERAGE(D48:D73)</f>
        <v>32.503461538461536</v>
      </c>
      <c r="P47">
        <v>41</v>
      </c>
      <c r="Q47">
        <f t="shared" si="1"/>
        <v>7817</v>
      </c>
      <c r="R47">
        <f t="shared" si="0"/>
        <v>2077</v>
      </c>
    </row>
    <row r="48" spans="1:18" ht="18">
      <c r="A48">
        <v>48</v>
      </c>
      <c r="B48" s="5">
        <v>44734.350694444402</v>
      </c>
      <c r="C48" s="6">
        <v>260</v>
      </c>
      <c r="D48" s="11">
        <v>62.24</v>
      </c>
      <c r="E48" s="8">
        <v>3864</v>
      </c>
      <c r="F48" s="10">
        <v>63</v>
      </c>
      <c r="G48" s="6">
        <v>191</v>
      </c>
      <c r="H48" s="13">
        <v>26.67</v>
      </c>
      <c r="I48" s="8">
        <v>2616</v>
      </c>
      <c r="J48" s="10">
        <v>99</v>
      </c>
      <c r="K48" s="6">
        <v>154</v>
      </c>
      <c r="L48" s="7">
        <v>90.31</v>
      </c>
      <c r="M48" s="8">
        <v>2280</v>
      </c>
      <c r="N48" s="9">
        <v>26</v>
      </c>
      <c r="O48" s="22"/>
      <c r="P48">
        <v>42</v>
      </c>
      <c r="Q48">
        <f t="shared" si="1"/>
        <v>7971</v>
      </c>
      <c r="R48">
        <f t="shared" si="0"/>
        <v>2091</v>
      </c>
    </row>
    <row r="49" spans="1:18" ht="18">
      <c r="A49">
        <v>49</v>
      </c>
      <c r="B49" s="5">
        <v>44734.354166666701</v>
      </c>
      <c r="C49" s="6">
        <v>142</v>
      </c>
      <c r="D49" s="13">
        <v>23.52</v>
      </c>
      <c r="E49" s="8">
        <v>2136</v>
      </c>
      <c r="F49" s="10">
        <v>91</v>
      </c>
      <c r="G49" s="6">
        <v>159</v>
      </c>
      <c r="H49" s="13">
        <v>25.04</v>
      </c>
      <c r="I49" s="8">
        <v>2520</v>
      </c>
      <c r="J49" s="10">
        <v>101</v>
      </c>
      <c r="K49" s="6">
        <v>165</v>
      </c>
      <c r="L49" s="7">
        <v>93.85</v>
      </c>
      <c r="M49" s="8">
        <v>2340</v>
      </c>
      <c r="N49" s="9">
        <v>25</v>
      </c>
      <c r="P49">
        <v>43</v>
      </c>
      <c r="Q49">
        <f t="shared" si="1"/>
        <v>8136</v>
      </c>
      <c r="R49">
        <f t="shared" si="0"/>
        <v>2116</v>
      </c>
    </row>
    <row r="50" spans="1:18" ht="18">
      <c r="A50">
        <v>50</v>
      </c>
      <c r="B50" s="5">
        <v>44734.357638888898</v>
      </c>
      <c r="C50" s="6">
        <v>149</v>
      </c>
      <c r="D50" s="13">
        <v>27.74</v>
      </c>
      <c r="E50" s="8">
        <v>2244</v>
      </c>
      <c r="F50" s="10">
        <v>81</v>
      </c>
      <c r="G50" s="6">
        <v>140</v>
      </c>
      <c r="H50" s="13">
        <v>21.51</v>
      </c>
      <c r="I50" s="8">
        <v>2052</v>
      </c>
      <c r="J50" s="10">
        <v>96</v>
      </c>
      <c r="K50" s="6">
        <v>179</v>
      </c>
      <c r="L50" s="7">
        <v>93.89</v>
      </c>
      <c r="M50" s="8">
        <v>2496</v>
      </c>
      <c r="N50" s="9">
        <v>27</v>
      </c>
      <c r="P50">
        <v>44</v>
      </c>
      <c r="Q50">
        <f t="shared" si="1"/>
        <v>8315</v>
      </c>
      <c r="R50">
        <f t="shared" si="0"/>
        <v>2155</v>
      </c>
    </row>
    <row r="51" spans="1:18" ht="18">
      <c r="A51">
        <v>51</v>
      </c>
      <c r="B51" s="5">
        <v>44734.361111111102</v>
      </c>
      <c r="C51" s="6">
        <v>165</v>
      </c>
      <c r="D51" s="13">
        <v>29.82</v>
      </c>
      <c r="E51" s="8">
        <v>2184</v>
      </c>
      <c r="F51" s="10">
        <v>74</v>
      </c>
      <c r="G51" s="6">
        <v>171</v>
      </c>
      <c r="H51" s="13">
        <v>21.74</v>
      </c>
      <c r="I51" s="8">
        <v>2364</v>
      </c>
      <c r="J51" s="14">
        <v>109</v>
      </c>
      <c r="K51" s="6">
        <v>36</v>
      </c>
      <c r="L51" s="7">
        <v>90.39</v>
      </c>
      <c r="M51" s="8">
        <v>876</v>
      </c>
      <c r="N51" s="9">
        <v>10</v>
      </c>
      <c r="O51" s="17"/>
      <c r="P51">
        <v>45</v>
      </c>
      <c r="Q51">
        <f t="shared" si="1"/>
        <v>8351</v>
      </c>
      <c r="R51">
        <f t="shared" si="0"/>
        <v>2051</v>
      </c>
    </row>
    <row r="52" spans="1:18" ht="18">
      <c r="A52">
        <v>52</v>
      </c>
      <c r="B52" s="5">
        <v>44734.364583333299</v>
      </c>
      <c r="C52" s="6">
        <v>162</v>
      </c>
      <c r="D52" s="13">
        <v>31.71</v>
      </c>
      <c r="E52" s="8">
        <v>2508</v>
      </c>
      <c r="F52" s="10">
        <v>80</v>
      </c>
      <c r="G52" s="6">
        <v>107</v>
      </c>
      <c r="H52" s="13">
        <v>19.809999999999999</v>
      </c>
      <c r="I52" s="8">
        <v>1608</v>
      </c>
      <c r="J52" s="10">
        <v>82</v>
      </c>
      <c r="K52" s="6">
        <v>71</v>
      </c>
      <c r="L52" s="7">
        <v>83.06</v>
      </c>
      <c r="M52" s="8">
        <v>852</v>
      </c>
      <c r="N52" s="9">
        <v>11</v>
      </c>
      <c r="P52">
        <v>46</v>
      </c>
      <c r="Q52">
        <f t="shared" si="1"/>
        <v>8422</v>
      </c>
      <c r="R52">
        <f t="shared" si="0"/>
        <v>1982</v>
      </c>
    </row>
    <row r="53" spans="1:18" ht="18">
      <c r="A53">
        <v>53</v>
      </c>
      <c r="B53" s="5">
        <v>44734.368055555598</v>
      </c>
      <c r="C53" s="6">
        <v>101</v>
      </c>
      <c r="D53" s="13">
        <v>21.36</v>
      </c>
      <c r="E53" s="8">
        <v>1476</v>
      </c>
      <c r="F53" s="10">
        <v>70</v>
      </c>
      <c r="G53" s="6">
        <v>66</v>
      </c>
      <c r="H53" s="13">
        <v>16.309999999999999</v>
      </c>
      <c r="I53" s="8">
        <v>1236</v>
      </c>
      <c r="J53" s="10">
        <v>76</v>
      </c>
      <c r="K53" s="6">
        <v>160</v>
      </c>
      <c r="L53" s="7">
        <v>80.14</v>
      </c>
      <c r="M53" s="8">
        <v>2292</v>
      </c>
      <c r="N53" s="9">
        <v>29</v>
      </c>
      <c r="P53">
        <v>47</v>
      </c>
      <c r="Q53">
        <f t="shared" si="1"/>
        <v>8582</v>
      </c>
      <c r="R53">
        <f t="shared" si="0"/>
        <v>2002</v>
      </c>
    </row>
    <row r="54" spans="1:18" ht="18">
      <c r="A54">
        <v>54</v>
      </c>
      <c r="B54" s="5">
        <v>44734.371527777803</v>
      </c>
      <c r="C54" s="6">
        <v>52</v>
      </c>
      <c r="D54" s="15">
        <v>11.63</v>
      </c>
      <c r="E54" s="8">
        <v>792</v>
      </c>
      <c r="F54" s="10">
        <v>69</v>
      </c>
      <c r="G54" s="6">
        <v>132</v>
      </c>
      <c r="H54" s="13">
        <v>19.32</v>
      </c>
      <c r="I54" s="8">
        <v>1764</v>
      </c>
      <c r="J54" s="10">
        <v>92</v>
      </c>
      <c r="K54" s="6">
        <v>173</v>
      </c>
      <c r="L54" s="7">
        <v>79.33</v>
      </c>
      <c r="M54" s="8">
        <v>2520</v>
      </c>
      <c r="N54" s="9">
        <v>32</v>
      </c>
      <c r="O54" s="17">
        <f>AVERAGE(M46:M48)</f>
        <v>2200</v>
      </c>
      <c r="P54">
        <v>48</v>
      </c>
      <c r="Q54">
        <f t="shared" si="1"/>
        <v>8755</v>
      </c>
      <c r="R54">
        <f t="shared" si="0"/>
        <v>2035</v>
      </c>
    </row>
    <row r="55" spans="1:18" ht="18">
      <c r="A55">
        <v>55</v>
      </c>
      <c r="B55" s="5">
        <v>44734.375</v>
      </c>
      <c r="C55" s="6">
        <v>88</v>
      </c>
      <c r="D55" s="13">
        <v>23.12</v>
      </c>
      <c r="E55" s="8">
        <v>1212</v>
      </c>
      <c r="F55" s="9">
        <v>53</v>
      </c>
      <c r="G55" s="6">
        <v>136</v>
      </c>
      <c r="H55" s="13">
        <v>20.22</v>
      </c>
      <c r="I55" s="8">
        <v>2172</v>
      </c>
      <c r="J55" s="10">
        <v>108</v>
      </c>
      <c r="K55" s="6">
        <v>179</v>
      </c>
      <c r="L55" s="7">
        <v>75.290000000000006</v>
      </c>
      <c r="M55" s="8">
        <v>2532</v>
      </c>
      <c r="N55" s="9">
        <v>34</v>
      </c>
      <c r="P55">
        <v>49</v>
      </c>
      <c r="Q55">
        <f t="shared" si="1"/>
        <v>8934</v>
      </c>
      <c r="R55">
        <f t="shared" si="0"/>
        <v>2074</v>
      </c>
    </row>
    <row r="56" spans="1:18" ht="18">
      <c r="A56">
        <v>56</v>
      </c>
      <c r="B56" s="5">
        <v>44734.378472222197</v>
      </c>
      <c r="C56" s="6">
        <v>109</v>
      </c>
      <c r="D56" s="13">
        <v>24.78</v>
      </c>
      <c r="E56" s="8">
        <v>1788</v>
      </c>
      <c r="F56" s="10">
        <v>73</v>
      </c>
      <c r="G56" s="6">
        <v>147</v>
      </c>
      <c r="H56" s="13">
        <v>20.65</v>
      </c>
      <c r="I56" s="8">
        <v>2088</v>
      </c>
      <c r="J56" s="10">
        <v>102</v>
      </c>
      <c r="K56" s="6">
        <v>174</v>
      </c>
      <c r="L56" s="7">
        <v>76.5</v>
      </c>
      <c r="M56" s="8">
        <v>2544</v>
      </c>
      <c r="N56" s="9">
        <v>34</v>
      </c>
      <c r="P56">
        <v>50</v>
      </c>
      <c r="Q56">
        <f t="shared" si="1"/>
        <v>9108</v>
      </c>
      <c r="R56">
        <f t="shared" si="0"/>
        <v>2108</v>
      </c>
    </row>
    <row r="57" spans="1:18" ht="18">
      <c r="A57">
        <v>57</v>
      </c>
      <c r="B57" s="5">
        <v>44734.381944444402</v>
      </c>
      <c r="C57" s="6">
        <v>130</v>
      </c>
      <c r="D57" s="13">
        <v>20.63</v>
      </c>
      <c r="E57" s="8">
        <v>1764</v>
      </c>
      <c r="F57" s="10">
        <v>86</v>
      </c>
      <c r="G57" s="6">
        <v>103</v>
      </c>
      <c r="H57" s="13">
        <v>17.57</v>
      </c>
      <c r="I57" s="8">
        <v>1584</v>
      </c>
      <c r="J57" s="10">
        <v>91</v>
      </c>
      <c r="K57" s="6">
        <v>125</v>
      </c>
      <c r="L57" s="7">
        <v>76.260000000000005</v>
      </c>
      <c r="M57" s="8">
        <v>1920</v>
      </c>
      <c r="N57" s="9">
        <v>26</v>
      </c>
      <c r="P57">
        <v>51</v>
      </c>
      <c r="Q57">
        <f t="shared" si="1"/>
        <v>9233</v>
      </c>
      <c r="R57">
        <f t="shared" si="0"/>
        <v>2093</v>
      </c>
    </row>
    <row r="58" spans="1:18" ht="18">
      <c r="A58">
        <v>58</v>
      </c>
      <c r="B58" s="5">
        <v>44734.385416666701</v>
      </c>
      <c r="C58" s="6">
        <v>92</v>
      </c>
      <c r="D58" s="13">
        <v>18.350000000000001</v>
      </c>
      <c r="E58" s="8">
        <v>1356</v>
      </c>
      <c r="F58" s="10">
        <v>74</v>
      </c>
      <c r="G58" s="6">
        <v>108</v>
      </c>
      <c r="H58" s="13">
        <v>17.239999999999998</v>
      </c>
      <c r="I58" s="8">
        <v>1536</v>
      </c>
      <c r="J58" s="10">
        <v>90</v>
      </c>
      <c r="K58" s="6">
        <v>73</v>
      </c>
      <c r="L58" s="7">
        <v>77.27</v>
      </c>
      <c r="M58" s="8">
        <v>1008</v>
      </c>
      <c r="N58" s="9">
        <v>14</v>
      </c>
      <c r="P58">
        <v>52</v>
      </c>
      <c r="Q58">
        <f t="shared" si="1"/>
        <v>9306</v>
      </c>
      <c r="R58">
        <f t="shared" si="0"/>
        <v>2026</v>
      </c>
    </row>
    <row r="59" spans="1:18" ht="18">
      <c r="A59">
        <v>59</v>
      </c>
      <c r="B59" s="5">
        <v>44734.388888888898</v>
      </c>
      <c r="C59" s="6">
        <v>73</v>
      </c>
      <c r="D59" s="13">
        <v>16.2</v>
      </c>
      <c r="E59" s="8">
        <v>996</v>
      </c>
      <c r="F59" s="10">
        <v>62</v>
      </c>
      <c r="G59" s="6">
        <v>55</v>
      </c>
      <c r="H59" s="15">
        <v>12.31</v>
      </c>
      <c r="I59" s="8">
        <v>792</v>
      </c>
      <c r="J59" s="10">
        <v>65</v>
      </c>
      <c r="K59" s="6">
        <v>120</v>
      </c>
      <c r="L59" s="7">
        <v>78.72</v>
      </c>
      <c r="M59" s="8">
        <v>1740</v>
      </c>
      <c r="N59" s="9">
        <v>23</v>
      </c>
      <c r="O59" s="17"/>
      <c r="P59">
        <v>53</v>
      </c>
      <c r="Q59">
        <f t="shared" si="1"/>
        <v>9426</v>
      </c>
      <c r="R59">
        <f t="shared" si="0"/>
        <v>2006</v>
      </c>
    </row>
    <row r="60" spans="1:18" ht="18">
      <c r="A60">
        <v>60</v>
      </c>
      <c r="B60" s="5">
        <v>44734.392361111102</v>
      </c>
      <c r="C60" s="6">
        <v>59</v>
      </c>
      <c r="D60" s="15">
        <v>15</v>
      </c>
      <c r="E60" s="8">
        <v>876</v>
      </c>
      <c r="F60" s="9">
        <v>59</v>
      </c>
      <c r="G60" s="6">
        <v>72</v>
      </c>
      <c r="H60" s="13">
        <v>16.39</v>
      </c>
      <c r="I60" s="8">
        <v>912</v>
      </c>
      <c r="J60" s="9">
        <v>56</v>
      </c>
      <c r="K60" s="6">
        <v>107</v>
      </c>
      <c r="L60" s="7">
        <v>79.42</v>
      </c>
      <c r="M60" s="8">
        <v>1536</v>
      </c>
      <c r="N60" s="9">
        <v>20</v>
      </c>
      <c r="O60" s="17"/>
      <c r="P60">
        <v>54</v>
      </c>
      <c r="Q60">
        <f t="shared" si="1"/>
        <v>9533</v>
      </c>
      <c r="R60">
        <f t="shared" si="0"/>
        <v>1973</v>
      </c>
    </row>
    <row r="61" spans="1:18" ht="18">
      <c r="A61">
        <v>61</v>
      </c>
      <c r="B61" s="5">
        <v>44734.395833333299</v>
      </c>
      <c r="C61" s="6">
        <v>76</v>
      </c>
      <c r="D61" s="13">
        <v>17.7</v>
      </c>
      <c r="E61" s="8">
        <v>1032</v>
      </c>
      <c r="F61" s="9">
        <v>59</v>
      </c>
      <c r="G61" s="6">
        <v>90</v>
      </c>
      <c r="H61" s="13">
        <v>17.760000000000002</v>
      </c>
      <c r="I61" s="8">
        <v>1284</v>
      </c>
      <c r="J61" s="10">
        <v>73</v>
      </c>
      <c r="K61" s="6">
        <v>100</v>
      </c>
      <c r="L61" s="7">
        <v>79.91</v>
      </c>
      <c r="M61" s="8">
        <v>1440</v>
      </c>
      <c r="N61" s="9">
        <v>19</v>
      </c>
      <c r="P61">
        <v>55</v>
      </c>
      <c r="Q61">
        <f t="shared" si="1"/>
        <v>9633</v>
      </c>
      <c r="R61">
        <f t="shared" si="0"/>
        <v>1933</v>
      </c>
    </row>
    <row r="62" spans="1:18" ht="18">
      <c r="A62">
        <v>62</v>
      </c>
      <c r="B62" s="5">
        <v>44734.399305555598</v>
      </c>
      <c r="C62" s="6">
        <v>71</v>
      </c>
      <c r="D62" s="15">
        <v>14.44</v>
      </c>
      <c r="E62" s="8">
        <v>996</v>
      </c>
      <c r="F62" s="10">
        <v>69</v>
      </c>
      <c r="G62" s="6">
        <v>82</v>
      </c>
      <c r="H62" s="15">
        <v>13.11</v>
      </c>
      <c r="I62" s="8">
        <v>1008</v>
      </c>
      <c r="J62" s="10">
        <v>77</v>
      </c>
      <c r="K62" s="6">
        <v>93</v>
      </c>
      <c r="L62" s="7">
        <v>77.430000000000007</v>
      </c>
      <c r="M62" s="8">
        <v>1356</v>
      </c>
      <c r="N62" s="9">
        <v>18</v>
      </c>
      <c r="P62">
        <v>56</v>
      </c>
      <c r="Q62">
        <f t="shared" si="1"/>
        <v>9726</v>
      </c>
      <c r="R62">
        <f t="shared" si="0"/>
        <v>1886</v>
      </c>
    </row>
    <row r="63" spans="1:18" ht="18">
      <c r="A63">
        <v>63</v>
      </c>
      <c r="B63" s="5">
        <v>44734.402777777803</v>
      </c>
      <c r="C63" s="6">
        <v>79</v>
      </c>
      <c r="D63" s="13">
        <v>15.71</v>
      </c>
      <c r="E63" s="8">
        <v>1104</v>
      </c>
      <c r="F63" s="10">
        <v>71</v>
      </c>
      <c r="G63" s="6">
        <v>114</v>
      </c>
      <c r="H63" s="13">
        <v>17.559999999999999</v>
      </c>
      <c r="I63" s="8">
        <v>1560</v>
      </c>
      <c r="J63" s="10">
        <v>89</v>
      </c>
      <c r="K63" s="6">
        <v>248</v>
      </c>
      <c r="L63" s="11">
        <v>60.6</v>
      </c>
      <c r="M63" s="8">
        <v>3168</v>
      </c>
      <c r="N63" s="9">
        <v>53</v>
      </c>
      <c r="P63">
        <v>57</v>
      </c>
      <c r="Q63">
        <f t="shared" si="1"/>
        <v>9974</v>
      </c>
      <c r="R63">
        <f t="shared" si="0"/>
        <v>1994</v>
      </c>
    </row>
    <row r="64" spans="1:18" ht="18">
      <c r="A64">
        <v>64</v>
      </c>
      <c r="B64" s="5">
        <v>44734.40625</v>
      </c>
      <c r="C64" s="6">
        <v>80</v>
      </c>
      <c r="D64" s="13">
        <v>15.97</v>
      </c>
      <c r="E64" s="8">
        <v>1032</v>
      </c>
      <c r="F64" s="10">
        <v>65</v>
      </c>
      <c r="G64" s="6">
        <v>112</v>
      </c>
      <c r="H64" s="13">
        <v>21.56</v>
      </c>
      <c r="I64" s="8">
        <v>1584</v>
      </c>
      <c r="J64" s="10">
        <v>74</v>
      </c>
      <c r="K64" s="6">
        <v>251</v>
      </c>
      <c r="L64" s="11">
        <v>62.32</v>
      </c>
      <c r="M64" s="8">
        <v>3672</v>
      </c>
      <c r="N64" s="9">
        <v>59</v>
      </c>
      <c r="P64">
        <v>58</v>
      </c>
      <c r="Q64">
        <f t="shared" si="1"/>
        <v>10225</v>
      </c>
      <c r="R64">
        <f t="shared" si="0"/>
        <v>2105</v>
      </c>
    </row>
    <row r="65" spans="1:18" ht="18">
      <c r="A65">
        <v>65</v>
      </c>
      <c r="B65" s="5">
        <v>44734.409722222197</v>
      </c>
      <c r="C65" s="6">
        <v>99</v>
      </c>
      <c r="D65" s="13">
        <v>19.34</v>
      </c>
      <c r="E65" s="8">
        <v>1344</v>
      </c>
      <c r="F65" s="10">
        <v>70</v>
      </c>
      <c r="G65" s="6">
        <v>244</v>
      </c>
      <c r="H65" s="11">
        <v>52.99</v>
      </c>
      <c r="I65" s="8">
        <v>3276</v>
      </c>
      <c r="J65" s="9">
        <v>62</v>
      </c>
      <c r="K65" s="6">
        <v>270</v>
      </c>
      <c r="L65" s="11">
        <v>58.18</v>
      </c>
      <c r="M65" s="8">
        <v>3816</v>
      </c>
      <c r="N65" s="10">
        <v>66</v>
      </c>
      <c r="P65">
        <v>59</v>
      </c>
      <c r="Q65">
        <f t="shared" si="1"/>
        <v>10495</v>
      </c>
      <c r="R65">
        <f t="shared" si="0"/>
        <v>2235</v>
      </c>
    </row>
    <row r="66" spans="1:18" ht="18">
      <c r="A66">
        <v>66</v>
      </c>
      <c r="B66" s="5">
        <v>44734.413194444402</v>
      </c>
      <c r="C66" s="6">
        <v>196</v>
      </c>
      <c r="D66" s="13">
        <v>37.35</v>
      </c>
      <c r="E66" s="8">
        <v>2664</v>
      </c>
      <c r="F66" s="10">
        <v>72</v>
      </c>
      <c r="G66" s="6">
        <v>270</v>
      </c>
      <c r="H66" s="11">
        <v>63.55</v>
      </c>
      <c r="I66" s="8">
        <v>3828</v>
      </c>
      <c r="J66" s="9">
        <v>61</v>
      </c>
      <c r="K66" s="6">
        <v>272</v>
      </c>
      <c r="L66" s="7">
        <v>72.099999999999994</v>
      </c>
      <c r="M66" s="8">
        <v>3888</v>
      </c>
      <c r="N66" s="9">
        <v>54</v>
      </c>
      <c r="P66">
        <v>60</v>
      </c>
      <c r="Q66">
        <f t="shared" si="1"/>
        <v>10767</v>
      </c>
      <c r="R66">
        <f t="shared" si="0"/>
        <v>2367</v>
      </c>
    </row>
    <row r="67" spans="1:18" ht="18">
      <c r="A67">
        <v>67</v>
      </c>
      <c r="B67" s="5">
        <v>44734.416666666701</v>
      </c>
      <c r="C67" s="6">
        <v>226</v>
      </c>
      <c r="D67" s="11">
        <v>48.72</v>
      </c>
      <c r="E67" s="8">
        <v>3240</v>
      </c>
      <c r="F67" s="10">
        <v>67</v>
      </c>
      <c r="G67" s="6">
        <v>277</v>
      </c>
      <c r="H67" s="11">
        <v>65.03</v>
      </c>
      <c r="I67" s="8">
        <v>3948</v>
      </c>
      <c r="J67" s="9">
        <v>61</v>
      </c>
      <c r="K67" s="6">
        <v>278</v>
      </c>
      <c r="L67" s="7">
        <v>76.53</v>
      </c>
      <c r="M67" s="8">
        <v>3912</v>
      </c>
      <c r="N67" s="9">
        <v>52</v>
      </c>
      <c r="P67">
        <v>61</v>
      </c>
      <c r="Q67">
        <f t="shared" si="1"/>
        <v>11045</v>
      </c>
      <c r="R67">
        <f t="shared" si="0"/>
        <v>2505</v>
      </c>
    </row>
    <row r="68" spans="1:18" ht="18">
      <c r="B68" s="5">
        <v>44734.420138888898</v>
      </c>
      <c r="C68" s="6">
        <v>267</v>
      </c>
      <c r="D68" s="11">
        <v>56.48</v>
      </c>
      <c r="E68" s="8">
        <v>3840</v>
      </c>
      <c r="F68" s="10">
        <v>68</v>
      </c>
      <c r="G68" s="6">
        <v>297</v>
      </c>
      <c r="H68" s="11">
        <v>65.739999999999995</v>
      </c>
      <c r="I68" s="8">
        <v>4236</v>
      </c>
      <c r="J68" s="10">
        <v>65</v>
      </c>
      <c r="K68" s="6">
        <v>264</v>
      </c>
      <c r="L68" s="7">
        <v>72.02</v>
      </c>
      <c r="M68" s="8">
        <v>3792</v>
      </c>
      <c r="N68" s="9">
        <v>53</v>
      </c>
    </row>
    <row r="69" spans="1:18" ht="18">
      <c r="B69" s="5">
        <v>44734.423611111102</v>
      </c>
      <c r="C69" s="6">
        <v>223</v>
      </c>
      <c r="D69" s="11">
        <v>55.28</v>
      </c>
      <c r="E69" s="8">
        <v>3444</v>
      </c>
      <c r="F69" s="9">
        <v>63</v>
      </c>
      <c r="G69" s="6">
        <v>307</v>
      </c>
      <c r="H69" s="11">
        <v>64.44</v>
      </c>
      <c r="I69" s="8">
        <v>4344</v>
      </c>
      <c r="J69" s="10">
        <v>68</v>
      </c>
      <c r="K69" s="6">
        <v>254</v>
      </c>
      <c r="L69" s="7">
        <v>73.66</v>
      </c>
      <c r="M69" s="8">
        <v>3708</v>
      </c>
      <c r="N69" s="9">
        <v>51</v>
      </c>
    </row>
    <row r="70" spans="1:18" ht="18">
      <c r="B70" s="5">
        <v>44734.427083333299</v>
      </c>
      <c r="C70" s="6">
        <v>284</v>
      </c>
      <c r="D70" s="11">
        <v>56.13</v>
      </c>
      <c r="E70" s="8">
        <v>3840</v>
      </c>
      <c r="F70" s="10">
        <v>69</v>
      </c>
      <c r="G70" s="6">
        <v>266</v>
      </c>
      <c r="H70" s="11">
        <v>60.31</v>
      </c>
      <c r="I70" s="8">
        <v>4116</v>
      </c>
      <c r="J70" s="10">
        <v>69</v>
      </c>
      <c r="K70" s="6">
        <v>253</v>
      </c>
      <c r="L70" s="11">
        <v>67.56</v>
      </c>
      <c r="M70" s="8">
        <v>3684</v>
      </c>
      <c r="N70" s="9">
        <v>55</v>
      </c>
    </row>
    <row r="71" spans="1:18" ht="18">
      <c r="B71" s="5">
        <v>44734.430555555598</v>
      </c>
      <c r="C71" s="6">
        <v>277</v>
      </c>
      <c r="D71" s="11">
        <v>56.53</v>
      </c>
      <c r="E71" s="8">
        <v>3960</v>
      </c>
      <c r="F71" s="10">
        <v>71</v>
      </c>
      <c r="G71" s="6">
        <v>304</v>
      </c>
      <c r="H71" s="11">
        <v>61.8</v>
      </c>
      <c r="I71" s="8">
        <v>4164</v>
      </c>
      <c r="J71" s="10">
        <v>68</v>
      </c>
      <c r="K71" s="6">
        <v>289</v>
      </c>
      <c r="L71" s="11">
        <v>69.88</v>
      </c>
      <c r="M71" s="8">
        <v>4152</v>
      </c>
      <c r="N71" s="9">
        <v>60</v>
      </c>
    </row>
    <row r="72" spans="1:18" ht="18">
      <c r="B72" s="5">
        <v>44734.434027777803</v>
      </c>
      <c r="C72" s="6">
        <v>274</v>
      </c>
      <c r="D72" s="11">
        <v>60.65</v>
      </c>
      <c r="E72" s="8">
        <v>3828</v>
      </c>
      <c r="F72" s="10">
        <v>64</v>
      </c>
      <c r="G72" s="6">
        <v>319</v>
      </c>
      <c r="H72" s="11">
        <v>64.05</v>
      </c>
      <c r="I72" s="8">
        <v>4464</v>
      </c>
      <c r="J72" s="10">
        <v>70</v>
      </c>
      <c r="K72" s="6">
        <v>297</v>
      </c>
      <c r="L72" s="7">
        <v>71.260000000000005</v>
      </c>
      <c r="M72" s="8">
        <v>4368</v>
      </c>
      <c r="N72" s="9">
        <v>62</v>
      </c>
    </row>
    <row r="73" spans="1:18" ht="18">
      <c r="B73" s="5">
        <v>44734.4375</v>
      </c>
      <c r="C73" s="6">
        <v>252</v>
      </c>
      <c r="D73" s="11">
        <v>64.69</v>
      </c>
      <c r="E73" s="8">
        <v>3660</v>
      </c>
      <c r="F73" s="9">
        <v>57</v>
      </c>
      <c r="G73" s="6">
        <v>261</v>
      </c>
      <c r="H73" s="11">
        <v>54.43</v>
      </c>
      <c r="I73" s="8">
        <v>3792</v>
      </c>
      <c r="J73" s="10">
        <v>70</v>
      </c>
      <c r="K73" s="6">
        <v>285</v>
      </c>
      <c r="L73" s="7">
        <v>71.62</v>
      </c>
      <c r="M73" s="8">
        <v>4116</v>
      </c>
      <c r="N73" s="9">
        <v>58</v>
      </c>
    </row>
    <row r="74" spans="1:18" ht="18">
      <c r="B74" s="5">
        <v>44734.440972222197</v>
      </c>
      <c r="C74" s="6">
        <v>264</v>
      </c>
      <c r="D74" s="7">
        <v>82.14</v>
      </c>
      <c r="E74" s="8">
        <v>3804</v>
      </c>
      <c r="F74" s="9">
        <v>47</v>
      </c>
      <c r="G74" s="6">
        <v>266</v>
      </c>
      <c r="H74" s="11">
        <v>68.03</v>
      </c>
      <c r="I74" s="8">
        <v>3768</v>
      </c>
      <c r="J74" s="9">
        <v>56</v>
      </c>
      <c r="K74" s="6">
        <v>299</v>
      </c>
      <c r="L74" s="7">
        <v>74.72</v>
      </c>
      <c r="M74" s="8">
        <v>4272</v>
      </c>
      <c r="N74" s="9">
        <v>58</v>
      </c>
    </row>
    <row r="75" spans="1:18" ht="18">
      <c r="B75" s="5">
        <v>44734.444444444402</v>
      </c>
      <c r="C75" s="6">
        <v>270</v>
      </c>
      <c r="D75" s="7">
        <v>80.16</v>
      </c>
      <c r="E75" s="8">
        <v>3852</v>
      </c>
      <c r="F75" s="9">
        <v>49</v>
      </c>
      <c r="G75" s="6">
        <v>241</v>
      </c>
      <c r="H75" s="7">
        <v>82.7</v>
      </c>
      <c r="I75" s="8">
        <v>3552</v>
      </c>
      <c r="J75" s="9">
        <v>43</v>
      </c>
      <c r="K75" s="6">
        <v>208</v>
      </c>
      <c r="L75" s="7">
        <v>85.59</v>
      </c>
      <c r="M75" s="8">
        <v>3252</v>
      </c>
      <c r="N75" s="9">
        <v>38</v>
      </c>
    </row>
    <row r="76" spans="1:18" ht="18">
      <c r="B76" s="5">
        <v>44734.447916666701</v>
      </c>
      <c r="C76" s="6">
        <v>255</v>
      </c>
      <c r="D76" s="7">
        <v>79.739999999999995</v>
      </c>
      <c r="E76" s="8">
        <v>3852</v>
      </c>
      <c r="F76" s="9">
        <v>49</v>
      </c>
      <c r="G76" s="6">
        <v>265</v>
      </c>
      <c r="H76" s="7">
        <v>82.27</v>
      </c>
      <c r="I76" s="8">
        <v>3744</v>
      </c>
      <c r="J76" s="9">
        <v>46</v>
      </c>
      <c r="K76" s="6">
        <v>228</v>
      </c>
      <c r="L76" s="7">
        <v>89.02</v>
      </c>
      <c r="M76" s="8">
        <v>3132</v>
      </c>
      <c r="N76" s="9">
        <v>36</v>
      </c>
    </row>
    <row r="77" spans="1:18" ht="18">
      <c r="B77" s="5">
        <v>44734.451388888898</v>
      </c>
      <c r="C77" s="6">
        <v>251</v>
      </c>
      <c r="D77" s="7">
        <v>85.05</v>
      </c>
      <c r="E77" s="8">
        <v>3600</v>
      </c>
      <c r="F77" s="9">
        <v>43</v>
      </c>
      <c r="G77" s="6">
        <v>258</v>
      </c>
      <c r="H77" s="7">
        <v>84.46</v>
      </c>
      <c r="I77" s="8">
        <v>3744</v>
      </c>
      <c r="J77" s="9">
        <v>45</v>
      </c>
      <c r="K77" s="6">
        <v>229</v>
      </c>
      <c r="L77" s="7">
        <v>88.39</v>
      </c>
      <c r="M77" s="8">
        <v>3288</v>
      </c>
      <c r="N77" s="9">
        <v>38</v>
      </c>
    </row>
    <row r="78" spans="1:18" ht="18">
      <c r="B78" s="5">
        <v>44734.454861111102</v>
      </c>
      <c r="C78" s="6">
        <v>260</v>
      </c>
      <c r="D78" s="7">
        <v>82.57</v>
      </c>
      <c r="E78" s="8">
        <v>3684</v>
      </c>
      <c r="F78" s="9">
        <v>45</v>
      </c>
      <c r="G78" s="6">
        <v>237</v>
      </c>
      <c r="H78" s="7">
        <v>83.76</v>
      </c>
      <c r="I78" s="8">
        <v>3444</v>
      </c>
      <c r="J78" s="9">
        <v>42</v>
      </c>
      <c r="K78" s="6">
        <v>232</v>
      </c>
      <c r="L78" s="7">
        <v>91.64</v>
      </c>
      <c r="M78" s="8">
        <v>3228</v>
      </c>
      <c r="N78" s="9">
        <v>36</v>
      </c>
    </row>
    <row r="79" spans="1:18" ht="18">
      <c r="B79" s="5">
        <v>44734.458333333299</v>
      </c>
      <c r="C79" s="6">
        <v>235</v>
      </c>
      <c r="D79" s="7">
        <v>83.7</v>
      </c>
      <c r="E79" s="8">
        <v>3564</v>
      </c>
      <c r="F79" s="9">
        <v>43</v>
      </c>
      <c r="G79" s="6">
        <v>251</v>
      </c>
      <c r="H79" s="7">
        <v>81.64</v>
      </c>
      <c r="I79" s="8">
        <v>3468</v>
      </c>
      <c r="J79" s="9">
        <v>43</v>
      </c>
      <c r="K79" s="6">
        <v>224</v>
      </c>
      <c r="L79" s="7">
        <v>89.12</v>
      </c>
      <c r="M79" s="8">
        <v>3324</v>
      </c>
      <c r="N79" s="9">
        <v>38</v>
      </c>
    </row>
    <row r="80" spans="1:18" ht="18">
      <c r="B80" s="5">
        <v>44734.461805555598</v>
      </c>
      <c r="C80" s="6">
        <v>250</v>
      </c>
      <c r="D80" s="7">
        <v>87.67</v>
      </c>
      <c r="E80" s="8">
        <v>3540</v>
      </c>
      <c r="F80" s="9">
        <v>41</v>
      </c>
      <c r="G80" s="6">
        <v>230</v>
      </c>
      <c r="H80" s="7">
        <v>86.19</v>
      </c>
      <c r="I80" s="8">
        <v>3276</v>
      </c>
      <c r="J80" s="9">
        <v>39</v>
      </c>
      <c r="K80" s="6">
        <v>205</v>
      </c>
      <c r="L80" s="7">
        <v>91.08</v>
      </c>
      <c r="M80" s="8">
        <v>3132</v>
      </c>
      <c r="N80" s="9">
        <v>35</v>
      </c>
    </row>
    <row r="81" spans="2:14" ht="18">
      <c r="B81" s="5">
        <v>44734.465277777803</v>
      </c>
      <c r="C81" s="6">
        <v>212</v>
      </c>
      <c r="D81" s="7">
        <v>88.41</v>
      </c>
      <c r="E81" s="8">
        <v>3252</v>
      </c>
      <c r="F81" s="9">
        <v>37</v>
      </c>
      <c r="G81" s="6">
        <v>221</v>
      </c>
      <c r="H81" s="7">
        <v>87.39</v>
      </c>
      <c r="I81" s="8">
        <v>3048</v>
      </c>
      <c r="J81" s="9">
        <v>35</v>
      </c>
      <c r="K81" s="6">
        <v>192</v>
      </c>
      <c r="L81" s="7">
        <v>91.56</v>
      </c>
      <c r="M81" s="8">
        <v>2856</v>
      </c>
      <c r="N81" s="9">
        <v>32</v>
      </c>
    </row>
    <row r="82" spans="2:14" ht="18">
      <c r="B82" s="5">
        <v>44734.46875</v>
      </c>
      <c r="C82" s="6">
        <v>233</v>
      </c>
      <c r="D82" s="7">
        <v>84.38</v>
      </c>
      <c r="E82" s="8">
        <v>3312</v>
      </c>
      <c r="F82" s="9">
        <v>40</v>
      </c>
      <c r="G82" s="6">
        <v>226</v>
      </c>
      <c r="H82" s="7">
        <v>84.02</v>
      </c>
      <c r="I82" s="8">
        <v>3108</v>
      </c>
      <c r="J82" s="9">
        <v>37</v>
      </c>
      <c r="K82" s="6">
        <v>182</v>
      </c>
      <c r="L82" s="7">
        <v>94.47</v>
      </c>
      <c r="M82" s="8">
        <v>2592</v>
      </c>
      <c r="N82" s="9">
        <v>28</v>
      </c>
    </row>
    <row r="83" spans="2:14" ht="18">
      <c r="B83" s="5">
        <v>44734.472222222197</v>
      </c>
      <c r="C83" s="6">
        <v>229</v>
      </c>
      <c r="D83" s="7">
        <v>86.5</v>
      </c>
      <c r="E83" s="8">
        <v>3252</v>
      </c>
      <c r="F83" s="9">
        <v>38</v>
      </c>
      <c r="G83" s="6">
        <v>207</v>
      </c>
      <c r="H83" s="7">
        <v>84.13</v>
      </c>
      <c r="I83" s="8">
        <v>3132</v>
      </c>
      <c r="J83" s="9">
        <v>38</v>
      </c>
      <c r="K83" s="6">
        <v>197</v>
      </c>
      <c r="L83" s="7">
        <v>88.3</v>
      </c>
      <c r="M83" s="8">
        <v>2784</v>
      </c>
      <c r="N83" s="9">
        <v>32</v>
      </c>
    </row>
    <row r="84" spans="2:14" ht="18">
      <c r="B84" s="5">
        <v>44734.475694444402</v>
      </c>
      <c r="C84" s="6">
        <v>222</v>
      </c>
      <c r="D84" s="7">
        <v>85.6</v>
      </c>
      <c r="E84" s="8">
        <v>3372</v>
      </c>
      <c r="F84" s="9">
        <v>40</v>
      </c>
      <c r="G84" s="6">
        <v>237</v>
      </c>
      <c r="H84" s="7">
        <v>84.27</v>
      </c>
      <c r="I84" s="8">
        <v>3396</v>
      </c>
      <c r="J84" s="9">
        <v>41</v>
      </c>
      <c r="K84" s="6">
        <v>187</v>
      </c>
      <c r="L84" s="7">
        <v>90.88</v>
      </c>
      <c r="M84" s="8">
        <v>2700</v>
      </c>
      <c r="N84" s="9">
        <v>30</v>
      </c>
    </row>
    <row r="85" spans="2:14" ht="18">
      <c r="B85" s="5">
        <v>44734.479166666701</v>
      </c>
      <c r="C85" s="6">
        <v>229</v>
      </c>
      <c r="D85" s="7">
        <v>83.55</v>
      </c>
      <c r="E85" s="8">
        <v>3228</v>
      </c>
      <c r="F85" s="9">
        <v>39</v>
      </c>
      <c r="G85" s="6">
        <v>216</v>
      </c>
      <c r="H85" s="7">
        <v>84.54</v>
      </c>
      <c r="I85" s="8">
        <v>3168</v>
      </c>
      <c r="J85" s="9">
        <v>38</v>
      </c>
      <c r="K85" s="6">
        <v>197</v>
      </c>
      <c r="L85" s="7">
        <v>94.7</v>
      </c>
      <c r="M85" s="8">
        <v>2904</v>
      </c>
      <c r="N85" s="9">
        <v>31</v>
      </c>
    </row>
    <row r="86" spans="2:14" ht="18">
      <c r="B86" s="5">
        <v>44734.482638888898</v>
      </c>
      <c r="C86" s="6">
        <v>257</v>
      </c>
      <c r="D86" s="7">
        <v>89.53</v>
      </c>
      <c r="E86" s="8">
        <v>3648</v>
      </c>
      <c r="F86" s="9">
        <v>41</v>
      </c>
      <c r="G86" s="6">
        <v>227</v>
      </c>
      <c r="H86" s="7">
        <v>85.49</v>
      </c>
      <c r="I86" s="8">
        <v>3264</v>
      </c>
      <c r="J86" s="9">
        <v>39</v>
      </c>
      <c r="K86" s="6">
        <v>233</v>
      </c>
      <c r="L86" s="7">
        <v>90.01</v>
      </c>
      <c r="M86" s="8">
        <v>3312</v>
      </c>
      <c r="N86" s="9">
        <v>37</v>
      </c>
    </row>
    <row r="87" spans="2:14" ht="18">
      <c r="B87" s="5">
        <v>44734.486111111102</v>
      </c>
      <c r="C87" s="6">
        <v>231</v>
      </c>
      <c r="D87" s="7">
        <v>89.52</v>
      </c>
      <c r="E87" s="8">
        <v>3492</v>
      </c>
      <c r="F87" s="9">
        <v>40</v>
      </c>
      <c r="G87" s="6">
        <v>234</v>
      </c>
      <c r="H87" s="7">
        <v>87.69</v>
      </c>
      <c r="I87" s="8">
        <v>3240</v>
      </c>
      <c r="J87" s="9">
        <v>37</v>
      </c>
      <c r="K87" s="6">
        <v>209</v>
      </c>
      <c r="L87" s="7">
        <v>94.88</v>
      </c>
      <c r="M87" s="8">
        <v>3144</v>
      </c>
      <c r="N87" s="9">
        <v>34</v>
      </c>
    </row>
    <row r="88" spans="2:14" ht="18">
      <c r="B88" s="5">
        <v>44734.489583333299</v>
      </c>
      <c r="C88" s="6">
        <v>216</v>
      </c>
      <c r="D88" s="7">
        <v>89.45</v>
      </c>
      <c r="E88" s="8">
        <v>3072</v>
      </c>
      <c r="F88" s="9">
        <v>35</v>
      </c>
      <c r="G88" s="6">
        <v>217</v>
      </c>
      <c r="H88" s="7">
        <v>89.54</v>
      </c>
      <c r="I88" s="8">
        <v>3108</v>
      </c>
      <c r="J88" s="9">
        <v>35</v>
      </c>
      <c r="K88" s="6">
        <v>185</v>
      </c>
      <c r="L88" s="7">
        <v>95.73</v>
      </c>
      <c r="M88" s="8">
        <v>2700</v>
      </c>
      <c r="N88" s="9">
        <v>29</v>
      </c>
    </row>
    <row r="89" spans="2:14" ht="18">
      <c r="B89" s="5">
        <v>44734.493055555598</v>
      </c>
      <c r="C89" s="6">
        <v>239</v>
      </c>
      <c r="D89" s="7">
        <v>87.26</v>
      </c>
      <c r="E89" s="8">
        <v>3372</v>
      </c>
      <c r="F89" s="9">
        <v>39</v>
      </c>
      <c r="G89" s="6">
        <v>217</v>
      </c>
      <c r="H89" s="7">
        <v>85.52</v>
      </c>
      <c r="I89" s="8">
        <v>3180</v>
      </c>
      <c r="J89" s="9">
        <v>38</v>
      </c>
      <c r="K89" s="6">
        <v>201</v>
      </c>
      <c r="L89" s="7">
        <v>96.63</v>
      </c>
      <c r="M89" s="8">
        <v>2892</v>
      </c>
      <c r="N89" s="9">
        <v>30</v>
      </c>
    </row>
    <row r="90" spans="2:14" ht="18">
      <c r="B90" s="5">
        <v>44734.496527777803</v>
      </c>
      <c r="C90" s="6">
        <v>234</v>
      </c>
      <c r="D90" s="7">
        <v>85.38</v>
      </c>
      <c r="E90" s="8">
        <v>3288</v>
      </c>
      <c r="F90" s="9">
        <v>39</v>
      </c>
      <c r="G90" s="6">
        <v>228</v>
      </c>
      <c r="H90" s="7">
        <v>82.48</v>
      </c>
      <c r="I90" s="8">
        <v>3228</v>
      </c>
      <c r="J90" s="9">
        <v>40</v>
      </c>
      <c r="K90" s="6">
        <v>203</v>
      </c>
      <c r="L90" s="7">
        <v>90.97</v>
      </c>
      <c r="M90" s="8">
        <v>2892</v>
      </c>
      <c r="N90" s="9">
        <v>32</v>
      </c>
    </row>
    <row r="91" spans="2:14" ht="18">
      <c r="B91" s="5">
        <v>44734.5</v>
      </c>
      <c r="C91" s="6">
        <v>233</v>
      </c>
      <c r="D91" s="7">
        <v>87.2</v>
      </c>
      <c r="E91" s="8">
        <v>3264</v>
      </c>
      <c r="F91" s="9">
        <v>38</v>
      </c>
      <c r="G91" s="6">
        <v>225</v>
      </c>
      <c r="H91" s="7">
        <v>83.42</v>
      </c>
      <c r="I91" s="8">
        <v>3348</v>
      </c>
      <c r="J91" s="9">
        <v>41</v>
      </c>
      <c r="K91" s="6">
        <v>206</v>
      </c>
      <c r="L91" s="7">
        <v>88.56</v>
      </c>
      <c r="M91" s="8">
        <v>3012</v>
      </c>
      <c r="N91" s="9">
        <v>35</v>
      </c>
    </row>
  </sheetData>
  <mergeCells count="11">
    <mergeCell ref="K5:N5"/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5051-E387-8042-AF83-1F2A74DC065E}">
  <dimension ref="A1:R67"/>
  <sheetViews>
    <sheetView zoomScale="75" zoomScaleNormal="100" workbookViewId="0">
      <selection activeCell="G29" sqref="G29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0.2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AVERAGE(D32:D45)</f>
        <v>45.950714285714284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315</v>
      </c>
      <c r="Q6" t="s">
        <v>12</v>
      </c>
      <c r="R6" t="s">
        <v>13</v>
      </c>
    </row>
    <row r="7" spans="1:18" ht="18">
      <c r="A7">
        <v>7</v>
      </c>
      <c r="B7" s="5">
        <v>44740.208333333336</v>
      </c>
      <c r="C7" s="6">
        <v>32</v>
      </c>
      <c r="D7" s="7">
        <v>92.58</v>
      </c>
      <c r="E7" s="8">
        <v>408</v>
      </c>
      <c r="F7" s="9">
        <v>5</v>
      </c>
      <c r="G7" s="6">
        <v>30</v>
      </c>
      <c r="H7" s="7">
        <v>87.56</v>
      </c>
      <c r="I7" s="8">
        <v>444</v>
      </c>
      <c r="J7" s="9">
        <v>6</v>
      </c>
      <c r="K7" s="6">
        <v>23</v>
      </c>
      <c r="L7" s="7">
        <v>90.1</v>
      </c>
      <c r="M7" s="8">
        <v>336</v>
      </c>
      <c r="N7" s="9">
        <v>4</v>
      </c>
      <c r="P7">
        <v>1</v>
      </c>
      <c r="Q7">
        <f>K7</f>
        <v>23</v>
      </c>
      <c r="R7">
        <f>Q7-(P7*$O$6)</f>
        <v>-292</v>
      </c>
    </row>
    <row r="8" spans="1:18" ht="18">
      <c r="A8">
        <v>8</v>
      </c>
      <c r="B8" s="5">
        <v>44740.211805555598</v>
      </c>
      <c r="C8" s="6">
        <v>44</v>
      </c>
      <c r="D8" s="7">
        <v>89.78</v>
      </c>
      <c r="E8" s="8">
        <v>600</v>
      </c>
      <c r="F8" s="9">
        <v>7</v>
      </c>
      <c r="G8" s="6">
        <v>43</v>
      </c>
      <c r="H8" s="7">
        <v>90.08</v>
      </c>
      <c r="I8" s="8">
        <v>624</v>
      </c>
      <c r="J8" s="9">
        <v>7</v>
      </c>
      <c r="K8" s="6">
        <v>37</v>
      </c>
      <c r="L8" s="7">
        <v>94.13</v>
      </c>
      <c r="M8" s="8">
        <v>540</v>
      </c>
      <c r="N8" s="9">
        <v>6</v>
      </c>
      <c r="P8">
        <v>2</v>
      </c>
      <c r="Q8">
        <f>Q7+K8</f>
        <v>60</v>
      </c>
      <c r="R8">
        <f t="shared" ref="R8:R67" si="0">Q8-(P8*$O$6)</f>
        <v>-570</v>
      </c>
    </row>
    <row r="9" spans="1:18" ht="18">
      <c r="A9">
        <v>9</v>
      </c>
      <c r="B9" s="5">
        <v>44740.215277777803</v>
      </c>
      <c r="C9" s="6">
        <v>55</v>
      </c>
      <c r="D9" s="7">
        <v>93.7</v>
      </c>
      <c r="E9" s="8">
        <v>804</v>
      </c>
      <c r="F9" s="9">
        <v>9</v>
      </c>
      <c r="G9" s="6">
        <v>52</v>
      </c>
      <c r="H9" s="7">
        <v>89.51</v>
      </c>
      <c r="I9" s="8">
        <v>756</v>
      </c>
      <c r="J9" s="9">
        <v>9</v>
      </c>
      <c r="K9" s="6">
        <v>54</v>
      </c>
      <c r="L9" s="7">
        <v>93.22</v>
      </c>
      <c r="M9" s="8">
        <v>744</v>
      </c>
      <c r="N9" s="9">
        <v>8</v>
      </c>
      <c r="P9">
        <v>3</v>
      </c>
      <c r="Q9">
        <f t="shared" ref="Q9:Q67" si="1">Q8+K9</f>
        <v>114</v>
      </c>
      <c r="R9">
        <f t="shared" si="0"/>
        <v>-831</v>
      </c>
    </row>
    <row r="10" spans="1:18" ht="18">
      <c r="A10">
        <v>10</v>
      </c>
      <c r="B10" s="5">
        <v>44740.21875</v>
      </c>
      <c r="C10" s="6">
        <v>47</v>
      </c>
      <c r="D10" s="7">
        <v>93.18</v>
      </c>
      <c r="E10" s="8">
        <v>672</v>
      </c>
      <c r="F10" s="9">
        <v>8</v>
      </c>
      <c r="G10" s="6">
        <v>43</v>
      </c>
      <c r="H10" s="7">
        <v>92.63</v>
      </c>
      <c r="I10" s="8">
        <v>624</v>
      </c>
      <c r="J10" s="9">
        <v>7</v>
      </c>
      <c r="K10" s="6">
        <v>34</v>
      </c>
      <c r="L10" s="7">
        <v>92.57</v>
      </c>
      <c r="M10" s="8">
        <v>540</v>
      </c>
      <c r="N10" s="9">
        <v>6</v>
      </c>
      <c r="P10">
        <v>4</v>
      </c>
      <c r="Q10">
        <f t="shared" si="1"/>
        <v>148</v>
      </c>
      <c r="R10">
        <f t="shared" si="0"/>
        <v>-1112</v>
      </c>
    </row>
    <row r="11" spans="1:18" ht="18">
      <c r="A11">
        <v>11</v>
      </c>
      <c r="B11" s="5">
        <v>44740.222222222197</v>
      </c>
      <c r="C11" s="6">
        <v>45</v>
      </c>
      <c r="D11" s="7">
        <v>95.02</v>
      </c>
      <c r="E11" s="8">
        <v>720</v>
      </c>
      <c r="F11" s="9">
        <v>8</v>
      </c>
      <c r="G11" s="6">
        <v>54</v>
      </c>
      <c r="H11" s="7">
        <v>93.19</v>
      </c>
      <c r="I11" s="8">
        <v>792</v>
      </c>
      <c r="J11" s="9">
        <v>9</v>
      </c>
      <c r="K11" s="6">
        <v>41</v>
      </c>
      <c r="L11" s="7">
        <v>95.16</v>
      </c>
      <c r="M11" s="8">
        <v>540</v>
      </c>
      <c r="N11" s="9">
        <v>6</v>
      </c>
      <c r="P11">
        <v>5</v>
      </c>
      <c r="Q11">
        <f t="shared" si="1"/>
        <v>189</v>
      </c>
      <c r="R11">
        <f t="shared" si="0"/>
        <v>-1386</v>
      </c>
    </row>
    <row r="12" spans="1:18" ht="18">
      <c r="A12">
        <v>12</v>
      </c>
      <c r="B12" s="5">
        <v>44740.225694444402</v>
      </c>
      <c r="C12" s="6">
        <v>57</v>
      </c>
      <c r="D12" s="7">
        <v>91.77</v>
      </c>
      <c r="E12" s="8">
        <v>768</v>
      </c>
      <c r="F12" s="9">
        <v>9</v>
      </c>
      <c r="G12" s="6">
        <v>54</v>
      </c>
      <c r="H12" s="7">
        <v>91.54</v>
      </c>
      <c r="I12" s="8">
        <v>744</v>
      </c>
      <c r="J12" s="9">
        <v>9</v>
      </c>
      <c r="K12" s="6">
        <v>45</v>
      </c>
      <c r="L12" s="7">
        <v>97.43</v>
      </c>
      <c r="M12" s="8">
        <v>612</v>
      </c>
      <c r="N12" s="9">
        <v>7</v>
      </c>
      <c r="P12">
        <v>6</v>
      </c>
      <c r="Q12">
        <f t="shared" si="1"/>
        <v>234</v>
      </c>
      <c r="R12">
        <f t="shared" si="0"/>
        <v>-1656</v>
      </c>
    </row>
    <row r="13" spans="1:18" ht="18">
      <c r="A13">
        <v>13</v>
      </c>
      <c r="B13" s="5">
        <v>44740.229166666701</v>
      </c>
      <c r="C13" s="6">
        <v>74</v>
      </c>
      <c r="D13" s="7">
        <v>93.84</v>
      </c>
      <c r="E13" s="8">
        <v>1008</v>
      </c>
      <c r="F13" s="9">
        <v>11</v>
      </c>
      <c r="G13" s="6">
        <v>69</v>
      </c>
      <c r="H13" s="7">
        <v>91.77</v>
      </c>
      <c r="I13" s="8">
        <v>1032</v>
      </c>
      <c r="J13" s="9">
        <v>12</v>
      </c>
      <c r="K13" s="6">
        <v>53</v>
      </c>
      <c r="L13" s="7">
        <v>95.14</v>
      </c>
      <c r="M13" s="8">
        <v>744</v>
      </c>
      <c r="N13" s="9">
        <v>8</v>
      </c>
      <c r="P13">
        <v>7</v>
      </c>
      <c r="Q13">
        <f t="shared" si="1"/>
        <v>287</v>
      </c>
      <c r="R13">
        <f t="shared" si="0"/>
        <v>-1918</v>
      </c>
    </row>
    <row r="14" spans="1:18" ht="18">
      <c r="A14">
        <v>14</v>
      </c>
      <c r="B14" s="5">
        <v>44740.232638888898</v>
      </c>
      <c r="C14" s="6">
        <v>77</v>
      </c>
      <c r="D14" s="7">
        <v>98.06</v>
      </c>
      <c r="E14" s="8">
        <v>1080</v>
      </c>
      <c r="F14" s="9">
        <v>12</v>
      </c>
      <c r="G14" s="6">
        <v>71</v>
      </c>
      <c r="H14" s="7">
        <v>97.5</v>
      </c>
      <c r="I14" s="8">
        <v>1068</v>
      </c>
      <c r="J14" s="9">
        <v>11</v>
      </c>
      <c r="K14" s="6">
        <v>68</v>
      </c>
      <c r="L14" s="7">
        <v>96.42</v>
      </c>
      <c r="M14" s="8">
        <v>936</v>
      </c>
      <c r="N14" s="9">
        <v>10</v>
      </c>
      <c r="P14">
        <v>8</v>
      </c>
      <c r="Q14">
        <f t="shared" si="1"/>
        <v>355</v>
      </c>
      <c r="R14">
        <f t="shared" si="0"/>
        <v>-2165</v>
      </c>
    </row>
    <row r="15" spans="1:18" ht="18">
      <c r="A15">
        <v>15</v>
      </c>
      <c r="B15" s="5">
        <v>44740.236111111102</v>
      </c>
      <c r="C15" s="6">
        <v>85</v>
      </c>
      <c r="D15" s="7">
        <v>98.69</v>
      </c>
      <c r="E15" s="8">
        <v>1212</v>
      </c>
      <c r="F15" s="9">
        <v>13</v>
      </c>
      <c r="G15" s="6">
        <v>85</v>
      </c>
      <c r="H15" s="7">
        <v>99.06</v>
      </c>
      <c r="I15" s="8">
        <v>1188</v>
      </c>
      <c r="J15" s="9">
        <v>12</v>
      </c>
      <c r="K15" s="6">
        <v>72</v>
      </c>
      <c r="L15" s="7">
        <v>97.33</v>
      </c>
      <c r="M15" s="8">
        <v>1032</v>
      </c>
      <c r="N15" s="9">
        <v>11</v>
      </c>
      <c r="P15">
        <v>9</v>
      </c>
      <c r="Q15">
        <f t="shared" si="1"/>
        <v>427</v>
      </c>
      <c r="R15">
        <f t="shared" si="0"/>
        <v>-2408</v>
      </c>
    </row>
    <row r="16" spans="1:18" ht="18">
      <c r="A16">
        <v>16</v>
      </c>
      <c r="B16" s="5">
        <v>44740.239583333299</v>
      </c>
      <c r="C16" s="6">
        <v>125</v>
      </c>
      <c r="D16" s="7">
        <v>100.11</v>
      </c>
      <c r="E16" s="8">
        <v>1704</v>
      </c>
      <c r="F16" s="9">
        <v>18</v>
      </c>
      <c r="G16" s="6">
        <v>108</v>
      </c>
      <c r="H16" s="7">
        <v>99.1</v>
      </c>
      <c r="I16" s="8">
        <v>1548</v>
      </c>
      <c r="J16" s="9">
        <v>16</v>
      </c>
      <c r="K16" s="6">
        <v>93</v>
      </c>
      <c r="L16" s="7">
        <v>100.82</v>
      </c>
      <c r="M16" s="8">
        <v>1284</v>
      </c>
      <c r="N16" s="9">
        <v>13</v>
      </c>
      <c r="P16">
        <v>10</v>
      </c>
      <c r="Q16">
        <f t="shared" si="1"/>
        <v>520</v>
      </c>
      <c r="R16">
        <f t="shared" si="0"/>
        <v>-2630</v>
      </c>
    </row>
    <row r="17" spans="1:18" ht="18">
      <c r="A17">
        <v>17</v>
      </c>
      <c r="B17" s="5">
        <v>44740.243055555598</v>
      </c>
      <c r="C17" s="6">
        <v>145</v>
      </c>
      <c r="D17" s="7">
        <v>99.74</v>
      </c>
      <c r="E17" s="8">
        <v>2040</v>
      </c>
      <c r="F17" s="9">
        <v>21</v>
      </c>
      <c r="G17" s="6">
        <v>144</v>
      </c>
      <c r="H17" s="7">
        <v>100.14</v>
      </c>
      <c r="I17" s="8">
        <v>1980</v>
      </c>
      <c r="J17" s="9">
        <v>20</v>
      </c>
      <c r="K17" s="6">
        <v>111</v>
      </c>
      <c r="L17" s="7">
        <v>101.96</v>
      </c>
      <c r="M17" s="8">
        <v>1644</v>
      </c>
      <c r="N17" s="9">
        <v>17</v>
      </c>
      <c r="P17">
        <v>11</v>
      </c>
      <c r="Q17">
        <f t="shared" si="1"/>
        <v>631</v>
      </c>
      <c r="R17">
        <f t="shared" si="0"/>
        <v>-2834</v>
      </c>
    </row>
    <row r="18" spans="1:18" ht="18">
      <c r="A18">
        <v>18</v>
      </c>
      <c r="B18" s="5">
        <v>44740.246527777803</v>
      </c>
      <c r="C18" s="6">
        <v>167</v>
      </c>
      <c r="D18" s="7">
        <v>95.7</v>
      </c>
      <c r="E18" s="8">
        <v>2340</v>
      </c>
      <c r="F18" s="9">
        <v>25</v>
      </c>
      <c r="G18" s="6">
        <v>146</v>
      </c>
      <c r="H18" s="7">
        <v>97.08</v>
      </c>
      <c r="I18" s="8">
        <v>2100</v>
      </c>
      <c r="J18" s="9">
        <v>22</v>
      </c>
      <c r="K18" s="6">
        <v>135</v>
      </c>
      <c r="L18" s="7">
        <v>99.34</v>
      </c>
      <c r="M18" s="8">
        <v>1884</v>
      </c>
      <c r="N18" s="9">
        <v>19</v>
      </c>
      <c r="P18">
        <v>12</v>
      </c>
      <c r="Q18">
        <f t="shared" si="1"/>
        <v>766</v>
      </c>
      <c r="R18">
        <f t="shared" si="0"/>
        <v>-3014</v>
      </c>
    </row>
    <row r="19" spans="1:18" ht="18">
      <c r="A19">
        <v>19</v>
      </c>
      <c r="B19" s="5">
        <v>44740.25</v>
      </c>
      <c r="C19" s="6">
        <v>190</v>
      </c>
      <c r="D19" s="7">
        <v>96.65</v>
      </c>
      <c r="E19" s="8">
        <v>2820</v>
      </c>
      <c r="F19" s="9">
        <v>30</v>
      </c>
      <c r="G19" s="6">
        <v>191</v>
      </c>
      <c r="H19" s="7">
        <v>96.67</v>
      </c>
      <c r="I19" s="8">
        <v>2580</v>
      </c>
      <c r="J19" s="9">
        <v>27</v>
      </c>
      <c r="K19" s="6">
        <v>143</v>
      </c>
      <c r="L19" s="7">
        <v>98.84</v>
      </c>
      <c r="M19" s="8">
        <v>2016</v>
      </c>
      <c r="N19" s="9">
        <v>21</v>
      </c>
      <c r="P19">
        <v>13</v>
      </c>
      <c r="Q19">
        <f t="shared" si="1"/>
        <v>909</v>
      </c>
      <c r="R19">
        <f t="shared" si="0"/>
        <v>-3186</v>
      </c>
    </row>
    <row r="20" spans="1:18" ht="18">
      <c r="A20">
        <v>20</v>
      </c>
      <c r="B20" s="5">
        <v>44740.253472222197</v>
      </c>
      <c r="C20" s="6">
        <v>219</v>
      </c>
      <c r="D20" s="7">
        <v>96.3</v>
      </c>
      <c r="E20" s="8">
        <v>3048</v>
      </c>
      <c r="F20" s="9">
        <v>32</v>
      </c>
      <c r="G20" s="6">
        <v>194</v>
      </c>
      <c r="H20" s="7">
        <v>94.57</v>
      </c>
      <c r="I20" s="8">
        <v>2844</v>
      </c>
      <c r="J20" s="9">
        <v>31</v>
      </c>
      <c r="K20" s="6">
        <v>156</v>
      </c>
      <c r="L20" s="7">
        <v>99.9</v>
      </c>
      <c r="M20" s="8">
        <v>2232</v>
      </c>
      <c r="N20" s="9">
        <v>23</v>
      </c>
      <c r="P20">
        <v>14</v>
      </c>
      <c r="Q20">
        <f t="shared" si="1"/>
        <v>1065</v>
      </c>
      <c r="R20">
        <f t="shared" si="0"/>
        <v>-3345</v>
      </c>
    </row>
    <row r="21" spans="1:18" ht="18">
      <c r="A21">
        <v>21</v>
      </c>
      <c r="B21" s="5">
        <v>44740.256944444402</v>
      </c>
      <c r="C21" s="6">
        <v>249</v>
      </c>
      <c r="D21" s="7">
        <v>95.98</v>
      </c>
      <c r="E21" s="8">
        <v>3588</v>
      </c>
      <c r="F21" s="9">
        <v>38</v>
      </c>
      <c r="G21" s="6">
        <v>232</v>
      </c>
      <c r="H21" s="7">
        <v>93.79</v>
      </c>
      <c r="I21" s="8">
        <v>3336</v>
      </c>
      <c r="J21" s="9">
        <v>36</v>
      </c>
      <c r="K21" s="6">
        <v>195</v>
      </c>
      <c r="L21" s="7">
        <v>97.89</v>
      </c>
      <c r="M21" s="8">
        <v>2628</v>
      </c>
      <c r="N21" s="9">
        <v>27</v>
      </c>
      <c r="P21">
        <v>15</v>
      </c>
      <c r="Q21">
        <f t="shared" si="1"/>
        <v>1260</v>
      </c>
      <c r="R21">
        <f t="shared" si="0"/>
        <v>-3465</v>
      </c>
    </row>
    <row r="22" spans="1:18" ht="18">
      <c r="A22">
        <v>22</v>
      </c>
      <c r="B22" s="5">
        <v>44740.260416666701</v>
      </c>
      <c r="C22" s="6">
        <v>267</v>
      </c>
      <c r="D22" s="7">
        <v>95.6</v>
      </c>
      <c r="E22" s="8">
        <v>3732</v>
      </c>
      <c r="F22" s="9">
        <v>40</v>
      </c>
      <c r="G22" s="6">
        <v>244</v>
      </c>
      <c r="H22" s="7">
        <v>93.45</v>
      </c>
      <c r="I22" s="8">
        <v>3588</v>
      </c>
      <c r="J22" s="9">
        <v>39</v>
      </c>
      <c r="K22" s="6">
        <v>203</v>
      </c>
      <c r="L22" s="7">
        <v>96.85</v>
      </c>
      <c r="M22" s="8">
        <v>2916</v>
      </c>
      <c r="N22" s="9">
        <v>31</v>
      </c>
      <c r="P22">
        <v>16</v>
      </c>
      <c r="Q22">
        <f t="shared" si="1"/>
        <v>1463</v>
      </c>
      <c r="R22">
        <f t="shared" si="0"/>
        <v>-3577</v>
      </c>
    </row>
    <row r="23" spans="1:18" ht="18">
      <c r="A23">
        <v>23</v>
      </c>
      <c r="B23" s="5">
        <v>44740.263888888898</v>
      </c>
      <c r="C23" s="6">
        <v>311</v>
      </c>
      <c r="D23" s="7">
        <v>95.11</v>
      </c>
      <c r="E23" s="8">
        <v>4356</v>
      </c>
      <c r="F23" s="9">
        <v>46</v>
      </c>
      <c r="G23" s="6">
        <v>282</v>
      </c>
      <c r="H23" s="7">
        <v>93.63</v>
      </c>
      <c r="I23" s="8">
        <v>4080</v>
      </c>
      <c r="J23" s="9">
        <v>44</v>
      </c>
      <c r="K23" s="6">
        <v>233</v>
      </c>
      <c r="L23" s="7">
        <v>98.38</v>
      </c>
      <c r="M23" s="8">
        <v>3420</v>
      </c>
      <c r="N23" s="9">
        <v>35</v>
      </c>
      <c r="P23">
        <v>17</v>
      </c>
      <c r="Q23">
        <f t="shared" si="1"/>
        <v>1696</v>
      </c>
      <c r="R23">
        <f t="shared" si="0"/>
        <v>-3659</v>
      </c>
    </row>
    <row r="24" spans="1:18" ht="18">
      <c r="A24">
        <v>24</v>
      </c>
      <c r="B24" s="5">
        <v>44740.267361111102</v>
      </c>
      <c r="C24" s="6">
        <v>315</v>
      </c>
      <c r="D24" s="7">
        <v>90.63</v>
      </c>
      <c r="E24" s="8">
        <v>4524</v>
      </c>
      <c r="F24" s="9">
        <v>50</v>
      </c>
      <c r="G24" s="6">
        <v>308</v>
      </c>
      <c r="H24" s="7">
        <v>89.29</v>
      </c>
      <c r="I24" s="8">
        <v>4344</v>
      </c>
      <c r="J24" s="9">
        <v>49</v>
      </c>
      <c r="K24" s="6">
        <v>232</v>
      </c>
      <c r="L24" s="7">
        <v>97.36</v>
      </c>
      <c r="M24" s="8">
        <v>3444</v>
      </c>
      <c r="N24" s="9">
        <v>36</v>
      </c>
      <c r="P24">
        <v>18</v>
      </c>
      <c r="Q24">
        <f t="shared" si="1"/>
        <v>1928</v>
      </c>
      <c r="R24">
        <f t="shared" si="0"/>
        <v>-3742</v>
      </c>
    </row>
    <row r="25" spans="1:18" ht="18">
      <c r="A25">
        <v>25</v>
      </c>
      <c r="B25" s="5">
        <v>44740.270833333299</v>
      </c>
      <c r="C25" s="6">
        <v>322</v>
      </c>
      <c r="D25" s="7">
        <v>91.2</v>
      </c>
      <c r="E25" s="8">
        <v>4584</v>
      </c>
      <c r="F25" s="9">
        <v>51</v>
      </c>
      <c r="G25" s="6">
        <v>284</v>
      </c>
      <c r="H25" s="7">
        <v>89.15</v>
      </c>
      <c r="I25" s="8">
        <v>4200</v>
      </c>
      <c r="J25" s="9">
        <v>48</v>
      </c>
      <c r="K25" s="6">
        <v>239</v>
      </c>
      <c r="L25" s="7">
        <v>97.17</v>
      </c>
      <c r="M25" s="8">
        <v>3480</v>
      </c>
      <c r="N25" s="9">
        <v>36</v>
      </c>
      <c r="P25">
        <v>19</v>
      </c>
      <c r="Q25">
        <f t="shared" si="1"/>
        <v>2167</v>
      </c>
      <c r="R25">
        <f t="shared" si="0"/>
        <v>-3818</v>
      </c>
    </row>
    <row r="26" spans="1:18" ht="18">
      <c r="A26">
        <v>26</v>
      </c>
      <c r="B26" s="5">
        <v>44740.274305555598</v>
      </c>
      <c r="C26" s="6">
        <v>380</v>
      </c>
      <c r="D26" s="7">
        <v>84.49</v>
      </c>
      <c r="E26" s="8">
        <v>5400</v>
      </c>
      <c r="F26" s="23">
        <v>64</v>
      </c>
      <c r="G26" s="6">
        <v>330</v>
      </c>
      <c r="H26" s="7">
        <v>82.83</v>
      </c>
      <c r="I26" s="8">
        <v>4656</v>
      </c>
      <c r="J26" s="9">
        <v>57</v>
      </c>
      <c r="K26" s="6">
        <v>298</v>
      </c>
      <c r="L26" s="7">
        <v>92.85</v>
      </c>
      <c r="M26" s="8">
        <v>4056</v>
      </c>
      <c r="N26" s="9">
        <v>44</v>
      </c>
      <c r="O26" s="17"/>
      <c r="P26">
        <v>20</v>
      </c>
      <c r="Q26">
        <f t="shared" si="1"/>
        <v>2465</v>
      </c>
      <c r="R26">
        <f t="shared" si="0"/>
        <v>-3835</v>
      </c>
    </row>
    <row r="27" spans="1:18" ht="18">
      <c r="A27" s="18">
        <v>27</v>
      </c>
      <c r="B27" s="5">
        <v>44740.277777777803</v>
      </c>
      <c r="C27" s="6">
        <v>366</v>
      </c>
      <c r="D27" s="7">
        <v>80.290000000000006</v>
      </c>
      <c r="E27" s="8">
        <v>5256</v>
      </c>
      <c r="F27" s="23">
        <v>66</v>
      </c>
      <c r="G27" s="6">
        <v>370</v>
      </c>
      <c r="H27" s="7">
        <v>75.22</v>
      </c>
      <c r="I27" s="8">
        <v>5040</v>
      </c>
      <c r="J27" s="10">
        <v>67</v>
      </c>
      <c r="K27" s="6">
        <v>288</v>
      </c>
      <c r="L27" s="7">
        <v>90.74</v>
      </c>
      <c r="M27" s="21">
        <v>4260</v>
      </c>
      <c r="N27" s="9">
        <v>47</v>
      </c>
      <c r="O27" s="17">
        <f>AVERAGE(M27:M30)</f>
        <v>4509</v>
      </c>
      <c r="P27">
        <v>21</v>
      </c>
      <c r="Q27">
        <f t="shared" si="1"/>
        <v>2753</v>
      </c>
      <c r="R27">
        <f t="shared" si="0"/>
        <v>-3862</v>
      </c>
    </row>
    <row r="28" spans="1:18" ht="18">
      <c r="A28">
        <v>28</v>
      </c>
      <c r="B28" s="5">
        <v>44740.28125</v>
      </c>
      <c r="C28" s="6">
        <v>394</v>
      </c>
      <c r="D28" s="7">
        <v>83.71</v>
      </c>
      <c r="E28" s="8">
        <v>5604</v>
      </c>
      <c r="F28" s="10">
        <v>67</v>
      </c>
      <c r="G28" s="6">
        <v>373</v>
      </c>
      <c r="H28" s="7">
        <v>76.59</v>
      </c>
      <c r="I28" s="8">
        <v>5340</v>
      </c>
      <c r="J28" s="10">
        <v>70</v>
      </c>
      <c r="K28" s="6">
        <v>333</v>
      </c>
      <c r="L28" s="7">
        <v>90.54</v>
      </c>
      <c r="M28" s="21">
        <v>4680</v>
      </c>
      <c r="N28" s="9">
        <v>52</v>
      </c>
      <c r="P28">
        <v>22</v>
      </c>
      <c r="Q28">
        <f t="shared" si="1"/>
        <v>3086</v>
      </c>
      <c r="R28">
        <f t="shared" si="0"/>
        <v>-3844</v>
      </c>
    </row>
    <row r="29" spans="1:18" ht="18">
      <c r="A29">
        <v>29</v>
      </c>
      <c r="B29" s="5">
        <v>44740.284722222197</v>
      </c>
      <c r="C29" s="6">
        <v>378</v>
      </c>
      <c r="D29" s="7">
        <v>79.22</v>
      </c>
      <c r="E29" s="8">
        <v>5472</v>
      </c>
      <c r="F29" s="10">
        <v>70</v>
      </c>
      <c r="G29" s="6">
        <v>375</v>
      </c>
      <c r="H29" s="7">
        <v>78.2</v>
      </c>
      <c r="I29" s="8">
        <v>5400</v>
      </c>
      <c r="J29" s="10">
        <v>70</v>
      </c>
      <c r="K29" s="6">
        <v>297</v>
      </c>
      <c r="L29" s="7">
        <v>93.53</v>
      </c>
      <c r="M29" s="21">
        <v>4464</v>
      </c>
      <c r="N29" s="9">
        <v>48</v>
      </c>
      <c r="P29">
        <v>23</v>
      </c>
      <c r="Q29">
        <f t="shared" si="1"/>
        <v>3383</v>
      </c>
      <c r="R29">
        <f t="shared" si="0"/>
        <v>-3862</v>
      </c>
    </row>
    <row r="30" spans="1:18" ht="18">
      <c r="A30">
        <v>30</v>
      </c>
      <c r="B30" s="5">
        <v>44740.288194444402</v>
      </c>
      <c r="C30" s="6">
        <v>343</v>
      </c>
      <c r="D30" s="7">
        <v>74.48</v>
      </c>
      <c r="E30" s="8">
        <v>5136</v>
      </c>
      <c r="F30" s="10">
        <v>69</v>
      </c>
      <c r="G30" s="6">
        <v>364</v>
      </c>
      <c r="H30" s="7">
        <v>75.69</v>
      </c>
      <c r="I30" s="8">
        <v>5280</v>
      </c>
      <c r="J30" s="10">
        <v>70</v>
      </c>
      <c r="K30" s="6">
        <v>328</v>
      </c>
      <c r="L30" s="7">
        <v>93.58</v>
      </c>
      <c r="M30" s="21">
        <v>4632</v>
      </c>
      <c r="N30" s="9">
        <v>50</v>
      </c>
      <c r="P30">
        <v>24</v>
      </c>
      <c r="Q30">
        <f t="shared" si="1"/>
        <v>3711</v>
      </c>
      <c r="R30">
        <f t="shared" si="0"/>
        <v>-3849</v>
      </c>
    </row>
    <row r="31" spans="1:18" ht="18">
      <c r="A31">
        <v>31</v>
      </c>
      <c r="B31" s="5">
        <v>44740.291666666701</v>
      </c>
      <c r="C31" s="6">
        <v>338</v>
      </c>
      <c r="D31" s="7">
        <v>71.430000000000007</v>
      </c>
      <c r="E31" s="8">
        <v>4812</v>
      </c>
      <c r="F31" s="10">
        <v>68</v>
      </c>
      <c r="G31" s="6">
        <v>253</v>
      </c>
      <c r="H31" s="11">
        <v>49.15</v>
      </c>
      <c r="I31" s="8">
        <v>3900</v>
      </c>
      <c r="J31" s="10">
        <v>80</v>
      </c>
      <c r="K31" s="6">
        <v>272</v>
      </c>
      <c r="L31" s="7">
        <v>96.16</v>
      </c>
      <c r="M31" s="8">
        <v>3996</v>
      </c>
      <c r="N31" s="9">
        <v>42</v>
      </c>
      <c r="P31">
        <v>25</v>
      </c>
      <c r="Q31">
        <f t="shared" si="1"/>
        <v>3983</v>
      </c>
      <c r="R31">
        <f t="shared" si="0"/>
        <v>-3892</v>
      </c>
    </row>
    <row r="32" spans="1:18" ht="18">
      <c r="A32">
        <v>32</v>
      </c>
      <c r="B32" s="5">
        <v>44740.295138888898</v>
      </c>
      <c r="C32" s="6">
        <v>229</v>
      </c>
      <c r="D32" s="11">
        <v>46.82</v>
      </c>
      <c r="E32" s="8">
        <v>3552</v>
      </c>
      <c r="F32" s="10">
        <v>76</v>
      </c>
      <c r="G32" s="6">
        <v>267</v>
      </c>
      <c r="H32" s="11">
        <v>41.73</v>
      </c>
      <c r="I32" s="8">
        <v>3624</v>
      </c>
      <c r="J32" s="10">
        <v>87</v>
      </c>
      <c r="K32" s="6">
        <v>271</v>
      </c>
      <c r="L32" s="7">
        <v>96.53</v>
      </c>
      <c r="M32" s="8">
        <v>3900</v>
      </c>
      <c r="N32" s="9">
        <v>41</v>
      </c>
      <c r="P32">
        <v>26</v>
      </c>
      <c r="Q32">
        <f t="shared" si="1"/>
        <v>4254</v>
      </c>
      <c r="R32">
        <f t="shared" si="0"/>
        <v>-3936</v>
      </c>
    </row>
    <row r="33" spans="1:18" ht="18">
      <c r="A33">
        <v>33</v>
      </c>
      <c r="B33" s="5">
        <v>44740.298611111102</v>
      </c>
      <c r="C33" s="6">
        <v>266</v>
      </c>
      <c r="D33" s="11">
        <v>51.29</v>
      </c>
      <c r="E33" s="8">
        <v>3876</v>
      </c>
      <c r="F33" s="10">
        <v>76</v>
      </c>
      <c r="G33" s="6">
        <v>209</v>
      </c>
      <c r="H33" s="13">
        <v>37.61</v>
      </c>
      <c r="I33" s="8">
        <v>2964</v>
      </c>
      <c r="J33" s="10">
        <v>79</v>
      </c>
      <c r="K33" s="6">
        <v>284</v>
      </c>
      <c r="L33" s="7">
        <v>95.34</v>
      </c>
      <c r="M33" s="8">
        <v>4044</v>
      </c>
      <c r="N33" s="9">
        <v>43</v>
      </c>
      <c r="P33">
        <v>27</v>
      </c>
      <c r="Q33">
        <f t="shared" si="1"/>
        <v>4538</v>
      </c>
      <c r="R33">
        <f t="shared" si="0"/>
        <v>-3967</v>
      </c>
    </row>
    <row r="34" spans="1:18" ht="18">
      <c r="A34">
        <v>34</v>
      </c>
      <c r="B34" s="5">
        <v>44740.302083333299</v>
      </c>
      <c r="C34" s="6">
        <v>290</v>
      </c>
      <c r="D34" s="11">
        <v>51.5</v>
      </c>
      <c r="E34" s="8">
        <v>3984</v>
      </c>
      <c r="F34" s="10">
        <v>78</v>
      </c>
      <c r="G34" s="6">
        <v>341</v>
      </c>
      <c r="H34" s="11">
        <v>59.88</v>
      </c>
      <c r="I34" s="8">
        <v>4752</v>
      </c>
      <c r="J34" s="10">
        <v>80</v>
      </c>
      <c r="K34" s="6">
        <v>293</v>
      </c>
      <c r="L34" s="7">
        <v>95.05</v>
      </c>
      <c r="M34" s="8">
        <v>4308</v>
      </c>
      <c r="N34" s="9">
        <v>46</v>
      </c>
      <c r="P34">
        <v>28</v>
      </c>
      <c r="Q34">
        <f t="shared" si="1"/>
        <v>4831</v>
      </c>
      <c r="R34">
        <f t="shared" si="0"/>
        <v>-3989</v>
      </c>
    </row>
    <row r="35" spans="1:18" ht="18">
      <c r="A35">
        <v>35</v>
      </c>
      <c r="B35" s="5">
        <v>44740.305555555598</v>
      </c>
      <c r="C35" s="6">
        <v>237</v>
      </c>
      <c r="D35" s="11">
        <v>41.05</v>
      </c>
      <c r="E35" s="8">
        <v>3648</v>
      </c>
      <c r="F35" s="10">
        <v>89</v>
      </c>
      <c r="G35" s="6">
        <v>357</v>
      </c>
      <c r="H35" s="11">
        <v>67.86</v>
      </c>
      <c r="I35" s="8">
        <v>5076</v>
      </c>
      <c r="J35" s="10">
        <v>75</v>
      </c>
      <c r="K35" s="6">
        <v>301</v>
      </c>
      <c r="L35" s="7">
        <v>93.22</v>
      </c>
      <c r="M35" s="8">
        <v>4428</v>
      </c>
      <c r="N35" s="9">
        <v>48</v>
      </c>
      <c r="P35">
        <v>29</v>
      </c>
      <c r="Q35">
        <f t="shared" si="1"/>
        <v>5132</v>
      </c>
      <c r="R35">
        <f t="shared" si="0"/>
        <v>-4003</v>
      </c>
    </row>
    <row r="36" spans="1:18" ht="18">
      <c r="A36">
        <v>36</v>
      </c>
      <c r="B36" s="5">
        <v>44740.309027777803</v>
      </c>
      <c r="C36" s="6">
        <v>275</v>
      </c>
      <c r="D36" s="11">
        <v>45.52</v>
      </c>
      <c r="E36" s="8">
        <v>3840</v>
      </c>
      <c r="F36" s="10">
        <v>85</v>
      </c>
      <c r="G36" s="6">
        <v>334</v>
      </c>
      <c r="H36" s="11">
        <v>54.98</v>
      </c>
      <c r="I36" s="8">
        <v>4860</v>
      </c>
      <c r="J36" s="10">
        <v>89</v>
      </c>
      <c r="K36" s="6">
        <v>285</v>
      </c>
      <c r="L36" s="7">
        <v>95.47</v>
      </c>
      <c r="M36" s="8">
        <v>4140</v>
      </c>
      <c r="N36" s="9">
        <v>44</v>
      </c>
      <c r="P36" s="18">
        <v>30</v>
      </c>
      <c r="Q36">
        <f t="shared" si="1"/>
        <v>5417</v>
      </c>
      <c r="R36">
        <f t="shared" si="0"/>
        <v>-4033</v>
      </c>
    </row>
    <row r="37" spans="1:18" ht="18">
      <c r="A37">
        <v>37</v>
      </c>
      <c r="B37" s="5">
        <v>44740.3125</v>
      </c>
      <c r="C37" s="6">
        <v>249</v>
      </c>
      <c r="D37" s="11">
        <v>43.87</v>
      </c>
      <c r="E37" s="8">
        <v>3492</v>
      </c>
      <c r="F37" s="10">
        <v>80</v>
      </c>
      <c r="G37" s="6">
        <v>271</v>
      </c>
      <c r="H37" s="13">
        <v>38.950000000000003</v>
      </c>
      <c r="I37" s="8">
        <v>4056</v>
      </c>
      <c r="J37" s="10">
        <v>105</v>
      </c>
      <c r="K37" s="6">
        <v>261</v>
      </c>
      <c r="L37" s="7">
        <v>96.96</v>
      </c>
      <c r="M37" s="8">
        <v>3780</v>
      </c>
      <c r="N37" s="9">
        <v>39</v>
      </c>
      <c r="O37" s="17">
        <f>AVERAGE(M37:M39)</f>
        <v>3728</v>
      </c>
      <c r="P37">
        <v>31</v>
      </c>
      <c r="Q37">
        <f t="shared" si="1"/>
        <v>5678</v>
      </c>
      <c r="R37">
        <f t="shared" si="0"/>
        <v>-4087</v>
      </c>
    </row>
    <row r="38" spans="1:18" ht="18">
      <c r="A38">
        <v>38</v>
      </c>
      <c r="B38" s="5">
        <v>44740.315972222197</v>
      </c>
      <c r="C38" s="6">
        <v>260</v>
      </c>
      <c r="D38" s="11">
        <v>45.07</v>
      </c>
      <c r="E38" s="8">
        <v>3540</v>
      </c>
      <c r="F38" s="10">
        <v>79</v>
      </c>
      <c r="G38" s="6">
        <v>253</v>
      </c>
      <c r="H38" s="11">
        <v>43.87</v>
      </c>
      <c r="I38" s="8">
        <v>3684</v>
      </c>
      <c r="J38" s="10">
        <v>84</v>
      </c>
      <c r="K38" s="6">
        <v>268</v>
      </c>
      <c r="L38" s="7">
        <v>98.12</v>
      </c>
      <c r="M38" s="8">
        <v>3792</v>
      </c>
      <c r="N38" s="9">
        <v>39</v>
      </c>
      <c r="P38">
        <v>32</v>
      </c>
      <c r="Q38">
        <f t="shared" si="1"/>
        <v>5946</v>
      </c>
      <c r="R38">
        <f t="shared" si="0"/>
        <v>-4134</v>
      </c>
    </row>
    <row r="39" spans="1:18" ht="18">
      <c r="A39">
        <v>39</v>
      </c>
      <c r="B39" s="5">
        <v>44740.319444444402</v>
      </c>
      <c r="C39" s="6">
        <v>225</v>
      </c>
      <c r="D39" s="11">
        <v>47.7</v>
      </c>
      <c r="E39" s="8">
        <v>3420</v>
      </c>
      <c r="F39" s="10">
        <v>72</v>
      </c>
      <c r="G39" s="6">
        <v>246</v>
      </c>
      <c r="H39" s="13">
        <v>37.700000000000003</v>
      </c>
      <c r="I39" s="8">
        <v>3588</v>
      </c>
      <c r="J39" s="10">
        <v>96</v>
      </c>
      <c r="K39" s="6">
        <v>242</v>
      </c>
      <c r="L39" s="7">
        <v>96.56</v>
      </c>
      <c r="M39" s="8">
        <v>3612</v>
      </c>
      <c r="N39" s="9">
        <v>38</v>
      </c>
      <c r="P39">
        <v>33</v>
      </c>
      <c r="Q39">
        <f t="shared" si="1"/>
        <v>6188</v>
      </c>
      <c r="R39">
        <f t="shared" si="0"/>
        <v>-4207</v>
      </c>
    </row>
    <row r="40" spans="1:18" ht="18">
      <c r="A40">
        <v>40</v>
      </c>
      <c r="B40" s="5">
        <v>44740.322916666701</v>
      </c>
      <c r="C40" s="6">
        <v>255</v>
      </c>
      <c r="D40" s="13">
        <v>39.18</v>
      </c>
      <c r="E40" s="8">
        <v>3360</v>
      </c>
      <c r="F40" s="10">
        <v>86</v>
      </c>
      <c r="G40" s="6">
        <v>288</v>
      </c>
      <c r="H40" s="11">
        <v>44.24</v>
      </c>
      <c r="I40" s="8">
        <v>4032</v>
      </c>
      <c r="J40" s="10">
        <v>92</v>
      </c>
      <c r="K40" s="6">
        <v>241</v>
      </c>
      <c r="L40" s="7">
        <v>97.87</v>
      </c>
      <c r="M40" s="8">
        <v>3480</v>
      </c>
      <c r="N40" s="9">
        <v>36</v>
      </c>
      <c r="P40">
        <v>34</v>
      </c>
      <c r="Q40">
        <f t="shared" si="1"/>
        <v>6429</v>
      </c>
      <c r="R40">
        <f t="shared" si="0"/>
        <v>-4281</v>
      </c>
    </row>
    <row r="41" spans="1:18" ht="18">
      <c r="A41">
        <v>41</v>
      </c>
      <c r="B41" s="5">
        <v>44740.326388888898</v>
      </c>
      <c r="C41" s="6">
        <v>215</v>
      </c>
      <c r="D41" s="11">
        <v>43.73</v>
      </c>
      <c r="E41" s="8">
        <v>3240</v>
      </c>
      <c r="F41" s="10">
        <v>75</v>
      </c>
      <c r="G41" s="6">
        <v>226</v>
      </c>
      <c r="H41" s="13">
        <v>36.520000000000003</v>
      </c>
      <c r="I41" s="8">
        <v>3420</v>
      </c>
      <c r="J41" s="10">
        <v>94</v>
      </c>
      <c r="K41" s="6">
        <v>232</v>
      </c>
      <c r="L41" s="7">
        <v>95.71</v>
      </c>
      <c r="M41" s="8">
        <v>3348</v>
      </c>
      <c r="N41" s="9">
        <v>35</v>
      </c>
      <c r="P41">
        <v>35</v>
      </c>
      <c r="Q41">
        <f t="shared" si="1"/>
        <v>6661</v>
      </c>
      <c r="R41">
        <f t="shared" si="0"/>
        <v>-4364</v>
      </c>
    </row>
    <row r="42" spans="1:18" ht="18">
      <c r="A42">
        <v>42</v>
      </c>
      <c r="B42" s="5">
        <v>44740.329861111102</v>
      </c>
      <c r="C42" s="6">
        <v>233</v>
      </c>
      <c r="D42" s="13">
        <v>37.78</v>
      </c>
      <c r="E42" s="8">
        <v>3120</v>
      </c>
      <c r="F42" s="10">
        <v>83</v>
      </c>
      <c r="G42" s="6">
        <v>238</v>
      </c>
      <c r="H42" s="13">
        <v>35.65</v>
      </c>
      <c r="I42" s="8">
        <v>3408</v>
      </c>
      <c r="J42" s="10">
        <v>96</v>
      </c>
      <c r="K42" s="6">
        <v>253</v>
      </c>
      <c r="L42" s="7">
        <v>94.66</v>
      </c>
      <c r="M42" s="8">
        <v>3588</v>
      </c>
      <c r="N42" s="9">
        <v>38</v>
      </c>
      <c r="P42">
        <v>36</v>
      </c>
      <c r="Q42">
        <f t="shared" si="1"/>
        <v>6914</v>
      </c>
      <c r="R42">
        <f t="shared" si="0"/>
        <v>-4426</v>
      </c>
    </row>
    <row r="43" spans="1:18" ht="18">
      <c r="A43">
        <v>43</v>
      </c>
      <c r="B43" s="5">
        <v>44740.333333333299</v>
      </c>
      <c r="C43" s="6">
        <v>207</v>
      </c>
      <c r="D43" s="11">
        <v>41.65</v>
      </c>
      <c r="E43" s="8">
        <v>2988</v>
      </c>
      <c r="F43" s="10">
        <v>72</v>
      </c>
      <c r="G43" s="6">
        <v>265</v>
      </c>
      <c r="H43" s="11">
        <v>50.35</v>
      </c>
      <c r="I43" s="8">
        <v>3504</v>
      </c>
      <c r="J43" s="10">
        <v>70</v>
      </c>
      <c r="K43" s="6">
        <v>261</v>
      </c>
      <c r="L43" s="7">
        <v>97.86</v>
      </c>
      <c r="M43" s="8">
        <v>3780</v>
      </c>
      <c r="N43" s="9">
        <v>39</v>
      </c>
      <c r="P43">
        <v>37</v>
      </c>
      <c r="Q43">
        <f t="shared" si="1"/>
        <v>7175</v>
      </c>
      <c r="R43">
        <f t="shared" si="0"/>
        <v>-4480</v>
      </c>
    </row>
    <row r="44" spans="1:18" ht="18">
      <c r="A44">
        <v>44</v>
      </c>
      <c r="B44" s="5">
        <v>44740.336805555598</v>
      </c>
      <c r="C44" s="6">
        <v>215</v>
      </c>
      <c r="D44" s="11">
        <v>46.62</v>
      </c>
      <c r="E44" s="8">
        <v>3168</v>
      </c>
      <c r="F44" s="10">
        <v>68</v>
      </c>
      <c r="G44" s="6">
        <v>310</v>
      </c>
      <c r="H44" s="11">
        <v>55.29</v>
      </c>
      <c r="I44" s="8">
        <v>4284</v>
      </c>
      <c r="J44" s="10">
        <v>78</v>
      </c>
      <c r="K44" s="6">
        <v>303</v>
      </c>
      <c r="L44" s="7">
        <v>92.28</v>
      </c>
      <c r="M44" s="8">
        <v>4296</v>
      </c>
      <c r="N44" s="9">
        <v>47</v>
      </c>
      <c r="P44">
        <v>38</v>
      </c>
      <c r="Q44">
        <f t="shared" si="1"/>
        <v>7478</v>
      </c>
      <c r="R44">
        <f t="shared" si="0"/>
        <v>-4492</v>
      </c>
    </row>
    <row r="45" spans="1:18" ht="18">
      <c r="A45">
        <v>45</v>
      </c>
      <c r="B45" s="5">
        <v>44740.340277777803</v>
      </c>
      <c r="C45" s="6">
        <v>287</v>
      </c>
      <c r="D45" s="11">
        <v>61.53</v>
      </c>
      <c r="E45" s="8">
        <v>4056</v>
      </c>
      <c r="F45" s="10">
        <v>66</v>
      </c>
      <c r="G45" s="6">
        <v>342</v>
      </c>
      <c r="H45" s="11">
        <v>69.11</v>
      </c>
      <c r="I45" s="8">
        <v>5004</v>
      </c>
      <c r="J45" s="10">
        <v>73</v>
      </c>
      <c r="K45" s="6">
        <v>313</v>
      </c>
      <c r="L45" s="7">
        <v>88.92</v>
      </c>
      <c r="M45" s="8">
        <v>4536</v>
      </c>
      <c r="N45" s="9">
        <v>52</v>
      </c>
      <c r="P45">
        <v>39</v>
      </c>
      <c r="Q45">
        <f t="shared" si="1"/>
        <v>7791</v>
      </c>
      <c r="R45">
        <f t="shared" si="0"/>
        <v>-4494</v>
      </c>
    </row>
    <row r="46" spans="1:18" ht="18">
      <c r="A46">
        <v>46</v>
      </c>
      <c r="B46" s="5">
        <v>44740.34375</v>
      </c>
      <c r="C46" s="6">
        <v>313</v>
      </c>
      <c r="D46" s="7">
        <v>89.95</v>
      </c>
      <c r="E46" s="8">
        <v>4476</v>
      </c>
      <c r="F46" s="9">
        <v>50</v>
      </c>
      <c r="G46" s="6">
        <v>329</v>
      </c>
      <c r="H46" s="7">
        <v>82.49</v>
      </c>
      <c r="I46" s="8">
        <v>4692</v>
      </c>
      <c r="J46" s="9">
        <v>57</v>
      </c>
      <c r="K46" s="6">
        <v>310</v>
      </c>
      <c r="L46" s="7">
        <v>95.37</v>
      </c>
      <c r="M46" s="8">
        <v>4392</v>
      </c>
      <c r="N46" s="9">
        <v>47</v>
      </c>
      <c r="P46">
        <v>40</v>
      </c>
      <c r="Q46">
        <f t="shared" si="1"/>
        <v>8101</v>
      </c>
      <c r="R46">
        <f t="shared" si="0"/>
        <v>-4499</v>
      </c>
    </row>
    <row r="47" spans="1:18" ht="18">
      <c r="A47">
        <v>47</v>
      </c>
      <c r="B47" s="5">
        <v>44740.347222222197</v>
      </c>
      <c r="C47" s="6">
        <v>293</v>
      </c>
      <c r="D47" s="7">
        <v>94.45</v>
      </c>
      <c r="E47" s="8">
        <v>4236</v>
      </c>
      <c r="F47" s="9">
        <v>45</v>
      </c>
      <c r="G47" s="6">
        <v>278</v>
      </c>
      <c r="H47" s="7">
        <v>92.15</v>
      </c>
      <c r="I47" s="8">
        <v>4104</v>
      </c>
      <c r="J47" s="9">
        <v>45</v>
      </c>
      <c r="K47" s="6">
        <v>230</v>
      </c>
      <c r="L47" s="7">
        <v>101.73</v>
      </c>
      <c r="M47" s="8">
        <v>3240</v>
      </c>
      <c r="N47" s="9">
        <v>32</v>
      </c>
      <c r="P47">
        <v>41</v>
      </c>
      <c r="Q47">
        <f t="shared" si="1"/>
        <v>8331</v>
      </c>
      <c r="R47">
        <f t="shared" si="0"/>
        <v>-4584</v>
      </c>
    </row>
    <row r="48" spans="1:18" ht="18">
      <c r="A48">
        <v>48</v>
      </c>
      <c r="B48" s="5">
        <v>44740.350694444402</v>
      </c>
      <c r="C48" s="6">
        <v>281</v>
      </c>
      <c r="D48" s="7">
        <v>92.43</v>
      </c>
      <c r="E48" s="8">
        <v>4068</v>
      </c>
      <c r="F48" s="9">
        <v>45</v>
      </c>
      <c r="G48" s="6">
        <v>285</v>
      </c>
      <c r="H48" s="7">
        <v>89.82</v>
      </c>
      <c r="I48" s="8">
        <v>4032</v>
      </c>
      <c r="J48" s="9">
        <v>45</v>
      </c>
      <c r="K48" s="6">
        <v>207</v>
      </c>
      <c r="L48" s="7">
        <v>100.21</v>
      </c>
      <c r="M48" s="8">
        <v>2952</v>
      </c>
      <c r="N48" s="9">
        <v>30</v>
      </c>
      <c r="P48">
        <v>42</v>
      </c>
      <c r="Q48">
        <f t="shared" si="1"/>
        <v>8538</v>
      </c>
      <c r="R48">
        <f t="shared" si="0"/>
        <v>-4692</v>
      </c>
    </row>
    <row r="49" spans="1:18" ht="18">
      <c r="A49">
        <v>49</v>
      </c>
      <c r="B49" s="5">
        <v>44740.354166666701</v>
      </c>
      <c r="C49" s="6">
        <v>270</v>
      </c>
      <c r="D49" s="7">
        <v>93.56</v>
      </c>
      <c r="E49" s="8">
        <v>3876</v>
      </c>
      <c r="F49" s="9">
        <v>42</v>
      </c>
      <c r="G49" s="6">
        <v>260</v>
      </c>
      <c r="H49" s="7">
        <v>89.98</v>
      </c>
      <c r="I49" s="8">
        <v>3924</v>
      </c>
      <c r="J49" s="9">
        <v>44</v>
      </c>
      <c r="K49" s="6">
        <v>226</v>
      </c>
      <c r="L49" s="7">
        <v>97.75</v>
      </c>
      <c r="M49" s="8">
        <v>3168</v>
      </c>
      <c r="N49" s="9">
        <v>33</v>
      </c>
      <c r="P49" s="18">
        <v>43</v>
      </c>
      <c r="Q49">
        <f t="shared" si="1"/>
        <v>8764</v>
      </c>
      <c r="R49">
        <f t="shared" si="0"/>
        <v>-4781</v>
      </c>
    </row>
    <row r="50" spans="1:18" ht="18">
      <c r="A50">
        <v>50</v>
      </c>
      <c r="B50" s="5">
        <v>44740.357638888898</v>
      </c>
      <c r="C50" s="6">
        <v>280</v>
      </c>
      <c r="D50" s="7">
        <v>93.96</v>
      </c>
      <c r="E50" s="8">
        <v>4152</v>
      </c>
      <c r="F50" s="9">
        <v>45</v>
      </c>
      <c r="G50" s="6">
        <v>270</v>
      </c>
      <c r="H50" s="7">
        <v>89.24</v>
      </c>
      <c r="I50" s="8">
        <v>3828</v>
      </c>
      <c r="J50" s="9">
        <v>43</v>
      </c>
      <c r="K50" s="6">
        <v>247</v>
      </c>
      <c r="L50" s="7">
        <v>97.47</v>
      </c>
      <c r="M50" s="8">
        <v>3432</v>
      </c>
      <c r="N50" s="9">
        <v>36</v>
      </c>
      <c r="P50">
        <v>44</v>
      </c>
      <c r="Q50">
        <f t="shared" si="1"/>
        <v>9011</v>
      </c>
      <c r="R50">
        <f t="shared" si="0"/>
        <v>-4849</v>
      </c>
    </row>
    <row r="51" spans="1:18" ht="18">
      <c r="A51">
        <v>51</v>
      </c>
      <c r="B51" s="5">
        <v>44740.361111111102</v>
      </c>
      <c r="C51" s="6">
        <v>292</v>
      </c>
      <c r="D51" s="7">
        <v>94.75</v>
      </c>
      <c r="E51" s="8">
        <v>4260</v>
      </c>
      <c r="F51" s="9">
        <v>45</v>
      </c>
      <c r="G51" s="6">
        <v>293</v>
      </c>
      <c r="H51" s="7">
        <v>94.32</v>
      </c>
      <c r="I51" s="8">
        <v>4104</v>
      </c>
      <c r="J51" s="9">
        <v>44</v>
      </c>
      <c r="K51" s="6">
        <v>252</v>
      </c>
      <c r="L51" s="7">
        <v>97.72</v>
      </c>
      <c r="M51" s="8">
        <v>3564</v>
      </c>
      <c r="N51" s="9">
        <v>37</v>
      </c>
      <c r="P51">
        <v>45</v>
      </c>
      <c r="Q51">
        <f t="shared" si="1"/>
        <v>9263</v>
      </c>
      <c r="R51">
        <f t="shared" si="0"/>
        <v>-4912</v>
      </c>
    </row>
    <row r="52" spans="1:18" ht="18">
      <c r="A52">
        <v>52</v>
      </c>
      <c r="B52" s="5">
        <v>44740.364583333299</v>
      </c>
      <c r="C52" s="6">
        <v>281</v>
      </c>
      <c r="D52" s="7">
        <v>95.41</v>
      </c>
      <c r="E52" s="8">
        <v>4080</v>
      </c>
      <c r="F52" s="9">
        <v>43</v>
      </c>
      <c r="G52" s="6">
        <v>272</v>
      </c>
      <c r="H52" s="7">
        <v>94.49</v>
      </c>
      <c r="I52" s="8">
        <v>3924</v>
      </c>
      <c r="J52" s="9">
        <v>42</v>
      </c>
      <c r="K52" s="6">
        <v>223</v>
      </c>
      <c r="L52" s="7">
        <v>99.3</v>
      </c>
      <c r="M52" s="8">
        <v>3324</v>
      </c>
      <c r="N52" s="9">
        <v>34</v>
      </c>
      <c r="P52">
        <v>46</v>
      </c>
      <c r="Q52">
        <f t="shared" si="1"/>
        <v>9486</v>
      </c>
      <c r="R52">
        <f t="shared" si="0"/>
        <v>-5004</v>
      </c>
    </row>
    <row r="53" spans="1:18" ht="18">
      <c r="A53">
        <v>53</v>
      </c>
      <c r="B53" s="5">
        <v>44740.368055555598</v>
      </c>
      <c r="C53" s="6">
        <v>259</v>
      </c>
      <c r="D53" s="7">
        <v>97.92</v>
      </c>
      <c r="E53" s="8">
        <v>3720</v>
      </c>
      <c r="F53" s="9">
        <v>38</v>
      </c>
      <c r="G53" s="6">
        <v>250</v>
      </c>
      <c r="H53" s="7">
        <v>94.49</v>
      </c>
      <c r="I53" s="8">
        <v>3564</v>
      </c>
      <c r="J53" s="9">
        <v>38</v>
      </c>
      <c r="K53" s="6">
        <v>211</v>
      </c>
      <c r="L53" s="7">
        <v>100.09</v>
      </c>
      <c r="M53" s="8">
        <v>3024</v>
      </c>
      <c r="N53" s="9">
        <v>31</v>
      </c>
      <c r="P53">
        <v>47</v>
      </c>
      <c r="Q53">
        <f t="shared" si="1"/>
        <v>9697</v>
      </c>
      <c r="R53">
        <f t="shared" si="0"/>
        <v>-5108</v>
      </c>
    </row>
    <row r="54" spans="1:18" ht="18">
      <c r="A54">
        <v>54</v>
      </c>
      <c r="B54" s="5">
        <v>44740.371527777803</v>
      </c>
      <c r="C54" s="6">
        <v>277</v>
      </c>
      <c r="D54" s="7">
        <v>97.48</v>
      </c>
      <c r="E54" s="8">
        <v>3936</v>
      </c>
      <c r="F54" s="9">
        <v>41</v>
      </c>
      <c r="G54" s="6">
        <v>269</v>
      </c>
      <c r="H54" s="7">
        <v>93.27</v>
      </c>
      <c r="I54" s="8">
        <v>3792</v>
      </c>
      <c r="J54" s="9">
        <v>41</v>
      </c>
      <c r="K54" s="6">
        <v>222</v>
      </c>
      <c r="L54" s="7">
        <v>102.35</v>
      </c>
      <c r="M54" s="8">
        <v>3144</v>
      </c>
      <c r="N54" s="9">
        <v>31</v>
      </c>
      <c r="P54">
        <v>48</v>
      </c>
      <c r="Q54">
        <f t="shared" si="1"/>
        <v>9919</v>
      </c>
      <c r="R54">
        <f t="shared" si="0"/>
        <v>-5201</v>
      </c>
    </row>
    <row r="55" spans="1:18" ht="18">
      <c r="A55">
        <v>55</v>
      </c>
      <c r="B55" s="5">
        <v>44740.375</v>
      </c>
      <c r="C55" s="6">
        <v>276</v>
      </c>
      <c r="D55" s="7">
        <v>96.54</v>
      </c>
      <c r="E55" s="8">
        <v>3888</v>
      </c>
      <c r="F55" s="9">
        <v>41</v>
      </c>
      <c r="G55" s="6">
        <v>243</v>
      </c>
      <c r="H55" s="7">
        <v>95.32</v>
      </c>
      <c r="I55" s="8">
        <v>3312</v>
      </c>
      <c r="J55" s="9">
        <v>35</v>
      </c>
      <c r="K55" s="6">
        <v>216</v>
      </c>
      <c r="L55" s="7">
        <v>98.1</v>
      </c>
      <c r="M55" s="8">
        <v>3180</v>
      </c>
      <c r="N55" s="9">
        <v>33</v>
      </c>
      <c r="P55">
        <v>49</v>
      </c>
      <c r="Q55">
        <f t="shared" si="1"/>
        <v>10135</v>
      </c>
      <c r="R55">
        <f t="shared" si="0"/>
        <v>-5300</v>
      </c>
    </row>
    <row r="56" spans="1:18" ht="18">
      <c r="A56">
        <v>56</v>
      </c>
      <c r="B56" s="5">
        <v>44740.378472222197</v>
      </c>
      <c r="C56" s="6">
        <v>262</v>
      </c>
      <c r="D56" s="7">
        <v>95.08</v>
      </c>
      <c r="E56" s="8">
        <v>3960</v>
      </c>
      <c r="F56" s="9">
        <v>42</v>
      </c>
      <c r="G56" s="6">
        <v>278</v>
      </c>
      <c r="H56" s="7">
        <v>91.77</v>
      </c>
      <c r="I56" s="8">
        <v>3984</v>
      </c>
      <c r="J56" s="9">
        <v>44</v>
      </c>
      <c r="K56" s="6">
        <v>228</v>
      </c>
      <c r="L56" s="7">
        <v>99.09</v>
      </c>
      <c r="M56" s="8">
        <v>3204</v>
      </c>
      <c r="N56" s="9">
        <v>33</v>
      </c>
      <c r="P56">
        <v>50</v>
      </c>
      <c r="Q56">
        <f t="shared" si="1"/>
        <v>10363</v>
      </c>
      <c r="R56">
        <f t="shared" si="0"/>
        <v>-5387</v>
      </c>
    </row>
    <row r="57" spans="1:18" ht="18">
      <c r="A57">
        <v>57</v>
      </c>
      <c r="B57" s="5">
        <v>44740.381944444402</v>
      </c>
      <c r="C57" s="6">
        <v>262</v>
      </c>
      <c r="D57" s="7">
        <v>95.05</v>
      </c>
      <c r="E57" s="8">
        <v>3696</v>
      </c>
      <c r="F57" s="9">
        <v>39</v>
      </c>
      <c r="G57" s="6">
        <v>243</v>
      </c>
      <c r="H57" s="7">
        <v>91.68</v>
      </c>
      <c r="I57" s="8">
        <v>3600</v>
      </c>
      <c r="J57" s="9">
        <v>40</v>
      </c>
      <c r="K57" s="6">
        <v>223</v>
      </c>
      <c r="L57" s="7">
        <v>98.6</v>
      </c>
      <c r="M57" s="8">
        <v>3168</v>
      </c>
      <c r="N57" s="9">
        <v>33</v>
      </c>
      <c r="P57">
        <v>51</v>
      </c>
      <c r="Q57">
        <f t="shared" si="1"/>
        <v>10586</v>
      </c>
      <c r="R57">
        <f t="shared" si="0"/>
        <v>-5479</v>
      </c>
    </row>
    <row r="58" spans="1:18" ht="18">
      <c r="A58">
        <v>58</v>
      </c>
      <c r="B58" s="5">
        <v>44740.385416666701</v>
      </c>
      <c r="C58" s="6">
        <v>280</v>
      </c>
      <c r="D58" s="7">
        <v>95.4</v>
      </c>
      <c r="E58" s="8">
        <v>3984</v>
      </c>
      <c r="F58" s="9">
        <v>42</v>
      </c>
      <c r="G58" s="6">
        <v>269</v>
      </c>
      <c r="H58" s="7">
        <v>93.06</v>
      </c>
      <c r="I58" s="8">
        <v>3948</v>
      </c>
      <c r="J58" s="9">
        <v>43</v>
      </c>
      <c r="K58" s="6">
        <v>237</v>
      </c>
      <c r="L58" s="7">
        <v>98.4</v>
      </c>
      <c r="M58" s="8">
        <v>3312</v>
      </c>
      <c r="N58" s="9">
        <v>34</v>
      </c>
      <c r="P58">
        <v>52</v>
      </c>
      <c r="Q58">
        <f t="shared" si="1"/>
        <v>10823</v>
      </c>
      <c r="R58">
        <f t="shared" si="0"/>
        <v>-5557</v>
      </c>
    </row>
    <row r="59" spans="1:18" ht="18">
      <c r="A59">
        <v>59</v>
      </c>
      <c r="B59" s="5">
        <v>44740.388888888898</v>
      </c>
      <c r="C59" s="6">
        <v>277</v>
      </c>
      <c r="D59" s="7">
        <v>91.78</v>
      </c>
      <c r="E59" s="8">
        <v>3948</v>
      </c>
      <c r="F59" s="9">
        <v>44</v>
      </c>
      <c r="G59" s="6">
        <v>264</v>
      </c>
      <c r="H59" s="7">
        <v>92.6</v>
      </c>
      <c r="I59" s="8">
        <v>3912</v>
      </c>
      <c r="J59" s="9">
        <v>43</v>
      </c>
      <c r="K59" s="6">
        <v>228</v>
      </c>
      <c r="L59" s="7">
        <v>100.24</v>
      </c>
      <c r="M59" s="8">
        <v>3168</v>
      </c>
      <c r="N59" s="9">
        <v>32</v>
      </c>
      <c r="P59">
        <v>53</v>
      </c>
      <c r="Q59">
        <f t="shared" si="1"/>
        <v>11051</v>
      </c>
      <c r="R59">
        <f t="shared" si="0"/>
        <v>-5644</v>
      </c>
    </row>
    <row r="60" spans="1:18" ht="18">
      <c r="A60">
        <v>60</v>
      </c>
      <c r="B60" s="5">
        <v>44740.392361111102</v>
      </c>
      <c r="C60" s="6">
        <v>271</v>
      </c>
      <c r="D60" s="7">
        <v>91.29</v>
      </c>
      <c r="E60" s="8">
        <v>3960</v>
      </c>
      <c r="F60" s="9">
        <v>44</v>
      </c>
      <c r="G60" s="6">
        <v>237</v>
      </c>
      <c r="H60" s="7">
        <v>92.22</v>
      </c>
      <c r="I60" s="8">
        <v>3540</v>
      </c>
      <c r="J60" s="9">
        <v>39</v>
      </c>
      <c r="K60" s="6">
        <v>233</v>
      </c>
      <c r="L60" s="7">
        <v>95.65</v>
      </c>
      <c r="M60" s="8">
        <v>3312</v>
      </c>
      <c r="N60" s="9">
        <v>35</v>
      </c>
      <c r="O60" s="17"/>
      <c r="P60">
        <v>54</v>
      </c>
      <c r="Q60">
        <f t="shared" si="1"/>
        <v>11284</v>
      </c>
      <c r="R60">
        <f t="shared" si="0"/>
        <v>-5726</v>
      </c>
    </row>
    <row r="61" spans="1:18" ht="18">
      <c r="A61">
        <v>61</v>
      </c>
      <c r="B61" s="5">
        <v>44740.395833333299</v>
      </c>
      <c r="C61" s="6">
        <v>277</v>
      </c>
      <c r="D61" s="7">
        <v>91.31</v>
      </c>
      <c r="E61" s="8">
        <v>4104</v>
      </c>
      <c r="F61" s="9">
        <v>45</v>
      </c>
      <c r="G61" s="6">
        <v>282</v>
      </c>
      <c r="H61" s="7">
        <v>90.15</v>
      </c>
      <c r="I61" s="8">
        <v>3864</v>
      </c>
      <c r="J61" s="9">
        <v>43</v>
      </c>
      <c r="K61" s="6">
        <v>244</v>
      </c>
      <c r="L61" s="7">
        <v>93.36</v>
      </c>
      <c r="M61" s="8">
        <v>3480</v>
      </c>
      <c r="N61" s="9">
        <v>38</v>
      </c>
      <c r="P61">
        <v>55</v>
      </c>
      <c r="Q61">
        <f t="shared" si="1"/>
        <v>11528</v>
      </c>
      <c r="R61">
        <f t="shared" si="0"/>
        <v>-5797</v>
      </c>
    </row>
    <row r="62" spans="1:18" ht="18">
      <c r="A62">
        <v>62</v>
      </c>
      <c r="B62" s="5">
        <v>44740.399305555598</v>
      </c>
      <c r="C62" s="6">
        <v>284</v>
      </c>
      <c r="D62" s="7">
        <v>88.8</v>
      </c>
      <c r="E62" s="8">
        <v>4116</v>
      </c>
      <c r="F62" s="9">
        <v>47</v>
      </c>
      <c r="G62" s="6">
        <v>284</v>
      </c>
      <c r="H62" s="7">
        <v>86.71</v>
      </c>
      <c r="I62" s="8">
        <v>3960</v>
      </c>
      <c r="J62" s="9">
        <v>46</v>
      </c>
      <c r="K62" s="6">
        <v>201</v>
      </c>
      <c r="L62" s="7">
        <v>94.82</v>
      </c>
      <c r="M62" s="8">
        <v>3048</v>
      </c>
      <c r="N62" s="9">
        <v>33</v>
      </c>
      <c r="P62">
        <v>56</v>
      </c>
      <c r="Q62">
        <f t="shared" si="1"/>
        <v>11729</v>
      </c>
      <c r="R62">
        <f t="shared" si="0"/>
        <v>-5911</v>
      </c>
    </row>
    <row r="63" spans="1:18" ht="18">
      <c r="A63">
        <v>63</v>
      </c>
      <c r="B63" s="5">
        <v>44740.402777777803</v>
      </c>
      <c r="C63" s="6">
        <v>258</v>
      </c>
      <c r="D63" s="7">
        <v>92.16</v>
      </c>
      <c r="E63" s="8">
        <v>3672</v>
      </c>
      <c r="F63" s="9">
        <v>40</v>
      </c>
      <c r="G63" s="6">
        <v>260</v>
      </c>
      <c r="H63" s="7">
        <v>90.53</v>
      </c>
      <c r="I63" s="8">
        <v>3696</v>
      </c>
      <c r="J63" s="9">
        <v>41</v>
      </c>
      <c r="K63" s="6">
        <v>242</v>
      </c>
      <c r="L63" s="7">
        <v>94.68</v>
      </c>
      <c r="M63" s="8">
        <v>3432</v>
      </c>
      <c r="N63" s="9">
        <v>37</v>
      </c>
      <c r="P63">
        <v>57</v>
      </c>
      <c r="Q63">
        <f t="shared" si="1"/>
        <v>11971</v>
      </c>
      <c r="R63">
        <f t="shared" si="0"/>
        <v>-5984</v>
      </c>
    </row>
    <row r="64" spans="1:18" ht="18">
      <c r="A64">
        <v>64</v>
      </c>
      <c r="B64" s="5">
        <v>44740.40625</v>
      </c>
      <c r="C64" s="6">
        <v>314</v>
      </c>
      <c r="D64" s="7">
        <v>89.78</v>
      </c>
      <c r="E64" s="8">
        <v>4248</v>
      </c>
      <c r="F64" s="9">
        <v>48</v>
      </c>
      <c r="G64" s="6">
        <v>274</v>
      </c>
      <c r="H64" s="7">
        <v>90.14</v>
      </c>
      <c r="I64" s="8">
        <v>3924</v>
      </c>
      <c r="J64" s="9">
        <v>44</v>
      </c>
      <c r="K64" s="6">
        <v>210</v>
      </c>
      <c r="L64" s="7">
        <v>96.91</v>
      </c>
      <c r="M64" s="8">
        <v>3144</v>
      </c>
      <c r="N64" s="9">
        <v>33</v>
      </c>
      <c r="P64">
        <v>58</v>
      </c>
      <c r="Q64">
        <f t="shared" si="1"/>
        <v>12181</v>
      </c>
      <c r="R64">
        <f t="shared" si="0"/>
        <v>-6089</v>
      </c>
    </row>
    <row r="65" spans="1:18" ht="18">
      <c r="A65">
        <v>65</v>
      </c>
      <c r="B65" s="5">
        <v>44740.409722222197</v>
      </c>
      <c r="C65" s="6">
        <v>269</v>
      </c>
      <c r="D65" s="7">
        <v>91.57</v>
      </c>
      <c r="E65" s="8">
        <v>4008</v>
      </c>
      <c r="F65" s="9">
        <v>44</v>
      </c>
      <c r="G65" s="6">
        <v>255</v>
      </c>
      <c r="H65" s="7">
        <v>88.44</v>
      </c>
      <c r="I65" s="8">
        <v>3768</v>
      </c>
      <c r="J65" s="9">
        <v>43</v>
      </c>
      <c r="K65" s="6">
        <v>241</v>
      </c>
      <c r="L65" s="7">
        <v>92.82</v>
      </c>
      <c r="M65" s="8">
        <v>3384</v>
      </c>
      <c r="N65" s="9">
        <v>37</v>
      </c>
      <c r="P65">
        <v>59</v>
      </c>
      <c r="Q65">
        <f t="shared" si="1"/>
        <v>12422</v>
      </c>
      <c r="R65">
        <f t="shared" si="0"/>
        <v>-6163</v>
      </c>
    </row>
    <row r="66" spans="1:18" ht="18">
      <c r="A66">
        <v>66</v>
      </c>
      <c r="B66" s="5">
        <v>44740.413194444402</v>
      </c>
      <c r="C66" s="6">
        <v>271</v>
      </c>
      <c r="D66" s="7">
        <v>92.19</v>
      </c>
      <c r="E66" s="8">
        <v>3936</v>
      </c>
      <c r="F66" s="9">
        <v>43</v>
      </c>
      <c r="G66" s="6">
        <v>252</v>
      </c>
      <c r="H66" s="7">
        <v>91.48</v>
      </c>
      <c r="I66" s="8">
        <v>3720</v>
      </c>
      <c r="J66" s="9">
        <v>41</v>
      </c>
      <c r="K66" s="6">
        <v>242</v>
      </c>
      <c r="L66" s="7">
        <v>95.98</v>
      </c>
      <c r="M66" s="8">
        <v>3408</v>
      </c>
      <c r="N66" s="9">
        <v>36</v>
      </c>
      <c r="P66">
        <v>60</v>
      </c>
      <c r="Q66">
        <f t="shared" si="1"/>
        <v>12664</v>
      </c>
      <c r="R66">
        <f t="shared" si="0"/>
        <v>-6236</v>
      </c>
    </row>
    <row r="67" spans="1:18" ht="18">
      <c r="A67">
        <v>67</v>
      </c>
      <c r="B67" s="5">
        <v>44740.416666666701</v>
      </c>
      <c r="C67" s="6">
        <v>233</v>
      </c>
      <c r="D67" s="7">
        <v>90.03</v>
      </c>
      <c r="E67" s="8">
        <v>3504</v>
      </c>
      <c r="F67" s="9">
        <v>39</v>
      </c>
      <c r="G67" s="6">
        <v>233</v>
      </c>
      <c r="H67" s="7">
        <v>89.53</v>
      </c>
      <c r="I67" s="8">
        <v>3252</v>
      </c>
      <c r="J67" s="9">
        <v>37</v>
      </c>
      <c r="K67" s="6">
        <v>223</v>
      </c>
      <c r="L67" s="7">
        <v>97.28</v>
      </c>
      <c r="M67" s="8">
        <v>3360</v>
      </c>
      <c r="N67" s="9">
        <v>35</v>
      </c>
      <c r="P67">
        <v>61</v>
      </c>
      <c r="Q67">
        <f t="shared" si="1"/>
        <v>12887</v>
      </c>
      <c r="R67">
        <f t="shared" si="0"/>
        <v>-6328</v>
      </c>
    </row>
  </sheetData>
  <mergeCells count="11">
    <mergeCell ref="K5:N5"/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E04D-EDA0-7142-8FFF-0AD93DD111AA}">
  <dimension ref="A1:R67"/>
  <sheetViews>
    <sheetView zoomScale="82" workbookViewId="0">
      <selection activeCell="AE37" sqref="AE37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AVERAGE(D33:D40)</f>
        <v>43.902500000000003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280</v>
      </c>
      <c r="Q6" t="s">
        <v>12</v>
      </c>
      <c r="R6" t="s">
        <v>13</v>
      </c>
    </row>
    <row r="7" spans="1:18" ht="18">
      <c r="A7">
        <v>7</v>
      </c>
      <c r="B7" s="5">
        <v>44741.208333333336</v>
      </c>
      <c r="C7" s="6">
        <v>35</v>
      </c>
      <c r="D7" s="7">
        <v>96.82</v>
      </c>
      <c r="E7" s="8">
        <v>468</v>
      </c>
      <c r="F7" s="9">
        <v>5</v>
      </c>
      <c r="G7" s="6">
        <v>32</v>
      </c>
      <c r="H7" s="7">
        <v>92.35</v>
      </c>
      <c r="I7" s="8">
        <v>492</v>
      </c>
      <c r="J7" s="9">
        <v>6</v>
      </c>
      <c r="K7" s="6">
        <v>34</v>
      </c>
      <c r="L7" s="7">
        <v>97.65</v>
      </c>
      <c r="M7" s="8">
        <v>456</v>
      </c>
      <c r="N7" s="9">
        <v>5</v>
      </c>
      <c r="P7">
        <v>1</v>
      </c>
      <c r="Q7">
        <f>K7</f>
        <v>34</v>
      </c>
      <c r="R7">
        <f>Q7-(P7*$O$6)</f>
        <v>-246</v>
      </c>
    </row>
    <row r="8" spans="1:18" ht="18">
      <c r="A8">
        <v>8</v>
      </c>
      <c r="B8" s="5">
        <v>44741.211805555598</v>
      </c>
      <c r="C8" s="6">
        <v>45</v>
      </c>
      <c r="D8" s="7">
        <v>97.97</v>
      </c>
      <c r="E8" s="8">
        <v>624</v>
      </c>
      <c r="F8" s="9">
        <v>7</v>
      </c>
      <c r="G8" s="6">
        <v>45</v>
      </c>
      <c r="H8" s="7">
        <v>96.9</v>
      </c>
      <c r="I8" s="8">
        <v>612</v>
      </c>
      <c r="J8" s="9">
        <v>7</v>
      </c>
      <c r="K8" s="6">
        <v>32</v>
      </c>
      <c r="L8" s="7">
        <v>96.81</v>
      </c>
      <c r="M8" s="8">
        <v>468</v>
      </c>
      <c r="N8" s="9">
        <v>5</v>
      </c>
      <c r="P8">
        <v>2</v>
      </c>
      <c r="Q8">
        <f>Q7+K8</f>
        <v>66</v>
      </c>
      <c r="R8">
        <f t="shared" ref="R8:R67" si="0">Q8-(P8*$O$6)</f>
        <v>-494</v>
      </c>
    </row>
    <row r="9" spans="1:18" ht="18">
      <c r="A9">
        <v>9</v>
      </c>
      <c r="B9" s="5">
        <v>44741.215277777803</v>
      </c>
      <c r="C9" s="6">
        <v>38</v>
      </c>
      <c r="D9" s="7">
        <v>91.35</v>
      </c>
      <c r="E9" s="8">
        <v>540</v>
      </c>
      <c r="F9" s="9">
        <v>6</v>
      </c>
      <c r="G9" s="6">
        <v>34</v>
      </c>
      <c r="H9" s="7">
        <v>93.84</v>
      </c>
      <c r="I9" s="8">
        <v>516</v>
      </c>
      <c r="J9" s="9">
        <v>6</v>
      </c>
      <c r="K9" s="6">
        <v>34</v>
      </c>
      <c r="L9" s="7">
        <v>98.37</v>
      </c>
      <c r="M9" s="8">
        <v>504</v>
      </c>
      <c r="N9" s="9">
        <v>6</v>
      </c>
      <c r="P9">
        <v>3</v>
      </c>
      <c r="Q9">
        <f t="shared" ref="Q9:Q67" si="1">Q8+K9</f>
        <v>100</v>
      </c>
      <c r="R9">
        <f t="shared" si="0"/>
        <v>-740</v>
      </c>
    </row>
    <row r="10" spans="1:18" ht="18">
      <c r="A10">
        <v>10</v>
      </c>
      <c r="B10" s="5">
        <v>44741.21875</v>
      </c>
      <c r="C10" s="6">
        <v>39</v>
      </c>
      <c r="D10" s="7">
        <v>93.18</v>
      </c>
      <c r="E10" s="8">
        <v>576</v>
      </c>
      <c r="F10" s="9">
        <v>7</v>
      </c>
      <c r="G10" s="6">
        <v>42</v>
      </c>
      <c r="H10" s="7">
        <v>91.82</v>
      </c>
      <c r="I10" s="8">
        <v>660</v>
      </c>
      <c r="J10" s="9">
        <v>8</v>
      </c>
      <c r="K10" s="6">
        <v>34</v>
      </c>
      <c r="L10" s="7">
        <v>90.59</v>
      </c>
      <c r="M10" s="8">
        <v>444</v>
      </c>
      <c r="N10" s="9">
        <v>5</v>
      </c>
      <c r="P10">
        <v>4</v>
      </c>
      <c r="Q10">
        <f t="shared" si="1"/>
        <v>134</v>
      </c>
      <c r="R10">
        <f t="shared" si="0"/>
        <v>-986</v>
      </c>
    </row>
    <row r="11" spans="1:18" ht="18">
      <c r="A11">
        <v>11</v>
      </c>
      <c r="B11" s="5">
        <v>44741.222222222197</v>
      </c>
      <c r="C11" s="6">
        <v>58</v>
      </c>
      <c r="D11" s="7">
        <v>92.07</v>
      </c>
      <c r="E11" s="8">
        <v>780</v>
      </c>
      <c r="F11" s="9">
        <v>9</v>
      </c>
      <c r="G11" s="6">
        <v>53</v>
      </c>
      <c r="H11" s="7">
        <v>91.42</v>
      </c>
      <c r="I11" s="8">
        <v>792</v>
      </c>
      <c r="J11" s="9">
        <v>9</v>
      </c>
      <c r="K11" s="6">
        <v>42</v>
      </c>
      <c r="L11" s="7">
        <v>95.59</v>
      </c>
      <c r="M11" s="8">
        <v>564</v>
      </c>
      <c r="N11" s="9">
        <v>6</v>
      </c>
      <c r="P11">
        <v>5</v>
      </c>
      <c r="Q11">
        <f t="shared" si="1"/>
        <v>176</v>
      </c>
      <c r="R11">
        <f t="shared" si="0"/>
        <v>-1224</v>
      </c>
    </row>
    <row r="12" spans="1:18" ht="18">
      <c r="A12">
        <v>12</v>
      </c>
      <c r="B12" s="5">
        <v>44741.225694444402</v>
      </c>
      <c r="C12" s="6">
        <v>63</v>
      </c>
      <c r="D12" s="7">
        <v>87.72</v>
      </c>
      <c r="E12" s="8">
        <v>876</v>
      </c>
      <c r="F12" s="9">
        <v>10</v>
      </c>
      <c r="G12" s="6">
        <v>61</v>
      </c>
      <c r="H12" s="7">
        <v>89.49</v>
      </c>
      <c r="I12" s="8">
        <v>828</v>
      </c>
      <c r="J12" s="9">
        <v>10</v>
      </c>
      <c r="K12" s="6">
        <v>57</v>
      </c>
      <c r="L12" s="7">
        <v>94.65</v>
      </c>
      <c r="M12" s="8">
        <v>828</v>
      </c>
      <c r="N12" s="9">
        <v>9</v>
      </c>
      <c r="P12">
        <v>6</v>
      </c>
      <c r="Q12">
        <f t="shared" si="1"/>
        <v>233</v>
      </c>
      <c r="R12">
        <f t="shared" si="0"/>
        <v>-1447</v>
      </c>
    </row>
    <row r="13" spans="1:18" ht="18">
      <c r="A13">
        <v>13</v>
      </c>
      <c r="B13" s="5">
        <v>44741.229166666701</v>
      </c>
      <c r="C13" s="6">
        <v>84</v>
      </c>
      <c r="D13" s="7">
        <v>95.92</v>
      </c>
      <c r="E13" s="8">
        <v>1164</v>
      </c>
      <c r="F13" s="9">
        <v>13</v>
      </c>
      <c r="G13" s="6">
        <v>84</v>
      </c>
      <c r="H13" s="7">
        <v>93.28</v>
      </c>
      <c r="I13" s="8">
        <v>1152</v>
      </c>
      <c r="J13" s="9">
        <v>13</v>
      </c>
      <c r="K13" s="6">
        <v>61</v>
      </c>
      <c r="L13" s="7">
        <v>93.37</v>
      </c>
      <c r="M13" s="8">
        <v>864</v>
      </c>
      <c r="N13" s="9">
        <v>10</v>
      </c>
      <c r="P13">
        <v>7</v>
      </c>
      <c r="Q13">
        <f t="shared" si="1"/>
        <v>294</v>
      </c>
      <c r="R13">
        <f t="shared" si="0"/>
        <v>-1666</v>
      </c>
    </row>
    <row r="14" spans="1:18" ht="18">
      <c r="A14">
        <v>14</v>
      </c>
      <c r="B14" s="5">
        <v>44741.232638888898</v>
      </c>
      <c r="C14" s="6">
        <v>69</v>
      </c>
      <c r="D14" s="7">
        <v>95.67</v>
      </c>
      <c r="E14" s="8">
        <v>1008</v>
      </c>
      <c r="F14" s="9">
        <v>11</v>
      </c>
      <c r="G14" s="6">
        <v>75</v>
      </c>
      <c r="H14" s="7">
        <v>93.07</v>
      </c>
      <c r="I14" s="8">
        <v>1068</v>
      </c>
      <c r="J14" s="9">
        <v>12</v>
      </c>
      <c r="K14" s="6">
        <v>74</v>
      </c>
      <c r="L14" s="7">
        <v>94.94</v>
      </c>
      <c r="M14" s="8">
        <v>1068</v>
      </c>
      <c r="N14" s="9">
        <v>12</v>
      </c>
      <c r="P14">
        <v>8</v>
      </c>
      <c r="Q14">
        <f t="shared" si="1"/>
        <v>368</v>
      </c>
      <c r="R14">
        <f t="shared" si="0"/>
        <v>-1872</v>
      </c>
    </row>
    <row r="15" spans="1:18" ht="18">
      <c r="A15">
        <v>15</v>
      </c>
      <c r="B15" s="5">
        <v>44741.236111111102</v>
      </c>
      <c r="C15" s="6">
        <v>106</v>
      </c>
      <c r="D15" s="7">
        <v>95.7</v>
      </c>
      <c r="E15" s="8">
        <v>1356</v>
      </c>
      <c r="F15" s="9">
        <v>15</v>
      </c>
      <c r="G15" s="6">
        <v>82</v>
      </c>
      <c r="H15" s="7">
        <v>95.79</v>
      </c>
      <c r="I15" s="8">
        <v>1164</v>
      </c>
      <c r="J15" s="9">
        <v>13</v>
      </c>
      <c r="K15" s="6">
        <v>65</v>
      </c>
      <c r="L15" s="7">
        <v>97.19</v>
      </c>
      <c r="M15" s="8">
        <v>912</v>
      </c>
      <c r="N15" s="9">
        <v>10</v>
      </c>
      <c r="P15">
        <v>9</v>
      </c>
      <c r="Q15">
        <f t="shared" si="1"/>
        <v>433</v>
      </c>
      <c r="R15">
        <f t="shared" si="0"/>
        <v>-2087</v>
      </c>
    </row>
    <row r="16" spans="1:18" ht="18">
      <c r="A16">
        <v>16</v>
      </c>
      <c r="B16" s="5">
        <v>44741.239583333299</v>
      </c>
      <c r="C16" s="6">
        <v>112</v>
      </c>
      <c r="D16" s="7">
        <v>95.83</v>
      </c>
      <c r="E16" s="8">
        <v>1656</v>
      </c>
      <c r="F16" s="9">
        <v>18</v>
      </c>
      <c r="G16" s="6">
        <v>115</v>
      </c>
      <c r="H16" s="7">
        <v>95.64</v>
      </c>
      <c r="I16" s="8">
        <v>1680</v>
      </c>
      <c r="J16" s="9">
        <v>18</v>
      </c>
      <c r="K16" s="6">
        <v>91</v>
      </c>
      <c r="L16" s="7">
        <v>98.45</v>
      </c>
      <c r="M16" s="8">
        <v>1296</v>
      </c>
      <c r="N16" s="9">
        <v>14</v>
      </c>
      <c r="P16">
        <v>10</v>
      </c>
      <c r="Q16">
        <f t="shared" si="1"/>
        <v>524</v>
      </c>
      <c r="R16">
        <f t="shared" si="0"/>
        <v>-2276</v>
      </c>
    </row>
    <row r="17" spans="1:18" ht="18">
      <c r="A17">
        <v>17</v>
      </c>
      <c r="B17" s="5">
        <v>44741.243055555598</v>
      </c>
      <c r="C17" s="6">
        <v>130</v>
      </c>
      <c r="D17" s="7">
        <v>99.68</v>
      </c>
      <c r="E17" s="8">
        <v>1848</v>
      </c>
      <c r="F17" s="9">
        <v>19</v>
      </c>
      <c r="G17" s="6">
        <v>130</v>
      </c>
      <c r="H17" s="7">
        <v>98.8</v>
      </c>
      <c r="I17" s="8">
        <v>1884</v>
      </c>
      <c r="J17" s="9">
        <v>20</v>
      </c>
      <c r="K17" s="6">
        <v>105</v>
      </c>
      <c r="L17" s="7">
        <v>99.78</v>
      </c>
      <c r="M17" s="8">
        <v>1452</v>
      </c>
      <c r="N17" s="9">
        <v>15</v>
      </c>
      <c r="P17">
        <v>11</v>
      </c>
      <c r="Q17">
        <f t="shared" si="1"/>
        <v>629</v>
      </c>
      <c r="R17">
        <f t="shared" si="0"/>
        <v>-2451</v>
      </c>
    </row>
    <row r="18" spans="1:18" ht="18">
      <c r="A18">
        <v>18</v>
      </c>
      <c r="B18" s="5">
        <v>44741.246527777803</v>
      </c>
      <c r="C18" s="6">
        <v>160</v>
      </c>
      <c r="D18" s="7">
        <v>96.54</v>
      </c>
      <c r="E18" s="8">
        <v>2244</v>
      </c>
      <c r="F18" s="9">
        <v>24</v>
      </c>
      <c r="G18" s="6">
        <v>157</v>
      </c>
      <c r="H18" s="7">
        <v>94.89</v>
      </c>
      <c r="I18" s="8">
        <v>2196</v>
      </c>
      <c r="J18" s="9">
        <v>24</v>
      </c>
      <c r="K18" s="6">
        <v>114</v>
      </c>
      <c r="L18" s="7">
        <v>99.37</v>
      </c>
      <c r="M18" s="8">
        <v>1608</v>
      </c>
      <c r="N18" s="9">
        <v>17</v>
      </c>
      <c r="P18">
        <v>12</v>
      </c>
      <c r="Q18">
        <f t="shared" si="1"/>
        <v>743</v>
      </c>
      <c r="R18">
        <f t="shared" si="0"/>
        <v>-2617</v>
      </c>
    </row>
    <row r="19" spans="1:18" ht="18">
      <c r="A19">
        <v>19</v>
      </c>
      <c r="B19" s="5">
        <v>44741.25</v>
      </c>
      <c r="C19" s="6">
        <v>176</v>
      </c>
      <c r="D19" s="7">
        <v>99.56</v>
      </c>
      <c r="E19" s="8">
        <v>2424</v>
      </c>
      <c r="F19" s="9">
        <v>25</v>
      </c>
      <c r="G19" s="6">
        <v>154</v>
      </c>
      <c r="H19" s="7">
        <v>99.02</v>
      </c>
      <c r="I19" s="8">
        <v>2244</v>
      </c>
      <c r="J19" s="9">
        <v>23</v>
      </c>
      <c r="K19" s="6">
        <v>145</v>
      </c>
      <c r="L19" s="7">
        <v>99.92</v>
      </c>
      <c r="M19" s="8">
        <v>2028</v>
      </c>
      <c r="N19" s="9">
        <v>21</v>
      </c>
      <c r="P19">
        <v>13</v>
      </c>
      <c r="Q19">
        <f t="shared" si="1"/>
        <v>888</v>
      </c>
      <c r="R19">
        <f t="shared" si="0"/>
        <v>-2752</v>
      </c>
    </row>
    <row r="20" spans="1:18" ht="18">
      <c r="A20">
        <v>20</v>
      </c>
      <c r="B20" s="5">
        <v>44741.253472222197</v>
      </c>
      <c r="C20" s="6">
        <v>197</v>
      </c>
      <c r="D20" s="7">
        <v>97.27</v>
      </c>
      <c r="E20" s="8">
        <v>2832</v>
      </c>
      <c r="F20" s="9">
        <v>30</v>
      </c>
      <c r="G20" s="6">
        <v>178</v>
      </c>
      <c r="H20" s="7">
        <v>97.77</v>
      </c>
      <c r="I20" s="8">
        <v>2412</v>
      </c>
      <c r="J20" s="9">
        <v>25</v>
      </c>
      <c r="K20" s="6">
        <v>159</v>
      </c>
      <c r="L20" s="7">
        <v>101.69</v>
      </c>
      <c r="M20" s="8">
        <v>2268</v>
      </c>
      <c r="N20" s="9">
        <v>23</v>
      </c>
      <c r="P20">
        <v>14</v>
      </c>
      <c r="Q20">
        <f t="shared" si="1"/>
        <v>1047</v>
      </c>
      <c r="R20">
        <f t="shared" si="0"/>
        <v>-2873</v>
      </c>
    </row>
    <row r="21" spans="1:18" ht="18">
      <c r="A21">
        <v>21</v>
      </c>
      <c r="B21" s="5">
        <v>44741.256944444402</v>
      </c>
      <c r="C21" s="6">
        <v>221</v>
      </c>
      <c r="D21" s="7">
        <v>95.03</v>
      </c>
      <c r="E21" s="8">
        <v>3156</v>
      </c>
      <c r="F21" s="9">
        <v>34</v>
      </c>
      <c r="G21" s="6">
        <v>205</v>
      </c>
      <c r="H21" s="7">
        <v>95.06</v>
      </c>
      <c r="I21" s="8">
        <v>2784</v>
      </c>
      <c r="J21" s="9">
        <v>30</v>
      </c>
      <c r="K21" s="6">
        <v>155</v>
      </c>
      <c r="L21" s="7">
        <v>99.74</v>
      </c>
      <c r="M21" s="8">
        <v>2364</v>
      </c>
      <c r="N21" s="9">
        <v>24</v>
      </c>
      <c r="P21">
        <v>15</v>
      </c>
      <c r="Q21">
        <f t="shared" si="1"/>
        <v>1202</v>
      </c>
      <c r="R21">
        <f t="shared" si="0"/>
        <v>-2998</v>
      </c>
    </row>
    <row r="22" spans="1:18" ht="18">
      <c r="A22">
        <v>22</v>
      </c>
      <c r="B22" s="5">
        <v>44741.260416666701</v>
      </c>
      <c r="C22" s="6">
        <v>267</v>
      </c>
      <c r="D22" s="7">
        <v>96.1</v>
      </c>
      <c r="E22" s="8">
        <v>3828</v>
      </c>
      <c r="F22" s="9">
        <v>40</v>
      </c>
      <c r="G22" s="6">
        <v>259</v>
      </c>
      <c r="H22" s="7">
        <v>92</v>
      </c>
      <c r="I22" s="8">
        <v>3624</v>
      </c>
      <c r="J22" s="9">
        <v>40</v>
      </c>
      <c r="K22" s="6">
        <v>224</v>
      </c>
      <c r="L22" s="7">
        <v>100.27</v>
      </c>
      <c r="M22" s="8">
        <v>3192</v>
      </c>
      <c r="N22" s="9">
        <v>32</v>
      </c>
      <c r="P22">
        <v>16</v>
      </c>
      <c r="Q22">
        <f t="shared" si="1"/>
        <v>1426</v>
      </c>
      <c r="R22">
        <f t="shared" si="0"/>
        <v>-3054</v>
      </c>
    </row>
    <row r="23" spans="1:18" ht="18">
      <c r="A23">
        <v>23</v>
      </c>
      <c r="B23" s="5">
        <v>44741.263888888898</v>
      </c>
      <c r="C23" s="6">
        <v>265</v>
      </c>
      <c r="D23" s="7">
        <v>93.15</v>
      </c>
      <c r="E23" s="8">
        <v>3756</v>
      </c>
      <c r="F23" s="9">
        <v>41</v>
      </c>
      <c r="G23" s="6">
        <v>241</v>
      </c>
      <c r="H23" s="7">
        <v>93.12</v>
      </c>
      <c r="I23" s="8">
        <v>3540</v>
      </c>
      <c r="J23" s="9">
        <v>39</v>
      </c>
      <c r="K23" s="6">
        <v>216</v>
      </c>
      <c r="L23" s="7">
        <v>98.28</v>
      </c>
      <c r="M23" s="8">
        <v>3132</v>
      </c>
      <c r="N23" s="9">
        <v>32</v>
      </c>
      <c r="P23">
        <v>17</v>
      </c>
      <c r="Q23">
        <f t="shared" si="1"/>
        <v>1642</v>
      </c>
      <c r="R23">
        <f t="shared" si="0"/>
        <v>-3118</v>
      </c>
    </row>
    <row r="24" spans="1:18" ht="18">
      <c r="A24">
        <v>24</v>
      </c>
      <c r="B24" s="5">
        <v>44741.267361111102</v>
      </c>
      <c r="C24" s="6">
        <v>322</v>
      </c>
      <c r="D24" s="7">
        <v>92.19</v>
      </c>
      <c r="E24" s="8">
        <v>4476</v>
      </c>
      <c r="F24" s="9">
        <v>49</v>
      </c>
      <c r="G24" s="6">
        <v>292</v>
      </c>
      <c r="H24" s="7">
        <v>89.92</v>
      </c>
      <c r="I24" s="8">
        <v>3924</v>
      </c>
      <c r="J24" s="9">
        <v>44</v>
      </c>
      <c r="K24" s="6">
        <v>233</v>
      </c>
      <c r="L24" s="7">
        <v>95.8</v>
      </c>
      <c r="M24" s="8">
        <v>3516</v>
      </c>
      <c r="N24" s="9">
        <v>37</v>
      </c>
      <c r="P24">
        <v>18</v>
      </c>
      <c r="Q24">
        <f t="shared" si="1"/>
        <v>1875</v>
      </c>
      <c r="R24">
        <f t="shared" si="0"/>
        <v>-3165</v>
      </c>
    </row>
    <row r="25" spans="1:18" ht="18">
      <c r="A25">
        <v>25</v>
      </c>
      <c r="B25" s="5">
        <v>44741.270833333299</v>
      </c>
      <c r="C25" s="6">
        <v>332</v>
      </c>
      <c r="D25" s="7">
        <v>87.67</v>
      </c>
      <c r="E25" s="8">
        <v>4680</v>
      </c>
      <c r="F25" s="9">
        <v>54</v>
      </c>
      <c r="G25" s="6">
        <v>308</v>
      </c>
      <c r="H25" s="7">
        <v>84.05</v>
      </c>
      <c r="I25" s="8">
        <v>4440</v>
      </c>
      <c r="J25" s="9">
        <v>53</v>
      </c>
      <c r="K25" s="6">
        <v>230</v>
      </c>
      <c r="L25" s="7">
        <v>95.91</v>
      </c>
      <c r="M25" s="8">
        <v>3396</v>
      </c>
      <c r="N25" s="9">
        <v>36</v>
      </c>
      <c r="P25">
        <v>19</v>
      </c>
      <c r="Q25">
        <f t="shared" si="1"/>
        <v>2105</v>
      </c>
      <c r="R25">
        <f t="shared" si="0"/>
        <v>-3215</v>
      </c>
    </row>
    <row r="26" spans="1:18" ht="18">
      <c r="A26">
        <v>26</v>
      </c>
      <c r="B26" s="5">
        <v>44741.274305555598</v>
      </c>
      <c r="C26" s="6">
        <v>344</v>
      </c>
      <c r="D26" s="7">
        <v>86.43</v>
      </c>
      <c r="E26" s="8">
        <v>4968</v>
      </c>
      <c r="F26" s="9">
        <v>58</v>
      </c>
      <c r="G26" s="6">
        <v>328</v>
      </c>
      <c r="H26" s="7">
        <v>86.01</v>
      </c>
      <c r="I26" s="8">
        <v>4848</v>
      </c>
      <c r="J26" s="9">
        <v>57</v>
      </c>
      <c r="K26" s="6">
        <v>294</v>
      </c>
      <c r="L26" s="7">
        <v>95.16</v>
      </c>
      <c r="M26" s="8">
        <v>4164</v>
      </c>
      <c r="N26" s="9">
        <v>44</v>
      </c>
      <c r="P26">
        <v>20</v>
      </c>
      <c r="Q26">
        <f t="shared" si="1"/>
        <v>2399</v>
      </c>
      <c r="R26">
        <f t="shared" si="0"/>
        <v>-3201</v>
      </c>
    </row>
    <row r="27" spans="1:18" ht="18">
      <c r="A27">
        <v>27</v>
      </c>
      <c r="B27" s="5">
        <v>44741.277777777803</v>
      </c>
      <c r="C27" s="6">
        <v>368</v>
      </c>
      <c r="D27" s="7">
        <v>85.28</v>
      </c>
      <c r="E27" s="8">
        <v>5268</v>
      </c>
      <c r="F27" s="9">
        <v>62</v>
      </c>
      <c r="G27" s="6">
        <v>352</v>
      </c>
      <c r="H27" s="7">
        <v>82.69</v>
      </c>
      <c r="I27" s="8">
        <v>5208</v>
      </c>
      <c r="J27" s="10">
        <v>63</v>
      </c>
      <c r="K27" s="6">
        <v>267</v>
      </c>
      <c r="L27" s="7">
        <v>92.46</v>
      </c>
      <c r="M27" s="8">
        <v>3900</v>
      </c>
      <c r="N27" s="9">
        <v>43</v>
      </c>
      <c r="P27">
        <v>21</v>
      </c>
      <c r="Q27">
        <f t="shared" si="1"/>
        <v>2666</v>
      </c>
      <c r="R27">
        <f t="shared" si="0"/>
        <v>-3214</v>
      </c>
    </row>
    <row r="28" spans="1:18" ht="18">
      <c r="A28">
        <v>28</v>
      </c>
      <c r="B28" s="5">
        <v>44741.28125</v>
      </c>
      <c r="C28" s="6">
        <v>363</v>
      </c>
      <c r="D28" s="7">
        <v>86.68</v>
      </c>
      <c r="E28" s="8">
        <v>5160</v>
      </c>
      <c r="F28" s="9">
        <v>60</v>
      </c>
      <c r="G28" s="6">
        <v>352</v>
      </c>
      <c r="H28" s="7">
        <v>83.75</v>
      </c>
      <c r="I28" s="8">
        <v>4956</v>
      </c>
      <c r="J28" s="9">
        <v>60</v>
      </c>
      <c r="K28" s="6">
        <v>268</v>
      </c>
      <c r="L28" s="7">
        <v>93.92</v>
      </c>
      <c r="M28" s="8">
        <v>3984</v>
      </c>
      <c r="N28" s="9">
        <v>43</v>
      </c>
      <c r="P28">
        <v>22</v>
      </c>
      <c r="Q28">
        <f t="shared" si="1"/>
        <v>2934</v>
      </c>
      <c r="R28">
        <f t="shared" si="0"/>
        <v>-3226</v>
      </c>
    </row>
    <row r="29" spans="1:18" ht="18">
      <c r="A29">
        <v>29</v>
      </c>
      <c r="B29" s="5">
        <v>44741.284722222197</v>
      </c>
      <c r="C29" s="6">
        <v>350</v>
      </c>
      <c r="D29" s="7">
        <v>80.22</v>
      </c>
      <c r="E29" s="8">
        <v>5016</v>
      </c>
      <c r="F29" s="9">
        <v>58</v>
      </c>
      <c r="G29" s="6">
        <v>370</v>
      </c>
      <c r="H29" s="7">
        <v>81.93</v>
      </c>
      <c r="I29" s="8">
        <v>5256</v>
      </c>
      <c r="J29" s="10">
        <v>65</v>
      </c>
      <c r="K29" s="6">
        <v>261</v>
      </c>
      <c r="L29" s="7">
        <v>97.44</v>
      </c>
      <c r="M29" s="8">
        <v>3708</v>
      </c>
      <c r="N29" s="9">
        <v>39</v>
      </c>
      <c r="P29">
        <v>23</v>
      </c>
      <c r="Q29">
        <f t="shared" si="1"/>
        <v>3195</v>
      </c>
      <c r="R29">
        <f t="shared" si="0"/>
        <v>-3245</v>
      </c>
    </row>
    <row r="30" spans="1:18" ht="18">
      <c r="A30">
        <v>30</v>
      </c>
      <c r="B30" s="5">
        <v>44741.288194444402</v>
      </c>
      <c r="C30" s="6">
        <v>344</v>
      </c>
      <c r="D30" s="7">
        <v>78.12</v>
      </c>
      <c r="E30" s="8">
        <v>4920</v>
      </c>
      <c r="F30" s="9">
        <v>62</v>
      </c>
      <c r="G30" s="6">
        <v>377</v>
      </c>
      <c r="H30" s="7">
        <v>77.05</v>
      </c>
      <c r="I30" s="8">
        <v>5364</v>
      </c>
      <c r="J30" s="10">
        <v>70</v>
      </c>
      <c r="K30" s="6">
        <v>282</v>
      </c>
      <c r="L30" s="7">
        <v>95.03</v>
      </c>
      <c r="M30" s="21">
        <v>4056</v>
      </c>
      <c r="N30" s="9">
        <v>43</v>
      </c>
      <c r="O30" s="17">
        <f>AVERAGE(M30:M31)</f>
        <v>4068</v>
      </c>
      <c r="P30">
        <v>24</v>
      </c>
      <c r="Q30">
        <f t="shared" si="1"/>
        <v>3477</v>
      </c>
      <c r="R30">
        <f t="shared" si="0"/>
        <v>-3243</v>
      </c>
    </row>
    <row r="31" spans="1:18" ht="18">
      <c r="A31">
        <v>31</v>
      </c>
      <c r="B31" s="5">
        <v>44741.291666666701</v>
      </c>
      <c r="C31" s="6">
        <v>404</v>
      </c>
      <c r="D31" s="7">
        <v>82.49</v>
      </c>
      <c r="E31" s="8">
        <v>5604</v>
      </c>
      <c r="F31" s="9">
        <v>60</v>
      </c>
      <c r="G31" s="6">
        <v>360</v>
      </c>
      <c r="H31" s="11">
        <v>64.09</v>
      </c>
      <c r="I31" s="8">
        <v>5256</v>
      </c>
      <c r="J31" s="10">
        <v>83</v>
      </c>
      <c r="K31" s="6">
        <v>282</v>
      </c>
      <c r="L31" s="7">
        <v>95.73</v>
      </c>
      <c r="M31" s="21">
        <v>4080</v>
      </c>
      <c r="N31" s="9">
        <v>43</v>
      </c>
      <c r="P31">
        <v>25</v>
      </c>
      <c r="Q31">
        <f t="shared" si="1"/>
        <v>3759</v>
      </c>
      <c r="R31">
        <f t="shared" si="0"/>
        <v>-3241</v>
      </c>
    </row>
    <row r="32" spans="1:18" ht="18">
      <c r="A32">
        <v>32</v>
      </c>
      <c r="B32" s="5">
        <v>44741.295138888898</v>
      </c>
      <c r="C32" s="6">
        <v>363</v>
      </c>
      <c r="D32" s="7">
        <v>75.27</v>
      </c>
      <c r="E32" s="8">
        <v>5196</v>
      </c>
      <c r="F32" s="9">
        <v>62</v>
      </c>
      <c r="G32" s="6">
        <v>279</v>
      </c>
      <c r="H32" s="11">
        <v>43.73</v>
      </c>
      <c r="I32" s="8">
        <v>4056</v>
      </c>
      <c r="J32" s="10">
        <v>93</v>
      </c>
      <c r="K32" s="6">
        <v>245</v>
      </c>
      <c r="L32" s="7">
        <v>97.6</v>
      </c>
      <c r="M32" s="8">
        <v>3624</v>
      </c>
      <c r="N32" s="9">
        <v>38</v>
      </c>
      <c r="P32">
        <v>26</v>
      </c>
      <c r="Q32">
        <f t="shared" si="1"/>
        <v>4004</v>
      </c>
      <c r="R32">
        <f t="shared" si="0"/>
        <v>-3276</v>
      </c>
    </row>
    <row r="33" spans="1:18" ht="18">
      <c r="A33" s="18">
        <v>33</v>
      </c>
      <c r="B33" s="5">
        <v>44741.298611111102</v>
      </c>
      <c r="C33" s="6">
        <v>195</v>
      </c>
      <c r="D33" s="13">
        <v>38.22</v>
      </c>
      <c r="E33" s="8">
        <v>3048</v>
      </c>
      <c r="F33" s="23">
        <v>80</v>
      </c>
      <c r="G33" s="6">
        <v>287</v>
      </c>
      <c r="H33" s="11">
        <v>44.4</v>
      </c>
      <c r="I33" s="8">
        <v>4152</v>
      </c>
      <c r="J33" s="10">
        <v>94</v>
      </c>
      <c r="K33" s="6">
        <v>262</v>
      </c>
      <c r="L33" s="7">
        <v>98.58</v>
      </c>
      <c r="M33" s="8">
        <v>3648</v>
      </c>
      <c r="N33" s="9">
        <v>38</v>
      </c>
      <c r="P33">
        <v>27</v>
      </c>
      <c r="Q33">
        <f t="shared" si="1"/>
        <v>4266</v>
      </c>
      <c r="R33">
        <f t="shared" si="0"/>
        <v>-3294</v>
      </c>
    </row>
    <row r="34" spans="1:18" ht="18">
      <c r="A34">
        <v>34</v>
      </c>
      <c r="B34" s="5">
        <v>44741.302083333299</v>
      </c>
      <c r="C34" s="6">
        <v>248</v>
      </c>
      <c r="D34" s="11">
        <v>50.66</v>
      </c>
      <c r="E34" s="8">
        <v>3360</v>
      </c>
      <c r="F34" s="10">
        <v>67</v>
      </c>
      <c r="G34" s="6">
        <v>287</v>
      </c>
      <c r="H34" s="11">
        <v>45.08</v>
      </c>
      <c r="I34" s="8">
        <v>4212</v>
      </c>
      <c r="J34" s="10">
        <v>94</v>
      </c>
      <c r="K34" s="6">
        <v>281</v>
      </c>
      <c r="L34" s="7">
        <v>100.32</v>
      </c>
      <c r="M34" s="8">
        <v>3972</v>
      </c>
      <c r="N34" s="9">
        <v>40</v>
      </c>
      <c r="P34">
        <v>28</v>
      </c>
      <c r="Q34">
        <f t="shared" si="1"/>
        <v>4547</v>
      </c>
      <c r="R34">
        <f t="shared" si="0"/>
        <v>-3293</v>
      </c>
    </row>
    <row r="35" spans="1:18" ht="18">
      <c r="A35">
        <v>35</v>
      </c>
      <c r="B35" s="5">
        <v>44741.305555555598</v>
      </c>
      <c r="C35" s="6">
        <v>257</v>
      </c>
      <c r="D35" s="11">
        <v>51.43</v>
      </c>
      <c r="E35" s="8">
        <v>3840</v>
      </c>
      <c r="F35" s="10">
        <v>75</v>
      </c>
      <c r="G35" s="6">
        <v>297</v>
      </c>
      <c r="H35" s="11">
        <v>41.41</v>
      </c>
      <c r="I35" s="8">
        <v>4164</v>
      </c>
      <c r="J35" s="10">
        <v>101</v>
      </c>
      <c r="K35" s="6">
        <v>264</v>
      </c>
      <c r="L35" s="7">
        <v>98.57</v>
      </c>
      <c r="M35" s="8">
        <v>3972</v>
      </c>
      <c r="N35" s="9">
        <v>41</v>
      </c>
      <c r="P35">
        <v>29</v>
      </c>
      <c r="Q35">
        <f t="shared" si="1"/>
        <v>4811</v>
      </c>
      <c r="R35">
        <f t="shared" si="0"/>
        <v>-3309</v>
      </c>
    </row>
    <row r="36" spans="1:18" ht="18">
      <c r="A36">
        <v>36</v>
      </c>
      <c r="B36" s="5">
        <v>44741.309027777803</v>
      </c>
      <c r="C36" s="6">
        <v>254</v>
      </c>
      <c r="D36" s="11">
        <v>45.33</v>
      </c>
      <c r="E36" s="8">
        <v>3660</v>
      </c>
      <c r="F36" s="10">
        <v>81</v>
      </c>
      <c r="G36" s="6">
        <v>289</v>
      </c>
      <c r="H36" s="11">
        <v>46</v>
      </c>
      <c r="I36" s="8">
        <v>4176</v>
      </c>
      <c r="J36" s="10">
        <v>91</v>
      </c>
      <c r="K36" s="6">
        <v>248</v>
      </c>
      <c r="L36" s="7">
        <v>94.74</v>
      </c>
      <c r="M36" s="8">
        <v>3732</v>
      </c>
      <c r="N36" s="9">
        <v>40</v>
      </c>
      <c r="P36">
        <v>30</v>
      </c>
      <c r="Q36">
        <f t="shared" si="1"/>
        <v>5059</v>
      </c>
      <c r="R36">
        <f t="shared" si="0"/>
        <v>-3341</v>
      </c>
    </row>
    <row r="37" spans="1:18" ht="18">
      <c r="A37">
        <v>37</v>
      </c>
      <c r="B37" s="5">
        <v>44741.3125</v>
      </c>
      <c r="C37" s="6">
        <v>194</v>
      </c>
      <c r="D37" s="11">
        <v>42.17</v>
      </c>
      <c r="E37" s="8">
        <v>2928</v>
      </c>
      <c r="F37" s="10">
        <v>70</v>
      </c>
      <c r="G37" s="6">
        <v>221</v>
      </c>
      <c r="H37" s="13">
        <v>38.03</v>
      </c>
      <c r="I37" s="8">
        <v>3360</v>
      </c>
      <c r="J37" s="10">
        <v>89</v>
      </c>
      <c r="K37" s="6">
        <v>227</v>
      </c>
      <c r="L37" s="7">
        <v>98.59</v>
      </c>
      <c r="M37" s="21">
        <v>3252</v>
      </c>
      <c r="N37" s="9">
        <v>33</v>
      </c>
      <c r="O37" s="17">
        <f>AVERAGE(M37:M40)</f>
        <v>3264</v>
      </c>
      <c r="P37">
        <v>31</v>
      </c>
      <c r="Q37">
        <f t="shared" si="1"/>
        <v>5286</v>
      </c>
      <c r="R37">
        <f t="shared" si="0"/>
        <v>-3394</v>
      </c>
    </row>
    <row r="38" spans="1:18" ht="18">
      <c r="A38">
        <v>38</v>
      </c>
      <c r="B38" s="5">
        <v>44741.315972222197</v>
      </c>
      <c r="C38" s="6">
        <v>244</v>
      </c>
      <c r="D38" s="11">
        <v>45.57</v>
      </c>
      <c r="E38" s="8">
        <v>3588</v>
      </c>
      <c r="F38" s="10">
        <v>79</v>
      </c>
      <c r="G38" s="6">
        <v>274</v>
      </c>
      <c r="H38" s="11">
        <v>43.19</v>
      </c>
      <c r="I38" s="8">
        <v>3816</v>
      </c>
      <c r="J38" s="10">
        <v>89</v>
      </c>
      <c r="K38" s="6">
        <v>234</v>
      </c>
      <c r="L38" s="7">
        <v>98.85</v>
      </c>
      <c r="M38" s="21">
        <v>3276</v>
      </c>
      <c r="N38" s="9">
        <v>34</v>
      </c>
      <c r="P38">
        <v>32</v>
      </c>
      <c r="Q38">
        <f t="shared" si="1"/>
        <v>5520</v>
      </c>
      <c r="R38">
        <f t="shared" si="0"/>
        <v>-3440</v>
      </c>
    </row>
    <row r="39" spans="1:18" ht="18">
      <c r="A39">
        <v>39</v>
      </c>
      <c r="B39" s="5">
        <v>44741.319444444402</v>
      </c>
      <c r="C39" s="6">
        <v>217</v>
      </c>
      <c r="D39" s="13">
        <v>38.99</v>
      </c>
      <c r="E39" s="8">
        <v>3360</v>
      </c>
      <c r="F39" s="10">
        <v>87</v>
      </c>
      <c r="G39" s="6">
        <v>239</v>
      </c>
      <c r="H39" s="13">
        <v>38.700000000000003</v>
      </c>
      <c r="I39" s="8">
        <v>3516</v>
      </c>
      <c r="J39" s="10">
        <v>91</v>
      </c>
      <c r="K39" s="6">
        <v>227</v>
      </c>
      <c r="L39" s="7">
        <v>99.91</v>
      </c>
      <c r="M39" s="21">
        <v>3264</v>
      </c>
      <c r="N39" s="9">
        <v>33</v>
      </c>
      <c r="P39">
        <v>33</v>
      </c>
      <c r="Q39">
        <f t="shared" si="1"/>
        <v>5747</v>
      </c>
      <c r="R39">
        <f t="shared" si="0"/>
        <v>-3493</v>
      </c>
    </row>
    <row r="40" spans="1:18" ht="18">
      <c r="A40">
        <v>40</v>
      </c>
      <c r="B40" s="5">
        <v>44741.322916666701</v>
      </c>
      <c r="C40" s="6">
        <v>206</v>
      </c>
      <c r="D40" s="13">
        <v>38.85</v>
      </c>
      <c r="E40" s="8">
        <v>2856</v>
      </c>
      <c r="F40" s="10">
        <v>74</v>
      </c>
      <c r="G40" s="6">
        <v>253</v>
      </c>
      <c r="H40" s="13">
        <v>33.04</v>
      </c>
      <c r="I40" s="8">
        <v>3408</v>
      </c>
      <c r="J40" s="14">
        <v>104</v>
      </c>
      <c r="K40" s="6">
        <v>231</v>
      </c>
      <c r="L40" s="7">
        <v>100.17</v>
      </c>
      <c r="M40" s="21">
        <v>3264</v>
      </c>
      <c r="N40" s="9">
        <v>33</v>
      </c>
      <c r="P40">
        <v>34</v>
      </c>
      <c r="Q40">
        <f t="shared" si="1"/>
        <v>5978</v>
      </c>
      <c r="R40">
        <f t="shared" si="0"/>
        <v>-3542</v>
      </c>
    </row>
    <row r="41" spans="1:18" ht="18">
      <c r="A41">
        <v>41</v>
      </c>
      <c r="B41" s="5">
        <v>44741.326388888898</v>
      </c>
      <c r="C41" s="6">
        <v>238</v>
      </c>
      <c r="D41" s="7">
        <v>76.2</v>
      </c>
      <c r="E41" s="8">
        <v>3480</v>
      </c>
      <c r="F41" s="9">
        <v>46</v>
      </c>
      <c r="G41" s="6">
        <v>195</v>
      </c>
      <c r="H41" s="13">
        <v>30.27</v>
      </c>
      <c r="I41" s="8">
        <v>3000</v>
      </c>
      <c r="J41" s="10">
        <v>100</v>
      </c>
      <c r="K41" s="6">
        <v>219</v>
      </c>
      <c r="L41" s="7">
        <v>98.07</v>
      </c>
      <c r="M41" s="8">
        <v>3324</v>
      </c>
      <c r="N41" s="9">
        <v>34</v>
      </c>
      <c r="P41">
        <v>35</v>
      </c>
      <c r="Q41">
        <f t="shared" si="1"/>
        <v>6197</v>
      </c>
      <c r="R41">
        <f t="shared" si="0"/>
        <v>-3603</v>
      </c>
    </row>
    <row r="42" spans="1:18" ht="18">
      <c r="A42">
        <v>42</v>
      </c>
      <c r="B42" s="5">
        <v>44741.329861111102</v>
      </c>
      <c r="C42" s="6">
        <v>241</v>
      </c>
      <c r="D42" s="7">
        <v>86.84</v>
      </c>
      <c r="E42" s="8">
        <v>3420</v>
      </c>
      <c r="F42" s="9">
        <v>40</v>
      </c>
      <c r="G42" s="6">
        <v>232</v>
      </c>
      <c r="H42" s="11">
        <v>53.86</v>
      </c>
      <c r="I42" s="8">
        <v>3156</v>
      </c>
      <c r="J42" s="9">
        <v>59</v>
      </c>
      <c r="K42" s="6">
        <v>255</v>
      </c>
      <c r="L42" s="7">
        <v>93.52</v>
      </c>
      <c r="M42" s="8">
        <v>3648</v>
      </c>
      <c r="N42" s="9">
        <v>40</v>
      </c>
      <c r="P42">
        <v>36</v>
      </c>
      <c r="Q42">
        <f t="shared" si="1"/>
        <v>6452</v>
      </c>
      <c r="R42">
        <f t="shared" si="0"/>
        <v>-3628</v>
      </c>
    </row>
    <row r="43" spans="1:18" ht="18">
      <c r="A43">
        <v>43</v>
      </c>
      <c r="B43" s="5">
        <v>44741.333333333299</v>
      </c>
      <c r="C43" s="6">
        <v>330</v>
      </c>
      <c r="D43" s="7">
        <v>75.39</v>
      </c>
      <c r="E43" s="8">
        <v>4680</v>
      </c>
      <c r="F43" s="9">
        <v>63</v>
      </c>
      <c r="G43" s="6">
        <v>313</v>
      </c>
      <c r="H43" s="7">
        <v>86.52</v>
      </c>
      <c r="I43" s="8">
        <v>4380</v>
      </c>
      <c r="J43" s="9">
        <v>51</v>
      </c>
      <c r="K43" s="6">
        <v>269</v>
      </c>
      <c r="L43" s="7">
        <v>90.65</v>
      </c>
      <c r="M43" s="8">
        <v>3960</v>
      </c>
      <c r="N43" s="9">
        <v>44</v>
      </c>
      <c r="P43">
        <v>37</v>
      </c>
      <c r="Q43">
        <f t="shared" si="1"/>
        <v>6721</v>
      </c>
      <c r="R43">
        <f t="shared" si="0"/>
        <v>-3639</v>
      </c>
    </row>
    <row r="44" spans="1:18" ht="18">
      <c r="A44">
        <v>44</v>
      </c>
      <c r="B44" s="5">
        <v>44741.336805555598</v>
      </c>
      <c r="C44" s="6">
        <v>326</v>
      </c>
      <c r="D44" s="7">
        <v>75.39</v>
      </c>
      <c r="E44" s="8">
        <v>4728</v>
      </c>
      <c r="F44" s="9">
        <v>63</v>
      </c>
      <c r="G44" s="6">
        <v>349</v>
      </c>
      <c r="H44" s="7">
        <v>82.21</v>
      </c>
      <c r="I44" s="8">
        <v>4776</v>
      </c>
      <c r="J44" s="9">
        <v>59</v>
      </c>
      <c r="K44" s="6">
        <v>259</v>
      </c>
      <c r="L44" s="7">
        <v>97.52</v>
      </c>
      <c r="M44" s="8">
        <v>3708</v>
      </c>
      <c r="N44" s="9">
        <v>39</v>
      </c>
      <c r="P44">
        <v>38</v>
      </c>
      <c r="Q44">
        <f t="shared" si="1"/>
        <v>6980</v>
      </c>
      <c r="R44">
        <f t="shared" si="0"/>
        <v>-3660</v>
      </c>
    </row>
    <row r="45" spans="1:18" ht="18">
      <c r="A45">
        <v>45</v>
      </c>
      <c r="B45" s="5">
        <v>44741.340277777803</v>
      </c>
      <c r="C45" s="6">
        <v>322</v>
      </c>
      <c r="D45" s="7">
        <v>77.7</v>
      </c>
      <c r="E45" s="8">
        <v>4620</v>
      </c>
      <c r="F45" s="9">
        <v>60</v>
      </c>
      <c r="G45" s="6">
        <v>311</v>
      </c>
      <c r="H45" s="7">
        <v>84.38</v>
      </c>
      <c r="I45" s="8">
        <v>4440</v>
      </c>
      <c r="J45" s="9">
        <v>53</v>
      </c>
      <c r="K45" s="6">
        <v>278</v>
      </c>
      <c r="L45" s="7">
        <v>95.54</v>
      </c>
      <c r="M45" s="8">
        <v>3936</v>
      </c>
      <c r="N45" s="9">
        <v>42</v>
      </c>
      <c r="P45">
        <v>39</v>
      </c>
      <c r="Q45">
        <f t="shared" si="1"/>
        <v>7258</v>
      </c>
      <c r="R45">
        <f t="shared" si="0"/>
        <v>-3662</v>
      </c>
    </row>
    <row r="46" spans="1:18" ht="18">
      <c r="A46">
        <v>46</v>
      </c>
      <c r="B46" s="5">
        <v>44741.34375</v>
      </c>
      <c r="C46" s="6">
        <v>322</v>
      </c>
      <c r="D46" s="7">
        <v>80.59</v>
      </c>
      <c r="E46" s="8">
        <v>4644</v>
      </c>
      <c r="F46" s="9">
        <v>58</v>
      </c>
      <c r="G46" s="6">
        <v>309</v>
      </c>
      <c r="H46" s="7">
        <v>83.32</v>
      </c>
      <c r="I46" s="8">
        <v>4464</v>
      </c>
      <c r="J46" s="9">
        <v>54</v>
      </c>
      <c r="K46" s="6">
        <v>249</v>
      </c>
      <c r="L46" s="7">
        <v>94.06</v>
      </c>
      <c r="M46" s="8">
        <v>3504</v>
      </c>
      <c r="N46" s="9">
        <v>38</v>
      </c>
      <c r="P46">
        <v>40</v>
      </c>
      <c r="Q46">
        <f t="shared" si="1"/>
        <v>7507</v>
      </c>
      <c r="R46">
        <f t="shared" si="0"/>
        <v>-3693</v>
      </c>
    </row>
    <row r="47" spans="1:18" ht="18">
      <c r="A47">
        <v>47</v>
      </c>
      <c r="B47" s="5">
        <v>44741.347222222197</v>
      </c>
      <c r="C47" s="6">
        <v>270</v>
      </c>
      <c r="D47" s="7">
        <v>91.6</v>
      </c>
      <c r="E47" s="8">
        <v>4152</v>
      </c>
      <c r="F47" s="9">
        <v>46</v>
      </c>
      <c r="G47" s="6">
        <v>284</v>
      </c>
      <c r="H47" s="7">
        <v>91.81</v>
      </c>
      <c r="I47" s="8">
        <v>4164</v>
      </c>
      <c r="J47" s="9">
        <v>46</v>
      </c>
      <c r="K47" s="6">
        <v>251</v>
      </c>
      <c r="L47" s="7">
        <v>95.62</v>
      </c>
      <c r="M47" s="8">
        <v>3588</v>
      </c>
      <c r="N47" s="9">
        <v>38</v>
      </c>
      <c r="P47">
        <v>41</v>
      </c>
      <c r="Q47">
        <f t="shared" si="1"/>
        <v>7758</v>
      </c>
      <c r="R47">
        <f t="shared" si="0"/>
        <v>-3722</v>
      </c>
    </row>
    <row r="48" spans="1:18" ht="18">
      <c r="A48">
        <v>48</v>
      </c>
      <c r="B48" s="5">
        <v>44741.350694444402</v>
      </c>
      <c r="C48" s="6">
        <v>292</v>
      </c>
      <c r="D48" s="7">
        <v>90.92</v>
      </c>
      <c r="E48" s="8">
        <v>4056</v>
      </c>
      <c r="F48" s="9">
        <v>45</v>
      </c>
      <c r="G48" s="6">
        <v>263</v>
      </c>
      <c r="H48" s="7">
        <v>91.2</v>
      </c>
      <c r="I48" s="8">
        <v>3732</v>
      </c>
      <c r="J48" s="9">
        <v>41</v>
      </c>
      <c r="K48" s="6">
        <v>222</v>
      </c>
      <c r="L48" s="7">
        <v>101.36</v>
      </c>
      <c r="M48" s="8">
        <v>3192</v>
      </c>
      <c r="N48" s="9">
        <v>32</v>
      </c>
      <c r="P48">
        <v>42</v>
      </c>
      <c r="Q48">
        <f t="shared" si="1"/>
        <v>7980</v>
      </c>
      <c r="R48">
        <f t="shared" si="0"/>
        <v>-3780</v>
      </c>
    </row>
    <row r="49" spans="1:18" ht="18">
      <c r="A49">
        <v>49</v>
      </c>
      <c r="B49" s="5">
        <v>44741.354166666701</v>
      </c>
      <c r="C49" s="6">
        <v>294</v>
      </c>
      <c r="D49" s="7">
        <v>94.2</v>
      </c>
      <c r="E49" s="8">
        <v>4188</v>
      </c>
      <c r="F49" s="9">
        <v>45</v>
      </c>
      <c r="G49" s="6">
        <v>292</v>
      </c>
      <c r="H49" s="7">
        <v>88.94</v>
      </c>
      <c r="I49" s="8">
        <v>4140</v>
      </c>
      <c r="J49" s="9">
        <v>47</v>
      </c>
      <c r="K49" s="6">
        <v>233</v>
      </c>
      <c r="L49" s="7">
        <v>100.54</v>
      </c>
      <c r="M49" s="8">
        <v>3348</v>
      </c>
      <c r="N49" s="9">
        <v>34</v>
      </c>
      <c r="P49">
        <v>43</v>
      </c>
      <c r="Q49">
        <f t="shared" si="1"/>
        <v>8213</v>
      </c>
      <c r="R49">
        <f t="shared" si="0"/>
        <v>-3827</v>
      </c>
    </row>
    <row r="50" spans="1:18" ht="18">
      <c r="A50">
        <v>50</v>
      </c>
      <c r="B50" s="5">
        <v>44741.357638888898</v>
      </c>
      <c r="C50" s="6">
        <v>289</v>
      </c>
      <c r="D50" s="7">
        <v>95.67</v>
      </c>
      <c r="E50" s="8">
        <v>4152</v>
      </c>
      <c r="F50" s="9">
        <v>44</v>
      </c>
      <c r="G50" s="6">
        <v>258</v>
      </c>
      <c r="H50" s="7">
        <v>93.37</v>
      </c>
      <c r="I50" s="8">
        <v>3720</v>
      </c>
      <c r="J50" s="9">
        <v>40</v>
      </c>
      <c r="K50" s="6">
        <v>221</v>
      </c>
      <c r="L50" s="7">
        <v>99.18</v>
      </c>
      <c r="M50" s="8">
        <v>3192</v>
      </c>
      <c r="N50" s="9">
        <v>33</v>
      </c>
      <c r="P50">
        <v>44</v>
      </c>
      <c r="Q50">
        <f t="shared" si="1"/>
        <v>8434</v>
      </c>
      <c r="R50">
        <f t="shared" si="0"/>
        <v>-3886</v>
      </c>
    </row>
    <row r="51" spans="1:18" ht="18">
      <c r="A51">
        <v>51</v>
      </c>
      <c r="B51" s="5">
        <v>44741.361111111102</v>
      </c>
      <c r="C51" s="6">
        <v>285</v>
      </c>
      <c r="D51" s="7">
        <v>97.08</v>
      </c>
      <c r="E51" s="8">
        <v>4296</v>
      </c>
      <c r="F51" s="9">
        <v>45</v>
      </c>
      <c r="G51" s="6">
        <v>268</v>
      </c>
      <c r="H51" s="7">
        <v>92.37</v>
      </c>
      <c r="I51" s="8">
        <v>3888</v>
      </c>
      <c r="J51" s="9">
        <v>43</v>
      </c>
      <c r="K51" s="6">
        <v>237</v>
      </c>
      <c r="L51" s="7">
        <v>99.61</v>
      </c>
      <c r="M51" s="8">
        <v>3324</v>
      </c>
      <c r="N51" s="9">
        <v>34</v>
      </c>
      <c r="P51">
        <v>45</v>
      </c>
      <c r="Q51">
        <f t="shared" si="1"/>
        <v>8671</v>
      </c>
      <c r="R51">
        <f t="shared" si="0"/>
        <v>-3929</v>
      </c>
    </row>
    <row r="52" spans="1:18" ht="18">
      <c r="A52">
        <v>52</v>
      </c>
      <c r="B52" s="5">
        <v>44741.364583333299</v>
      </c>
      <c r="C52" s="6">
        <v>278</v>
      </c>
      <c r="D52" s="7">
        <v>96.52</v>
      </c>
      <c r="E52" s="8">
        <v>4020</v>
      </c>
      <c r="F52" s="9">
        <v>42</v>
      </c>
      <c r="G52" s="6">
        <v>260</v>
      </c>
      <c r="H52" s="7">
        <v>96.24</v>
      </c>
      <c r="I52" s="8">
        <v>3612</v>
      </c>
      <c r="J52" s="9">
        <v>38</v>
      </c>
      <c r="K52" s="6">
        <v>225</v>
      </c>
      <c r="L52" s="7">
        <v>101.15</v>
      </c>
      <c r="M52" s="8">
        <v>3312</v>
      </c>
      <c r="N52" s="9">
        <v>33</v>
      </c>
      <c r="P52">
        <v>46</v>
      </c>
      <c r="Q52">
        <f t="shared" si="1"/>
        <v>8896</v>
      </c>
      <c r="R52">
        <f t="shared" si="0"/>
        <v>-3984</v>
      </c>
    </row>
    <row r="53" spans="1:18" ht="18">
      <c r="A53">
        <v>53</v>
      </c>
      <c r="B53" s="5">
        <v>44741.368055555598</v>
      </c>
      <c r="C53" s="6">
        <v>280</v>
      </c>
      <c r="D53" s="7">
        <v>93.67</v>
      </c>
      <c r="E53" s="8">
        <v>4092</v>
      </c>
      <c r="F53" s="9">
        <v>44</v>
      </c>
      <c r="G53" s="6">
        <v>264</v>
      </c>
      <c r="H53" s="7">
        <v>92.95</v>
      </c>
      <c r="I53" s="8">
        <v>3732</v>
      </c>
      <c r="J53" s="9">
        <v>41</v>
      </c>
      <c r="K53" s="6">
        <v>225</v>
      </c>
      <c r="L53" s="7">
        <v>99.01</v>
      </c>
      <c r="M53" s="8">
        <v>3216</v>
      </c>
      <c r="N53" s="9">
        <v>33</v>
      </c>
      <c r="P53">
        <v>47</v>
      </c>
      <c r="Q53">
        <f t="shared" si="1"/>
        <v>9121</v>
      </c>
      <c r="R53">
        <f t="shared" si="0"/>
        <v>-4039</v>
      </c>
    </row>
    <row r="54" spans="1:18" ht="18">
      <c r="A54">
        <v>54</v>
      </c>
      <c r="B54" s="5">
        <v>44741.371527777803</v>
      </c>
      <c r="C54" s="6">
        <v>300</v>
      </c>
      <c r="D54" s="7">
        <v>95.54</v>
      </c>
      <c r="E54" s="8">
        <v>4368</v>
      </c>
      <c r="F54" s="9">
        <v>46</v>
      </c>
      <c r="G54" s="6">
        <v>287</v>
      </c>
      <c r="H54" s="7">
        <v>91.9</v>
      </c>
      <c r="I54" s="8">
        <v>4020</v>
      </c>
      <c r="J54" s="9">
        <v>44</v>
      </c>
      <c r="K54" s="6">
        <v>235</v>
      </c>
      <c r="L54" s="7">
        <v>97.61</v>
      </c>
      <c r="M54" s="8">
        <v>3576</v>
      </c>
      <c r="N54" s="9">
        <v>37</v>
      </c>
      <c r="P54">
        <v>48</v>
      </c>
      <c r="Q54">
        <f t="shared" si="1"/>
        <v>9356</v>
      </c>
      <c r="R54">
        <f t="shared" si="0"/>
        <v>-4084</v>
      </c>
    </row>
    <row r="55" spans="1:18" ht="18">
      <c r="A55">
        <v>55</v>
      </c>
      <c r="B55" s="5">
        <v>44741.375</v>
      </c>
      <c r="C55" s="6">
        <v>305</v>
      </c>
      <c r="D55" s="7">
        <v>92.16</v>
      </c>
      <c r="E55" s="8">
        <v>4404</v>
      </c>
      <c r="F55" s="9">
        <v>48</v>
      </c>
      <c r="G55" s="6">
        <v>272</v>
      </c>
      <c r="H55" s="7">
        <v>93.3</v>
      </c>
      <c r="I55" s="8">
        <v>3960</v>
      </c>
      <c r="J55" s="9">
        <v>43</v>
      </c>
      <c r="K55" s="6">
        <v>243</v>
      </c>
      <c r="L55" s="7">
        <v>102.79</v>
      </c>
      <c r="M55" s="8">
        <v>3612</v>
      </c>
      <c r="N55" s="9">
        <v>36</v>
      </c>
      <c r="P55">
        <v>49</v>
      </c>
      <c r="Q55">
        <f t="shared" si="1"/>
        <v>9599</v>
      </c>
      <c r="R55">
        <f t="shared" si="0"/>
        <v>-4121</v>
      </c>
    </row>
    <row r="56" spans="1:18" ht="18">
      <c r="A56">
        <v>56</v>
      </c>
      <c r="B56" s="5">
        <v>44741.378472222197</v>
      </c>
      <c r="C56" s="6">
        <v>274</v>
      </c>
      <c r="D56" s="7">
        <v>92.12</v>
      </c>
      <c r="E56" s="8">
        <v>4152</v>
      </c>
      <c r="F56" s="9">
        <v>46</v>
      </c>
      <c r="G56" s="6">
        <v>271</v>
      </c>
      <c r="H56" s="7">
        <v>88.93</v>
      </c>
      <c r="I56" s="8">
        <v>3972</v>
      </c>
      <c r="J56" s="9">
        <v>45</v>
      </c>
      <c r="K56" s="6">
        <v>240</v>
      </c>
      <c r="L56" s="7">
        <v>98.27</v>
      </c>
      <c r="M56" s="8">
        <v>3360</v>
      </c>
      <c r="N56" s="9">
        <v>35</v>
      </c>
      <c r="P56">
        <v>50</v>
      </c>
      <c r="Q56">
        <f t="shared" si="1"/>
        <v>9839</v>
      </c>
      <c r="R56">
        <f t="shared" si="0"/>
        <v>-4161</v>
      </c>
    </row>
    <row r="57" spans="1:18" ht="18">
      <c r="A57">
        <v>57</v>
      </c>
      <c r="B57" s="5">
        <v>44741.381944444402</v>
      </c>
      <c r="C57" s="6">
        <v>285</v>
      </c>
      <c r="D57" s="7">
        <v>92.67</v>
      </c>
      <c r="E57" s="8">
        <v>4152</v>
      </c>
      <c r="F57" s="9">
        <v>45</v>
      </c>
      <c r="G57" s="6">
        <v>275</v>
      </c>
      <c r="H57" s="7">
        <v>90.33</v>
      </c>
      <c r="I57" s="8">
        <v>4008</v>
      </c>
      <c r="J57" s="9">
        <v>45</v>
      </c>
      <c r="K57" s="6">
        <v>234</v>
      </c>
      <c r="L57" s="7">
        <v>97.84</v>
      </c>
      <c r="M57" s="8">
        <v>3348</v>
      </c>
      <c r="N57" s="9">
        <v>35</v>
      </c>
      <c r="P57">
        <v>51</v>
      </c>
      <c r="Q57">
        <f t="shared" si="1"/>
        <v>10073</v>
      </c>
      <c r="R57">
        <f t="shared" si="0"/>
        <v>-4207</v>
      </c>
    </row>
    <row r="58" spans="1:18" ht="18">
      <c r="A58">
        <v>58</v>
      </c>
      <c r="B58" s="5">
        <v>44741.385416666701</v>
      </c>
      <c r="C58" s="6">
        <v>288</v>
      </c>
      <c r="D58" s="7">
        <v>93.97</v>
      </c>
      <c r="E58" s="8">
        <v>4092</v>
      </c>
      <c r="F58" s="9">
        <v>44</v>
      </c>
      <c r="G58" s="6">
        <v>277</v>
      </c>
      <c r="H58" s="7">
        <v>93.03</v>
      </c>
      <c r="I58" s="8">
        <v>4056</v>
      </c>
      <c r="J58" s="9">
        <v>44</v>
      </c>
      <c r="K58" s="6">
        <v>242</v>
      </c>
      <c r="L58" s="7">
        <v>99.01</v>
      </c>
      <c r="M58" s="8">
        <v>3552</v>
      </c>
      <c r="N58" s="9">
        <v>36</v>
      </c>
      <c r="P58">
        <v>52</v>
      </c>
      <c r="Q58">
        <f t="shared" si="1"/>
        <v>10315</v>
      </c>
      <c r="R58">
        <f t="shared" si="0"/>
        <v>-4245</v>
      </c>
    </row>
    <row r="59" spans="1:18" ht="18">
      <c r="A59">
        <v>59</v>
      </c>
      <c r="B59" s="5">
        <v>44741.388888888898</v>
      </c>
      <c r="C59" s="6">
        <v>266</v>
      </c>
      <c r="D59" s="7">
        <v>91.64</v>
      </c>
      <c r="E59" s="8">
        <v>3912</v>
      </c>
      <c r="F59" s="9">
        <v>43</v>
      </c>
      <c r="G59" s="6">
        <v>263</v>
      </c>
      <c r="H59" s="7">
        <v>89.36</v>
      </c>
      <c r="I59" s="8">
        <v>3900</v>
      </c>
      <c r="J59" s="9">
        <v>44</v>
      </c>
      <c r="K59" s="6">
        <v>222</v>
      </c>
      <c r="L59" s="7">
        <v>100.37</v>
      </c>
      <c r="M59" s="8">
        <v>3012</v>
      </c>
      <c r="N59" s="9">
        <v>31</v>
      </c>
      <c r="P59">
        <v>53</v>
      </c>
      <c r="Q59">
        <f t="shared" si="1"/>
        <v>10537</v>
      </c>
      <c r="R59">
        <f t="shared" si="0"/>
        <v>-4303</v>
      </c>
    </row>
    <row r="60" spans="1:18" ht="18">
      <c r="A60">
        <v>60</v>
      </c>
      <c r="B60" s="5">
        <v>44741.392361111102</v>
      </c>
      <c r="C60" s="6">
        <v>243</v>
      </c>
      <c r="D60" s="7">
        <v>93.65</v>
      </c>
      <c r="E60" s="8">
        <v>3444</v>
      </c>
      <c r="F60" s="9">
        <v>37</v>
      </c>
      <c r="G60" s="6">
        <v>231</v>
      </c>
      <c r="H60" s="7">
        <v>92.2</v>
      </c>
      <c r="I60" s="8">
        <v>3432</v>
      </c>
      <c r="J60" s="9">
        <v>38</v>
      </c>
      <c r="K60" s="6">
        <v>211</v>
      </c>
      <c r="L60" s="7">
        <v>97.96</v>
      </c>
      <c r="M60" s="8">
        <v>2844</v>
      </c>
      <c r="N60" s="9">
        <v>30</v>
      </c>
      <c r="P60">
        <v>54</v>
      </c>
      <c r="Q60">
        <f t="shared" si="1"/>
        <v>10748</v>
      </c>
      <c r="R60">
        <f t="shared" si="0"/>
        <v>-4372</v>
      </c>
    </row>
    <row r="61" spans="1:18" ht="18">
      <c r="A61">
        <v>61</v>
      </c>
      <c r="B61" s="5">
        <v>44741.395833333299</v>
      </c>
      <c r="C61" s="6">
        <v>254</v>
      </c>
      <c r="D61" s="7">
        <v>93.21</v>
      </c>
      <c r="E61" s="8">
        <v>3720</v>
      </c>
      <c r="F61" s="9">
        <v>40</v>
      </c>
      <c r="G61" s="6">
        <v>243</v>
      </c>
      <c r="H61" s="7">
        <v>92.98</v>
      </c>
      <c r="I61" s="8">
        <v>3504</v>
      </c>
      <c r="J61" s="9">
        <v>38</v>
      </c>
      <c r="K61" s="6">
        <v>225</v>
      </c>
      <c r="L61" s="7">
        <v>96.66</v>
      </c>
      <c r="M61" s="8">
        <v>3204</v>
      </c>
      <c r="N61" s="9">
        <v>34</v>
      </c>
      <c r="P61">
        <v>55</v>
      </c>
      <c r="Q61">
        <f t="shared" si="1"/>
        <v>10973</v>
      </c>
      <c r="R61">
        <f t="shared" si="0"/>
        <v>-4427</v>
      </c>
    </row>
    <row r="62" spans="1:18" ht="18">
      <c r="A62">
        <v>62</v>
      </c>
      <c r="B62" s="5">
        <v>44741.399305555598</v>
      </c>
      <c r="C62" s="6">
        <v>251</v>
      </c>
      <c r="D62" s="7">
        <v>90.11</v>
      </c>
      <c r="E62" s="8">
        <v>3684</v>
      </c>
      <c r="F62" s="9">
        <v>41</v>
      </c>
      <c r="G62" s="6">
        <v>255</v>
      </c>
      <c r="H62" s="7">
        <v>89.23</v>
      </c>
      <c r="I62" s="8">
        <v>3660</v>
      </c>
      <c r="J62" s="9">
        <v>42</v>
      </c>
      <c r="K62" s="6">
        <v>217</v>
      </c>
      <c r="L62" s="7">
        <v>97.26</v>
      </c>
      <c r="M62" s="8">
        <v>3024</v>
      </c>
      <c r="N62" s="9">
        <v>32</v>
      </c>
      <c r="P62">
        <v>56</v>
      </c>
      <c r="Q62">
        <f t="shared" si="1"/>
        <v>11190</v>
      </c>
      <c r="R62">
        <f t="shared" si="0"/>
        <v>-4490</v>
      </c>
    </row>
    <row r="63" spans="1:18" ht="18">
      <c r="A63">
        <v>63</v>
      </c>
      <c r="B63" s="5">
        <v>44741.402777777803</v>
      </c>
      <c r="C63" s="6">
        <v>271</v>
      </c>
      <c r="D63" s="7">
        <v>91.2</v>
      </c>
      <c r="E63" s="8">
        <v>3804</v>
      </c>
      <c r="F63" s="9">
        <v>42</v>
      </c>
      <c r="G63" s="6">
        <v>240</v>
      </c>
      <c r="H63" s="7">
        <v>90.86</v>
      </c>
      <c r="I63" s="8">
        <v>3408</v>
      </c>
      <c r="J63" s="9">
        <v>38</v>
      </c>
      <c r="K63" s="6">
        <v>206</v>
      </c>
      <c r="L63" s="7">
        <v>97.5</v>
      </c>
      <c r="M63" s="8">
        <v>3096</v>
      </c>
      <c r="N63" s="9">
        <v>32</v>
      </c>
      <c r="P63">
        <v>57</v>
      </c>
      <c r="Q63">
        <f t="shared" si="1"/>
        <v>11396</v>
      </c>
      <c r="R63">
        <f t="shared" si="0"/>
        <v>-4564</v>
      </c>
    </row>
    <row r="64" spans="1:18" ht="18">
      <c r="A64">
        <v>64</v>
      </c>
      <c r="B64" s="5">
        <v>44741.40625</v>
      </c>
      <c r="C64" s="6">
        <v>241</v>
      </c>
      <c r="D64" s="7">
        <v>92.81</v>
      </c>
      <c r="E64" s="8">
        <v>3576</v>
      </c>
      <c r="F64" s="9">
        <v>39</v>
      </c>
      <c r="G64" s="6">
        <v>227</v>
      </c>
      <c r="H64" s="7">
        <v>91.12</v>
      </c>
      <c r="I64" s="8">
        <v>3348</v>
      </c>
      <c r="J64" s="9">
        <v>37</v>
      </c>
      <c r="K64" s="6">
        <v>213</v>
      </c>
      <c r="L64" s="7">
        <v>93.49</v>
      </c>
      <c r="M64" s="8">
        <v>3096</v>
      </c>
      <c r="N64" s="9">
        <v>34</v>
      </c>
      <c r="P64">
        <v>58</v>
      </c>
      <c r="Q64">
        <f t="shared" si="1"/>
        <v>11609</v>
      </c>
      <c r="R64">
        <f t="shared" si="0"/>
        <v>-4631</v>
      </c>
    </row>
    <row r="65" spans="1:18" ht="18">
      <c r="A65">
        <v>65</v>
      </c>
      <c r="B65" s="5">
        <v>44741.409722222197</v>
      </c>
      <c r="C65" s="6">
        <v>262</v>
      </c>
      <c r="D65" s="7">
        <v>93.16</v>
      </c>
      <c r="E65" s="8">
        <v>3780</v>
      </c>
      <c r="F65" s="9">
        <v>41</v>
      </c>
      <c r="G65" s="6">
        <v>252</v>
      </c>
      <c r="H65" s="7">
        <v>92.04</v>
      </c>
      <c r="I65" s="8">
        <v>3516</v>
      </c>
      <c r="J65" s="9">
        <v>39</v>
      </c>
      <c r="K65" s="6">
        <v>199</v>
      </c>
      <c r="L65" s="7">
        <v>98.24</v>
      </c>
      <c r="M65" s="8">
        <v>3024</v>
      </c>
      <c r="N65" s="9">
        <v>31</v>
      </c>
      <c r="P65">
        <v>59</v>
      </c>
      <c r="Q65">
        <f t="shared" si="1"/>
        <v>11808</v>
      </c>
      <c r="R65">
        <f t="shared" si="0"/>
        <v>-4712</v>
      </c>
    </row>
    <row r="66" spans="1:18" ht="18">
      <c r="A66">
        <v>66</v>
      </c>
      <c r="B66" s="5">
        <v>44741.413194444402</v>
      </c>
      <c r="C66" s="6">
        <v>252</v>
      </c>
      <c r="D66" s="7">
        <v>93.03</v>
      </c>
      <c r="E66" s="8">
        <v>3672</v>
      </c>
      <c r="F66" s="9">
        <v>40</v>
      </c>
      <c r="G66" s="6">
        <v>249</v>
      </c>
      <c r="H66" s="7">
        <v>90.46</v>
      </c>
      <c r="I66" s="8">
        <v>3672</v>
      </c>
      <c r="J66" s="9">
        <v>41</v>
      </c>
      <c r="K66" s="6">
        <v>224</v>
      </c>
      <c r="L66" s="7">
        <v>98.15</v>
      </c>
      <c r="M66" s="8">
        <v>3072</v>
      </c>
      <c r="N66" s="9">
        <v>32</v>
      </c>
      <c r="P66">
        <v>60</v>
      </c>
      <c r="Q66">
        <f t="shared" si="1"/>
        <v>12032</v>
      </c>
      <c r="R66">
        <f t="shared" si="0"/>
        <v>-4768</v>
      </c>
    </row>
    <row r="67" spans="1:18" ht="18">
      <c r="A67">
        <v>67</v>
      </c>
      <c r="B67" s="5">
        <v>44741.416666666701</v>
      </c>
      <c r="C67" s="6">
        <v>259</v>
      </c>
      <c r="D67" s="7">
        <v>93.26</v>
      </c>
      <c r="E67" s="8">
        <v>3720</v>
      </c>
      <c r="F67" s="9">
        <v>40</v>
      </c>
      <c r="G67" s="6">
        <v>248</v>
      </c>
      <c r="H67" s="7">
        <v>91.75</v>
      </c>
      <c r="I67" s="8">
        <v>3600</v>
      </c>
      <c r="J67" s="9">
        <v>40</v>
      </c>
      <c r="K67" s="6">
        <v>188</v>
      </c>
      <c r="L67" s="7">
        <v>95.18</v>
      </c>
      <c r="M67" s="8">
        <v>2796</v>
      </c>
      <c r="N67" s="9">
        <v>30</v>
      </c>
      <c r="P67">
        <v>61</v>
      </c>
      <c r="Q67">
        <f t="shared" si="1"/>
        <v>12220</v>
      </c>
      <c r="R67">
        <f t="shared" si="0"/>
        <v>-4860</v>
      </c>
    </row>
  </sheetData>
  <mergeCells count="11">
    <mergeCell ref="K5:N5"/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E00C-9C6B-B743-874A-365C12A53F52}">
  <dimension ref="A1:R67"/>
  <sheetViews>
    <sheetView zoomScale="88" workbookViewId="0">
      <selection activeCell="O2" sqref="O2"/>
    </sheetView>
  </sheetViews>
  <sheetFormatPr baseColWidth="10" defaultRowHeight="16"/>
  <sheetData>
    <row r="1" spans="1:18"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 s="19">
        <v>11.4</v>
      </c>
    </row>
    <row r="2" spans="1:18"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AVERAGE(D31:D45)</f>
        <v>46.739333333333327</v>
      </c>
    </row>
    <row r="3" spans="1:18"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300</v>
      </c>
      <c r="Q6" t="s">
        <v>12</v>
      </c>
      <c r="R6" t="s">
        <v>13</v>
      </c>
    </row>
    <row r="7" spans="1:18" ht="18">
      <c r="A7">
        <v>1</v>
      </c>
      <c r="B7" s="5">
        <v>44742.208333333336</v>
      </c>
      <c r="C7" s="6">
        <v>49</v>
      </c>
      <c r="D7" s="7">
        <v>93.83</v>
      </c>
      <c r="E7" s="8">
        <v>684</v>
      </c>
      <c r="F7" s="9">
        <v>8</v>
      </c>
      <c r="G7" s="6">
        <v>49</v>
      </c>
      <c r="H7" s="7">
        <v>90.65</v>
      </c>
      <c r="I7" s="8">
        <v>636</v>
      </c>
      <c r="J7" s="9">
        <v>8</v>
      </c>
      <c r="K7" s="6">
        <v>39</v>
      </c>
      <c r="L7" s="7">
        <v>91.5</v>
      </c>
      <c r="M7" s="8">
        <v>576</v>
      </c>
      <c r="N7" s="9">
        <v>7</v>
      </c>
      <c r="P7">
        <v>1</v>
      </c>
      <c r="Q7">
        <f>K7</f>
        <v>39</v>
      </c>
      <c r="R7">
        <f>Q7-(P7*$O$6)</f>
        <v>-261</v>
      </c>
    </row>
    <row r="8" spans="1:18" ht="18">
      <c r="A8">
        <v>2</v>
      </c>
      <c r="B8" s="5">
        <v>44742.211805555598</v>
      </c>
      <c r="C8" s="6">
        <v>31</v>
      </c>
      <c r="D8" s="7">
        <v>94.57</v>
      </c>
      <c r="E8" s="8">
        <v>468</v>
      </c>
      <c r="F8" s="9">
        <v>5</v>
      </c>
      <c r="G8" s="6">
        <v>34</v>
      </c>
      <c r="H8" s="7">
        <v>93.28</v>
      </c>
      <c r="I8" s="8">
        <v>540</v>
      </c>
      <c r="J8" s="9">
        <v>6</v>
      </c>
      <c r="K8" s="6">
        <v>36</v>
      </c>
      <c r="L8" s="7">
        <v>94.67</v>
      </c>
      <c r="M8" s="8">
        <v>576</v>
      </c>
      <c r="N8" s="9">
        <v>7</v>
      </c>
      <c r="P8">
        <v>2</v>
      </c>
      <c r="Q8">
        <f>Q7+K8</f>
        <v>75</v>
      </c>
      <c r="R8">
        <f t="shared" ref="R8:R67" si="0">Q8-(P8*$O$6)</f>
        <v>-525</v>
      </c>
    </row>
    <row r="9" spans="1:18" ht="18">
      <c r="A9">
        <v>3</v>
      </c>
      <c r="B9" s="5">
        <v>44742.215277777803</v>
      </c>
      <c r="C9" s="6">
        <v>44</v>
      </c>
      <c r="D9" s="7">
        <v>93.61</v>
      </c>
      <c r="E9" s="8">
        <v>600</v>
      </c>
      <c r="F9" s="9">
        <v>7</v>
      </c>
      <c r="G9" s="6">
        <v>43</v>
      </c>
      <c r="H9" s="7">
        <v>91.13</v>
      </c>
      <c r="I9" s="8">
        <v>612</v>
      </c>
      <c r="J9" s="9">
        <v>7</v>
      </c>
      <c r="K9" s="6">
        <v>32</v>
      </c>
      <c r="L9" s="7">
        <v>92.2</v>
      </c>
      <c r="M9" s="8">
        <v>432</v>
      </c>
      <c r="N9" s="9">
        <v>5</v>
      </c>
      <c r="P9">
        <v>3</v>
      </c>
      <c r="Q9">
        <f t="shared" ref="Q9:Q67" si="1">Q8+K9</f>
        <v>107</v>
      </c>
      <c r="R9">
        <f t="shared" si="0"/>
        <v>-793</v>
      </c>
    </row>
    <row r="10" spans="1:18" ht="18">
      <c r="A10">
        <v>4</v>
      </c>
      <c r="B10" s="5">
        <v>44742.21875</v>
      </c>
      <c r="C10" s="6">
        <v>49</v>
      </c>
      <c r="D10" s="7">
        <v>94.2</v>
      </c>
      <c r="E10" s="8">
        <v>684</v>
      </c>
      <c r="F10" s="9">
        <v>8</v>
      </c>
      <c r="G10" s="6">
        <v>45</v>
      </c>
      <c r="H10" s="7">
        <v>95.23</v>
      </c>
      <c r="I10" s="8">
        <v>648</v>
      </c>
      <c r="J10" s="9">
        <v>7</v>
      </c>
      <c r="K10" s="6">
        <v>40</v>
      </c>
      <c r="L10" s="7">
        <v>96.93</v>
      </c>
      <c r="M10" s="8">
        <v>600</v>
      </c>
      <c r="N10" s="9">
        <v>7</v>
      </c>
      <c r="P10">
        <v>4</v>
      </c>
      <c r="Q10">
        <f t="shared" si="1"/>
        <v>147</v>
      </c>
      <c r="R10">
        <f t="shared" si="0"/>
        <v>-1053</v>
      </c>
    </row>
    <row r="11" spans="1:18" ht="18">
      <c r="A11">
        <v>5</v>
      </c>
      <c r="B11" s="5">
        <v>44742.222222222197</v>
      </c>
      <c r="C11" s="6">
        <v>44</v>
      </c>
      <c r="D11" s="7">
        <v>87.33</v>
      </c>
      <c r="E11" s="8">
        <v>648</v>
      </c>
      <c r="F11" s="9">
        <v>8</v>
      </c>
      <c r="G11" s="6">
        <v>43</v>
      </c>
      <c r="H11" s="7">
        <v>87.95</v>
      </c>
      <c r="I11" s="8">
        <v>648</v>
      </c>
      <c r="J11" s="9">
        <v>8</v>
      </c>
      <c r="K11" s="6">
        <v>36</v>
      </c>
      <c r="L11" s="7">
        <v>89.55</v>
      </c>
      <c r="M11" s="8">
        <v>540</v>
      </c>
      <c r="N11" s="9">
        <v>7</v>
      </c>
      <c r="P11">
        <v>5</v>
      </c>
      <c r="Q11">
        <f t="shared" si="1"/>
        <v>183</v>
      </c>
      <c r="R11">
        <f t="shared" si="0"/>
        <v>-1317</v>
      </c>
    </row>
    <row r="12" spans="1:18" ht="18">
      <c r="A12">
        <v>6</v>
      </c>
      <c r="B12" s="5">
        <v>44742.225694444402</v>
      </c>
      <c r="C12" s="6">
        <v>57</v>
      </c>
      <c r="D12" s="7">
        <v>92.51</v>
      </c>
      <c r="E12" s="8">
        <v>768</v>
      </c>
      <c r="F12" s="9">
        <v>9</v>
      </c>
      <c r="G12" s="6">
        <v>57</v>
      </c>
      <c r="H12" s="7">
        <v>89.58</v>
      </c>
      <c r="I12" s="8">
        <v>804</v>
      </c>
      <c r="J12" s="9">
        <v>9</v>
      </c>
      <c r="K12" s="6">
        <v>44</v>
      </c>
      <c r="L12" s="7">
        <v>94.5</v>
      </c>
      <c r="M12" s="8">
        <v>636</v>
      </c>
      <c r="N12" s="9">
        <v>7</v>
      </c>
      <c r="P12">
        <v>6</v>
      </c>
      <c r="Q12">
        <f t="shared" si="1"/>
        <v>227</v>
      </c>
      <c r="R12">
        <f t="shared" si="0"/>
        <v>-1573</v>
      </c>
    </row>
    <row r="13" spans="1:18" ht="18">
      <c r="A13">
        <v>7</v>
      </c>
      <c r="B13" s="5">
        <v>44742.229166666701</v>
      </c>
      <c r="C13" s="6">
        <v>66</v>
      </c>
      <c r="D13" s="7">
        <v>91.12</v>
      </c>
      <c r="E13" s="8">
        <v>888</v>
      </c>
      <c r="F13" s="9">
        <v>10</v>
      </c>
      <c r="G13" s="6">
        <v>55</v>
      </c>
      <c r="H13" s="7">
        <v>93</v>
      </c>
      <c r="I13" s="8">
        <v>804</v>
      </c>
      <c r="J13" s="9">
        <v>9</v>
      </c>
      <c r="K13" s="6">
        <v>50</v>
      </c>
      <c r="L13" s="7">
        <v>96.63</v>
      </c>
      <c r="M13" s="8">
        <v>708</v>
      </c>
      <c r="N13" s="9">
        <v>8</v>
      </c>
      <c r="P13">
        <v>7</v>
      </c>
      <c r="Q13">
        <f t="shared" si="1"/>
        <v>277</v>
      </c>
      <c r="R13">
        <f t="shared" si="0"/>
        <v>-1823</v>
      </c>
    </row>
    <row r="14" spans="1:18" ht="18">
      <c r="A14">
        <v>8</v>
      </c>
      <c r="B14" s="5">
        <v>44742.232638888898</v>
      </c>
      <c r="C14" s="6">
        <v>87</v>
      </c>
      <c r="D14" s="7">
        <v>96.95</v>
      </c>
      <c r="E14" s="8">
        <v>1212</v>
      </c>
      <c r="F14" s="9">
        <v>13</v>
      </c>
      <c r="G14" s="6">
        <v>92</v>
      </c>
      <c r="H14" s="7">
        <v>94.82</v>
      </c>
      <c r="I14" s="8">
        <v>1236</v>
      </c>
      <c r="J14" s="9">
        <v>14</v>
      </c>
      <c r="K14" s="6">
        <v>70</v>
      </c>
      <c r="L14" s="7">
        <v>96.11</v>
      </c>
      <c r="M14" s="8">
        <v>948</v>
      </c>
      <c r="N14" s="9">
        <v>10</v>
      </c>
      <c r="P14">
        <v>8</v>
      </c>
      <c r="Q14">
        <f t="shared" si="1"/>
        <v>347</v>
      </c>
      <c r="R14">
        <f t="shared" si="0"/>
        <v>-2053</v>
      </c>
    </row>
    <row r="15" spans="1:18" ht="18">
      <c r="A15">
        <v>9</v>
      </c>
      <c r="B15" s="5">
        <v>44742.236111111102</v>
      </c>
      <c r="C15" s="6">
        <v>87</v>
      </c>
      <c r="D15" s="7">
        <v>98.26</v>
      </c>
      <c r="E15" s="8">
        <v>1236</v>
      </c>
      <c r="F15" s="9">
        <v>13</v>
      </c>
      <c r="G15" s="6">
        <v>89</v>
      </c>
      <c r="H15" s="7">
        <v>98.29</v>
      </c>
      <c r="I15" s="8">
        <v>1356</v>
      </c>
      <c r="J15" s="9">
        <v>14</v>
      </c>
      <c r="K15" s="6">
        <v>73</v>
      </c>
      <c r="L15" s="7">
        <v>97.93</v>
      </c>
      <c r="M15" s="8">
        <v>1008</v>
      </c>
      <c r="N15" s="9">
        <v>11</v>
      </c>
      <c r="P15">
        <v>9</v>
      </c>
      <c r="Q15">
        <f t="shared" si="1"/>
        <v>420</v>
      </c>
      <c r="R15">
        <f t="shared" si="0"/>
        <v>-2280</v>
      </c>
    </row>
    <row r="16" spans="1:18" ht="18">
      <c r="A16">
        <v>10</v>
      </c>
      <c r="B16" s="5">
        <v>44742.239583333299</v>
      </c>
      <c r="C16" s="6">
        <v>118</v>
      </c>
      <c r="D16" s="7">
        <v>97.66</v>
      </c>
      <c r="E16" s="8">
        <v>1572</v>
      </c>
      <c r="F16" s="9">
        <v>17</v>
      </c>
      <c r="G16" s="6">
        <v>104</v>
      </c>
      <c r="H16" s="7">
        <v>98.23</v>
      </c>
      <c r="I16" s="8">
        <v>1488</v>
      </c>
      <c r="J16" s="9">
        <v>16</v>
      </c>
      <c r="K16" s="6">
        <v>85</v>
      </c>
      <c r="L16" s="7">
        <v>102.19</v>
      </c>
      <c r="M16" s="8">
        <v>1236</v>
      </c>
      <c r="N16" s="9">
        <v>13</v>
      </c>
      <c r="P16">
        <v>10</v>
      </c>
      <c r="Q16">
        <f t="shared" si="1"/>
        <v>505</v>
      </c>
      <c r="R16">
        <f t="shared" si="0"/>
        <v>-2495</v>
      </c>
    </row>
    <row r="17" spans="1:18" ht="18">
      <c r="A17">
        <v>11</v>
      </c>
      <c r="B17" s="5">
        <v>44742.243055555598</v>
      </c>
      <c r="C17" s="6">
        <v>117</v>
      </c>
      <c r="D17" s="7">
        <v>96.23</v>
      </c>
      <c r="E17" s="8">
        <v>1680</v>
      </c>
      <c r="F17" s="9">
        <v>18</v>
      </c>
      <c r="G17" s="6">
        <v>121</v>
      </c>
      <c r="H17" s="7">
        <v>95.41</v>
      </c>
      <c r="I17" s="8">
        <v>1692</v>
      </c>
      <c r="J17" s="9">
        <v>18</v>
      </c>
      <c r="K17" s="6">
        <v>97</v>
      </c>
      <c r="L17" s="7">
        <v>100.64</v>
      </c>
      <c r="M17" s="8">
        <v>1416</v>
      </c>
      <c r="N17" s="9">
        <v>15</v>
      </c>
      <c r="P17">
        <v>11</v>
      </c>
      <c r="Q17">
        <f t="shared" si="1"/>
        <v>602</v>
      </c>
      <c r="R17">
        <f t="shared" si="0"/>
        <v>-2698</v>
      </c>
    </row>
    <row r="18" spans="1:18" ht="18">
      <c r="A18">
        <v>12</v>
      </c>
      <c r="B18" s="5">
        <v>44742.246527777803</v>
      </c>
      <c r="C18" s="6">
        <v>171</v>
      </c>
      <c r="D18" s="7">
        <v>96.87</v>
      </c>
      <c r="E18" s="8">
        <v>2328</v>
      </c>
      <c r="F18" s="9">
        <v>25</v>
      </c>
      <c r="G18" s="6">
        <v>158</v>
      </c>
      <c r="H18" s="7">
        <v>96.37</v>
      </c>
      <c r="I18" s="8">
        <v>2172</v>
      </c>
      <c r="J18" s="9">
        <v>23</v>
      </c>
      <c r="K18" s="6">
        <v>111</v>
      </c>
      <c r="L18" s="7">
        <v>99.19</v>
      </c>
      <c r="M18" s="8">
        <v>1464</v>
      </c>
      <c r="N18" s="9">
        <v>15</v>
      </c>
      <c r="P18">
        <v>12</v>
      </c>
      <c r="Q18">
        <f t="shared" si="1"/>
        <v>713</v>
      </c>
      <c r="R18">
        <f t="shared" si="0"/>
        <v>-2887</v>
      </c>
    </row>
    <row r="19" spans="1:18" ht="18">
      <c r="A19">
        <v>13</v>
      </c>
      <c r="B19" s="5">
        <v>44742.25</v>
      </c>
      <c r="C19" s="6">
        <v>193</v>
      </c>
      <c r="D19" s="7">
        <v>98.64</v>
      </c>
      <c r="E19" s="8">
        <v>2736</v>
      </c>
      <c r="F19" s="9">
        <v>28</v>
      </c>
      <c r="G19" s="6">
        <v>185</v>
      </c>
      <c r="H19" s="7">
        <v>97.71</v>
      </c>
      <c r="I19" s="8">
        <v>2760</v>
      </c>
      <c r="J19" s="9">
        <v>29</v>
      </c>
      <c r="K19" s="6">
        <v>144</v>
      </c>
      <c r="L19" s="7">
        <v>100.57</v>
      </c>
      <c r="M19" s="8">
        <v>2076</v>
      </c>
      <c r="N19" s="9">
        <v>21</v>
      </c>
      <c r="P19">
        <v>13</v>
      </c>
      <c r="Q19">
        <f t="shared" si="1"/>
        <v>857</v>
      </c>
      <c r="R19">
        <f t="shared" si="0"/>
        <v>-3043</v>
      </c>
    </row>
    <row r="20" spans="1:18" ht="18">
      <c r="A20">
        <v>14</v>
      </c>
      <c r="B20" s="5">
        <v>44742.253472222197</v>
      </c>
      <c r="C20" s="6">
        <v>213</v>
      </c>
      <c r="D20" s="7">
        <v>98.69</v>
      </c>
      <c r="E20" s="8">
        <v>3036</v>
      </c>
      <c r="F20" s="9">
        <v>31</v>
      </c>
      <c r="G20" s="6">
        <v>199</v>
      </c>
      <c r="H20" s="7">
        <v>96.79</v>
      </c>
      <c r="I20" s="8">
        <v>2808</v>
      </c>
      <c r="J20" s="9">
        <v>30</v>
      </c>
      <c r="K20" s="6">
        <v>185</v>
      </c>
      <c r="L20" s="7">
        <v>99.63</v>
      </c>
      <c r="M20" s="8">
        <v>2400</v>
      </c>
      <c r="N20" s="9">
        <v>25</v>
      </c>
      <c r="P20">
        <v>14</v>
      </c>
      <c r="Q20">
        <f t="shared" si="1"/>
        <v>1042</v>
      </c>
      <c r="R20">
        <f t="shared" si="0"/>
        <v>-3158</v>
      </c>
    </row>
    <row r="21" spans="1:18" ht="18">
      <c r="A21">
        <v>15</v>
      </c>
      <c r="B21" s="5">
        <v>44742.256944444402</v>
      </c>
      <c r="C21" s="6">
        <v>227</v>
      </c>
      <c r="D21" s="7">
        <v>96.75</v>
      </c>
      <c r="E21" s="8">
        <v>3240</v>
      </c>
      <c r="F21" s="9">
        <v>34</v>
      </c>
      <c r="G21" s="6">
        <v>205</v>
      </c>
      <c r="H21" s="7">
        <v>95.31</v>
      </c>
      <c r="I21" s="8">
        <v>3036</v>
      </c>
      <c r="J21" s="9">
        <v>32</v>
      </c>
      <c r="K21" s="6">
        <v>185</v>
      </c>
      <c r="L21" s="7">
        <v>101.56</v>
      </c>
      <c r="M21" s="8">
        <v>2508</v>
      </c>
      <c r="N21" s="9">
        <v>25</v>
      </c>
      <c r="P21">
        <v>15</v>
      </c>
      <c r="Q21">
        <f t="shared" si="1"/>
        <v>1227</v>
      </c>
      <c r="R21">
        <f t="shared" si="0"/>
        <v>-3273</v>
      </c>
    </row>
    <row r="22" spans="1:18" ht="18">
      <c r="A22">
        <v>16</v>
      </c>
      <c r="B22" s="5">
        <v>44742.260416666701</v>
      </c>
      <c r="C22" s="6">
        <v>278</v>
      </c>
      <c r="D22" s="7">
        <v>96.04</v>
      </c>
      <c r="E22" s="8">
        <v>3840</v>
      </c>
      <c r="F22" s="9">
        <v>40</v>
      </c>
      <c r="G22" s="6">
        <v>234</v>
      </c>
      <c r="H22" s="7">
        <v>94.99</v>
      </c>
      <c r="I22" s="8">
        <v>3396</v>
      </c>
      <c r="J22" s="9">
        <v>36</v>
      </c>
      <c r="K22" s="6">
        <v>193</v>
      </c>
      <c r="L22" s="7">
        <v>100.12</v>
      </c>
      <c r="M22" s="8">
        <v>2892</v>
      </c>
      <c r="N22" s="9">
        <v>29</v>
      </c>
      <c r="P22">
        <v>16</v>
      </c>
      <c r="Q22">
        <f t="shared" si="1"/>
        <v>1420</v>
      </c>
      <c r="R22">
        <f t="shared" si="0"/>
        <v>-3380</v>
      </c>
    </row>
    <row r="23" spans="1:18" ht="18">
      <c r="A23">
        <v>17</v>
      </c>
      <c r="B23" s="5">
        <v>44742.263888888898</v>
      </c>
      <c r="C23" s="6">
        <v>290</v>
      </c>
      <c r="D23" s="7">
        <v>89.59</v>
      </c>
      <c r="E23" s="8">
        <v>4272</v>
      </c>
      <c r="F23" s="9">
        <v>48</v>
      </c>
      <c r="G23" s="6">
        <v>273</v>
      </c>
      <c r="H23" s="7">
        <v>91.09</v>
      </c>
      <c r="I23" s="8">
        <v>4020</v>
      </c>
      <c r="J23" s="9">
        <v>45</v>
      </c>
      <c r="K23" s="6">
        <v>229</v>
      </c>
      <c r="L23" s="7">
        <v>100.54</v>
      </c>
      <c r="M23" s="8">
        <v>3240</v>
      </c>
      <c r="N23" s="9">
        <v>33</v>
      </c>
      <c r="P23">
        <v>17</v>
      </c>
      <c r="Q23">
        <f t="shared" si="1"/>
        <v>1649</v>
      </c>
      <c r="R23">
        <f t="shared" si="0"/>
        <v>-3451</v>
      </c>
    </row>
    <row r="24" spans="1:18" ht="18">
      <c r="A24">
        <v>18</v>
      </c>
      <c r="B24" s="5">
        <v>44742.267361111102</v>
      </c>
      <c r="C24" s="6">
        <v>296</v>
      </c>
      <c r="D24" s="7">
        <v>91.61</v>
      </c>
      <c r="E24" s="8">
        <v>4248</v>
      </c>
      <c r="F24" s="9">
        <v>47</v>
      </c>
      <c r="G24" s="6">
        <v>298</v>
      </c>
      <c r="H24" s="7">
        <v>89.11</v>
      </c>
      <c r="I24" s="8">
        <v>4260</v>
      </c>
      <c r="J24" s="9">
        <v>48</v>
      </c>
      <c r="K24" s="6">
        <v>268</v>
      </c>
      <c r="L24" s="7">
        <v>92.51</v>
      </c>
      <c r="M24" s="8">
        <v>3624</v>
      </c>
      <c r="N24" s="9">
        <v>40</v>
      </c>
      <c r="P24">
        <v>18</v>
      </c>
      <c r="Q24">
        <f t="shared" si="1"/>
        <v>1917</v>
      </c>
      <c r="R24">
        <f t="shared" si="0"/>
        <v>-3483</v>
      </c>
    </row>
    <row r="25" spans="1:18" ht="18">
      <c r="A25">
        <v>19</v>
      </c>
      <c r="B25" s="5">
        <v>44742.270833333299</v>
      </c>
      <c r="C25" s="6">
        <v>329</v>
      </c>
      <c r="D25" s="7">
        <v>89.53</v>
      </c>
      <c r="E25" s="8">
        <v>4740</v>
      </c>
      <c r="F25" s="9">
        <v>53</v>
      </c>
      <c r="G25" s="6">
        <v>329</v>
      </c>
      <c r="H25" s="7">
        <v>88.83</v>
      </c>
      <c r="I25" s="8">
        <v>4548</v>
      </c>
      <c r="J25" s="9">
        <v>52</v>
      </c>
      <c r="K25" s="6">
        <v>250</v>
      </c>
      <c r="L25" s="7">
        <v>96.2</v>
      </c>
      <c r="M25" s="8">
        <v>3696</v>
      </c>
      <c r="N25" s="9">
        <v>39</v>
      </c>
      <c r="P25">
        <v>19</v>
      </c>
      <c r="Q25">
        <f t="shared" si="1"/>
        <v>2167</v>
      </c>
      <c r="R25">
        <f t="shared" si="0"/>
        <v>-3533</v>
      </c>
    </row>
    <row r="26" spans="1:18" ht="18">
      <c r="A26">
        <v>20</v>
      </c>
      <c r="B26" s="5">
        <v>44742.274305555598</v>
      </c>
      <c r="C26" s="6">
        <v>346</v>
      </c>
      <c r="D26" s="7">
        <v>79.73</v>
      </c>
      <c r="E26" s="8">
        <v>4932</v>
      </c>
      <c r="F26" s="9">
        <v>62</v>
      </c>
      <c r="G26" s="6">
        <v>356</v>
      </c>
      <c r="H26" s="7">
        <v>83.55</v>
      </c>
      <c r="I26" s="8">
        <v>4896</v>
      </c>
      <c r="J26" s="9">
        <v>59</v>
      </c>
      <c r="K26" s="6">
        <v>257</v>
      </c>
      <c r="L26" s="7">
        <v>95.61</v>
      </c>
      <c r="M26" s="8">
        <v>3864</v>
      </c>
      <c r="N26" s="9">
        <v>41</v>
      </c>
      <c r="P26">
        <v>20</v>
      </c>
      <c r="Q26">
        <f t="shared" si="1"/>
        <v>2424</v>
      </c>
      <c r="R26">
        <f t="shared" si="0"/>
        <v>-3576</v>
      </c>
    </row>
    <row r="27" spans="1:18" ht="18">
      <c r="A27">
        <v>21</v>
      </c>
      <c r="B27" s="5">
        <v>44742.277777777803</v>
      </c>
      <c r="C27" s="6">
        <v>337</v>
      </c>
      <c r="D27" s="7">
        <v>84.67</v>
      </c>
      <c r="E27" s="8">
        <v>4920</v>
      </c>
      <c r="F27" s="9">
        <v>59</v>
      </c>
      <c r="G27" s="6">
        <v>355</v>
      </c>
      <c r="H27" s="7">
        <v>80.900000000000006</v>
      </c>
      <c r="I27" s="8">
        <v>5160</v>
      </c>
      <c r="J27" s="10">
        <v>64</v>
      </c>
      <c r="K27" s="6">
        <v>267</v>
      </c>
      <c r="L27" s="7">
        <v>92.71</v>
      </c>
      <c r="M27" s="8">
        <v>3768</v>
      </c>
      <c r="N27" s="9">
        <v>41</v>
      </c>
      <c r="P27">
        <v>21</v>
      </c>
      <c r="Q27">
        <f t="shared" si="1"/>
        <v>2691</v>
      </c>
      <c r="R27">
        <f t="shared" si="0"/>
        <v>-3609</v>
      </c>
    </row>
    <row r="28" spans="1:18" ht="18">
      <c r="A28">
        <v>22</v>
      </c>
      <c r="B28" s="5">
        <v>44742.28125</v>
      </c>
      <c r="C28" s="6">
        <v>356</v>
      </c>
      <c r="D28" s="7">
        <v>86.74</v>
      </c>
      <c r="E28" s="8">
        <v>5052</v>
      </c>
      <c r="F28" s="9">
        <v>59</v>
      </c>
      <c r="G28" s="6">
        <v>367</v>
      </c>
      <c r="H28" s="7">
        <v>87.43</v>
      </c>
      <c r="I28" s="8">
        <v>5232</v>
      </c>
      <c r="J28" s="9">
        <v>60</v>
      </c>
      <c r="K28" s="6">
        <v>314</v>
      </c>
      <c r="L28" s="7">
        <v>96.57</v>
      </c>
      <c r="M28" s="8">
        <v>4128</v>
      </c>
      <c r="N28" s="9">
        <v>43</v>
      </c>
      <c r="P28">
        <v>22</v>
      </c>
      <c r="Q28">
        <f t="shared" si="1"/>
        <v>3005</v>
      </c>
      <c r="R28">
        <f t="shared" si="0"/>
        <v>-3595</v>
      </c>
    </row>
    <row r="29" spans="1:18" ht="18">
      <c r="A29">
        <v>23</v>
      </c>
      <c r="B29" s="5">
        <v>44742.284722222197</v>
      </c>
      <c r="C29" s="6">
        <v>355</v>
      </c>
      <c r="D29" s="7">
        <v>79.88</v>
      </c>
      <c r="E29" s="8">
        <v>5040</v>
      </c>
      <c r="F29" s="10">
        <v>64</v>
      </c>
      <c r="G29" s="6">
        <v>373</v>
      </c>
      <c r="H29" s="7">
        <v>80.88</v>
      </c>
      <c r="I29" s="8">
        <v>5280</v>
      </c>
      <c r="J29" s="10">
        <v>66</v>
      </c>
      <c r="K29" s="6">
        <v>276</v>
      </c>
      <c r="L29" s="7">
        <v>96.02</v>
      </c>
      <c r="M29" s="8">
        <v>4188</v>
      </c>
      <c r="N29" s="9">
        <v>44</v>
      </c>
      <c r="P29">
        <v>23</v>
      </c>
      <c r="Q29">
        <f t="shared" si="1"/>
        <v>3281</v>
      </c>
      <c r="R29">
        <f t="shared" si="0"/>
        <v>-3619</v>
      </c>
    </row>
    <row r="30" spans="1:18" ht="18">
      <c r="A30">
        <v>24</v>
      </c>
      <c r="B30" s="5">
        <v>44742.288194444402</v>
      </c>
      <c r="C30" s="6">
        <v>354</v>
      </c>
      <c r="D30" s="7">
        <v>71.47</v>
      </c>
      <c r="E30" s="8">
        <v>5040</v>
      </c>
      <c r="F30" s="10">
        <v>71</v>
      </c>
      <c r="G30" s="6">
        <v>368</v>
      </c>
      <c r="H30" s="7">
        <v>72.849999999999994</v>
      </c>
      <c r="I30" s="8">
        <v>5412</v>
      </c>
      <c r="J30" s="10">
        <v>75</v>
      </c>
      <c r="K30" s="6">
        <v>314</v>
      </c>
      <c r="L30" s="7">
        <v>94.1</v>
      </c>
      <c r="M30" s="21">
        <v>4476</v>
      </c>
      <c r="N30" s="9">
        <v>48</v>
      </c>
      <c r="P30">
        <v>24</v>
      </c>
      <c r="Q30">
        <f t="shared" si="1"/>
        <v>3595</v>
      </c>
      <c r="R30">
        <f t="shared" si="0"/>
        <v>-3605</v>
      </c>
    </row>
    <row r="31" spans="1:18" ht="18">
      <c r="A31">
        <v>25</v>
      </c>
      <c r="B31" s="5">
        <v>44742.291666666701</v>
      </c>
      <c r="C31" s="6">
        <v>302</v>
      </c>
      <c r="D31" s="11">
        <v>55.17</v>
      </c>
      <c r="E31" s="8">
        <v>4440</v>
      </c>
      <c r="F31" s="10">
        <v>81</v>
      </c>
      <c r="G31" s="6">
        <v>339</v>
      </c>
      <c r="H31" s="11">
        <v>63.32</v>
      </c>
      <c r="I31" s="8">
        <v>5160</v>
      </c>
      <c r="J31" s="10">
        <v>82</v>
      </c>
      <c r="K31" s="6">
        <v>283</v>
      </c>
      <c r="L31" s="7">
        <v>96.22</v>
      </c>
      <c r="M31" s="8">
        <v>4176</v>
      </c>
      <c r="N31" s="9">
        <v>44</v>
      </c>
      <c r="P31">
        <v>25</v>
      </c>
      <c r="Q31">
        <f t="shared" si="1"/>
        <v>3878</v>
      </c>
      <c r="R31">
        <f t="shared" si="0"/>
        <v>-3622</v>
      </c>
    </row>
    <row r="32" spans="1:18" ht="18">
      <c r="A32">
        <v>26</v>
      </c>
      <c r="B32" s="5">
        <v>44742.295138888898</v>
      </c>
      <c r="C32" s="6">
        <v>275</v>
      </c>
      <c r="D32" s="11">
        <v>55.36</v>
      </c>
      <c r="E32" s="8">
        <v>3912</v>
      </c>
      <c r="F32" s="10">
        <v>71</v>
      </c>
      <c r="G32" s="6">
        <v>289</v>
      </c>
      <c r="H32" s="11">
        <v>45.49</v>
      </c>
      <c r="I32" s="8">
        <v>4164</v>
      </c>
      <c r="J32" s="10">
        <v>92</v>
      </c>
      <c r="K32" s="6">
        <v>294</v>
      </c>
      <c r="L32" s="7">
        <v>91.07</v>
      </c>
      <c r="M32" s="8">
        <v>4212</v>
      </c>
      <c r="N32" s="9">
        <v>47</v>
      </c>
      <c r="P32">
        <v>26</v>
      </c>
      <c r="Q32">
        <f t="shared" si="1"/>
        <v>4172</v>
      </c>
      <c r="R32">
        <f t="shared" si="0"/>
        <v>-3628</v>
      </c>
    </row>
    <row r="33" spans="1:18" ht="18">
      <c r="A33">
        <v>27</v>
      </c>
      <c r="B33" s="5">
        <v>44742.298611111102</v>
      </c>
      <c r="C33" s="6">
        <v>195</v>
      </c>
      <c r="D33" s="13">
        <v>38.11</v>
      </c>
      <c r="E33" s="8">
        <v>3024</v>
      </c>
      <c r="F33" s="10">
        <v>80</v>
      </c>
      <c r="G33" s="6">
        <v>265</v>
      </c>
      <c r="H33" s="13">
        <v>38.9</v>
      </c>
      <c r="I33" s="8">
        <v>3720</v>
      </c>
      <c r="J33" s="10">
        <v>96</v>
      </c>
      <c r="K33" s="6">
        <v>240</v>
      </c>
      <c r="L33" s="7">
        <v>95.08</v>
      </c>
      <c r="M33" s="8">
        <v>3552</v>
      </c>
      <c r="N33" s="9">
        <v>38</v>
      </c>
      <c r="P33">
        <v>27</v>
      </c>
      <c r="Q33">
        <f t="shared" si="1"/>
        <v>4412</v>
      </c>
      <c r="R33">
        <f t="shared" si="0"/>
        <v>-3688</v>
      </c>
    </row>
    <row r="34" spans="1:18" ht="18">
      <c r="A34">
        <v>28</v>
      </c>
      <c r="B34" s="5">
        <v>44742.302083333299</v>
      </c>
      <c r="C34" s="6">
        <v>270</v>
      </c>
      <c r="D34" s="11">
        <v>50.54</v>
      </c>
      <c r="E34" s="8">
        <v>3756</v>
      </c>
      <c r="F34" s="10">
        <v>75</v>
      </c>
      <c r="G34" s="6">
        <v>308</v>
      </c>
      <c r="H34" s="11">
        <v>50.2</v>
      </c>
      <c r="I34" s="8">
        <v>4596</v>
      </c>
      <c r="J34" s="10">
        <v>92</v>
      </c>
      <c r="K34" s="6">
        <v>280</v>
      </c>
      <c r="L34" s="7">
        <v>96.59</v>
      </c>
      <c r="M34" s="8">
        <v>4092</v>
      </c>
      <c r="N34" s="9">
        <v>43</v>
      </c>
      <c r="P34">
        <v>28</v>
      </c>
      <c r="Q34">
        <f t="shared" si="1"/>
        <v>4692</v>
      </c>
      <c r="R34">
        <f t="shared" si="0"/>
        <v>-3708</v>
      </c>
    </row>
    <row r="35" spans="1:18" ht="18">
      <c r="A35">
        <v>29</v>
      </c>
      <c r="B35" s="5">
        <v>44742.305555555598</v>
      </c>
      <c r="C35" s="6">
        <v>244</v>
      </c>
      <c r="D35" s="11">
        <v>48.28</v>
      </c>
      <c r="E35" s="8">
        <v>3564</v>
      </c>
      <c r="F35" s="10">
        <v>74</v>
      </c>
      <c r="G35" s="6">
        <v>287</v>
      </c>
      <c r="H35" s="13">
        <v>38.58</v>
      </c>
      <c r="I35" s="8">
        <v>3984</v>
      </c>
      <c r="J35" s="10">
        <v>104</v>
      </c>
      <c r="K35" s="6">
        <v>260</v>
      </c>
      <c r="L35" s="7">
        <v>97.67</v>
      </c>
      <c r="M35" s="8">
        <v>3948</v>
      </c>
      <c r="N35" s="9">
        <v>41</v>
      </c>
      <c r="O35" s="17"/>
      <c r="P35">
        <v>29</v>
      </c>
      <c r="Q35">
        <f t="shared" si="1"/>
        <v>4952</v>
      </c>
      <c r="R35">
        <f t="shared" si="0"/>
        <v>-3748</v>
      </c>
    </row>
    <row r="36" spans="1:18" ht="18">
      <c r="A36">
        <v>30</v>
      </c>
      <c r="B36" s="5">
        <v>44742.309027777803</v>
      </c>
      <c r="C36" s="6">
        <v>246</v>
      </c>
      <c r="D36" s="11">
        <v>40.76</v>
      </c>
      <c r="E36" s="8">
        <v>3432</v>
      </c>
      <c r="F36" s="10">
        <v>85</v>
      </c>
      <c r="G36" s="6">
        <v>259</v>
      </c>
      <c r="H36" s="11">
        <v>42.85</v>
      </c>
      <c r="I36" s="8">
        <v>4008</v>
      </c>
      <c r="J36" s="10">
        <v>94</v>
      </c>
      <c r="K36" s="6">
        <v>265</v>
      </c>
      <c r="L36" s="7">
        <v>100.51</v>
      </c>
      <c r="M36" s="8">
        <v>3840</v>
      </c>
      <c r="N36" s="9">
        <v>39</v>
      </c>
      <c r="O36" s="17">
        <f>AVERAGE(M36:M42)</f>
        <v>3795.4285714285716</v>
      </c>
      <c r="P36">
        <v>30</v>
      </c>
      <c r="Q36">
        <f t="shared" si="1"/>
        <v>5217</v>
      </c>
      <c r="R36">
        <f t="shared" si="0"/>
        <v>-3783</v>
      </c>
    </row>
    <row r="37" spans="1:18" ht="18">
      <c r="A37">
        <v>31</v>
      </c>
      <c r="B37" s="5">
        <v>44742.3125</v>
      </c>
      <c r="C37" s="6">
        <v>208</v>
      </c>
      <c r="D37" s="13">
        <v>38.26</v>
      </c>
      <c r="E37" s="8">
        <v>3084</v>
      </c>
      <c r="F37" s="10">
        <v>81</v>
      </c>
      <c r="G37" s="6">
        <v>312</v>
      </c>
      <c r="H37" s="11">
        <v>42.88</v>
      </c>
      <c r="I37" s="8">
        <v>4212</v>
      </c>
      <c r="J37" s="10">
        <v>99</v>
      </c>
      <c r="K37" s="6">
        <v>250</v>
      </c>
      <c r="L37" s="7">
        <v>99.87</v>
      </c>
      <c r="M37" s="8">
        <v>3492</v>
      </c>
      <c r="N37" s="9">
        <v>35</v>
      </c>
      <c r="P37">
        <v>31</v>
      </c>
      <c r="Q37">
        <f t="shared" si="1"/>
        <v>5467</v>
      </c>
      <c r="R37">
        <f t="shared" si="0"/>
        <v>-3833</v>
      </c>
    </row>
    <row r="38" spans="1:18" ht="18">
      <c r="A38">
        <v>32</v>
      </c>
      <c r="B38" s="5">
        <v>44742.315972222197</v>
      </c>
      <c r="C38" s="6">
        <v>235</v>
      </c>
      <c r="D38" s="11">
        <v>41.35</v>
      </c>
      <c r="E38" s="8">
        <v>3468</v>
      </c>
      <c r="F38" s="10">
        <v>84</v>
      </c>
      <c r="G38" s="6">
        <v>272</v>
      </c>
      <c r="H38" s="11">
        <v>44.7</v>
      </c>
      <c r="I38" s="8">
        <v>3972</v>
      </c>
      <c r="J38" s="10">
        <v>89</v>
      </c>
      <c r="K38" s="6">
        <v>278</v>
      </c>
      <c r="L38" s="7">
        <v>99.56</v>
      </c>
      <c r="M38" s="8">
        <v>4044</v>
      </c>
      <c r="N38" s="9">
        <v>41</v>
      </c>
      <c r="P38">
        <v>32</v>
      </c>
      <c r="Q38">
        <f t="shared" si="1"/>
        <v>5745</v>
      </c>
      <c r="R38">
        <f t="shared" si="0"/>
        <v>-3855</v>
      </c>
    </row>
    <row r="39" spans="1:18" ht="18">
      <c r="A39">
        <v>33</v>
      </c>
      <c r="B39" s="5">
        <v>44742.319444444402</v>
      </c>
      <c r="C39" s="6">
        <v>222</v>
      </c>
      <c r="D39" s="11">
        <v>44.16</v>
      </c>
      <c r="E39" s="8">
        <v>3192</v>
      </c>
      <c r="F39" s="10">
        <v>73</v>
      </c>
      <c r="G39" s="6">
        <v>281</v>
      </c>
      <c r="H39" s="11">
        <v>46.03</v>
      </c>
      <c r="I39" s="8">
        <v>4152</v>
      </c>
      <c r="J39" s="10">
        <v>91</v>
      </c>
      <c r="K39" s="6">
        <v>302</v>
      </c>
      <c r="L39" s="7">
        <v>96.7</v>
      </c>
      <c r="M39" s="8">
        <v>4380</v>
      </c>
      <c r="N39" s="9">
        <v>46</v>
      </c>
      <c r="P39">
        <v>33</v>
      </c>
      <c r="Q39">
        <f t="shared" si="1"/>
        <v>6047</v>
      </c>
      <c r="R39">
        <f t="shared" si="0"/>
        <v>-3853</v>
      </c>
    </row>
    <row r="40" spans="1:18" ht="18">
      <c r="A40">
        <v>34</v>
      </c>
      <c r="B40" s="5">
        <v>44742.322916666701</v>
      </c>
      <c r="C40" s="6">
        <v>240</v>
      </c>
      <c r="D40" s="11">
        <v>50.4</v>
      </c>
      <c r="E40" s="8">
        <v>3516</v>
      </c>
      <c r="F40" s="10">
        <v>70</v>
      </c>
      <c r="G40" s="6">
        <v>219</v>
      </c>
      <c r="H40" s="13">
        <v>37.1</v>
      </c>
      <c r="I40" s="8">
        <v>3312</v>
      </c>
      <c r="J40" s="10">
        <v>90</v>
      </c>
      <c r="K40" s="6">
        <v>254</v>
      </c>
      <c r="L40" s="7">
        <v>94.09</v>
      </c>
      <c r="M40" s="8">
        <v>3804</v>
      </c>
      <c r="N40" s="9">
        <v>41</v>
      </c>
      <c r="P40">
        <v>34</v>
      </c>
      <c r="Q40">
        <f t="shared" si="1"/>
        <v>6301</v>
      </c>
      <c r="R40">
        <f t="shared" si="0"/>
        <v>-3899</v>
      </c>
    </row>
    <row r="41" spans="1:18" ht="18">
      <c r="A41">
        <v>35</v>
      </c>
      <c r="B41" s="5">
        <v>44742.326388888898</v>
      </c>
      <c r="C41" s="6">
        <v>160</v>
      </c>
      <c r="D41" s="13">
        <v>25.28</v>
      </c>
      <c r="E41" s="8">
        <v>2460</v>
      </c>
      <c r="F41" s="10">
        <v>98</v>
      </c>
      <c r="G41" s="6">
        <v>260</v>
      </c>
      <c r="H41" s="11">
        <v>63.54</v>
      </c>
      <c r="I41" s="8">
        <v>3732</v>
      </c>
      <c r="J41" s="9">
        <v>59</v>
      </c>
      <c r="K41" s="6">
        <v>225</v>
      </c>
      <c r="L41" s="7">
        <v>96.75</v>
      </c>
      <c r="M41" s="8">
        <v>3216</v>
      </c>
      <c r="N41" s="9">
        <v>34</v>
      </c>
      <c r="P41">
        <v>35</v>
      </c>
      <c r="Q41">
        <f t="shared" si="1"/>
        <v>6526</v>
      </c>
      <c r="R41">
        <f t="shared" si="0"/>
        <v>-3974</v>
      </c>
    </row>
    <row r="42" spans="1:18" ht="18">
      <c r="A42">
        <v>36</v>
      </c>
      <c r="B42" s="5">
        <v>44742.329861111102</v>
      </c>
      <c r="C42" s="6">
        <v>224</v>
      </c>
      <c r="D42" s="13">
        <v>39.200000000000003</v>
      </c>
      <c r="E42" s="8">
        <v>3024</v>
      </c>
      <c r="F42" s="10">
        <v>78</v>
      </c>
      <c r="G42" s="6">
        <v>340</v>
      </c>
      <c r="H42" s="11">
        <v>62.01</v>
      </c>
      <c r="I42" s="8">
        <v>4692</v>
      </c>
      <c r="J42" s="10">
        <v>76</v>
      </c>
      <c r="K42" s="6">
        <v>275</v>
      </c>
      <c r="L42" s="7">
        <v>94.27</v>
      </c>
      <c r="M42" s="8">
        <v>3792</v>
      </c>
      <c r="N42" s="9">
        <v>41</v>
      </c>
      <c r="P42">
        <v>36</v>
      </c>
      <c r="Q42">
        <f t="shared" si="1"/>
        <v>6801</v>
      </c>
      <c r="R42">
        <f t="shared" si="0"/>
        <v>-3999</v>
      </c>
    </row>
    <row r="43" spans="1:18" ht="18">
      <c r="A43">
        <v>37</v>
      </c>
      <c r="B43" s="5">
        <v>44742.333333333299</v>
      </c>
      <c r="C43" s="6">
        <v>266</v>
      </c>
      <c r="D43" s="11">
        <v>54.44</v>
      </c>
      <c r="E43" s="8">
        <v>3804</v>
      </c>
      <c r="F43" s="10">
        <v>70</v>
      </c>
      <c r="G43" s="6">
        <v>328</v>
      </c>
      <c r="H43" s="7">
        <v>70.959999999999994</v>
      </c>
      <c r="I43" s="8">
        <v>4668</v>
      </c>
      <c r="J43" s="10">
        <v>66</v>
      </c>
      <c r="K43" s="6">
        <v>313</v>
      </c>
      <c r="L43" s="7">
        <v>90.14</v>
      </c>
      <c r="M43" s="8">
        <v>4368</v>
      </c>
      <c r="N43" s="9">
        <v>49</v>
      </c>
      <c r="P43">
        <v>37</v>
      </c>
      <c r="Q43">
        <f t="shared" si="1"/>
        <v>7114</v>
      </c>
      <c r="R43">
        <f t="shared" si="0"/>
        <v>-3986</v>
      </c>
    </row>
    <row r="44" spans="1:18" ht="18">
      <c r="A44">
        <v>38</v>
      </c>
      <c r="B44" s="5">
        <v>44742.336805555598</v>
      </c>
      <c r="C44" s="6">
        <v>275</v>
      </c>
      <c r="D44" s="11">
        <v>54.53</v>
      </c>
      <c r="E44" s="8">
        <v>3960</v>
      </c>
      <c r="F44" s="10">
        <v>73</v>
      </c>
      <c r="G44" s="6">
        <v>359</v>
      </c>
      <c r="H44" s="7">
        <v>70.94</v>
      </c>
      <c r="I44" s="8">
        <v>4980</v>
      </c>
      <c r="J44" s="10">
        <v>71</v>
      </c>
      <c r="K44" s="6">
        <v>326</v>
      </c>
      <c r="L44" s="7">
        <v>92.56</v>
      </c>
      <c r="M44" s="8">
        <v>4716</v>
      </c>
      <c r="N44" s="9">
        <v>51</v>
      </c>
      <c r="P44">
        <v>38</v>
      </c>
      <c r="Q44">
        <f t="shared" si="1"/>
        <v>7440</v>
      </c>
      <c r="R44">
        <f t="shared" si="0"/>
        <v>-3960</v>
      </c>
    </row>
    <row r="45" spans="1:18" ht="18">
      <c r="A45">
        <v>39</v>
      </c>
      <c r="B45" s="5">
        <v>44742.340277777803</v>
      </c>
      <c r="C45" s="6">
        <v>318</v>
      </c>
      <c r="D45" s="11">
        <v>65.25</v>
      </c>
      <c r="E45" s="8">
        <v>4524</v>
      </c>
      <c r="F45" s="10">
        <v>70</v>
      </c>
      <c r="G45" s="6">
        <v>350</v>
      </c>
      <c r="H45" s="7">
        <v>70.66</v>
      </c>
      <c r="I45" s="8">
        <v>5076</v>
      </c>
      <c r="J45" s="10">
        <v>72</v>
      </c>
      <c r="K45" s="6">
        <v>299</v>
      </c>
      <c r="L45" s="7">
        <v>93.02</v>
      </c>
      <c r="M45" s="8">
        <v>4380</v>
      </c>
      <c r="N45" s="9">
        <v>48</v>
      </c>
      <c r="P45">
        <v>39</v>
      </c>
      <c r="Q45">
        <f t="shared" si="1"/>
        <v>7739</v>
      </c>
      <c r="R45">
        <f t="shared" si="0"/>
        <v>-3961</v>
      </c>
    </row>
    <row r="46" spans="1:18" ht="18">
      <c r="A46">
        <v>40</v>
      </c>
      <c r="B46" s="5">
        <v>44742.34375</v>
      </c>
      <c r="C46" s="6">
        <v>304</v>
      </c>
      <c r="D46" s="7">
        <v>93.99</v>
      </c>
      <c r="E46" s="8">
        <v>4344</v>
      </c>
      <c r="F46" s="9">
        <v>47</v>
      </c>
      <c r="G46" s="6">
        <v>315</v>
      </c>
      <c r="H46" s="7">
        <v>83.9</v>
      </c>
      <c r="I46" s="8">
        <v>4680</v>
      </c>
      <c r="J46" s="9">
        <v>56</v>
      </c>
      <c r="K46" s="6">
        <v>299</v>
      </c>
      <c r="L46" s="7">
        <v>93.62</v>
      </c>
      <c r="M46" s="8">
        <v>4176</v>
      </c>
      <c r="N46" s="9">
        <v>45</v>
      </c>
      <c r="P46">
        <v>40</v>
      </c>
      <c r="Q46">
        <f t="shared" si="1"/>
        <v>8038</v>
      </c>
      <c r="R46">
        <f t="shared" si="0"/>
        <v>-3962</v>
      </c>
    </row>
    <row r="47" spans="1:18" ht="18">
      <c r="A47">
        <v>41</v>
      </c>
      <c r="B47" s="5">
        <v>44742.347222222197</v>
      </c>
      <c r="C47" s="6">
        <v>276</v>
      </c>
      <c r="D47" s="7">
        <v>95.54</v>
      </c>
      <c r="E47" s="8">
        <v>4044</v>
      </c>
      <c r="F47" s="9">
        <v>43</v>
      </c>
      <c r="G47" s="6">
        <v>270</v>
      </c>
      <c r="H47" s="7">
        <v>94.79</v>
      </c>
      <c r="I47" s="8">
        <v>4044</v>
      </c>
      <c r="J47" s="9">
        <v>43</v>
      </c>
      <c r="K47" s="6">
        <v>232</v>
      </c>
      <c r="L47" s="7">
        <v>102.87</v>
      </c>
      <c r="M47" s="8">
        <v>3396</v>
      </c>
      <c r="N47" s="9">
        <v>34</v>
      </c>
      <c r="P47">
        <v>41</v>
      </c>
      <c r="Q47">
        <f t="shared" si="1"/>
        <v>8270</v>
      </c>
      <c r="R47">
        <f t="shared" si="0"/>
        <v>-4030</v>
      </c>
    </row>
    <row r="48" spans="1:18" ht="18">
      <c r="A48">
        <v>42</v>
      </c>
      <c r="B48" s="5">
        <v>44742.350694444402</v>
      </c>
      <c r="C48" s="6">
        <v>294</v>
      </c>
      <c r="D48" s="7">
        <v>93.83</v>
      </c>
      <c r="E48" s="8">
        <v>4128</v>
      </c>
      <c r="F48" s="9">
        <v>44</v>
      </c>
      <c r="G48" s="6">
        <v>278</v>
      </c>
      <c r="H48" s="7">
        <v>90.68</v>
      </c>
      <c r="I48" s="8">
        <v>3876</v>
      </c>
      <c r="J48" s="9">
        <v>43</v>
      </c>
      <c r="K48" s="6">
        <v>211</v>
      </c>
      <c r="L48" s="7">
        <v>102.42</v>
      </c>
      <c r="M48" s="8">
        <v>3024</v>
      </c>
      <c r="N48" s="9">
        <v>30</v>
      </c>
      <c r="P48">
        <v>42</v>
      </c>
      <c r="Q48">
        <f t="shared" si="1"/>
        <v>8481</v>
      </c>
      <c r="R48">
        <f t="shared" si="0"/>
        <v>-4119</v>
      </c>
    </row>
    <row r="49" spans="1:18" ht="18">
      <c r="A49">
        <v>43</v>
      </c>
      <c r="B49" s="5">
        <v>44742.354166666701</v>
      </c>
      <c r="C49" s="6">
        <v>279</v>
      </c>
      <c r="D49" s="7">
        <v>95.09</v>
      </c>
      <c r="E49" s="8">
        <v>4044</v>
      </c>
      <c r="F49" s="9">
        <v>43</v>
      </c>
      <c r="G49" s="6">
        <v>283</v>
      </c>
      <c r="H49" s="7">
        <v>91.4</v>
      </c>
      <c r="I49" s="8">
        <v>4116</v>
      </c>
      <c r="J49" s="9">
        <v>46</v>
      </c>
      <c r="K49" s="6">
        <v>242</v>
      </c>
      <c r="L49" s="7">
        <v>100.63</v>
      </c>
      <c r="M49" s="8">
        <v>3360</v>
      </c>
      <c r="N49" s="9">
        <v>34</v>
      </c>
      <c r="P49">
        <v>43</v>
      </c>
      <c r="Q49">
        <f t="shared" si="1"/>
        <v>8723</v>
      </c>
      <c r="R49">
        <f t="shared" si="0"/>
        <v>-4177</v>
      </c>
    </row>
    <row r="50" spans="1:18" ht="18">
      <c r="A50">
        <v>44</v>
      </c>
      <c r="B50" s="5">
        <v>44742.357638888898</v>
      </c>
      <c r="C50" s="6">
        <v>291</v>
      </c>
      <c r="D50" s="7">
        <v>94.93</v>
      </c>
      <c r="E50" s="8">
        <v>4104</v>
      </c>
      <c r="F50" s="9">
        <v>44</v>
      </c>
      <c r="G50" s="6">
        <v>268</v>
      </c>
      <c r="H50" s="7">
        <v>93.42</v>
      </c>
      <c r="I50" s="8">
        <v>3912</v>
      </c>
      <c r="J50" s="9">
        <v>42</v>
      </c>
      <c r="K50" s="6">
        <v>234</v>
      </c>
      <c r="L50" s="7">
        <v>102.5</v>
      </c>
      <c r="M50" s="8">
        <v>3276</v>
      </c>
      <c r="N50" s="9">
        <v>32</v>
      </c>
      <c r="P50">
        <v>44</v>
      </c>
      <c r="Q50">
        <f t="shared" si="1"/>
        <v>8957</v>
      </c>
      <c r="R50">
        <f t="shared" si="0"/>
        <v>-4243</v>
      </c>
    </row>
    <row r="51" spans="1:18" ht="18">
      <c r="A51">
        <v>45</v>
      </c>
      <c r="B51" s="5">
        <v>44742.361111111102</v>
      </c>
      <c r="C51" s="6">
        <v>306</v>
      </c>
      <c r="D51" s="7">
        <v>92.7</v>
      </c>
      <c r="E51" s="8">
        <v>4356</v>
      </c>
      <c r="F51" s="9">
        <v>47</v>
      </c>
      <c r="G51" s="6">
        <v>287</v>
      </c>
      <c r="H51" s="7">
        <v>89.84</v>
      </c>
      <c r="I51" s="8">
        <v>4008</v>
      </c>
      <c r="J51" s="9">
        <v>45</v>
      </c>
      <c r="K51" s="6">
        <v>231</v>
      </c>
      <c r="L51" s="7">
        <v>99.31</v>
      </c>
      <c r="M51" s="8">
        <v>3168</v>
      </c>
      <c r="N51" s="9">
        <v>32</v>
      </c>
      <c r="P51">
        <v>45</v>
      </c>
      <c r="Q51">
        <f t="shared" si="1"/>
        <v>9188</v>
      </c>
      <c r="R51">
        <f t="shared" si="0"/>
        <v>-4312</v>
      </c>
    </row>
    <row r="52" spans="1:18" ht="18">
      <c r="A52">
        <v>46</v>
      </c>
      <c r="B52" s="5">
        <v>44742.364583333299</v>
      </c>
      <c r="C52" s="6">
        <v>321</v>
      </c>
      <c r="D52" s="7">
        <v>91.18</v>
      </c>
      <c r="E52" s="8">
        <v>4752</v>
      </c>
      <c r="F52" s="9">
        <v>53</v>
      </c>
      <c r="G52" s="6">
        <v>290</v>
      </c>
      <c r="H52" s="7">
        <v>90.58</v>
      </c>
      <c r="I52" s="8">
        <v>4332</v>
      </c>
      <c r="J52" s="9">
        <v>48</v>
      </c>
      <c r="K52" s="6">
        <v>231</v>
      </c>
      <c r="L52" s="7">
        <v>100.26</v>
      </c>
      <c r="M52" s="8">
        <v>3216</v>
      </c>
      <c r="N52" s="9">
        <v>33</v>
      </c>
      <c r="P52">
        <v>46</v>
      </c>
      <c r="Q52">
        <f t="shared" si="1"/>
        <v>9419</v>
      </c>
      <c r="R52">
        <f t="shared" si="0"/>
        <v>-4381</v>
      </c>
    </row>
    <row r="53" spans="1:18" ht="18">
      <c r="A53">
        <v>47</v>
      </c>
      <c r="B53" s="5">
        <v>44742.368055555598</v>
      </c>
      <c r="C53" s="6">
        <v>287</v>
      </c>
      <c r="D53" s="7">
        <v>90.87</v>
      </c>
      <c r="E53" s="8">
        <v>4284</v>
      </c>
      <c r="F53" s="9">
        <v>48</v>
      </c>
      <c r="G53" s="6">
        <v>309</v>
      </c>
      <c r="H53" s="7">
        <v>91.14</v>
      </c>
      <c r="I53" s="8">
        <v>4488</v>
      </c>
      <c r="J53" s="9">
        <v>50</v>
      </c>
      <c r="K53" s="6">
        <v>242</v>
      </c>
      <c r="L53" s="7">
        <v>100.25</v>
      </c>
      <c r="M53" s="8">
        <v>3336</v>
      </c>
      <c r="N53" s="9">
        <v>34</v>
      </c>
      <c r="P53">
        <v>47</v>
      </c>
      <c r="Q53">
        <f t="shared" si="1"/>
        <v>9661</v>
      </c>
      <c r="R53">
        <f t="shared" si="0"/>
        <v>-4439</v>
      </c>
    </row>
    <row r="54" spans="1:18" ht="18">
      <c r="A54">
        <v>48</v>
      </c>
      <c r="B54" s="5">
        <v>44742.371527777803</v>
      </c>
      <c r="C54" s="6">
        <v>267</v>
      </c>
      <c r="D54" s="7">
        <v>92.58</v>
      </c>
      <c r="E54" s="8">
        <v>3864</v>
      </c>
      <c r="F54" s="9">
        <v>42</v>
      </c>
      <c r="G54" s="6">
        <v>265</v>
      </c>
      <c r="H54" s="7">
        <v>92.22</v>
      </c>
      <c r="I54" s="8">
        <v>3924</v>
      </c>
      <c r="J54" s="9">
        <v>43</v>
      </c>
      <c r="K54" s="6">
        <v>225</v>
      </c>
      <c r="L54" s="7">
        <v>99.44</v>
      </c>
      <c r="M54" s="8">
        <v>3216</v>
      </c>
      <c r="N54" s="9">
        <v>33</v>
      </c>
      <c r="P54">
        <v>48</v>
      </c>
      <c r="Q54">
        <f t="shared" si="1"/>
        <v>9886</v>
      </c>
      <c r="R54">
        <f t="shared" si="0"/>
        <v>-4514</v>
      </c>
    </row>
    <row r="55" spans="1:18" ht="18">
      <c r="A55">
        <v>49</v>
      </c>
      <c r="B55" s="5">
        <v>44742.375</v>
      </c>
      <c r="C55" s="6">
        <v>301</v>
      </c>
      <c r="D55" s="7">
        <v>90.97</v>
      </c>
      <c r="E55" s="8">
        <v>4332</v>
      </c>
      <c r="F55" s="9">
        <v>48</v>
      </c>
      <c r="G55" s="6">
        <v>283</v>
      </c>
      <c r="H55" s="7">
        <v>89.38</v>
      </c>
      <c r="I55" s="8">
        <v>4080</v>
      </c>
      <c r="J55" s="9">
        <v>46</v>
      </c>
      <c r="K55" s="6">
        <v>237</v>
      </c>
      <c r="L55" s="7">
        <v>99.55</v>
      </c>
      <c r="M55" s="8">
        <v>3348</v>
      </c>
      <c r="N55" s="9">
        <v>34</v>
      </c>
      <c r="P55">
        <v>49</v>
      </c>
      <c r="Q55">
        <f t="shared" si="1"/>
        <v>10123</v>
      </c>
      <c r="R55">
        <f t="shared" si="0"/>
        <v>-4577</v>
      </c>
    </row>
    <row r="56" spans="1:18" ht="18">
      <c r="A56">
        <v>50</v>
      </c>
      <c r="B56" s="5">
        <v>44742.378472222197</v>
      </c>
      <c r="C56" s="6">
        <v>290</v>
      </c>
      <c r="D56" s="7">
        <v>91.15</v>
      </c>
      <c r="E56" s="8">
        <v>4260</v>
      </c>
      <c r="F56" s="9">
        <v>47</v>
      </c>
      <c r="G56" s="6">
        <v>272</v>
      </c>
      <c r="H56" s="7">
        <v>89.73</v>
      </c>
      <c r="I56" s="8">
        <v>3876</v>
      </c>
      <c r="J56" s="9">
        <v>44</v>
      </c>
      <c r="K56" s="6">
        <v>232</v>
      </c>
      <c r="L56" s="7">
        <v>96.13</v>
      </c>
      <c r="M56" s="8">
        <v>3456</v>
      </c>
      <c r="N56" s="9">
        <v>36</v>
      </c>
      <c r="P56">
        <v>50</v>
      </c>
      <c r="Q56">
        <f t="shared" si="1"/>
        <v>10355</v>
      </c>
      <c r="R56">
        <f t="shared" si="0"/>
        <v>-4645</v>
      </c>
    </row>
    <row r="57" spans="1:18" ht="18">
      <c r="A57">
        <v>51</v>
      </c>
      <c r="B57" s="5">
        <v>44742.381944444402</v>
      </c>
      <c r="C57" s="6">
        <v>285</v>
      </c>
      <c r="D57" s="7">
        <v>95.04</v>
      </c>
      <c r="E57" s="8">
        <v>4092</v>
      </c>
      <c r="F57" s="9">
        <v>44</v>
      </c>
      <c r="G57" s="6">
        <v>259</v>
      </c>
      <c r="H57" s="7">
        <v>92.78</v>
      </c>
      <c r="I57" s="8">
        <v>3708</v>
      </c>
      <c r="J57" s="9">
        <v>40</v>
      </c>
      <c r="K57" s="6">
        <v>231</v>
      </c>
      <c r="L57" s="7">
        <v>98.06</v>
      </c>
      <c r="M57" s="8">
        <v>3348</v>
      </c>
      <c r="N57" s="9">
        <v>35</v>
      </c>
      <c r="P57">
        <v>51</v>
      </c>
      <c r="Q57">
        <f t="shared" si="1"/>
        <v>10586</v>
      </c>
      <c r="R57">
        <f t="shared" si="0"/>
        <v>-4714</v>
      </c>
    </row>
    <row r="58" spans="1:18" ht="18">
      <c r="A58">
        <v>52</v>
      </c>
      <c r="B58" s="5">
        <v>44742.385416666701</v>
      </c>
      <c r="C58" s="6">
        <v>265</v>
      </c>
      <c r="D58" s="7">
        <v>93.34</v>
      </c>
      <c r="E58" s="8">
        <v>3984</v>
      </c>
      <c r="F58" s="9">
        <v>43</v>
      </c>
      <c r="G58" s="6">
        <v>277</v>
      </c>
      <c r="H58" s="7">
        <v>92.73</v>
      </c>
      <c r="I58" s="8">
        <v>3924</v>
      </c>
      <c r="J58" s="9">
        <v>43</v>
      </c>
      <c r="K58" s="6">
        <v>242</v>
      </c>
      <c r="L58" s="7">
        <v>97.3</v>
      </c>
      <c r="M58" s="8">
        <v>3384</v>
      </c>
      <c r="N58" s="9">
        <v>35</v>
      </c>
      <c r="P58">
        <v>52</v>
      </c>
      <c r="Q58">
        <f t="shared" si="1"/>
        <v>10828</v>
      </c>
      <c r="R58">
        <f t="shared" si="0"/>
        <v>-4772</v>
      </c>
    </row>
    <row r="59" spans="1:18" ht="18">
      <c r="A59">
        <v>53</v>
      </c>
      <c r="B59" s="5">
        <v>44742.388888888898</v>
      </c>
      <c r="C59" s="6">
        <v>284</v>
      </c>
      <c r="D59" s="7">
        <v>88.92</v>
      </c>
      <c r="E59" s="8">
        <v>4020</v>
      </c>
      <c r="F59" s="9">
        <v>46</v>
      </c>
      <c r="G59" s="6">
        <v>269</v>
      </c>
      <c r="H59" s="7">
        <v>87.9</v>
      </c>
      <c r="I59" s="8">
        <v>3888</v>
      </c>
      <c r="J59" s="9">
        <v>45</v>
      </c>
      <c r="K59" s="6">
        <v>234</v>
      </c>
      <c r="L59" s="7">
        <v>95.37</v>
      </c>
      <c r="M59" s="8">
        <v>3468</v>
      </c>
      <c r="N59" s="9">
        <v>37</v>
      </c>
      <c r="P59">
        <v>53</v>
      </c>
      <c r="Q59">
        <f t="shared" si="1"/>
        <v>11062</v>
      </c>
      <c r="R59">
        <f t="shared" si="0"/>
        <v>-4838</v>
      </c>
    </row>
    <row r="60" spans="1:18" ht="18">
      <c r="A60">
        <v>54</v>
      </c>
      <c r="B60" s="5">
        <v>44742.392361111102</v>
      </c>
      <c r="C60" s="6">
        <v>271</v>
      </c>
      <c r="D60" s="7">
        <v>87.87</v>
      </c>
      <c r="E60" s="8">
        <v>3840</v>
      </c>
      <c r="F60" s="9">
        <v>44</v>
      </c>
      <c r="G60" s="6">
        <v>253</v>
      </c>
      <c r="H60" s="7">
        <v>88.79</v>
      </c>
      <c r="I60" s="8">
        <v>3708</v>
      </c>
      <c r="J60" s="9">
        <v>42</v>
      </c>
      <c r="K60" s="6">
        <v>220</v>
      </c>
      <c r="L60" s="7">
        <v>94.65</v>
      </c>
      <c r="M60" s="8">
        <v>3396</v>
      </c>
      <c r="N60" s="9">
        <v>36</v>
      </c>
      <c r="P60">
        <v>54</v>
      </c>
      <c r="Q60">
        <f t="shared" si="1"/>
        <v>11282</v>
      </c>
      <c r="R60">
        <f t="shared" si="0"/>
        <v>-4918</v>
      </c>
    </row>
    <row r="61" spans="1:18" ht="18">
      <c r="A61">
        <v>55</v>
      </c>
      <c r="B61" s="5">
        <v>44742.395833333299</v>
      </c>
      <c r="C61" s="6">
        <v>254</v>
      </c>
      <c r="D61" s="7">
        <v>88.11</v>
      </c>
      <c r="E61" s="8">
        <v>3708</v>
      </c>
      <c r="F61" s="9">
        <v>43</v>
      </c>
      <c r="G61" s="6">
        <v>272</v>
      </c>
      <c r="H61" s="7">
        <v>87.03</v>
      </c>
      <c r="I61" s="8">
        <v>3996</v>
      </c>
      <c r="J61" s="9">
        <v>46</v>
      </c>
      <c r="K61" s="6">
        <v>256</v>
      </c>
      <c r="L61" s="7">
        <v>93.7</v>
      </c>
      <c r="M61" s="8">
        <v>3504</v>
      </c>
      <c r="N61" s="9">
        <v>38</v>
      </c>
      <c r="P61">
        <v>55</v>
      </c>
      <c r="Q61">
        <f t="shared" si="1"/>
        <v>11538</v>
      </c>
      <c r="R61">
        <f t="shared" si="0"/>
        <v>-4962</v>
      </c>
    </row>
    <row r="62" spans="1:18" ht="18">
      <c r="A62">
        <v>56</v>
      </c>
      <c r="B62" s="5">
        <v>44742.399305555598</v>
      </c>
      <c r="C62" s="6">
        <v>286</v>
      </c>
      <c r="D62" s="7">
        <v>92.17</v>
      </c>
      <c r="E62" s="8">
        <v>4008</v>
      </c>
      <c r="F62" s="9">
        <v>44</v>
      </c>
      <c r="G62" s="6">
        <v>273</v>
      </c>
      <c r="H62" s="7">
        <v>88.82</v>
      </c>
      <c r="I62" s="8">
        <v>3816</v>
      </c>
      <c r="J62" s="9">
        <v>43</v>
      </c>
      <c r="K62" s="6">
        <v>229</v>
      </c>
      <c r="L62" s="7">
        <v>96.18</v>
      </c>
      <c r="M62" s="8">
        <v>3396</v>
      </c>
      <c r="N62" s="9">
        <v>36</v>
      </c>
      <c r="P62">
        <v>56</v>
      </c>
      <c r="Q62">
        <f t="shared" si="1"/>
        <v>11767</v>
      </c>
      <c r="R62">
        <f t="shared" si="0"/>
        <v>-5033</v>
      </c>
    </row>
    <row r="63" spans="1:18" ht="18">
      <c r="A63">
        <v>57</v>
      </c>
      <c r="B63" s="5">
        <v>44742.402777777803</v>
      </c>
      <c r="C63" s="6">
        <v>272</v>
      </c>
      <c r="D63" s="7">
        <v>92.76</v>
      </c>
      <c r="E63" s="8">
        <v>3864</v>
      </c>
      <c r="F63" s="9">
        <v>42</v>
      </c>
      <c r="G63" s="6">
        <v>260</v>
      </c>
      <c r="H63" s="7">
        <v>90.26</v>
      </c>
      <c r="I63" s="8">
        <v>3864</v>
      </c>
      <c r="J63" s="9">
        <v>43</v>
      </c>
      <c r="K63" s="6">
        <v>253</v>
      </c>
      <c r="L63" s="7">
        <v>98.2</v>
      </c>
      <c r="M63" s="8">
        <v>3516</v>
      </c>
      <c r="N63" s="9">
        <v>36</v>
      </c>
      <c r="P63">
        <v>57</v>
      </c>
      <c r="Q63">
        <f t="shared" si="1"/>
        <v>12020</v>
      </c>
      <c r="R63">
        <f t="shared" si="0"/>
        <v>-5080</v>
      </c>
    </row>
    <row r="64" spans="1:18" ht="18">
      <c r="A64">
        <v>58</v>
      </c>
      <c r="B64" s="5">
        <v>44742.40625</v>
      </c>
      <c r="C64" s="6">
        <v>248</v>
      </c>
      <c r="D64" s="7">
        <v>93.45</v>
      </c>
      <c r="E64" s="8">
        <v>3600</v>
      </c>
      <c r="F64" s="9">
        <v>39</v>
      </c>
      <c r="G64" s="6">
        <v>236</v>
      </c>
      <c r="H64" s="7">
        <v>91.18</v>
      </c>
      <c r="I64" s="8">
        <v>3540</v>
      </c>
      <c r="J64" s="9">
        <v>39</v>
      </c>
      <c r="K64" s="6">
        <v>208</v>
      </c>
      <c r="L64" s="7">
        <v>98.03</v>
      </c>
      <c r="M64" s="8">
        <v>3192</v>
      </c>
      <c r="N64" s="9">
        <v>33</v>
      </c>
      <c r="P64">
        <v>58</v>
      </c>
      <c r="Q64">
        <f t="shared" si="1"/>
        <v>12228</v>
      </c>
      <c r="R64">
        <f t="shared" si="0"/>
        <v>-5172</v>
      </c>
    </row>
    <row r="65" spans="1:18" ht="18">
      <c r="A65">
        <v>59</v>
      </c>
      <c r="B65" s="5">
        <v>44742.409722222197</v>
      </c>
      <c r="C65" s="6">
        <v>289</v>
      </c>
      <c r="D65" s="7">
        <v>91.88</v>
      </c>
      <c r="E65" s="8">
        <v>4116</v>
      </c>
      <c r="F65" s="9">
        <v>45</v>
      </c>
      <c r="G65" s="6">
        <v>259</v>
      </c>
      <c r="H65" s="7">
        <v>93.35</v>
      </c>
      <c r="I65" s="8">
        <v>3636</v>
      </c>
      <c r="J65" s="9">
        <v>39</v>
      </c>
      <c r="K65" s="6">
        <v>224</v>
      </c>
      <c r="L65" s="7">
        <v>97.32</v>
      </c>
      <c r="M65" s="8">
        <v>3120</v>
      </c>
      <c r="N65" s="9">
        <v>33</v>
      </c>
      <c r="P65">
        <v>59</v>
      </c>
      <c r="Q65">
        <f t="shared" si="1"/>
        <v>12452</v>
      </c>
      <c r="R65">
        <f t="shared" si="0"/>
        <v>-5248</v>
      </c>
    </row>
    <row r="66" spans="1:18" ht="18">
      <c r="A66">
        <v>60</v>
      </c>
      <c r="B66" s="5">
        <v>44742.413194444402</v>
      </c>
      <c r="C66" s="6">
        <v>286</v>
      </c>
      <c r="D66" s="7">
        <v>90.95</v>
      </c>
      <c r="E66" s="8">
        <v>4212</v>
      </c>
      <c r="F66" s="9">
        <v>47</v>
      </c>
      <c r="G66" s="6">
        <v>281</v>
      </c>
      <c r="H66" s="7">
        <v>88.87</v>
      </c>
      <c r="I66" s="8">
        <v>3900</v>
      </c>
      <c r="J66" s="9">
        <v>44</v>
      </c>
      <c r="K66" s="6">
        <v>243</v>
      </c>
      <c r="L66" s="7">
        <v>97.75</v>
      </c>
      <c r="M66" s="8">
        <v>3528</v>
      </c>
      <c r="N66" s="9">
        <v>37</v>
      </c>
      <c r="P66">
        <v>60</v>
      </c>
      <c r="Q66">
        <f t="shared" si="1"/>
        <v>12695</v>
      </c>
      <c r="R66">
        <f t="shared" si="0"/>
        <v>-5305</v>
      </c>
    </row>
    <row r="67" spans="1:18" ht="18">
      <c r="A67">
        <v>61</v>
      </c>
      <c r="B67" s="5">
        <v>44742.416666666701</v>
      </c>
      <c r="C67" s="6">
        <v>258</v>
      </c>
      <c r="D67" s="7">
        <v>92.33</v>
      </c>
      <c r="E67" s="8">
        <v>3708</v>
      </c>
      <c r="F67" s="9">
        <v>41</v>
      </c>
      <c r="G67" s="6">
        <v>238</v>
      </c>
      <c r="H67" s="7">
        <v>91.47</v>
      </c>
      <c r="I67" s="8">
        <v>3612</v>
      </c>
      <c r="J67" s="9">
        <v>40</v>
      </c>
      <c r="K67" s="6">
        <v>229</v>
      </c>
      <c r="L67" s="7">
        <v>96.99</v>
      </c>
      <c r="M67" s="8">
        <v>3180</v>
      </c>
      <c r="N67" s="9">
        <v>33</v>
      </c>
      <c r="P67">
        <v>61</v>
      </c>
      <c r="Q67">
        <f t="shared" si="1"/>
        <v>12924</v>
      </c>
      <c r="R67">
        <f t="shared" si="0"/>
        <v>-5376</v>
      </c>
    </row>
  </sheetData>
  <mergeCells count="11">
    <mergeCell ref="K5:N5"/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05D8-D7D6-154B-A88A-1790A8D22CE5}">
  <dimension ref="A1:R85"/>
  <sheetViews>
    <sheetView zoomScaleNormal="175" workbookViewId="0">
      <selection activeCell="P23" sqref="P23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14</v>
      </c>
      <c r="H1" s="46"/>
      <c r="I1" s="46"/>
      <c r="J1" s="47"/>
      <c r="K1" s="45" t="s">
        <v>3</v>
      </c>
      <c r="L1" s="46"/>
      <c r="M1" s="46"/>
      <c r="N1" s="47"/>
      <c r="O1">
        <v>1.4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AVERAGE(D33:D47)</f>
        <v>46.650000000000006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300</v>
      </c>
      <c r="Q6" t="s">
        <v>12</v>
      </c>
      <c r="R6" t="s">
        <v>13</v>
      </c>
    </row>
    <row r="7" spans="1:18" ht="18">
      <c r="A7">
        <v>7</v>
      </c>
      <c r="B7" s="5">
        <v>43997.208333333299</v>
      </c>
      <c r="C7" s="6">
        <v>72</v>
      </c>
      <c r="D7" s="7">
        <v>86.49</v>
      </c>
      <c r="E7" s="8">
        <v>996</v>
      </c>
      <c r="F7" s="9">
        <v>12</v>
      </c>
      <c r="G7" s="6">
        <v>56</v>
      </c>
      <c r="H7" s="7">
        <v>96.41</v>
      </c>
      <c r="I7" s="8">
        <v>816</v>
      </c>
      <c r="J7" s="9">
        <v>9</v>
      </c>
      <c r="K7" s="6">
        <v>53</v>
      </c>
      <c r="L7" s="7">
        <v>96.09</v>
      </c>
      <c r="M7" s="8">
        <v>756</v>
      </c>
      <c r="N7" s="9">
        <v>8</v>
      </c>
      <c r="P7">
        <v>1</v>
      </c>
      <c r="Q7" s="17">
        <f>K7</f>
        <v>53</v>
      </c>
      <c r="R7">
        <f>Q7-(P7*$O$6)</f>
        <v>-247</v>
      </c>
    </row>
    <row r="8" spans="1:18" ht="18">
      <c r="A8">
        <v>8</v>
      </c>
      <c r="B8" s="5">
        <v>43997.211805555598</v>
      </c>
      <c r="C8" s="6">
        <v>67</v>
      </c>
      <c r="D8" s="7">
        <v>90.86</v>
      </c>
      <c r="E8" s="8">
        <v>1032</v>
      </c>
      <c r="F8" s="9">
        <v>12</v>
      </c>
      <c r="G8" s="6">
        <v>65</v>
      </c>
      <c r="H8" s="7">
        <v>92.01</v>
      </c>
      <c r="I8" s="8">
        <v>960</v>
      </c>
      <c r="J8" s="9">
        <v>11</v>
      </c>
      <c r="K8" s="6">
        <v>74</v>
      </c>
      <c r="L8" s="7">
        <v>92.55</v>
      </c>
      <c r="M8" s="8">
        <v>1020</v>
      </c>
      <c r="N8" s="9">
        <v>12</v>
      </c>
      <c r="P8">
        <v>2</v>
      </c>
      <c r="Q8">
        <f>Q7+K8</f>
        <v>127</v>
      </c>
      <c r="R8">
        <f t="shared" ref="R8:R67" si="0">Q8-(P8*$O$6)</f>
        <v>-473</v>
      </c>
    </row>
    <row r="9" spans="1:18" ht="18">
      <c r="A9">
        <v>9</v>
      </c>
      <c r="B9" s="5">
        <v>43997.215277777803</v>
      </c>
      <c r="C9" s="6">
        <v>67</v>
      </c>
      <c r="D9" s="7">
        <v>91.39</v>
      </c>
      <c r="E9" s="8">
        <v>948</v>
      </c>
      <c r="F9" s="9">
        <v>11</v>
      </c>
      <c r="G9" s="6">
        <v>64</v>
      </c>
      <c r="H9" s="7">
        <v>91.31</v>
      </c>
      <c r="I9" s="8">
        <v>876</v>
      </c>
      <c r="J9" s="9">
        <v>10</v>
      </c>
      <c r="K9" s="6">
        <v>54</v>
      </c>
      <c r="L9" s="7">
        <v>91.94</v>
      </c>
      <c r="M9" s="8">
        <v>816</v>
      </c>
      <c r="N9" s="9">
        <v>9</v>
      </c>
      <c r="P9">
        <v>3</v>
      </c>
      <c r="Q9">
        <f t="shared" ref="Q9:Q67" si="1">Q8+K9</f>
        <v>181</v>
      </c>
      <c r="R9">
        <f t="shared" si="0"/>
        <v>-719</v>
      </c>
    </row>
    <row r="10" spans="1:18" ht="18">
      <c r="A10">
        <v>10</v>
      </c>
      <c r="B10" s="5">
        <v>43997.21875</v>
      </c>
      <c r="C10" s="6">
        <v>91</v>
      </c>
      <c r="D10" s="7">
        <v>91.14</v>
      </c>
      <c r="E10" s="8">
        <v>1296</v>
      </c>
      <c r="F10" s="9">
        <v>15</v>
      </c>
      <c r="G10" s="6">
        <v>75</v>
      </c>
      <c r="H10" s="7">
        <v>93.89</v>
      </c>
      <c r="I10" s="8">
        <v>1128</v>
      </c>
      <c r="J10" s="9">
        <v>13</v>
      </c>
      <c r="K10" s="6">
        <v>75</v>
      </c>
      <c r="L10" s="7">
        <v>92.49</v>
      </c>
      <c r="M10" s="8">
        <v>1044</v>
      </c>
      <c r="N10" s="9">
        <v>12</v>
      </c>
      <c r="P10">
        <v>4</v>
      </c>
      <c r="Q10">
        <f t="shared" si="1"/>
        <v>256</v>
      </c>
      <c r="R10">
        <f t="shared" si="0"/>
        <v>-944</v>
      </c>
    </row>
    <row r="11" spans="1:18" ht="18">
      <c r="A11">
        <v>11</v>
      </c>
      <c r="B11" s="5">
        <v>43997.222222222197</v>
      </c>
      <c r="C11" s="6">
        <v>90</v>
      </c>
      <c r="D11" s="7">
        <v>89.39</v>
      </c>
      <c r="E11" s="8">
        <v>1392</v>
      </c>
      <c r="F11" s="9">
        <v>16</v>
      </c>
      <c r="G11" s="6">
        <v>94</v>
      </c>
      <c r="H11" s="7">
        <v>92.93</v>
      </c>
      <c r="I11" s="8">
        <v>1308</v>
      </c>
      <c r="J11" s="9">
        <v>15</v>
      </c>
      <c r="K11" s="6">
        <v>82</v>
      </c>
      <c r="L11" s="7">
        <v>93.4</v>
      </c>
      <c r="M11" s="8">
        <v>1104</v>
      </c>
      <c r="N11" s="9">
        <v>12</v>
      </c>
      <c r="P11">
        <v>5</v>
      </c>
      <c r="Q11">
        <f t="shared" si="1"/>
        <v>338</v>
      </c>
      <c r="R11">
        <f t="shared" si="0"/>
        <v>-1162</v>
      </c>
    </row>
    <row r="12" spans="1:18" ht="18">
      <c r="A12">
        <v>12</v>
      </c>
      <c r="B12" s="5">
        <v>43997.225694444402</v>
      </c>
      <c r="C12" s="6">
        <v>95</v>
      </c>
      <c r="D12" s="7">
        <v>93.27</v>
      </c>
      <c r="E12" s="8">
        <v>1308</v>
      </c>
      <c r="F12" s="9">
        <v>15</v>
      </c>
      <c r="G12" s="6">
        <v>86</v>
      </c>
      <c r="H12" s="7">
        <v>93.95</v>
      </c>
      <c r="I12" s="8">
        <v>1308</v>
      </c>
      <c r="J12" s="9">
        <v>14</v>
      </c>
      <c r="K12" s="6">
        <v>86</v>
      </c>
      <c r="L12" s="7">
        <v>90.14</v>
      </c>
      <c r="M12" s="8">
        <v>1212</v>
      </c>
      <c r="N12" s="9">
        <v>14</v>
      </c>
      <c r="P12">
        <v>6</v>
      </c>
      <c r="Q12">
        <f t="shared" si="1"/>
        <v>424</v>
      </c>
      <c r="R12">
        <f t="shared" si="0"/>
        <v>-1376</v>
      </c>
    </row>
    <row r="13" spans="1:18" ht="18">
      <c r="A13">
        <v>13</v>
      </c>
      <c r="B13" s="5">
        <v>43997.229166666701</v>
      </c>
      <c r="C13" s="6">
        <v>84</v>
      </c>
      <c r="D13" s="7">
        <v>90.97</v>
      </c>
      <c r="E13" s="8">
        <v>1224</v>
      </c>
      <c r="F13" s="9">
        <v>14</v>
      </c>
      <c r="G13" s="6">
        <v>79</v>
      </c>
      <c r="H13" s="7">
        <v>94.79</v>
      </c>
      <c r="I13" s="8">
        <v>1140</v>
      </c>
      <c r="J13" s="9">
        <v>13</v>
      </c>
      <c r="K13" s="6">
        <v>84</v>
      </c>
      <c r="L13" s="7">
        <v>94.51</v>
      </c>
      <c r="M13" s="8">
        <v>1272</v>
      </c>
      <c r="N13" s="9">
        <v>14</v>
      </c>
      <c r="P13">
        <v>7</v>
      </c>
      <c r="Q13">
        <f t="shared" si="1"/>
        <v>508</v>
      </c>
      <c r="R13">
        <f t="shared" si="0"/>
        <v>-1592</v>
      </c>
    </row>
    <row r="14" spans="1:18" ht="18">
      <c r="A14">
        <v>14</v>
      </c>
      <c r="B14" s="5">
        <v>43997.232638888898</v>
      </c>
      <c r="C14" s="6">
        <v>141</v>
      </c>
      <c r="D14" s="7">
        <v>88.32</v>
      </c>
      <c r="E14" s="8">
        <v>1908</v>
      </c>
      <c r="F14" s="9">
        <v>22</v>
      </c>
      <c r="G14" s="6">
        <v>103</v>
      </c>
      <c r="H14" s="7">
        <v>93.51</v>
      </c>
      <c r="I14" s="8">
        <v>1392</v>
      </c>
      <c r="J14" s="9">
        <v>15</v>
      </c>
      <c r="K14" s="6">
        <v>94</v>
      </c>
      <c r="L14" s="7">
        <v>91.71</v>
      </c>
      <c r="M14" s="8">
        <v>1332</v>
      </c>
      <c r="N14" s="9">
        <v>15</v>
      </c>
      <c r="P14">
        <v>8</v>
      </c>
      <c r="Q14">
        <f t="shared" si="1"/>
        <v>602</v>
      </c>
      <c r="R14">
        <f t="shared" si="0"/>
        <v>-1798</v>
      </c>
    </row>
    <row r="15" spans="1:18" ht="18">
      <c r="A15">
        <v>15</v>
      </c>
      <c r="B15" s="5">
        <v>43997.236111111102</v>
      </c>
      <c r="C15" s="6">
        <v>106</v>
      </c>
      <c r="D15" s="7">
        <v>89.08</v>
      </c>
      <c r="E15" s="8">
        <v>1644</v>
      </c>
      <c r="F15" s="9">
        <v>19</v>
      </c>
      <c r="G15" s="6">
        <v>118</v>
      </c>
      <c r="H15" s="7">
        <v>90.3</v>
      </c>
      <c r="I15" s="8">
        <v>1728</v>
      </c>
      <c r="J15" s="9">
        <v>20</v>
      </c>
      <c r="K15" s="6">
        <v>124</v>
      </c>
      <c r="L15" s="7">
        <v>90.83</v>
      </c>
      <c r="M15" s="8">
        <v>1800</v>
      </c>
      <c r="N15" s="9">
        <v>20</v>
      </c>
      <c r="P15">
        <v>9</v>
      </c>
      <c r="Q15">
        <f t="shared" si="1"/>
        <v>726</v>
      </c>
      <c r="R15">
        <f t="shared" si="0"/>
        <v>-1974</v>
      </c>
    </row>
    <row r="16" spans="1:18" ht="18">
      <c r="A16">
        <v>16</v>
      </c>
      <c r="B16" s="5">
        <v>43997.239583333299</v>
      </c>
      <c r="C16" s="6">
        <v>145</v>
      </c>
      <c r="D16" s="7">
        <v>91.65</v>
      </c>
      <c r="E16" s="8">
        <v>1968</v>
      </c>
      <c r="F16" s="9">
        <v>22</v>
      </c>
      <c r="G16" s="6">
        <v>115</v>
      </c>
      <c r="H16" s="7">
        <v>95.02</v>
      </c>
      <c r="I16" s="8">
        <v>1584</v>
      </c>
      <c r="J16" s="9">
        <v>17</v>
      </c>
      <c r="K16" s="6">
        <v>111</v>
      </c>
      <c r="L16" s="7">
        <v>92.18</v>
      </c>
      <c r="M16" s="8">
        <v>1584</v>
      </c>
      <c r="N16" s="9">
        <v>18</v>
      </c>
      <c r="P16">
        <v>10</v>
      </c>
      <c r="Q16">
        <f t="shared" si="1"/>
        <v>837</v>
      </c>
      <c r="R16">
        <f t="shared" si="0"/>
        <v>-2163</v>
      </c>
    </row>
    <row r="17" spans="1:18" ht="18">
      <c r="A17">
        <v>17</v>
      </c>
      <c r="B17" s="5">
        <v>43997.243055555598</v>
      </c>
      <c r="C17" s="6">
        <v>162</v>
      </c>
      <c r="D17" s="7">
        <v>89.04</v>
      </c>
      <c r="E17" s="8">
        <v>2292</v>
      </c>
      <c r="F17" s="9">
        <v>26</v>
      </c>
      <c r="G17" s="6">
        <v>170</v>
      </c>
      <c r="H17" s="7">
        <v>93.14</v>
      </c>
      <c r="I17" s="8">
        <v>2292</v>
      </c>
      <c r="J17" s="9">
        <v>25</v>
      </c>
      <c r="K17" s="6">
        <v>155</v>
      </c>
      <c r="L17" s="7">
        <v>93.68</v>
      </c>
      <c r="M17" s="8">
        <v>2052</v>
      </c>
      <c r="N17" s="9">
        <v>22</v>
      </c>
      <c r="P17">
        <v>11</v>
      </c>
      <c r="Q17">
        <f t="shared" si="1"/>
        <v>992</v>
      </c>
      <c r="R17">
        <f t="shared" si="0"/>
        <v>-2308</v>
      </c>
    </row>
    <row r="18" spans="1:18" ht="18">
      <c r="A18">
        <v>18</v>
      </c>
      <c r="B18" s="5">
        <v>43997.246527777803</v>
      </c>
      <c r="C18" s="6">
        <v>198</v>
      </c>
      <c r="D18" s="7">
        <v>88.5</v>
      </c>
      <c r="E18" s="8">
        <v>2748</v>
      </c>
      <c r="F18" s="9">
        <v>32</v>
      </c>
      <c r="G18" s="6">
        <v>176</v>
      </c>
      <c r="H18" s="7">
        <v>91.71</v>
      </c>
      <c r="I18" s="8">
        <v>2496</v>
      </c>
      <c r="J18" s="9">
        <v>28</v>
      </c>
      <c r="K18" s="6">
        <v>150</v>
      </c>
      <c r="L18" s="7">
        <v>92.46</v>
      </c>
      <c r="M18" s="8">
        <v>2196</v>
      </c>
      <c r="N18" s="9">
        <v>24</v>
      </c>
      <c r="P18">
        <v>12</v>
      </c>
      <c r="Q18">
        <f t="shared" si="1"/>
        <v>1142</v>
      </c>
      <c r="R18">
        <f t="shared" si="0"/>
        <v>-2458</v>
      </c>
    </row>
    <row r="19" spans="1:18" ht="18">
      <c r="A19">
        <v>19</v>
      </c>
      <c r="B19" s="5">
        <v>43997.25</v>
      </c>
      <c r="C19" s="6">
        <v>241</v>
      </c>
      <c r="D19" s="7">
        <v>87.59</v>
      </c>
      <c r="E19" s="8">
        <v>3312</v>
      </c>
      <c r="F19" s="9">
        <v>38</v>
      </c>
      <c r="G19" s="6">
        <v>173</v>
      </c>
      <c r="H19" s="7">
        <v>95.87</v>
      </c>
      <c r="I19" s="8">
        <v>2652</v>
      </c>
      <c r="J19" s="9">
        <v>28</v>
      </c>
      <c r="K19" s="6">
        <v>175</v>
      </c>
      <c r="L19" s="7">
        <v>94.71</v>
      </c>
      <c r="M19" s="8">
        <v>2508</v>
      </c>
      <c r="N19" s="9">
        <v>27</v>
      </c>
      <c r="P19">
        <v>13</v>
      </c>
      <c r="Q19">
        <f t="shared" si="1"/>
        <v>1317</v>
      </c>
      <c r="R19">
        <f t="shared" si="0"/>
        <v>-2583</v>
      </c>
    </row>
    <row r="20" spans="1:18" ht="18">
      <c r="A20">
        <v>20</v>
      </c>
      <c r="B20" s="5">
        <v>43997.253472222197</v>
      </c>
      <c r="C20" s="6">
        <v>240</v>
      </c>
      <c r="D20" s="7">
        <v>85.02</v>
      </c>
      <c r="E20" s="8">
        <v>3540</v>
      </c>
      <c r="F20" s="9">
        <v>42</v>
      </c>
      <c r="G20" s="6">
        <v>223</v>
      </c>
      <c r="H20" s="7">
        <v>94.59</v>
      </c>
      <c r="I20" s="8">
        <v>3216</v>
      </c>
      <c r="J20" s="9">
        <v>34</v>
      </c>
      <c r="K20" s="6">
        <v>231</v>
      </c>
      <c r="L20" s="7">
        <v>90.29</v>
      </c>
      <c r="M20" s="8">
        <v>3120</v>
      </c>
      <c r="N20" s="9">
        <v>35</v>
      </c>
      <c r="P20">
        <v>14</v>
      </c>
      <c r="Q20">
        <f t="shared" si="1"/>
        <v>1548</v>
      </c>
      <c r="R20">
        <f t="shared" si="0"/>
        <v>-2652</v>
      </c>
    </row>
    <row r="21" spans="1:18" ht="18">
      <c r="A21">
        <v>21</v>
      </c>
      <c r="B21" s="5">
        <v>43997.256944444402</v>
      </c>
      <c r="C21" s="6">
        <v>289</v>
      </c>
      <c r="D21" s="7">
        <v>84.79</v>
      </c>
      <c r="E21" s="8">
        <v>4200</v>
      </c>
      <c r="F21" s="9">
        <v>50</v>
      </c>
      <c r="G21" s="6">
        <v>273</v>
      </c>
      <c r="H21" s="7">
        <v>89.28</v>
      </c>
      <c r="I21" s="8">
        <v>3672</v>
      </c>
      <c r="J21" s="9">
        <v>42</v>
      </c>
      <c r="K21" s="6">
        <v>212</v>
      </c>
      <c r="L21" s="7">
        <v>82.44</v>
      </c>
      <c r="M21" s="8">
        <v>2916</v>
      </c>
      <c r="N21" s="9">
        <v>36</v>
      </c>
      <c r="P21">
        <v>15</v>
      </c>
      <c r="Q21">
        <f t="shared" si="1"/>
        <v>1760</v>
      </c>
      <c r="R21">
        <f t="shared" si="0"/>
        <v>-2740</v>
      </c>
    </row>
    <row r="22" spans="1:18" ht="18">
      <c r="A22">
        <v>22</v>
      </c>
      <c r="B22" s="5">
        <v>43997.260416666701</v>
      </c>
      <c r="C22" s="6">
        <v>304</v>
      </c>
      <c r="D22" s="7">
        <v>82.26</v>
      </c>
      <c r="E22" s="8">
        <v>4320</v>
      </c>
      <c r="F22" s="9">
        <v>53</v>
      </c>
      <c r="G22" s="6">
        <v>260</v>
      </c>
      <c r="H22" s="7">
        <v>90.94</v>
      </c>
      <c r="I22" s="8">
        <v>3696</v>
      </c>
      <c r="J22" s="9">
        <v>41</v>
      </c>
      <c r="K22" s="6">
        <v>241</v>
      </c>
      <c r="L22" s="7">
        <v>80.98</v>
      </c>
      <c r="M22" s="8">
        <v>3516</v>
      </c>
      <c r="N22" s="9">
        <v>44</v>
      </c>
      <c r="P22">
        <v>16</v>
      </c>
      <c r="Q22">
        <f t="shared" si="1"/>
        <v>2001</v>
      </c>
      <c r="R22">
        <f t="shared" si="0"/>
        <v>-2799</v>
      </c>
    </row>
    <row r="23" spans="1:18" ht="18">
      <c r="A23">
        <v>23</v>
      </c>
      <c r="B23" s="5">
        <v>43997.263888888898</v>
      </c>
      <c r="C23" s="6">
        <v>302</v>
      </c>
      <c r="D23" s="7">
        <v>77.28</v>
      </c>
      <c r="E23" s="8">
        <v>4380</v>
      </c>
      <c r="F23" s="9">
        <v>57</v>
      </c>
      <c r="G23" s="6">
        <v>265</v>
      </c>
      <c r="H23" s="7">
        <v>86.25</v>
      </c>
      <c r="I23" s="8">
        <v>3984</v>
      </c>
      <c r="J23" s="9">
        <v>47</v>
      </c>
      <c r="K23" s="6">
        <v>249</v>
      </c>
      <c r="L23" s="7">
        <v>80.510000000000005</v>
      </c>
      <c r="M23" s="8">
        <v>3756</v>
      </c>
      <c r="N23" s="9">
        <v>47</v>
      </c>
      <c r="P23">
        <v>17</v>
      </c>
      <c r="Q23">
        <f t="shared" si="1"/>
        <v>2250</v>
      </c>
      <c r="R23">
        <f t="shared" si="0"/>
        <v>-2850</v>
      </c>
    </row>
    <row r="24" spans="1:18" ht="18">
      <c r="A24">
        <v>24</v>
      </c>
      <c r="B24" s="5">
        <v>43997.267361111102</v>
      </c>
      <c r="C24" s="6">
        <v>315</v>
      </c>
      <c r="D24" s="7">
        <v>73.180000000000007</v>
      </c>
      <c r="E24" s="8">
        <v>4464</v>
      </c>
      <c r="F24" s="9">
        <v>61</v>
      </c>
      <c r="G24" s="6">
        <v>310</v>
      </c>
      <c r="H24" s="7">
        <v>86.44</v>
      </c>
      <c r="I24" s="8">
        <v>4464</v>
      </c>
      <c r="J24" s="9">
        <v>52</v>
      </c>
      <c r="K24" s="6">
        <v>303</v>
      </c>
      <c r="L24" s="7">
        <v>82.18</v>
      </c>
      <c r="M24" s="21">
        <v>4368</v>
      </c>
      <c r="N24" s="9">
        <v>54</v>
      </c>
      <c r="O24" s="17">
        <f>AVERAGE(M25:M27)</f>
        <v>4464</v>
      </c>
      <c r="P24">
        <v>18</v>
      </c>
      <c r="Q24">
        <f t="shared" si="1"/>
        <v>2553</v>
      </c>
      <c r="R24">
        <f t="shared" si="0"/>
        <v>-2847</v>
      </c>
    </row>
    <row r="25" spans="1:18" ht="18">
      <c r="A25">
        <v>25</v>
      </c>
      <c r="B25" s="5">
        <v>43997.270833333299</v>
      </c>
      <c r="C25" s="6">
        <v>303</v>
      </c>
      <c r="D25" s="7">
        <v>74.69</v>
      </c>
      <c r="E25" s="8">
        <v>4404</v>
      </c>
      <c r="F25" s="9">
        <v>59</v>
      </c>
      <c r="G25" s="6">
        <v>293</v>
      </c>
      <c r="H25" s="7">
        <v>85.97</v>
      </c>
      <c r="I25" s="8">
        <v>4224</v>
      </c>
      <c r="J25" s="9">
        <v>50</v>
      </c>
      <c r="K25" s="6">
        <v>311</v>
      </c>
      <c r="L25" s="7">
        <v>81.61</v>
      </c>
      <c r="M25" s="21">
        <v>4476</v>
      </c>
      <c r="N25" s="9">
        <v>55</v>
      </c>
      <c r="O25" s="17"/>
      <c r="P25">
        <v>19</v>
      </c>
      <c r="Q25">
        <f t="shared" si="1"/>
        <v>2864</v>
      </c>
      <c r="R25">
        <f t="shared" si="0"/>
        <v>-2836</v>
      </c>
    </row>
    <row r="26" spans="1:18" ht="18">
      <c r="A26" s="18">
        <v>26</v>
      </c>
      <c r="B26" s="5">
        <v>43997.274305555598</v>
      </c>
      <c r="C26" s="6">
        <v>313</v>
      </c>
      <c r="D26" s="7">
        <v>85.02</v>
      </c>
      <c r="E26" s="8">
        <v>4548</v>
      </c>
      <c r="F26" s="23">
        <v>66</v>
      </c>
      <c r="G26" s="6">
        <v>322</v>
      </c>
      <c r="H26" s="7">
        <v>84.48</v>
      </c>
      <c r="I26" s="8">
        <v>4452</v>
      </c>
      <c r="J26" s="9">
        <v>53</v>
      </c>
      <c r="K26" s="6">
        <v>286</v>
      </c>
      <c r="L26" s="7">
        <v>83.02</v>
      </c>
      <c r="M26" s="21">
        <v>4464</v>
      </c>
      <c r="N26" s="9">
        <v>50</v>
      </c>
      <c r="P26">
        <v>20</v>
      </c>
      <c r="Q26">
        <f t="shared" si="1"/>
        <v>3150</v>
      </c>
      <c r="R26">
        <f t="shared" si="0"/>
        <v>-2850</v>
      </c>
    </row>
    <row r="27" spans="1:18" ht="18">
      <c r="A27">
        <v>27</v>
      </c>
      <c r="B27" s="5">
        <v>43997.277777777803</v>
      </c>
      <c r="C27" s="6">
        <v>271</v>
      </c>
      <c r="D27" s="7">
        <v>84.79</v>
      </c>
      <c r="E27" s="8">
        <v>3984</v>
      </c>
      <c r="F27" s="9">
        <v>60</v>
      </c>
      <c r="G27" s="6">
        <v>300</v>
      </c>
      <c r="H27" s="7">
        <v>83.44</v>
      </c>
      <c r="I27" s="8">
        <v>4308</v>
      </c>
      <c r="J27" s="9">
        <v>52</v>
      </c>
      <c r="K27" s="6">
        <v>313</v>
      </c>
      <c r="L27" s="7">
        <v>79.55</v>
      </c>
      <c r="M27" s="21">
        <v>4452</v>
      </c>
      <c r="N27" s="9">
        <v>56</v>
      </c>
      <c r="P27">
        <v>21</v>
      </c>
      <c r="Q27">
        <f t="shared" si="1"/>
        <v>3463</v>
      </c>
      <c r="R27">
        <f t="shared" si="0"/>
        <v>-2837</v>
      </c>
    </row>
    <row r="28" spans="1:18" ht="18">
      <c r="A28">
        <v>28</v>
      </c>
      <c r="B28" s="5">
        <v>43997.28125</v>
      </c>
      <c r="C28" s="6">
        <v>282</v>
      </c>
      <c r="D28" s="7">
        <v>82.26</v>
      </c>
      <c r="E28" s="8">
        <v>3996</v>
      </c>
      <c r="F28" s="10">
        <v>73</v>
      </c>
      <c r="G28" s="6">
        <v>303</v>
      </c>
      <c r="H28" s="7">
        <v>85.36</v>
      </c>
      <c r="I28" s="8">
        <v>4224</v>
      </c>
      <c r="J28" s="9">
        <v>50</v>
      </c>
      <c r="K28" s="6">
        <v>292</v>
      </c>
      <c r="L28" s="7">
        <v>84.49</v>
      </c>
      <c r="M28" s="21">
        <v>4248</v>
      </c>
      <c r="N28" s="9">
        <v>51</v>
      </c>
      <c r="P28">
        <v>22</v>
      </c>
      <c r="Q28">
        <f t="shared" si="1"/>
        <v>3755</v>
      </c>
      <c r="R28">
        <f t="shared" si="0"/>
        <v>-2845</v>
      </c>
    </row>
    <row r="29" spans="1:18" ht="18">
      <c r="A29">
        <v>29</v>
      </c>
      <c r="B29" s="5">
        <v>43997.284722222197</v>
      </c>
      <c r="C29" s="6">
        <v>299</v>
      </c>
      <c r="D29" s="7">
        <v>77.28</v>
      </c>
      <c r="E29" s="8">
        <v>4308</v>
      </c>
      <c r="F29" s="10">
        <v>65</v>
      </c>
      <c r="G29" s="6">
        <v>316</v>
      </c>
      <c r="H29" s="7">
        <v>84.06</v>
      </c>
      <c r="I29" s="8">
        <v>4560</v>
      </c>
      <c r="J29" s="9">
        <v>55</v>
      </c>
      <c r="K29" s="6">
        <v>303</v>
      </c>
      <c r="L29" s="7">
        <v>84.95</v>
      </c>
      <c r="M29" s="21">
        <v>4332</v>
      </c>
      <c r="N29" s="9">
        <v>51</v>
      </c>
      <c r="P29">
        <v>23</v>
      </c>
      <c r="Q29">
        <f t="shared" si="1"/>
        <v>4058</v>
      </c>
      <c r="R29">
        <f t="shared" si="0"/>
        <v>-2842</v>
      </c>
    </row>
    <row r="30" spans="1:18" ht="18">
      <c r="A30">
        <v>30</v>
      </c>
      <c r="B30" s="5">
        <v>43997.288194444402</v>
      </c>
      <c r="C30" s="6">
        <v>310</v>
      </c>
      <c r="D30" s="7">
        <v>73.180000000000007</v>
      </c>
      <c r="E30" s="8">
        <v>4380</v>
      </c>
      <c r="F30" s="10">
        <v>67</v>
      </c>
      <c r="G30" s="6">
        <v>285</v>
      </c>
      <c r="H30" s="7">
        <v>84.93</v>
      </c>
      <c r="I30" s="8">
        <v>4200</v>
      </c>
      <c r="J30" s="9">
        <v>50</v>
      </c>
      <c r="K30" s="6">
        <v>278</v>
      </c>
      <c r="L30" s="7">
        <v>86.8</v>
      </c>
      <c r="M30" s="21">
        <v>4056</v>
      </c>
      <c r="N30" s="9">
        <v>47</v>
      </c>
      <c r="P30">
        <v>24</v>
      </c>
      <c r="Q30">
        <f t="shared" si="1"/>
        <v>4336</v>
      </c>
      <c r="R30">
        <f t="shared" si="0"/>
        <v>-2864</v>
      </c>
    </row>
    <row r="31" spans="1:18" ht="18">
      <c r="A31">
        <v>31</v>
      </c>
      <c r="B31" s="5">
        <v>43997.291666666701</v>
      </c>
      <c r="C31" s="6">
        <v>248</v>
      </c>
      <c r="D31" s="7">
        <v>74.69</v>
      </c>
      <c r="E31" s="8">
        <v>3720</v>
      </c>
      <c r="F31" s="10">
        <v>65</v>
      </c>
      <c r="G31" s="6">
        <v>266</v>
      </c>
      <c r="H31" s="7">
        <v>82.96</v>
      </c>
      <c r="I31" s="8">
        <v>3864</v>
      </c>
      <c r="J31" s="9">
        <v>47</v>
      </c>
      <c r="K31" s="6">
        <v>275</v>
      </c>
      <c r="L31" s="7">
        <v>84.95</v>
      </c>
      <c r="M31" s="21">
        <v>3840</v>
      </c>
      <c r="N31" s="9">
        <v>46</v>
      </c>
      <c r="O31" s="17">
        <f>AVERAGE(M31:M32)</f>
        <v>3852</v>
      </c>
      <c r="P31">
        <v>25</v>
      </c>
      <c r="Q31">
        <f t="shared" si="1"/>
        <v>4611</v>
      </c>
      <c r="R31">
        <f t="shared" si="0"/>
        <v>-2889</v>
      </c>
    </row>
    <row r="32" spans="1:18" ht="18">
      <c r="A32">
        <v>32</v>
      </c>
      <c r="B32" s="5">
        <v>43997.295138888898</v>
      </c>
      <c r="C32" s="6">
        <v>204</v>
      </c>
      <c r="D32" s="7">
        <v>73.180000000000007</v>
      </c>
      <c r="E32" s="8">
        <v>3048</v>
      </c>
      <c r="F32" s="9">
        <v>62</v>
      </c>
      <c r="G32" s="6">
        <v>298</v>
      </c>
      <c r="H32" s="7">
        <v>82.45</v>
      </c>
      <c r="I32" s="8">
        <v>4068</v>
      </c>
      <c r="J32" s="9">
        <v>50</v>
      </c>
      <c r="K32" s="6">
        <v>275</v>
      </c>
      <c r="L32" s="7">
        <v>79.45</v>
      </c>
      <c r="M32" s="21">
        <v>3864</v>
      </c>
      <c r="N32" s="9">
        <v>49</v>
      </c>
      <c r="P32">
        <v>26</v>
      </c>
      <c r="Q32">
        <f t="shared" si="1"/>
        <v>4886</v>
      </c>
      <c r="R32">
        <f t="shared" si="0"/>
        <v>-2914</v>
      </c>
    </row>
    <row r="33" spans="1:18" ht="18">
      <c r="A33">
        <v>33</v>
      </c>
      <c r="B33" s="5">
        <v>43997.298611111102</v>
      </c>
      <c r="C33" s="6">
        <v>202</v>
      </c>
      <c r="D33" s="11">
        <v>43.61</v>
      </c>
      <c r="E33" s="8">
        <v>2844</v>
      </c>
      <c r="F33" s="10">
        <v>66</v>
      </c>
      <c r="G33" s="6">
        <v>300</v>
      </c>
      <c r="H33" s="7">
        <v>84.64</v>
      </c>
      <c r="I33" s="8">
        <v>4332</v>
      </c>
      <c r="J33" s="9">
        <v>52</v>
      </c>
      <c r="K33" s="6">
        <v>304</v>
      </c>
      <c r="L33" s="7">
        <v>83.14</v>
      </c>
      <c r="M33" s="8">
        <v>4404</v>
      </c>
      <c r="N33" s="9">
        <v>53</v>
      </c>
      <c r="P33">
        <v>27</v>
      </c>
      <c r="Q33">
        <f t="shared" si="1"/>
        <v>5190</v>
      </c>
      <c r="R33">
        <f t="shared" si="0"/>
        <v>-2910</v>
      </c>
    </row>
    <row r="34" spans="1:18" ht="18">
      <c r="A34">
        <v>34</v>
      </c>
      <c r="B34" s="5">
        <v>43997.302083333299</v>
      </c>
      <c r="C34" s="6">
        <v>200</v>
      </c>
      <c r="D34" s="11">
        <v>49.26</v>
      </c>
      <c r="E34" s="8">
        <v>2952</v>
      </c>
      <c r="F34" s="9">
        <v>60</v>
      </c>
      <c r="G34" s="6">
        <v>304</v>
      </c>
      <c r="H34" s="7">
        <v>85.76</v>
      </c>
      <c r="I34" s="8">
        <v>4212</v>
      </c>
      <c r="J34" s="9">
        <v>50</v>
      </c>
      <c r="K34" s="6">
        <v>289</v>
      </c>
      <c r="L34" s="7">
        <v>87.49</v>
      </c>
      <c r="M34" s="8">
        <v>4236</v>
      </c>
      <c r="N34" s="9">
        <v>49</v>
      </c>
      <c r="P34">
        <v>28</v>
      </c>
      <c r="Q34">
        <f t="shared" si="1"/>
        <v>5479</v>
      </c>
      <c r="R34">
        <f t="shared" si="0"/>
        <v>-2921</v>
      </c>
    </row>
    <row r="35" spans="1:18" ht="18">
      <c r="A35">
        <v>35</v>
      </c>
      <c r="B35" s="5">
        <v>43997.305555555598</v>
      </c>
      <c r="C35" s="6">
        <v>247</v>
      </c>
      <c r="D35" s="11">
        <v>46.6</v>
      </c>
      <c r="E35" s="8">
        <v>3324</v>
      </c>
      <c r="F35" s="10">
        <v>72</v>
      </c>
      <c r="G35" s="6">
        <v>288</v>
      </c>
      <c r="H35" s="7">
        <v>84.27</v>
      </c>
      <c r="I35" s="8">
        <v>4152</v>
      </c>
      <c r="J35" s="9">
        <v>50</v>
      </c>
      <c r="K35" s="6">
        <v>301</v>
      </c>
      <c r="L35" s="7">
        <v>88.11</v>
      </c>
      <c r="M35" s="8">
        <v>4452</v>
      </c>
      <c r="N35" s="9">
        <v>51</v>
      </c>
      <c r="P35">
        <v>29</v>
      </c>
      <c r="Q35">
        <f t="shared" si="1"/>
        <v>5780</v>
      </c>
      <c r="R35">
        <f t="shared" si="0"/>
        <v>-2920</v>
      </c>
    </row>
    <row r="36" spans="1:18" ht="18">
      <c r="A36">
        <v>36</v>
      </c>
      <c r="B36" s="5">
        <v>43997.309027777803</v>
      </c>
      <c r="C36" s="6">
        <v>207</v>
      </c>
      <c r="D36" s="11">
        <v>43.75</v>
      </c>
      <c r="E36" s="8">
        <v>3084</v>
      </c>
      <c r="F36" s="10">
        <v>71</v>
      </c>
      <c r="G36" s="6">
        <v>287</v>
      </c>
      <c r="H36" s="7">
        <v>84.8</v>
      </c>
      <c r="I36" s="8">
        <v>4140</v>
      </c>
      <c r="J36" s="9">
        <v>49</v>
      </c>
      <c r="K36" s="6">
        <v>293</v>
      </c>
      <c r="L36" s="7">
        <v>86.33</v>
      </c>
      <c r="M36" s="8">
        <v>4164</v>
      </c>
      <c r="N36" s="9">
        <v>49</v>
      </c>
      <c r="P36">
        <v>30</v>
      </c>
      <c r="Q36">
        <f t="shared" si="1"/>
        <v>6073</v>
      </c>
      <c r="R36">
        <f t="shared" si="0"/>
        <v>-2927</v>
      </c>
    </row>
    <row r="37" spans="1:18" ht="18">
      <c r="A37">
        <v>37</v>
      </c>
      <c r="B37" s="5">
        <v>43997.3125</v>
      </c>
      <c r="C37" s="6">
        <v>228</v>
      </c>
      <c r="D37" s="11">
        <v>46.38</v>
      </c>
      <c r="E37" s="8">
        <v>3300</v>
      </c>
      <c r="F37" s="10">
        <v>72</v>
      </c>
      <c r="G37" s="6">
        <v>303</v>
      </c>
      <c r="H37" s="7">
        <v>82.37</v>
      </c>
      <c r="I37" s="8">
        <v>4332</v>
      </c>
      <c r="J37" s="9">
        <v>53</v>
      </c>
      <c r="K37" s="6">
        <v>302</v>
      </c>
      <c r="L37" s="7">
        <v>84.9</v>
      </c>
      <c r="M37" s="8">
        <v>4212</v>
      </c>
      <c r="N37" s="9">
        <v>50</v>
      </c>
      <c r="P37">
        <v>31</v>
      </c>
      <c r="Q37">
        <f t="shared" si="1"/>
        <v>6375</v>
      </c>
      <c r="R37">
        <f t="shared" si="0"/>
        <v>-2925</v>
      </c>
    </row>
    <row r="38" spans="1:18" ht="18">
      <c r="A38">
        <v>38</v>
      </c>
      <c r="B38" s="5">
        <v>43997.315972222197</v>
      </c>
      <c r="C38" s="6">
        <v>242</v>
      </c>
      <c r="D38" s="11">
        <v>44.15</v>
      </c>
      <c r="E38" s="8">
        <v>3468</v>
      </c>
      <c r="F38" s="10">
        <v>79</v>
      </c>
      <c r="G38" s="6">
        <v>296</v>
      </c>
      <c r="H38" s="7">
        <v>82.33</v>
      </c>
      <c r="I38" s="8">
        <v>4236</v>
      </c>
      <c r="J38" s="9">
        <v>52</v>
      </c>
      <c r="K38" s="6">
        <v>301</v>
      </c>
      <c r="L38" s="7">
        <v>82.21</v>
      </c>
      <c r="M38" s="8">
        <v>4320</v>
      </c>
      <c r="N38" s="9">
        <v>53</v>
      </c>
      <c r="P38">
        <v>32</v>
      </c>
      <c r="Q38">
        <f t="shared" si="1"/>
        <v>6676</v>
      </c>
      <c r="R38">
        <f t="shared" si="0"/>
        <v>-2924</v>
      </c>
    </row>
    <row r="39" spans="1:18" ht="18">
      <c r="A39">
        <v>39</v>
      </c>
      <c r="B39" s="5">
        <v>43997.319444444402</v>
      </c>
      <c r="C39" s="6">
        <v>249</v>
      </c>
      <c r="D39" s="11">
        <v>49.01</v>
      </c>
      <c r="E39" s="8">
        <v>3528</v>
      </c>
      <c r="F39" s="10">
        <v>72</v>
      </c>
      <c r="G39" s="6">
        <v>321</v>
      </c>
      <c r="H39" s="7">
        <v>85.32</v>
      </c>
      <c r="I39" s="8">
        <v>4632</v>
      </c>
      <c r="J39" s="9">
        <v>55</v>
      </c>
      <c r="K39" s="6">
        <v>308</v>
      </c>
      <c r="L39" s="7">
        <v>86.07</v>
      </c>
      <c r="M39" s="8">
        <v>4524</v>
      </c>
      <c r="N39" s="9">
        <v>53</v>
      </c>
      <c r="P39">
        <v>33</v>
      </c>
      <c r="Q39">
        <f t="shared" si="1"/>
        <v>6984</v>
      </c>
      <c r="R39">
        <f t="shared" si="0"/>
        <v>-2916</v>
      </c>
    </row>
    <row r="40" spans="1:18" ht="18">
      <c r="A40">
        <v>40</v>
      </c>
      <c r="B40" s="5">
        <v>43997.322916666701</v>
      </c>
      <c r="C40" s="6">
        <v>233</v>
      </c>
      <c r="D40" s="11">
        <v>47.82</v>
      </c>
      <c r="E40" s="8">
        <v>3588</v>
      </c>
      <c r="F40" s="10">
        <v>76</v>
      </c>
      <c r="G40" s="6">
        <v>314</v>
      </c>
      <c r="H40" s="7">
        <v>81.430000000000007</v>
      </c>
      <c r="I40" s="8">
        <v>4608</v>
      </c>
      <c r="J40" s="9">
        <v>57</v>
      </c>
      <c r="K40" s="6">
        <v>340</v>
      </c>
      <c r="L40" s="7">
        <v>83.83</v>
      </c>
      <c r="M40" s="8">
        <v>4680</v>
      </c>
      <c r="N40" s="9">
        <v>56</v>
      </c>
      <c r="P40">
        <v>34</v>
      </c>
      <c r="Q40">
        <f t="shared" si="1"/>
        <v>7324</v>
      </c>
      <c r="R40">
        <f t="shared" si="0"/>
        <v>-2876</v>
      </c>
    </row>
    <row r="41" spans="1:18" ht="18">
      <c r="A41">
        <v>41</v>
      </c>
      <c r="B41" s="5">
        <v>43997.326388888898</v>
      </c>
      <c r="C41" s="6">
        <v>264</v>
      </c>
      <c r="D41" s="11">
        <v>50.65</v>
      </c>
      <c r="E41" s="8">
        <v>3648</v>
      </c>
      <c r="F41" s="10">
        <v>73</v>
      </c>
      <c r="G41" s="6">
        <v>321</v>
      </c>
      <c r="H41" s="7">
        <v>80.88</v>
      </c>
      <c r="I41" s="8">
        <v>4500</v>
      </c>
      <c r="J41" s="9">
        <v>56</v>
      </c>
      <c r="K41" s="6">
        <v>313</v>
      </c>
      <c r="L41" s="7">
        <v>78.5</v>
      </c>
      <c r="M41" s="8">
        <v>4596</v>
      </c>
      <c r="N41" s="9">
        <v>59</v>
      </c>
      <c r="P41">
        <v>35</v>
      </c>
      <c r="Q41">
        <f t="shared" si="1"/>
        <v>7637</v>
      </c>
      <c r="R41">
        <f t="shared" si="0"/>
        <v>-2863</v>
      </c>
    </row>
    <row r="42" spans="1:18" ht="18">
      <c r="A42">
        <v>42</v>
      </c>
      <c r="B42" s="5">
        <v>43997.329861111102</v>
      </c>
      <c r="C42" s="6">
        <v>275</v>
      </c>
      <c r="D42" s="11">
        <v>50.75</v>
      </c>
      <c r="E42" s="8">
        <v>3888</v>
      </c>
      <c r="F42" s="10">
        <v>77</v>
      </c>
      <c r="G42" s="6">
        <v>325</v>
      </c>
      <c r="H42" s="7">
        <v>83.15</v>
      </c>
      <c r="I42" s="8">
        <v>4656</v>
      </c>
      <c r="J42" s="9">
        <v>56</v>
      </c>
      <c r="K42" s="6">
        <v>326</v>
      </c>
      <c r="L42" s="7">
        <v>77.599999999999994</v>
      </c>
      <c r="M42" s="8">
        <v>4776</v>
      </c>
      <c r="N42" s="9">
        <v>62</v>
      </c>
      <c r="P42">
        <v>36</v>
      </c>
      <c r="Q42">
        <f t="shared" si="1"/>
        <v>7963</v>
      </c>
      <c r="R42">
        <f t="shared" si="0"/>
        <v>-2837</v>
      </c>
    </row>
    <row r="43" spans="1:18" ht="18">
      <c r="A43">
        <v>43</v>
      </c>
      <c r="B43" s="5">
        <v>43997.333333333299</v>
      </c>
      <c r="C43" s="6">
        <v>254</v>
      </c>
      <c r="D43" s="11">
        <v>42.77</v>
      </c>
      <c r="E43" s="8">
        <v>3792</v>
      </c>
      <c r="F43" s="10">
        <v>89</v>
      </c>
      <c r="G43" s="6">
        <v>326</v>
      </c>
      <c r="H43" s="7">
        <v>89.72</v>
      </c>
      <c r="I43" s="8">
        <v>4668</v>
      </c>
      <c r="J43" s="9">
        <v>53</v>
      </c>
      <c r="K43" s="6">
        <v>327</v>
      </c>
      <c r="L43" s="7">
        <v>87.32</v>
      </c>
      <c r="M43" s="8">
        <v>4632</v>
      </c>
      <c r="N43" s="9">
        <v>54</v>
      </c>
      <c r="P43">
        <v>37</v>
      </c>
      <c r="Q43">
        <f t="shared" si="1"/>
        <v>8290</v>
      </c>
      <c r="R43">
        <f t="shared" si="0"/>
        <v>-2810</v>
      </c>
    </row>
    <row r="44" spans="1:18" ht="18">
      <c r="A44">
        <v>44</v>
      </c>
      <c r="B44" s="5">
        <v>43997.336805555598</v>
      </c>
      <c r="C44" s="6">
        <v>220</v>
      </c>
      <c r="D44" s="11">
        <v>47.61</v>
      </c>
      <c r="E44" s="8">
        <v>3240</v>
      </c>
      <c r="F44" s="10">
        <v>69</v>
      </c>
      <c r="G44" s="6">
        <v>318</v>
      </c>
      <c r="H44" s="7">
        <v>86.6</v>
      </c>
      <c r="I44" s="8">
        <v>4608</v>
      </c>
      <c r="J44" s="9">
        <v>54</v>
      </c>
      <c r="K44" s="6">
        <v>331</v>
      </c>
      <c r="L44" s="7">
        <v>88.2</v>
      </c>
      <c r="M44" s="8">
        <v>4824</v>
      </c>
      <c r="N44" s="9">
        <v>55</v>
      </c>
      <c r="P44">
        <v>38</v>
      </c>
      <c r="Q44">
        <f t="shared" si="1"/>
        <v>8621</v>
      </c>
      <c r="R44">
        <f t="shared" si="0"/>
        <v>-2779</v>
      </c>
    </row>
    <row r="45" spans="1:18" ht="18">
      <c r="A45">
        <v>45</v>
      </c>
      <c r="B45" s="5">
        <v>43997.340277777803</v>
      </c>
      <c r="C45" s="6">
        <v>253</v>
      </c>
      <c r="D45" s="11">
        <v>47.07</v>
      </c>
      <c r="E45" s="8">
        <v>3516</v>
      </c>
      <c r="F45" s="10">
        <v>75</v>
      </c>
      <c r="G45" s="6">
        <v>323</v>
      </c>
      <c r="H45" s="7">
        <v>82.33</v>
      </c>
      <c r="I45" s="8">
        <v>4692</v>
      </c>
      <c r="J45" s="9">
        <v>57</v>
      </c>
      <c r="K45" s="6">
        <v>301</v>
      </c>
      <c r="L45" s="7">
        <v>81.31</v>
      </c>
      <c r="M45" s="8">
        <v>4356</v>
      </c>
      <c r="N45" s="9">
        <v>54</v>
      </c>
      <c r="P45">
        <v>39</v>
      </c>
      <c r="Q45">
        <f t="shared" si="1"/>
        <v>8922</v>
      </c>
      <c r="R45">
        <f t="shared" si="0"/>
        <v>-2778</v>
      </c>
    </row>
    <row r="46" spans="1:18" ht="18">
      <c r="A46">
        <v>46</v>
      </c>
      <c r="B46" s="5">
        <v>43997.34375</v>
      </c>
      <c r="C46" s="6">
        <v>242</v>
      </c>
      <c r="D46" s="11">
        <v>47.36</v>
      </c>
      <c r="E46" s="8">
        <v>3600</v>
      </c>
      <c r="F46" s="10">
        <v>77</v>
      </c>
      <c r="G46" s="6">
        <v>305</v>
      </c>
      <c r="H46" s="7">
        <v>85.08</v>
      </c>
      <c r="I46" s="8">
        <v>4500</v>
      </c>
      <c r="J46" s="9">
        <v>53</v>
      </c>
      <c r="K46" s="6">
        <v>334</v>
      </c>
      <c r="L46" s="7">
        <v>84.71</v>
      </c>
      <c r="M46" s="8">
        <v>4848</v>
      </c>
      <c r="N46" s="9">
        <v>58</v>
      </c>
      <c r="P46">
        <v>40</v>
      </c>
      <c r="Q46">
        <f t="shared" si="1"/>
        <v>9256</v>
      </c>
      <c r="R46">
        <f t="shared" si="0"/>
        <v>-2744</v>
      </c>
    </row>
    <row r="47" spans="1:18" ht="18">
      <c r="A47">
        <v>47</v>
      </c>
      <c r="B47" s="5">
        <v>43997.347222222197</v>
      </c>
      <c r="C47" s="6">
        <v>230</v>
      </c>
      <c r="D47" s="11">
        <v>42.96</v>
      </c>
      <c r="E47" s="8">
        <v>3264</v>
      </c>
      <c r="F47" s="10">
        <v>76</v>
      </c>
      <c r="G47" s="6">
        <v>309</v>
      </c>
      <c r="H47" s="7">
        <v>86.83</v>
      </c>
      <c r="I47" s="8">
        <v>4416</v>
      </c>
      <c r="J47" s="9">
        <v>51</v>
      </c>
      <c r="K47" s="6">
        <v>305</v>
      </c>
      <c r="L47" s="7">
        <v>89.21</v>
      </c>
      <c r="M47" s="8">
        <v>4500</v>
      </c>
      <c r="N47" s="9">
        <v>51</v>
      </c>
      <c r="P47">
        <v>41</v>
      </c>
      <c r="Q47">
        <f t="shared" si="1"/>
        <v>9561</v>
      </c>
      <c r="R47">
        <f t="shared" si="0"/>
        <v>-2739</v>
      </c>
    </row>
    <row r="48" spans="1:18" ht="18">
      <c r="A48">
        <v>48</v>
      </c>
      <c r="B48" s="5">
        <v>43997.350694444402</v>
      </c>
      <c r="C48" s="6">
        <v>253</v>
      </c>
      <c r="D48" s="7">
        <v>77.28</v>
      </c>
      <c r="E48" s="8">
        <v>3648</v>
      </c>
      <c r="F48" s="10">
        <v>74</v>
      </c>
      <c r="G48" s="6">
        <v>311</v>
      </c>
      <c r="H48" s="7">
        <v>84.54</v>
      </c>
      <c r="I48" s="8">
        <v>4476</v>
      </c>
      <c r="J48" s="9">
        <v>53</v>
      </c>
      <c r="K48" s="6">
        <v>332</v>
      </c>
      <c r="L48" s="7">
        <v>87.56</v>
      </c>
      <c r="M48" s="8">
        <v>4608</v>
      </c>
      <c r="N48" s="9">
        <v>53</v>
      </c>
      <c r="P48">
        <v>42</v>
      </c>
      <c r="Q48">
        <f t="shared" si="1"/>
        <v>9893</v>
      </c>
      <c r="R48">
        <f t="shared" si="0"/>
        <v>-2707</v>
      </c>
    </row>
    <row r="49" spans="1:18" ht="18">
      <c r="A49">
        <v>49</v>
      </c>
      <c r="B49" s="5">
        <v>43997.354166666701</v>
      </c>
      <c r="C49" s="6">
        <v>250</v>
      </c>
      <c r="D49" s="7">
        <v>77.599999999999994</v>
      </c>
      <c r="E49" s="8">
        <v>3696</v>
      </c>
      <c r="F49" s="10">
        <v>68</v>
      </c>
      <c r="G49" s="6">
        <v>324</v>
      </c>
      <c r="H49" s="7">
        <v>91.67</v>
      </c>
      <c r="I49" s="8">
        <v>4692</v>
      </c>
      <c r="J49" s="9">
        <v>52</v>
      </c>
      <c r="K49" s="6">
        <v>325</v>
      </c>
      <c r="L49" s="7">
        <v>89.87</v>
      </c>
      <c r="M49" s="8">
        <v>4692</v>
      </c>
      <c r="N49" s="9">
        <v>53</v>
      </c>
      <c r="P49">
        <v>43</v>
      </c>
      <c r="Q49">
        <f t="shared" si="1"/>
        <v>10218</v>
      </c>
      <c r="R49">
        <f t="shared" si="0"/>
        <v>-2682</v>
      </c>
    </row>
    <row r="50" spans="1:18" ht="18">
      <c r="A50">
        <v>50</v>
      </c>
      <c r="B50" s="5">
        <v>43997.357638888898</v>
      </c>
      <c r="C50" s="6">
        <v>311</v>
      </c>
      <c r="D50" s="7">
        <v>79.97</v>
      </c>
      <c r="E50" s="8">
        <v>4416</v>
      </c>
      <c r="F50" s="9">
        <v>56</v>
      </c>
      <c r="G50" s="6">
        <v>309</v>
      </c>
      <c r="H50" s="7">
        <v>92.19</v>
      </c>
      <c r="I50" s="8">
        <v>4476</v>
      </c>
      <c r="J50" s="9">
        <v>49</v>
      </c>
      <c r="K50" s="6">
        <v>328</v>
      </c>
      <c r="L50" s="7">
        <v>93.78</v>
      </c>
      <c r="M50" s="8">
        <v>4668</v>
      </c>
      <c r="N50" s="9">
        <v>50</v>
      </c>
      <c r="P50">
        <v>44</v>
      </c>
      <c r="Q50">
        <f t="shared" si="1"/>
        <v>10546</v>
      </c>
      <c r="R50">
        <f t="shared" si="0"/>
        <v>-2654</v>
      </c>
    </row>
    <row r="51" spans="1:18" ht="18">
      <c r="A51">
        <v>51</v>
      </c>
      <c r="B51" s="5">
        <v>43997.361111111102</v>
      </c>
      <c r="C51" s="6">
        <v>295</v>
      </c>
      <c r="D51" s="7">
        <v>92.37</v>
      </c>
      <c r="E51" s="8">
        <v>4380</v>
      </c>
      <c r="F51" s="9">
        <v>48</v>
      </c>
      <c r="G51" s="6">
        <v>244</v>
      </c>
      <c r="H51" s="7">
        <v>99.19</v>
      </c>
      <c r="I51" s="8">
        <v>3468</v>
      </c>
      <c r="J51" s="9">
        <v>35</v>
      </c>
      <c r="K51" s="6">
        <v>237</v>
      </c>
      <c r="L51" s="7">
        <v>97.34</v>
      </c>
      <c r="M51" s="8">
        <v>3648</v>
      </c>
      <c r="N51" s="9">
        <v>38</v>
      </c>
      <c r="P51">
        <v>45</v>
      </c>
      <c r="Q51">
        <f t="shared" si="1"/>
        <v>10783</v>
      </c>
      <c r="R51">
        <f t="shared" si="0"/>
        <v>-2717</v>
      </c>
    </row>
    <row r="52" spans="1:18" ht="18">
      <c r="A52">
        <v>52</v>
      </c>
      <c r="B52" s="5">
        <v>43997.364583333299</v>
      </c>
      <c r="C52" s="6">
        <v>319</v>
      </c>
      <c r="D52" s="7">
        <v>92.41</v>
      </c>
      <c r="E52" s="8">
        <v>4692</v>
      </c>
      <c r="F52" s="9">
        <v>51</v>
      </c>
      <c r="G52" s="6">
        <v>259</v>
      </c>
      <c r="H52" s="7">
        <v>100.13</v>
      </c>
      <c r="I52" s="8">
        <v>3768</v>
      </c>
      <c r="J52" s="9">
        <v>38</v>
      </c>
      <c r="K52" s="6">
        <v>275</v>
      </c>
      <c r="L52" s="7">
        <v>99.58</v>
      </c>
      <c r="M52" s="8">
        <v>3804</v>
      </c>
      <c r="N52" s="9">
        <v>39</v>
      </c>
      <c r="P52">
        <v>46</v>
      </c>
      <c r="Q52">
        <f t="shared" si="1"/>
        <v>11058</v>
      </c>
      <c r="R52">
        <f t="shared" si="0"/>
        <v>-2742</v>
      </c>
    </row>
    <row r="53" spans="1:18" ht="18">
      <c r="A53">
        <v>53</v>
      </c>
      <c r="B53" s="5">
        <v>43997.368055555598</v>
      </c>
      <c r="C53" s="6">
        <v>330</v>
      </c>
      <c r="D53" s="7">
        <v>94.78</v>
      </c>
      <c r="E53" s="8">
        <v>4704</v>
      </c>
      <c r="F53" s="9">
        <v>50</v>
      </c>
      <c r="G53" s="6">
        <v>284</v>
      </c>
      <c r="H53" s="7">
        <v>101.63</v>
      </c>
      <c r="I53" s="8">
        <v>3948</v>
      </c>
      <c r="J53" s="9">
        <v>39</v>
      </c>
      <c r="K53" s="6">
        <v>261</v>
      </c>
      <c r="L53" s="7">
        <v>101</v>
      </c>
      <c r="M53" s="8">
        <v>3828</v>
      </c>
      <c r="N53" s="9">
        <v>38</v>
      </c>
      <c r="P53">
        <v>47</v>
      </c>
      <c r="Q53">
        <f t="shared" si="1"/>
        <v>11319</v>
      </c>
      <c r="R53">
        <f t="shared" si="0"/>
        <v>-2781</v>
      </c>
    </row>
    <row r="54" spans="1:18" ht="18">
      <c r="A54">
        <v>54</v>
      </c>
      <c r="B54" s="5">
        <v>43997.371527777803</v>
      </c>
      <c r="C54" s="6">
        <v>298</v>
      </c>
      <c r="D54" s="7">
        <v>92.78</v>
      </c>
      <c r="E54" s="8">
        <v>4392</v>
      </c>
      <c r="F54" s="9">
        <v>48</v>
      </c>
      <c r="G54" s="6">
        <v>232</v>
      </c>
      <c r="H54" s="7">
        <v>102.54</v>
      </c>
      <c r="I54" s="8">
        <v>3600</v>
      </c>
      <c r="J54" s="9">
        <v>36</v>
      </c>
      <c r="K54" s="6">
        <v>245</v>
      </c>
      <c r="L54" s="7">
        <v>101.16</v>
      </c>
      <c r="M54" s="8">
        <v>3588</v>
      </c>
      <c r="N54" s="9">
        <v>36</v>
      </c>
      <c r="P54">
        <v>48</v>
      </c>
      <c r="Q54">
        <f t="shared" si="1"/>
        <v>11564</v>
      </c>
      <c r="R54">
        <f t="shared" si="0"/>
        <v>-2836</v>
      </c>
    </row>
    <row r="55" spans="1:18" ht="18">
      <c r="A55">
        <v>55</v>
      </c>
      <c r="B55" s="5">
        <v>43997.375</v>
      </c>
      <c r="C55" s="6">
        <v>299</v>
      </c>
      <c r="D55" s="7">
        <v>96.38</v>
      </c>
      <c r="E55" s="8">
        <v>4452</v>
      </c>
      <c r="F55" s="9">
        <v>47</v>
      </c>
      <c r="G55" s="6">
        <v>259</v>
      </c>
      <c r="H55" s="7">
        <v>101.96</v>
      </c>
      <c r="I55" s="8">
        <v>3756</v>
      </c>
      <c r="J55" s="9">
        <v>37</v>
      </c>
      <c r="K55" s="6">
        <v>276</v>
      </c>
      <c r="L55" s="7">
        <v>101.41</v>
      </c>
      <c r="M55" s="8">
        <v>3804</v>
      </c>
      <c r="N55" s="9">
        <v>38</v>
      </c>
      <c r="P55">
        <v>49</v>
      </c>
      <c r="Q55">
        <f t="shared" si="1"/>
        <v>11840</v>
      </c>
      <c r="R55">
        <f t="shared" si="0"/>
        <v>-2860</v>
      </c>
    </row>
    <row r="56" spans="1:18" ht="18">
      <c r="A56">
        <v>56</v>
      </c>
      <c r="B56" s="5">
        <v>43997.378472222197</v>
      </c>
      <c r="C56" s="6">
        <v>322</v>
      </c>
      <c r="D56" s="7">
        <v>94.04</v>
      </c>
      <c r="E56" s="8">
        <v>4440</v>
      </c>
      <c r="F56" s="9">
        <v>48</v>
      </c>
      <c r="G56" s="6">
        <v>252</v>
      </c>
      <c r="H56" s="7">
        <v>102.34</v>
      </c>
      <c r="I56" s="8">
        <v>3504</v>
      </c>
      <c r="J56" s="9">
        <v>35</v>
      </c>
      <c r="K56" s="6">
        <v>237</v>
      </c>
      <c r="L56" s="7">
        <v>100.57</v>
      </c>
      <c r="M56" s="8">
        <v>3564</v>
      </c>
      <c r="N56" s="9">
        <v>36</v>
      </c>
      <c r="P56">
        <v>50</v>
      </c>
      <c r="Q56">
        <f t="shared" si="1"/>
        <v>12077</v>
      </c>
      <c r="R56">
        <f t="shared" si="0"/>
        <v>-2923</v>
      </c>
    </row>
    <row r="57" spans="1:18" ht="18">
      <c r="A57">
        <v>57</v>
      </c>
      <c r="B57" s="5">
        <v>43997.381944444402</v>
      </c>
      <c r="C57" s="6">
        <v>330</v>
      </c>
      <c r="D57" s="7">
        <v>96.15</v>
      </c>
      <c r="E57" s="8">
        <v>4632</v>
      </c>
      <c r="F57" s="9">
        <v>49</v>
      </c>
      <c r="G57" s="6">
        <v>238</v>
      </c>
      <c r="H57" s="7">
        <v>100.28</v>
      </c>
      <c r="I57" s="8">
        <v>3552</v>
      </c>
      <c r="J57" s="9">
        <v>36</v>
      </c>
      <c r="K57" s="6">
        <v>240</v>
      </c>
      <c r="L57" s="7">
        <v>98.65</v>
      </c>
      <c r="M57" s="8">
        <v>3552</v>
      </c>
      <c r="N57" s="9">
        <v>37</v>
      </c>
      <c r="P57">
        <v>51</v>
      </c>
      <c r="Q57">
        <f t="shared" si="1"/>
        <v>12317</v>
      </c>
      <c r="R57">
        <f t="shared" si="0"/>
        <v>-2983</v>
      </c>
    </row>
    <row r="58" spans="1:18" ht="18">
      <c r="A58">
        <v>58</v>
      </c>
      <c r="B58" s="5">
        <v>43997.385416666701</v>
      </c>
      <c r="C58" s="6">
        <v>275</v>
      </c>
      <c r="D58" s="7">
        <v>95.72</v>
      </c>
      <c r="E58" s="8">
        <v>4092</v>
      </c>
      <c r="F58" s="9">
        <v>43</v>
      </c>
      <c r="G58" s="6">
        <v>245</v>
      </c>
      <c r="H58" s="7">
        <v>102.42</v>
      </c>
      <c r="I58" s="8">
        <v>3672</v>
      </c>
      <c r="J58" s="9">
        <v>36</v>
      </c>
      <c r="K58" s="6">
        <v>258</v>
      </c>
      <c r="L58" s="7">
        <v>102.16</v>
      </c>
      <c r="M58" s="8">
        <v>3648</v>
      </c>
      <c r="N58" s="9">
        <v>36</v>
      </c>
      <c r="P58">
        <v>52</v>
      </c>
      <c r="Q58">
        <f t="shared" si="1"/>
        <v>12575</v>
      </c>
      <c r="R58">
        <f t="shared" si="0"/>
        <v>-3025</v>
      </c>
    </row>
    <row r="59" spans="1:18" ht="18">
      <c r="A59">
        <v>59</v>
      </c>
      <c r="B59" s="5">
        <v>43997.388888888898</v>
      </c>
      <c r="C59" s="6">
        <v>289</v>
      </c>
      <c r="D59" s="7">
        <v>93.03</v>
      </c>
      <c r="E59" s="8">
        <v>4152</v>
      </c>
      <c r="F59" s="9">
        <v>45</v>
      </c>
      <c r="G59" s="6">
        <v>236</v>
      </c>
      <c r="H59" s="7">
        <v>100.33</v>
      </c>
      <c r="I59" s="8">
        <v>3408</v>
      </c>
      <c r="J59" s="9">
        <v>34</v>
      </c>
      <c r="K59" s="6">
        <v>240</v>
      </c>
      <c r="L59" s="7">
        <v>99.59</v>
      </c>
      <c r="M59" s="8">
        <v>3432</v>
      </c>
      <c r="N59" s="9">
        <v>35</v>
      </c>
      <c r="P59">
        <v>53</v>
      </c>
      <c r="Q59">
        <f t="shared" si="1"/>
        <v>12815</v>
      </c>
      <c r="R59">
        <f t="shared" si="0"/>
        <v>-3085</v>
      </c>
    </row>
    <row r="60" spans="1:18" ht="18">
      <c r="A60">
        <v>60</v>
      </c>
      <c r="B60" s="5">
        <v>43997.392361111102</v>
      </c>
      <c r="C60" s="6">
        <v>317</v>
      </c>
      <c r="D60" s="7">
        <v>92.71</v>
      </c>
      <c r="E60" s="8">
        <v>4440</v>
      </c>
      <c r="F60" s="9">
        <v>48</v>
      </c>
      <c r="G60" s="6">
        <v>266</v>
      </c>
      <c r="H60" s="7">
        <v>96.99</v>
      </c>
      <c r="I60" s="8">
        <v>3768</v>
      </c>
      <c r="J60" s="9">
        <v>39</v>
      </c>
      <c r="K60" s="6">
        <v>256</v>
      </c>
      <c r="L60" s="7">
        <v>96.26</v>
      </c>
      <c r="M60" s="8">
        <v>3708</v>
      </c>
      <c r="N60" s="9">
        <v>39</v>
      </c>
      <c r="P60">
        <v>54</v>
      </c>
      <c r="Q60">
        <f t="shared" si="1"/>
        <v>13071</v>
      </c>
      <c r="R60">
        <f t="shared" si="0"/>
        <v>-3129</v>
      </c>
    </row>
    <row r="61" spans="1:18" ht="18">
      <c r="A61">
        <v>61</v>
      </c>
      <c r="B61" s="5">
        <v>43997.395833333299</v>
      </c>
      <c r="C61" s="6">
        <v>304</v>
      </c>
      <c r="D61" s="7">
        <v>91.16</v>
      </c>
      <c r="E61" s="8">
        <v>4416</v>
      </c>
      <c r="F61" s="9">
        <v>49</v>
      </c>
      <c r="G61" s="6">
        <v>243</v>
      </c>
      <c r="H61" s="7">
        <v>99.53</v>
      </c>
      <c r="I61" s="8">
        <v>3624</v>
      </c>
      <c r="J61" s="9">
        <v>37</v>
      </c>
      <c r="K61" s="6">
        <v>239</v>
      </c>
      <c r="L61" s="7">
        <v>98.59</v>
      </c>
      <c r="M61" s="8">
        <v>3672</v>
      </c>
      <c r="N61" s="9">
        <v>38</v>
      </c>
      <c r="P61">
        <v>55</v>
      </c>
      <c r="Q61">
        <f t="shared" si="1"/>
        <v>13310</v>
      </c>
      <c r="R61">
        <f t="shared" si="0"/>
        <v>-3190</v>
      </c>
    </row>
    <row r="62" spans="1:18" ht="18">
      <c r="A62">
        <v>62</v>
      </c>
      <c r="B62" s="5">
        <v>43997.399305555598</v>
      </c>
      <c r="C62" s="6">
        <v>316</v>
      </c>
      <c r="D62" s="7">
        <v>92.1</v>
      </c>
      <c r="E62" s="8">
        <v>4512</v>
      </c>
      <c r="F62" s="9">
        <v>49</v>
      </c>
      <c r="G62" s="6">
        <v>270</v>
      </c>
      <c r="H62" s="7">
        <v>98.7</v>
      </c>
      <c r="I62" s="8">
        <v>3972</v>
      </c>
      <c r="J62" s="9">
        <v>41</v>
      </c>
      <c r="K62" s="6">
        <v>284</v>
      </c>
      <c r="L62" s="7">
        <v>97.94</v>
      </c>
      <c r="M62" s="8">
        <v>4032</v>
      </c>
      <c r="N62" s="9">
        <v>42</v>
      </c>
      <c r="P62">
        <v>56</v>
      </c>
      <c r="Q62">
        <f t="shared" si="1"/>
        <v>13594</v>
      </c>
      <c r="R62">
        <f t="shared" si="0"/>
        <v>-3206</v>
      </c>
    </row>
    <row r="63" spans="1:18" ht="18">
      <c r="A63">
        <v>63</v>
      </c>
      <c r="B63" s="5">
        <v>43997.402777777803</v>
      </c>
      <c r="C63" s="6">
        <v>270</v>
      </c>
      <c r="D63" s="7">
        <v>92.02</v>
      </c>
      <c r="E63" s="8">
        <v>3948</v>
      </c>
      <c r="F63" s="9">
        <v>43</v>
      </c>
      <c r="G63" s="6">
        <v>246</v>
      </c>
      <c r="H63" s="7">
        <v>100.35</v>
      </c>
      <c r="I63" s="8">
        <v>3564</v>
      </c>
      <c r="J63" s="9">
        <v>36</v>
      </c>
      <c r="K63" s="6">
        <v>249</v>
      </c>
      <c r="L63" s="7">
        <v>98.66</v>
      </c>
      <c r="M63" s="8">
        <v>3696</v>
      </c>
      <c r="N63" s="9">
        <v>38</v>
      </c>
      <c r="P63">
        <v>57</v>
      </c>
      <c r="Q63">
        <f t="shared" si="1"/>
        <v>13843</v>
      </c>
      <c r="R63">
        <f t="shared" si="0"/>
        <v>-3257</v>
      </c>
    </row>
    <row r="64" spans="1:18" ht="18">
      <c r="A64">
        <v>64</v>
      </c>
      <c r="B64" s="5">
        <v>43997.40625</v>
      </c>
      <c r="C64" s="6">
        <v>371</v>
      </c>
      <c r="D64" s="7">
        <v>91.09</v>
      </c>
      <c r="E64" s="8">
        <v>4896</v>
      </c>
      <c r="F64" s="9">
        <v>54</v>
      </c>
      <c r="G64" s="6">
        <v>279</v>
      </c>
      <c r="H64" s="7">
        <v>99.31</v>
      </c>
      <c r="I64" s="8">
        <v>3840</v>
      </c>
      <c r="J64" s="9">
        <v>39</v>
      </c>
      <c r="K64" s="6">
        <v>267</v>
      </c>
      <c r="L64" s="7">
        <v>97.04</v>
      </c>
      <c r="M64" s="8">
        <v>3780</v>
      </c>
      <c r="N64" s="9">
        <v>39</v>
      </c>
      <c r="P64">
        <v>58</v>
      </c>
      <c r="Q64">
        <f t="shared" si="1"/>
        <v>14110</v>
      </c>
      <c r="R64">
        <f t="shared" si="0"/>
        <v>-3290</v>
      </c>
    </row>
    <row r="65" spans="1:18" ht="18">
      <c r="A65">
        <v>65</v>
      </c>
      <c r="B65" s="5">
        <v>43997.409722222197</v>
      </c>
      <c r="C65" s="6">
        <v>315</v>
      </c>
      <c r="D65" s="7">
        <v>91.74</v>
      </c>
      <c r="E65" s="8">
        <v>4680</v>
      </c>
      <c r="F65" s="9">
        <v>52</v>
      </c>
      <c r="G65" s="6">
        <v>264</v>
      </c>
      <c r="H65" s="7">
        <v>98.44</v>
      </c>
      <c r="I65" s="8">
        <v>3936</v>
      </c>
      <c r="J65" s="9">
        <v>40</v>
      </c>
      <c r="K65" s="6">
        <v>267</v>
      </c>
      <c r="L65" s="7">
        <v>97.71</v>
      </c>
      <c r="M65" s="8">
        <v>3948</v>
      </c>
      <c r="N65" s="9">
        <v>41</v>
      </c>
      <c r="P65">
        <v>59</v>
      </c>
      <c r="Q65">
        <f t="shared" si="1"/>
        <v>14377</v>
      </c>
      <c r="R65">
        <f t="shared" si="0"/>
        <v>-3323</v>
      </c>
    </row>
    <row r="66" spans="1:18" ht="18">
      <c r="A66">
        <v>66</v>
      </c>
      <c r="B66" s="5">
        <v>43997.413194444402</v>
      </c>
      <c r="C66" s="6">
        <v>326</v>
      </c>
      <c r="D66" s="7">
        <v>91.86</v>
      </c>
      <c r="E66" s="8">
        <v>4668</v>
      </c>
      <c r="F66" s="9">
        <v>51</v>
      </c>
      <c r="G66" s="6">
        <v>290</v>
      </c>
      <c r="H66" s="7">
        <v>97.3</v>
      </c>
      <c r="I66" s="8">
        <v>4104</v>
      </c>
      <c r="J66" s="9">
        <v>43</v>
      </c>
      <c r="K66" s="6">
        <v>303</v>
      </c>
      <c r="L66" s="7">
        <v>95.71</v>
      </c>
      <c r="M66" s="8">
        <v>4188</v>
      </c>
      <c r="N66" s="9">
        <v>44</v>
      </c>
      <c r="P66">
        <v>60</v>
      </c>
      <c r="Q66">
        <f t="shared" si="1"/>
        <v>14680</v>
      </c>
      <c r="R66">
        <f t="shared" si="0"/>
        <v>-3320</v>
      </c>
    </row>
    <row r="67" spans="1:18" ht="18">
      <c r="A67">
        <v>67</v>
      </c>
      <c r="B67" s="5">
        <v>43997.416666666701</v>
      </c>
      <c r="C67" s="6">
        <v>311</v>
      </c>
      <c r="D67" s="7">
        <v>88.96</v>
      </c>
      <c r="E67" s="8">
        <v>4536</v>
      </c>
      <c r="F67" s="9">
        <v>51</v>
      </c>
      <c r="G67" s="6">
        <v>286</v>
      </c>
      <c r="H67" s="7">
        <v>96.44</v>
      </c>
      <c r="I67" s="8">
        <v>4152</v>
      </c>
      <c r="J67" s="9">
        <v>44</v>
      </c>
      <c r="K67" s="6">
        <v>284</v>
      </c>
      <c r="L67" s="7">
        <v>96.41</v>
      </c>
      <c r="M67" s="8">
        <v>4056</v>
      </c>
      <c r="N67" s="9">
        <v>43</v>
      </c>
      <c r="P67">
        <v>61</v>
      </c>
      <c r="Q67">
        <f t="shared" si="1"/>
        <v>14964</v>
      </c>
      <c r="R67">
        <f t="shared" si="0"/>
        <v>-3336</v>
      </c>
    </row>
    <row r="68" spans="1:18" ht="18">
      <c r="B68" s="5">
        <v>43997.420138888898</v>
      </c>
      <c r="C68" s="6">
        <v>278</v>
      </c>
      <c r="D68" s="11">
        <v>70</v>
      </c>
      <c r="E68" s="8">
        <v>3984</v>
      </c>
      <c r="F68" s="9">
        <v>57</v>
      </c>
      <c r="G68" s="6">
        <v>238</v>
      </c>
      <c r="H68" s="7">
        <v>97.98</v>
      </c>
      <c r="I68" s="8">
        <v>3576</v>
      </c>
      <c r="J68" s="9">
        <v>37</v>
      </c>
      <c r="K68" s="6">
        <v>246</v>
      </c>
      <c r="L68" s="7">
        <v>97.98</v>
      </c>
      <c r="M68" s="8">
        <v>3696</v>
      </c>
      <c r="N68" s="9">
        <v>38</v>
      </c>
    </row>
    <row r="69" spans="1:18" ht="18">
      <c r="B69" s="5">
        <v>43997.423611111102</v>
      </c>
      <c r="C69" s="6">
        <v>218</v>
      </c>
      <c r="D69" s="11">
        <v>49.31</v>
      </c>
      <c r="E69" s="8">
        <v>3240</v>
      </c>
      <c r="F69" s="10">
        <v>66</v>
      </c>
      <c r="G69" s="6">
        <v>220</v>
      </c>
      <c r="H69" s="7">
        <v>98.74</v>
      </c>
      <c r="I69" s="8">
        <v>3060</v>
      </c>
      <c r="J69" s="9">
        <v>31</v>
      </c>
      <c r="K69" s="6">
        <v>204</v>
      </c>
      <c r="L69" s="7">
        <v>97.18</v>
      </c>
      <c r="M69" s="8">
        <v>3024</v>
      </c>
      <c r="N69" s="9">
        <v>32</v>
      </c>
    </row>
    <row r="70" spans="1:18" ht="18">
      <c r="B70" s="5">
        <v>43997.427083333299</v>
      </c>
      <c r="C70" s="6">
        <v>201</v>
      </c>
      <c r="D70" s="11">
        <v>40.909999999999997</v>
      </c>
      <c r="E70" s="8">
        <v>2916</v>
      </c>
      <c r="F70" s="10">
        <v>72</v>
      </c>
      <c r="G70" s="6">
        <v>233</v>
      </c>
      <c r="H70" s="7">
        <v>99.18</v>
      </c>
      <c r="I70" s="8">
        <v>3384</v>
      </c>
      <c r="J70" s="9">
        <v>35</v>
      </c>
      <c r="K70" s="6">
        <v>236</v>
      </c>
      <c r="L70" s="7">
        <v>98.55</v>
      </c>
      <c r="M70" s="8">
        <v>3168</v>
      </c>
      <c r="N70" s="9">
        <v>33</v>
      </c>
    </row>
    <row r="71" spans="1:18" ht="18">
      <c r="B71" s="5">
        <v>43997.430555555598</v>
      </c>
      <c r="C71" s="6">
        <v>161</v>
      </c>
      <c r="D71" s="11">
        <v>43.21</v>
      </c>
      <c r="E71" s="8">
        <v>2328</v>
      </c>
      <c r="F71" s="9">
        <v>54</v>
      </c>
      <c r="G71" s="6">
        <v>233</v>
      </c>
      <c r="H71" s="7">
        <v>99.04</v>
      </c>
      <c r="I71" s="8">
        <v>3432</v>
      </c>
      <c r="J71" s="9">
        <v>35</v>
      </c>
      <c r="K71" s="6">
        <v>261</v>
      </c>
      <c r="L71" s="7">
        <v>97.85</v>
      </c>
      <c r="M71" s="8">
        <v>3636</v>
      </c>
      <c r="N71" s="9">
        <v>38</v>
      </c>
    </row>
    <row r="72" spans="1:18" ht="18">
      <c r="B72" s="5">
        <v>43997.434027777803</v>
      </c>
      <c r="C72" s="6">
        <v>215</v>
      </c>
      <c r="D72" s="11">
        <v>47.14</v>
      </c>
      <c r="E72" s="8">
        <v>2892</v>
      </c>
      <c r="F72" s="9">
        <v>62</v>
      </c>
      <c r="G72" s="6">
        <v>201</v>
      </c>
      <c r="H72" s="7">
        <v>99.34</v>
      </c>
      <c r="I72" s="8">
        <v>2928</v>
      </c>
      <c r="J72" s="9">
        <v>30</v>
      </c>
      <c r="K72" s="6">
        <v>208</v>
      </c>
      <c r="L72" s="7">
        <v>99.82</v>
      </c>
      <c r="M72" s="8">
        <v>3168</v>
      </c>
      <c r="N72" s="9">
        <v>32</v>
      </c>
    </row>
    <row r="73" spans="1:18" ht="18">
      <c r="B73" s="5">
        <v>43997.4375</v>
      </c>
      <c r="C73" s="6">
        <v>207</v>
      </c>
      <c r="D73" s="11">
        <v>47.77</v>
      </c>
      <c r="E73" s="8">
        <v>3000</v>
      </c>
      <c r="F73" s="10">
        <v>63</v>
      </c>
      <c r="G73" s="6">
        <v>237</v>
      </c>
      <c r="H73" s="7">
        <v>97.32</v>
      </c>
      <c r="I73" s="8">
        <v>3384</v>
      </c>
      <c r="J73" s="9">
        <v>35</v>
      </c>
      <c r="K73" s="6">
        <v>224</v>
      </c>
      <c r="L73" s="7">
        <v>97.82</v>
      </c>
      <c r="M73" s="8">
        <v>3168</v>
      </c>
      <c r="N73" s="9">
        <v>33</v>
      </c>
    </row>
    <row r="74" spans="1:18" ht="18">
      <c r="B74" s="5">
        <v>43997.440972222197</v>
      </c>
      <c r="C74" s="6">
        <v>195</v>
      </c>
      <c r="D74" s="11">
        <v>44.42</v>
      </c>
      <c r="E74" s="8">
        <v>2904</v>
      </c>
      <c r="F74" s="10">
        <v>66</v>
      </c>
      <c r="G74" s="6">
        <v>241</v>
      </c>
      <c r="H74" s="7">
        <v>96.03</v>
      </c>
      <c r="I74" s="8">
        <v>3504</v>
      </c>
      <c r="J74" s="9">
        <v>37</v>
      </c>
      <c r="K74" s="6">
        <v>235</v>
      </c>
      <c r="L74" s="7">
        <v>95.35</v>
      </c>
      <c r="M74" s="8">
        <v>3384</v>
      </c>
      <c r="N74" s="9">
        <v>36</v>
      </c>
    </row>
    <row r="75" spans="1:18" ht="18">
      <c r="B75" s="5">
        <v>43997.444444444402</v>
      </c>
      <c r="C75" s="6">
        <v>202</v>
      </c>
      <c r="D75" s="11">
        <v>47.51</v>
      </c>
      <c r="E75" s="8">
        <v>2880</v>
      </c>
      <c r="F75" s="9">
        <v>61</v>
      </c>
      <c r="G75" s="6">
        <v>228</v>
      </c>
      <c r="H75" s="7">
        <v>99.9</v>
      </c>
      <c r="I75" s="8">
        <v>3348</v>
      </c>
      <c r="J75" s="9">
        <v>34</v>
      </c>
      <c r="K75" s="6">
        <v>243</v>
      </c>
      <c r="L75" s="7">
        <v>96.46</v>
      </c>
      <c r="M75" s="8">
        <v>3432</v>
      </c>
      <c r="N75" s="9">
        <v>36</v>
      </c>
    </row>
    <row r="76" spans="1:18" ht="18">
      <c r="B76" s="5">
        <v>43997.447916666701</v>
      </c>
      <c r="C76" s="6">
        <v>307</v>
      </c>
      <c r="D76" s="11">
        <v>66.290000000000006</v>
      </c>
      <c r="E76" s="8">
        <v>4188</v>
      </c>
      <c r="F76" s="10">
        <v>64</v>
      </c>
      <c r="G76" s="6">
        <v>231</v>
      </c>
      <c r="H76" s="7">
        <v>95.85</v>
      </c>
      <c r="I76" s="8">
        <v>3360</v>
      </c>
      <c r="J76" s="9">
        <v>36</v>
      </c>
      <c r="K76" s="6">
        <v>238</v>
      </c>
      <c r="L76" s="7">
        <v>97.82</v>
      </c>
      <c r="M76" s="8">
        <v>3336</v>
      </c>
      <c r="N76" s="9">
        <v>35</v>
      </c>
    </row>
    <row r="77" spans="1:18" ht="18">
      <c r="B77" s="5">
        <v>43997.451388888898</v>
      </c>
      <c r="C77" s="6">
        <v>260</v>
      </c>
      <c r="D77" s="11">
        <v>60.69</v>
      </c>
      <c r="E77" s="8">
        <v>3888</v>
      </c>
      <c r="F77" s="10">
        <v>65</v>
      </c>
      <c r="G77" s="6">
        <v>302</v>
      </c>
      <c r="H77" s="7">
        <v>92.85</v>
      </c>
      <c r="I77" s="8">
        <v>4140</v>
      </c>
      <c r="J77" s="9">
        <v>45</v>
      </c>
      <c r="K77" s="6">
        <v>274</v>
      </c>
      <c r="L77" s="7">
        <v>90.3</v>
      </c>
      <c r="M77" s="8">
        <v>3912</v>
      </c>
      <c r="N77" s="9">
        <v>44</v>
      </c>
    </row>
    <row r="78" spans="1:18" ht="18">
      <c r="B78" s="5">
        <v>43997.454861111102</v>
      </c>
      <c r="C78" s="6">
        <v>328</v>
      </c>
      <c r="D78" s="11">
        <v>64.13</v>
      </c>
      <c r="E78" s="8">
        <v>4536</v>
      </c>
      <c r="F78" s="10">
        <v>71</v>
      </c>
      <c r="G78" s="6">
        <v>355</v>
      </c>
      <c r="H78" s="7">
        <v>87.24</v>
      </c>
      <c r="I78" s="8">
        <v>5160</v>
      </c>
      <c r="J78" s="9">
        <v>60</v>
      </c>
      <c r="K78" s="6">
        <v>363</v>
      </c>
      <c r="L78" s="7">
        <v>85.68</v>
      </c>
      <c r="M78" s="8">
        <v>4800</v>
      </c>
      <c r="N78" s="9">
        <v>57</v>
      </c>
    </row>
    <row r="79" spans="1:18" ht="18">
      <c r="B79" s="5">
        <v>43997.458333333299</v>
      </c>
      <c r="C79" s="6">
        <v>327</v>
      </c>
      <c r="D79" s="7">
        <v>71.87</v>
      </c>
      <c r="E79" s="8">
        <v>4704</v>
      </c>
      <c r="F79" s="10">
        <v>66</v>
      </c>
      <c r="G79" s="6">
        <v>339</v>
      </c>
      <c r="H79" s="7">
        <v>86.71</v>
      </c>
      <c r="I79" s="8">
        <v>4956</v>
      </c>
      <c r="J79" s="9">
        <v>58</v>
      </c>
      <c r="K79" s="6">
        <v>324</v>
      </c>
      <c r="L79" s="7">
        <v>86.87</v>
      </c>
      <c r="M79" s="8">
        <v>4728</v>
      </c>
      <c r="N79" s="9">
        <v>55</v>
      </c>
    </row>
    <row r="80" spans="1:18" ht="18">
      <c r="B80" s="5">
        <v>43997.461805555598</v>
      </c>
      <c r="C80" s="6">
        <v>295</v>
      </c>
      <c r="D80" s="7">
        <v>88.53</v>
      </c>
      <c r="E80" s="8">
        <v>4212</v>
      </c>
      <c r="F80" s="9">
        <v>48</v>
      </c>
      <c r="G80" s="6">
        <v>316</v>
      </c>
      <c r="H80" s="7">
        <v>91.2</v>
      </c>
      <c r="I80" s="8">
        <v>4536</v>
      </c>
      <c r="J80" s="9">
        <v>50</v>
      </c>
      <c r="K80" s="6">
        <v>328</v>
      </c>
      <c r="L80" s="7">
        <v>86.34</v>
      </c>
      <c r="M80" s="8">
        <v>4608</v>
      </c>
      <c r="N80" s="9">
        <v>54</v>
      </c>
    </row>
    <row r="81" spans="2:14" ht="18">
      <c r="B81" s="5">
        <v>43997.465277777803</v>
      </c>
      <c r="C81" s="6">
        <v>265</v>
      </c>
      <c r="D81" s="7">
        <v>92.75</v>
      </c>
      <c r="E81" s="8">
        <v>3828</v>
      </c>
      <c r="F81" s="9">
        <v>42</v>
      </c>
      <c r="G81" s="6">
        <v>242</v>
      </c>
      <c r="H81" s="7">
        <v>97.18</v>
      </c>
      <c r="I81" s="8">
        <v>3504</v>
      </c>
      <c r="J81" s="9">
        <v>37</v>
      </c>
      <c r="K81" s="6">
        <v>251</v>
      </c>
      <c r="L81" s="7">
        <v>93.86</v>
      </c>
      <c r="M81" s="8">
        <v>3756</v>
      </c>
      <c r="N81" s="9">
        <v>41</v>
      </c>
    </row>
    <row r="82" spans="2:14" ht="18">
      <c r="B82" s="5">
        <v>43997.46875</v>
      </c>
      <c r="C82" s="6">
        <v>294</v>
      </c>
      <c r="D82" s="7">
        <v>88.19</v>
      </c>
      <c r="E82" s="8">
        <v>4188</v>
      </c>
      <c r="F82" s="9">
        <v>48</v>
      </c>
      <c r="G82" s="6">
        <v>269</v>
      </c>
      <c r="H82" s="7">
        <v>95.37</v>
      </c>
      <c r="I82" s="8">
        <v>3792</v>
      </c>
      <c r="J82" s="9">
        <v>40</v>
      </c>
      <c r="K82" s="6">
        <v>242</v>
      </c>
      <c r="L82" s="7">
        <v>94.93</v>
      </c>
      <c r="M82" s="8">
        <v>3372</v>
      </c>
      <c r="N82" s="9">
        <v>36</v>
      </c>
    </row>
    <row r="83" spans="2:14" ht="18">
      <c r="B83" s="5">
        <v>43997.472222222197</v>
      </c>
      <c r="C83" s="6">
        <v>255</v>
      </c>
      <c r="D83" s="7">
        <v>92.42</v>
      </c>
      <c r="E83" s="8">
        <v>3720</v>
      </c>
      <c r="F83" s="9">
        <v>41</v>
      </c>
      <c r="G83" s="6">
        <v>209</v>
      </c>
      <c r="H83" s="7">
        <v>96.21</v>
      </c>
      <c r="I83" s="8">
        <v>3228</v>
      </c>
      <c r="J83" s="9">
        <v>34</v>
      </c>
      <c r="K83" s="6">
        <v>233</v>
      </c>
      <c r="L83" s="7">
        <v>92.99</v>
      </c>
      <c r="M83" s="8">
        <v>3384</v>
      </c>
      <c r="N83" s="9">
        <v>37</v>
      </c>
    </row>
    <row r="84" spans="2:14" ht="18">
      <c r="B84" s="5">
        <v>43997.475694444402</v>
      </c>
      <c r="C84" s="6">
        <v>282</v>
      </c>
      <c r="D84" s="7">
        <v>92.15</v>
      </c>
      <c r="E84" s="8">
        <v>4020</v>
      </c>
      <c r="F84" s="9">
        <v>44</v>
      </c>
      <c r="G84" s="6">
        <v>260</v>
      </c>
      <c r="H84" s="7">
        <v>99.93</v>
      </c>
      <c r="I84" s="8">
        <v>3600</v>
      </c>
      <c r="J84" s="9">
        <v>37</v>
      </c>
      <c r="K84" s="6">
        <v>259</v>
      </c>
      <c r="L84" s="7">
        <v>96.77</v>
      </c>
      <c r="M84" s="8">
        <v>3540</v>
      </c>
      <c r="N84" s="9">
        <v>37</v>
      </c>
    </row>
    <row r="85" spans="2:14" ht="18">
      <c r="B85" s="5">
        <v>43997.479166666701</v>
      </c>
      <c r="C85" s="6">
        <v>252</v>
      </c>
      <c r="D85" s="7">
        <v>93.35</v>
      </c>
      <c r="E85" s="8">
        <v>3720</v>
      </c>
      <c r="F85" s="9">
        <v>40</v>
      </c>
      <c r="G85" s="6">
        <v>242</v>
      </c>
      <c r="H85" s="7">
        <v>101.82</v>
      </c>
      <c r="I85" s="8">
        <v>3396</v>
      </c>
      <c r="J85" s="9">
        <v>34</v>
      </c>
      <c r="K85" s="6">
        <v>245</v>
      </c>
      <c r="L85" s="7">
        <v>97.32</v>
      </c>
      <c r="M85" s="8">
        <v>3636</v>
      </c>
      <c r="N85" s="9">
        <v>38</v>
      </c>
    </row>
  </sheetData>
  <mergeCells count="11">
    <mergeCell ref="C5:F5"/>
    <mergeCell ref="G5:J5"/>
    <mergeCell ref="K5:N5"/>
    <mergeCell ref="B1:B3"/>
    <mergeCell ref="B4:B5"/>
    <mergeCell ref="C1:F3"/>
    <mergeCell ref="G1:J3"/>
    <mergeCell ref="K1:N3"/>
    <mergeCell ref="C4:F4"/>
    <mergeCell ref="G4:J4"/>
    <mergeCell ref="K4:N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3DE-7FF4-4743-9418-F41D34215EC4}">
  <dimension ref="A1:T91"/>
  <sheetViews>
    <sheetView workbookViewId="0">
      <selection activeCell="N25" sqref="N25"/>
    </sheetView>
  </sheetViews>
  <sheetFormatPr baseColWidth="10" defaultRowHeight="16"/>
  <sheetData>
    <row r="1" spans="1:20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AVERAGE(C25:C49)</f>
        <v>49.684399999999989</v>
      </c>
      <c r="O1" s="22"/>
      <c r="P1" s="22"/>
      <c r="Q1" s="22"/>
      <c r="R1" s="22"/>
      <c r="S1" s="22"/>
      <c r="T1" s="22"/>
    </row>
    <row r="2" spans="1:20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20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20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20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270</v>
      </c>
    </row>
    <row r="6" spans="1:20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s="16" t="s">
        <v>12</v>
      </c>
      <c r="Q6" s="16" t="s">
        <v>13</v>
      </c>
    </row>
    <row r="7" spans="1:20" ht="18">
      <c r="A7" s="5">
        <v>44830.208333333336</v>
      </c>
      <c r="B7" s="6">
        <v>43</v>
      </c>
      <c r="C7" s="7">
        <v>89.23</v>
      </c>
      <c r="D7" s="8">
        <v>576</v>
      </c>
      <c r="E7" s="9">
        <v>7</v>
      </c>
      <c r="F7" s="6">
        <v>40</v>
      </c>
      <c r="G7" s="7">
        <v>87.19</v>
      </c>
      <c r="H7" s="8">
        <v>576</v>
      </c>
      <c r="I7" s="9">
        <v>7</v>
      </c>
      <c r="J7" s="6">
        <v>45</v>
      </c>
      <c r="K7" s="7">
        <v>86.27</v>
      </c>
      <c r="L7" s="8">
        <v>636</v>
      </c>
      <c r="M7" s="9">
        <v>8</v>
      </c>
      <c r="O7">
        <v>1</v>
      </c>
      <c r="P7" s="17">
        <f>J7</f>
        <v>45</v>
      </c>
      <c r="Q7">
        <f>P7-($N$5*O7)</f>
        <v>-225</v>
      </c>
    </row>
    <row r="8" spans="1:20" ht="18">
      <c r="A8" s="5">
        <v>44830.211805555598</v>
      </c>
      <c r="B8" s="6">
        <v>79</v>
      </c>
      <c r="C8" s="7">
        <v>91.62</v>
      </c>
      <c r="D8" s="8">
        <v>1080</v>
      </c>
      <c r="E8" s="9">
        <v>12</v>
      </c>
      <c r="F8" s="6">
        <v>73</v>
      </c>
      <c r="G8" s="7">
        <v>89.34</v>
      </c>
      <c r="H8" s="8">
        <v>972</v>
      </c>
      <c r="I8" s="9">
        <v>11</v>
      </c>
      <c r="J8" s="6">
        <v>51</v>
      </c>
      <c r="K8" s="7">
        <v>94.5</v>
      </c>
      <c r="L8" s="8">
        <v>732</v>
      </c>
      <c r="M8" s="9">
        <v>8</v>
      </c>
      <c r="O8">
        <v>2</v>
      </c>
      <c r="P8" s="17">
        <f>P7+J8</f>
        <v>96</v>
      </c>
      <c r="Q8">
        <f t="shared" ref="Q8:Q71" si="0">P8-($N$5*O8)</f>
        <v>-444</v>
      </c>
    </row>
    <row r="9" spans="1:20" ht="18">
      <c r="A9" s="5">
        <v>44830.215277777803</v>
      </c>
      <c r="B9" s="6">
        <v>67</v>
      </c>
      <c r="C9" s="7">
        <v>88.01</v>
      </c>
      <c r="D9" s="8">
        <v>948</v>
      </c>
      <c r="E9" s="9">
        <v>11</v>
      </c>
      <c r="F9" s="6">
        <v>63</v>
      </c>
      <c r="G9" s="7">
        <v>86.67</v>
      </c>
      <c r="H9" s="8">
        <v>948</v>
      </c>
      <c r="I9" s="9">
        <v>11</v>
      </c>
      <c r="J9" s="6">
        <v>64</v>
      </c>
      <c r="K9" s="7">
        <v>92.46</v>
      </c>
      <c r="L9" s="8">
        <v>888</v>
      </c>
      <c r="M9" s="9">
        <v>10</v>
      </c>
      <c r="O9">
        <v>3</v>
      </c>
      <c r="P9" s="17">
        <f t="shared" ref="P9:P72" si="1">P8+J9</f>
        <v>160</v>
      </c>
      <c r="Q9">
        <f t="shared" si="0"/>
        <v>-650</v>
      </c>
    </row>
    <row r="10" spans="1:20" ht="18">
      <c r="A10" s="5">
        <v>44830.21875</v>
      </c>
      <c r="B10" s="6">
        <v>78</v>
      </c>
      <c r="C10" s="7">
        <v>86.55</v>
      </c>
      <c r="D10" s="8">
        <v>1092</v>
      </c>
      <c r="E10" s="9">
        <v>13</v>
      </c>
      <c r="F10" s="6">
        <v>69</v>
      </c>
      <c r="G10" s="7">
        <v>86.28</v>
      </c>
      <c r="H10" s="8">
        <v>1008</v>
      </c>
      <c r="I10" s="9">
        <v>12</v>
      </c>
      <c r="J10" s="6">
        <v>70</v>
      </c>
      <c r="K10" s="7">
        <v>90.28</v>
      </c>
      <c r="L10" s="8">
        <v>972</v>
      </c>
      <c r="M10" s="9">
        <v>11</v>
      </c>
      <c r="O10">
        <v>4</v>
      </c>
      <c r="P10" s="17">
        <f t="shared" si="1"/>
        <v>230</v>
      </c>
      <c r="Q10">
        <f t="shared" si="0"/>
        <v>-850</v>
      </c>
    </row>
    <row r="11" spans="1:20" ht="18">
      <c r="A11" s="5">
        <v>44830.222222222197</v>
      </c>
      <c r="B11" s="6">
        <v>90</v>
      </c>
      <c r="C11" s="7">
        <v>87.17</v>
      </c>
      <c r="D11" s="8">
        <v>1308</v>
      </c>
      <c r="E11" s="9">
        <v>16</v>
      </c>
      <c r="F11" s="6">
        <v>92</v>
      </c>
      <c r="G11" s="7">
        <v>84.77</v>
      </c>
      <c r="H11" s="8">
        <v>1260</v>
      </c>
      <c r="I11" s="9">
        <v>15</v>
      </c>
      <c r="J11" s="6">
        <v>65</v>
      </c>
      <c r="K11" s="7">
        <v>92.32</v>
      </c>
      <c r="L11" s="8">
        <v>960</v>
      </c>
      <c r="M11" s="9">
        <v>11</v>
      </c>
      <c r="O11">
        <v>5</v>
      </c>
      <c r="P11" s="17">
        <f t="shared" si="1"/>
        <v>295</v>
      </c>
      <c r="Q11">
        <f t="shared" si="0"/>
        <v>-1055</v>
      </c>
    </row>
    <row r="12" spans="1:20" ht="18">
      <c r="A12" s="5">
        <v>44830.225694444402</v>
      </c>
      <c r="B12" s="6">
        <v>109</v>
      </c>
      <c r="C12" s="7">
        <v>85.63</v>
      </c>
      <c r="D12" s="8">
        <v>1476</v>
      </c>
      <c r="E12" s="9">
        <v>18</v>
      </c>
      <c r="F12" s="6">
        <v>103</v>
      </c>
      <c r="G12" s="7">
        <v>84.47</v>
      </c>
      <c r="H12" s="8">
        <v>1536</v>
      </c>
      <c r="I12" s="9">
        <v>19</v>
      </c>
      <c r="J12" s="6">
        <v>96</v>
      </c>
      <c r="K12" s="7">
        <v>88.73</v>
      </c>
      <c r="L12" s="8">
        <v>1236</v>
      </c>
      <c r="M12" s="9">
        <v>14</v>
      </c>
      <c r="O12">
        <v>6</v>
      </c>
      <c r="P12" s="17">
        <f t="shared" si="1"/>
        <v>391</v>
      </c>
      <c r="Q12">
        <f t="shared" si="0"/>
        <v>-1229</v>
      </c>
    </row>
    <row r="13" spans="1:20" ht="18">
      <c r="A13" s="5">
        <v>44830.229166666701</v>
      </c>
      <c r="B13" s="6">
        <v>116</v>
      </c>
      <c r="C13" s="7">
        <v>88.64</v>
      </c>
      <c r="D13" s="8">
        <v>1620</v>
      </c>
      <c r="E13" s="9">
        <v>19</v>
      </c>
      <c r="F13" s="6">
        <v>116</v>
      </c>
      <c r="G13" s="7">
        <v>89.48</v>
      </c>
      <c r="H13" s="8">
        <v>1608</v>
      </c>
      <c r="I13" s="9">
        <v>18</v>
      </c>
      <c r="J13" s="6">
        <v>109</v>
      </c>
      <c r="K13" s="7">
        <v>90.38</v>
      </c>
      <c r="L13" s="8">
        <v>1596</v>
      </c>
      <c r="M13" s="9">
        <v>18</v>
      </c>
      <c r="O13">
        <v>7</v>
      </c>
      <c r="P13" s="17">
        <f t="shared" si="1"/>
        <v>500</v>
      </c>
      <c r="Q13">
        <f t="shared" si="0"/>
        <v>-1390</v>
      </c>
    </row>
    <row r="14" spans="1:20" ht="18">
      <c r="A14" s="5">
        <v>44830.232638888898</v>
      </c>
      <c r="B14" s="6">
        <v>134</v>
      </c>
      <c r="C14" s="7">
        <v>87.42</v>
      </c>
      <c r="D14" s="8">
        <v>1788</v>
      </c>
      <c r="E14" s="9">
        <v>21</v>
      </c>
      <c r="F14" s="6">
        <v>116</v>
      </c>
      <c r="G14" s="7">
        <v>85.35</v>
      </c>
      <c r="H14" s="8">
        <v>1668</v>
      </c>
      <c r="I14" s="9">
        <v>20</v>
      </c>
      <c r="J14" s="6">
        <v>100</v>
      </c>
      <c r="K14" s="7">
        <v>92.02</v>
      </c>
      <c r="L14" s="8">
        <v>1524</v>
      </c>
      <c r="M14" s="9">
        <v>17</v>
      </c>
      <c r="O14">
        <v>8</v>
      </c>
      <c r="P14" s="17">
        <f t="shared" si="1"/>
        <v>600</v>
      </c>
      <c r="Q14">
        <f t="shared" si="0"/>
        <v>-1560</v>
      </c>
    </row>
    <row r="15" spans="1:20" ht="18">
      <c r="A15" s="5">
        <v>44830.236111111102</v>
      </c>
      <c r="B15" s="6">
        <v>164</v>
      </c>
      <c r="C15" s="7">
        <v>87.61</v>
      </c>
      <c r="D15" s="8">
        <v>2328</v>
      </c>
      <c r="E15" s="9">
        <v>27</v>
      </c>
      <c r="F15" s="6">
        <v>161</v>
      </c>
      <c r="G15" s="7">
        <v>84.96</v>
      </c>
      <c r="H15" s="8">
        <v>2220</v>
      </c>
      <c r="I15" s="9">
        <v>27</v>
      </c>
      <c r="J15" s="6">
        <v>124</v>
      </c>
      <c r="K15" s="7">
        <v>92.91</v>
      </c>
      <c r="L15" s="8">
        <v>1728</v>
      </c>
      <c r="M15" s="9">
        <v>19</v>
      </c>
      <c r="O15">
        <v>9</v>
      </c>
      <c r="P15" s="17">
        <f t="shared" si="1"/>
        <v>724</v>
      </c>
      <c r="Q15">
        <f t="shared" si="0"/>
        <v>-1706</v>
      </c>
    </row>
    <row r="16" spans="1:20" ht="18">
      <c r="A16" s="5">
        <v>44830.239583333299</v>
      </c>
      <c r="B16" s="6">
        <v>142</v>
      </c>
      <c r="C16" s="7">
        <v>90.56</v>
      </c>
      <c r="D16" s="8">
        <v>2028</v>
      </c>
      <c r="E16" s="9">
        <v>23</v>
      </c>
      <c r="F16" s="6">
        <v>124</v>
      </c>
      <c r="G16" s="7">
        <v>85.86</v>
      </c>
      <c r="H16" s="8">
        <v>1956</v>
      </c>
      <c r="I16" s="9">
        <v>23</v>
      </c>
      <c r="J16" s="6">
        <v>146</v>
      </c>
      <c r="K16" s="7">
        <v>92.1</v>
      </c>
      <c r="L16" s="8">
        <v>2076</v>
      </c>
      <c r="M16" s="9">
        <v>23</v>
      </c>
      <c r="O16">
        <v>10</v>
      </c>
      <c r="P16" s="17">
        <f t="shared" si="1"/>
        <v>870</v>
      </c>
      <c r="Q16">
        <f t="shared" si="0"/>
        <v>-1830</v>
      </c>
    </row>
    <row r="17" spans="1:20" ht="18">
      <c r="A17" s="5">
        <v>44830.243055555598</v>
      </c>
      <c r="B17" s="6">
        <v>180</v>
      </c>
      <c r="C17" s="7">
        <v>87.7</v>
      </c>
      <c r="D17" s="8">
        <v>2628</v>
      </c>
      <c r="E17" s="9">
        <v>30</v>
      </c>
      <c r="F17" s="6">
        <v>171</v>
      </c>
      <c r="G17" s="7">
        <v>86.77</v>
      </c>
      <c r="H17" s="8">
        <v>2304</v>
      </c>
      <c r="I17" s="9">
        <v>27</v>
      </c>
      <c r="J17" s="6">
        <v>138</v>
      </c>
      <c r="K17" s="7">
        <v>92.64</v>
      </c>
      <c r="L17" s="8">
        <v>1968</v>
      </c>
      <c r="M17" s="9">
        <v>22</v>
      </c>
      <c r="O17">
        <v>11</v>
      </c>
      <c r="P17" s="17">
        <f t="shared" si="1"/>
        <v>1008</v>
      </c>
      <c r="Q17">
        <f t="shared" si="0"/>
        <v>-1962</v>
      </c>
    </row>
    <row r="18" spans="1:20" ht="18">
      <c r="A18" s="5">
        <v>44830.246527777803</v>
      </c>
      <c r="B18" s="6">
        <v>214</v>
      </c>
      <c r="C18" s="7">
        <v>87.24</v>
      </c>
      <c r="D18" s="8">
        <v>3012</v>
      </c>
      <c r="E18" s="9">
        <v>35</v>
      </c>
      <c r="F18" s="6">
        <v>210</v>
      </c>
      <c r="G18" s="7">
        <v>84.94</v>
      </c>
      <c r="H18" s="8">
        <v>2988</v>
      </c>
      <c r="I18" s="9">
        <v>36</v>
      </c>
      <c r="J18" s="6">
        <v>157</v>
      </c>
      <c r="K18" s="7">
        <v>89.49</v>
      </c>
      <c r="L18" s="8">
        <v>2256</v>
      </c>
      <c r="M18" s="9">
        <v>26</v>
      </c>
      <c r="O18">
        <v>12</v>
      </c>
      <c r="P18" s="17">
        <f t="shared" si="1"/>
        <v>1165</v>
      </c>
      <c r="Q18">
        <f t="shared" si="0"/>
        <v>-2075</v>
      </c>
    </row>
    <row r="19" spans="1:20" ht="18">
      <c r="A19" s="5">
        <v>44830.25</v>
      </c>
      <c r="B19" s="6">
        <v>257</v>
      </c>
      <c r="C19" s="7">
        <v>82.22</v>
      </c>
      <c r="D19" s="8">
        <v>3468</v>
      </c>
      <c r="E19" s="9">
        <v>43</v>
      </c>
      <c r="F19" s="6">
        <v>217</v>
      </c>
      <c r="G19" s="7">
        <v>82.41</v>
      </c>
      <c r="H19" s="8">
        <v>3204</v>
      </c>
      <c r="I19" s="9">
        <v>39</v>
      </c>
      <c r="J19" s="6">
        <v>206</v>
      </c>
      <c r="K19" s="7">
        <v>86.69</v>
      </c>
      <c r="L19" s="8">
        <v>2868</v>
      </c>
      <c r="M19" s="9">
        <v>34</v>
      </c>
      <c r="O19">
        <v>13</v>
      </c>
      <c r="P19" s="17">
        <f t="shared" si="1"/>
        <v>1371</v>
      </c>
      <c r="Q19">
        <f t="shared" si="0"/>
        <v>-2139</v>
      </c>
    </row>
    <row r="20" spans="1:20" ht="18">
      <c r="A20" s="5">
        <v>44830.253472222197</v>
      </c>
      <c r="B20" s="6">
        <v>252</v>
      </c>
      <c r="C20" s="7">
        <v>81.13</v>
      </c>
      <c r="D20" s="8">
        <v>3720</v>
      </c>
      <c r="E20" s="9">
        <v>46</v>
      </c>
      <c r="F20" s="6">
        <v>244</v>
      </c>
      <c r="G20" s="7">
        <v>81.349999999999994</v>
      </c>
      <c r="H20" s="8">
        <v>3540</v>
      </c>
      <c r="I20" s="9">
        <v>44</v>
      </c>
      <c r="J20" s="6">
        <v>228</v>
      </c>
      <c r="K20" s="7">
        <v>83.46</v>
      </c>
      <c r="L20" s="8">
        <v>3444</v>
      </c>
      <c r="M20" s="9">
        <v>42</v>
      </c>
      <c r="O20">
        <v>14</v>
      </c>
      <c r="P20" s="17">
        <f t="shared" si="1"/>
        <v>1599</v>
      </c>
      <c r="Q20">
        <f t="shared" si="0"/>
        <v>-2181</v>
      </c>
    </row>
    <row r="21" spans="1:20" ht="18">
      <c r="A21" s="5">
        <v>44830.256944444402</v>
      </c>
      <c r="B21" s="6">
        <v>258</v>
      </c>
      <c r="C21" s="7">
        <v>84.84</v>
      </c>
      <c r="D21" s="8">
        <v>3720</v>
      </c>
      <c r="E21" s="9">
        <v>44</v>
      </c>
      <c r="F21" s="6">
        <v>259</v>
      </c>
      <c r="G21" s="7">
        <v>81.55</v>
      </c>
      <c r="H21" s="8">
        <v>3576</v>
      </c>
      <c r="I21" s="9">
        <v>44</v>
      </c>
      <c r="J21" s="6">
        <v>220</v>
      </c>
      <c r="K21" s="7">
        <v>86.26</v>
      </c>
      <c r="L21" s="8">
        <v>3168</v>
      </c>
      <c r="M21" s="9">
        <v>37</v>
      </c>
      <c r="O21">
        <v>15</v>
      </c>
      <c r="P21" s="17">
        <f t="shared" si="1"/>
        <v>1819</v>
      </c>
      <c r="Q21">
        <f t="shared" si="0"/>
        <v>-2231</v>
      </c>
    </row>
    <row r="22" spans="1:20" ht="18">
      <c r="A22" s="5">
        <v>44830.260416666701</v>
      </c>
      <c r="B22" s="6">
        <v>281</v>
      </c>
      <c r="C22" s="7">
        <v>81.66</v>
      </c>
      <c r="D22" s="8">
        <v>3984</v>
      </c>
      <c r="E22" s="9">
        <v>49</v>
      </c>
      <c r="F22" s="6">
        <v>259</v>
      </c>
      <c r="G22" s="7">
        <v>80.56</v>
      </c>
      <c r="H22" s="8">
        <v>3816</v>
      </c>
      <c r="I22" s="9">
        <v>48</v>
      </c>
      <c r="J22" s="6">
        <v>219</v>
      </c>
      <c r="K22" s="7">
        <v>86.03</v>
      </c>
      <c r="L22" s="8">
        <v>3204</v>
      </c>
      <c r="M22" s="9">
        <v>38</v>
      </c>
      <c r="O22">
        <v>16</v>
      </c>
      <c r="P22" s="17">
        <f t="shared" si="1"/>
        <v>2038</v>
      </c>
      <c r="Q22">
        <f t="shared" si="0"/>
        <v>-2282</v>
      </c>
    </row>
    <row r="23" spans="1:20" ht="18">
      <c r="A23" s="5">
        <v>44830.263888888898</v>
      </c>
      <c r="B23" s="6">
        <v>279</v>
      </c>
      <c r="C23" s="7">
        <v>73.55</v>
      </c>
      <c r="D23" s="8">
        <v>4080</v>
      </c>
      <c r="E23" s="9">
        <v>56</v>
      </c>
      <c r="F23" s="6">
        <v>255</v>
      </c>
      <c r="G23" s="7">
        <v>75.11</v>
      </c>
      <c r="H23" s="8">
        <v>3756</v>
      </c>
      <c r="I23" s="9">
        <v>51</v>
      </c>
      <c r="J23" s="6">
        <v>245</v>
      </c>
      <c r="K23" s="7">
        <v>83.29</v>
      </c>
      <c r="L23" s="8">
        <v>3456</v>
      </c>
      <c r="M23" s="9">
        <v>42</v>
      </c>
      <c r="O23">
        <v>17</v>
      </c>
      <c r="P23" s="17">
        <f t="shared" si="1"/>
        <v>2283</v>
      </c>
      <c r="Q23">
        <f t="shared" si="0"/>
        <v>-2307</v>
      </c>
    </row>
    <row r="24" spans="1:20" ht="18">
      <c r="A24" s="5">
        <v>44830.267361111102</v>
      </c>
      <c r="B24" s="6">
        <v>294</v>
      </c>
      <c r="C24" s="7">
        <v>74.77</v>
      </c>
      <c r="D24" s="8">
        <v>4248</v>
      </c>
      <c r="E24" s="9">
        <v>57</v>
      </c>
      <c r="F24" s="6">
        <v>287</v>
      </c>
      <c r="G24" s="7">
        <v>77.72</v>
      </c>
      <c r="H24" s="8">
        <v>4092</v>
      </c>
      <c r="I24" s="9">
        <v>53</v>
      </c>
      <c r="J24" s="6">
        <v>257</v>
      </c>
      <c r="K24" s="7">
        <v>79.86</v>
      </c>
      <c r="L24" s="8">
        <v>3612</v>
      </c>
      <c r="M24" s="9">
        <v>46</v>
      </c>
      <c r="O24">
        <v>18</v>
      </c>
      <c r="P24" s="17">
        <f t="shared" si="1"/>
        <v>2540</v>
      </c>
      <c r="Q24">
        <f t="shared" si="0"/>
        <v>-2320</v>
      </c>
    </row>
    <row r="25" spans="1:20" ht="18">
      <c r="A25" s="5">
        <v>44830.270833333299</v>
      </c>
      <c r="B25" s="6">
        <v>271</v>
      </c>
      <c r="C25" s="11">
        <v>66</v>
      </c>
      <c r="D25" s="8">
        <v>3960</v>
      </c>
      <c r="E25" s="9">
        <v>60</v>
      </c>
      <c r="F25" s="6">
        <v>289</v>
      </c>
      <c r="G25" s="11">
        <v>66.31</v>
      </c>
      <c r="H25" s="8">
        <v>4092</v>
      </c>
      <c r="I25" s="9">
        <v>62</v>
      </c>
      <c r="J25" s="6">
        <v>239</v>
      </c>
      <c r="K25" s="7">
        <v>79.72</v>
      </c>
      <c r="L25" s="8">
        <v>3288</v>
      </c>
      <c r="M25" s="9">
        <v>42</v>
      </c>
      <c r="O25">
        <v>19</v>
      </c>
      <c r="P25" s="17">
        <f t="shared" si="1"/>
        <v>2779</v>
      </c>
      <c r="Q25">
        <f t="shared" si="0"/>
        <v>-2351</v>
      </c>
    </row>
    <row r="26" spans="1:20" ht="18">
      <c r="A26" s="5">
        <v>44830.274305555598</v>
      </c>
      <c r="B26" s="6">
        <v>233</v>
      </c>
      <c r="C26" s="11">
        <v>57.44</v>
      </c>
      <c r="D26" s="8">
        <v>3420</v>
      </c>
      <c r="E26" s="9">
        <v>60</v>
      </c>
      <c r="F26" s="6">
        <v>318</v>
      </c>
      <c r="G26" s="11">
        <v>68.16</v>
      </c>
      <c r="H26" s="8">
        <v>4488</v>
      </c>
      <c r="I26" s="10">
        <v>66</v>
      </c>
      <c r="J26" s="6">
        <v>270</v>
      </c>
      <c r="K26" s="7">
        <v>72.819999999999993</v>
      </c>
      <c r="L26" s="8">
        <v>3816</v>
      </c>
      <c r="M26" s="9">
        <v>53</v>
      </c>
      <c r="O26">
        <v>20</v>
      </c>
      <c r="P26" s="17">
        <f t="shared" si="1"/>
        <v>3049</v>
      </c>
      <c r="Q26">
        <f t="shared" si="0"/>
        <v>-2351</v>
      </c>
    </row>
    <row r="27" spans="1:20" ht="18">
      <c r="A27" s="5">
        <v>44830.277777777803</v>
      </c>
      <c r="B27" s="6">
        <v>270</v>
      </c>
      <c r="C27" s="11">
        <v>57.57</v>
      </c>
      <c r="D27" s="8">
        <v>3744</v>
      </c>
      <c r="E27" s="23">
        <v>66</v>
      </c>
      <c r="F27" s="6">
        <v>269</v>
      </c>
      <c r="G27" s="11">
        <v>67.62</v>
      </c>
      <c r="H27" s="8">
        <v>3900</v>
      </c>
      <c r="I27" s="9">
        <v>58</v>
      </c>
      <c r="J27" s="6">
        <v>268</v>
      </c>
      <c r="K27" s="7">
        <v>80.39</v>
      </c>
      <c r="L27" s="8">
        <v>3876</v>
      </c>
      <c r="M27" s="9">
        <v>49</v>
      </c>
      <c r="O27">
        <v>21</v>
      </c>
      <c r="P27" s="17">
        <f t="shared" si="1"/>
        <v>3317</v>
      </c>
      <c r="Q27">
        <f t="shared" si="0"/>
        <v>-2353</v>
      </c>
    </row>
    <row r="28" spans="1:20" ht="18">
      <c r="A28" s="5">
        <v>44830.28125</v>
      </c>
      <c r="B28" s="6">
        <v>249</v>
      </c>
      <c r="C28" s="11">
        <v>59.35</v>
      </c>
      <c r="D28" s="8">
        <v>3660</v>
      </c>
      <c r="E28" s="9">
        <v>62</v>
      </c>
      <c r="F28" s="6">
        <v>240</v>
      </c>
      <c r="G28" s="11">
        <v>60.89</v>
      </c>
      <c r="H28" s="8">
        <v>3552</v>
      </c>
      <c r="I28" s="9">
        <v>59</v>
      </c>
      <c r="J28" s="6">
        <v>279</v>
      </c>
      <c r="K28" s="7">
        <v>79.64</v>
      </c>
      <c r="L28" s="8">
        <v>3996</v>
      </c>
      <c r="M28" s="9">
        <v>51</v>
      </c>
      <c r="O28">
        <v>22</v>
      </c>
      <c r="P28" s="17">
        <f t="shared" si="1"/>
        <v>3596</v>
      </c>
      <c r="Q28">
        <f t="shared" si="0"/>
        <v>-2344</v>
      </c>
    </row>
    <row r="29" spans="1:20" ht="18">
      <c r="A29" s="5">
        <v>44830.284722222197</v>
      </c>
      <c r="B29" s="6">
        <v>247</v>
      </c>
      <c r="C29" s="11">
        <v>57.11</v>
      </c>
      <c r="D29" s="8">
        <v>3588</v>
      </c>
      <c r="E29" s="10">
        <v>63</v>
      </c>
      <c r="F29" s="6">
        <v>297</v>
      </c>
      <c r="G29" s="11">
        <v>63.77</v>
      </c>
      <c r="H29" s="8">
        <v>4080</v>
      </c>
      <c r="I29" s="10">
        <v>64</v>
      </c>
      <c r="J29" s="6">
        <v>280</v>
      </c>
      <c r="K29" s="7">
        <v>79.52</v>
      </c>
      <c r="L29" s="8">
        <v>4020</v>
      </c>
      <c r="M29" s="9">
        <v>51</v>
      </c>
      <c r="O29">
        <v>23</v>
      </c>
      <c r="P29" s="17">
        <f t="shared" si="1"/>
        <v>3876</v>
      </c>
      <c r="Q29">
        <f t="shared" si="0"/>
        <v>-2334</v>
      </c>
    </row>
    <row r="30" spans="1:20" ht="18">
      <c r="A30" s="5">
        <v>44830.288194444402</v>
      </c>
      <c r="B30" s="6">
        <v>266</v>
      </c>
      <c r="C30" s="11">
        <v>59.96</v>
      </c>
      <c r="D30" s="8">
        <v>3852</v>
      </c>
      <c r="E30" s="10">
        <v>65</v>
      </c>
      <c r="F30" s="6">
        <v>320</v>
      </c>
      <c r="G30" s="11">
        <v>65.34</v>
      </c>
      <c r="H30" s="8">
        <v>4620</v>
      </c>
      <c r="I30" s="10">
        <v>71</v>
      </c>
      <c r="J30" s="6">
        <v>299</v>
      </c>
      <c r="K30" s="7">
        <v>81.17</v>
      </c>
      <c r="L30" s="21">
        <v>4248</v>
      </c>
      <c r="M30" s="9">
        <v>53</v>
      </c>
      <c r="O30">
        <v>24</v>
      </c>
      <c r="P30" s="17">
        <f t="shared" si="1"/>
        <v>4175</v>
      </c>
      <c r="Q30">
        <f t="shared" si="0"/>
        <v>-2305</v>
      </c>
    </row>
    <row r="31" spans="1:20" ht="18">
      <c r="A31" s="5">
        <v>44830.291666666701</v>
      </c>
      <c r="B31" s="6">
        <v>276</v>
      </c>
      <c r="C31" s="11">
        <v>54.44</v>
      </c>
      <c r="D31" s="8">
        <v>3972</v>
      </c>
      <c r="E31" s="10">
        <v>73</v>
      </c>
      <c r="F31" s="6">
        <v>293</v>
      </c>
      <c r="G31" s="11">
        <v>65.61</v>
      </c>
      <c r="H31" s="8">
        <v>4224</v>
      </c>
      <c r="I31" s="10">
        <v>65</v>
      </c>
      <c r="J31" s="6">
        <v>288</v>
      </c>
      <c r="K31" s="7">
        <v>84.54</v>
      </c>
      <c r="L31" s="8">
        <v>4140</v>
      </c>
      <c r="M31" s="9">
        <v>49</v>
      </c>
      <c r="O31">
        <v>25</v>
      </c>
      <c r="P31" s="17">
        <f t="shared" si="1"/>
        <v>4463</v>
      </c>
      <c r="Q31">
        <f t="shared" si="0"/>
        <v>-2287</v>
      </c>
    </row>
    <row r="32" spans="1:20" ht="18">
      <c r="A32" s="5">
        <v>44830.295138888898</v>
      </c>
      <c r="B32" s="6">
        <v>175</v>
      </c>
      <c r="C32" s="11">
        <v>49.39</v>
      </c>
      <c r="D32" s="8">
        <v>2712</v>
      </c>
      <c r="E32" s="9">
        <v>55</v>
      </c>
      <c r="F32" s="6">
        <v>325</v>
      </c>
      <c r="G32" s="11">
        <v>64.2</v>
      </c>
      <c r="H32" s="8">
        <v>4668</v>
      </c>
      <c r="I32" s="10">
        <v>73</v>
      </c>
      <c r="J32" s="6">
        <v>269</v>
      </c>
      <c r="K32" s="7">
        <v>84.45</v>
      </c>
      <c r="L32" s="8">
        <v>3888</v>
      </c>
      <c r="M32" s="9">
        <v>47</v>
      </c>
      <c r="N32" s="17">
        <f>AVERAGE(L32:L33)</f>
        <v>3870</v>
      </c>
      <c r="O32">
        <v>26</v>
      </c>
      <c r="P32" s="17">
        <f t="shared" si="1"/>
        <v>4732</v>
      </c>
      <c r="Q32">
        <f t="shared" si="0"/>
        <v>-2288</v>
      </c>
      <c r="R32" s="17"/>
      <c r="S32" s="17"/>
      <c r="T32" s="17"/>
    </row>
    <row r="33" spans="1:17" ht="18">
      <c r="A33" s="5">
        <v>44830.298611111102</v>
      </c>
      <c r="B33" s="6">
        <v>207</v>
      </c>
      <c r="C33" s="11">
        <v>46.89</v>
      </c>
      <c r="D33" s="8">
        <v>2856</v>
      </c>
      <c r="E33" s="9">
        <v>61</v>
      </c>
      <c r="F33" s="6">
        <v>308</v>
      </c>
      <c r="G33" s="11">
        <v>62.21</v>
      </c>
      <c r="H33" s="8">
        <v>4500</v>
      </c>
      <c r="I33" s="10">
        <v>73</v>
      </c>
      <c r="J33" s="6">
        <v>263</v>
      </c>
      <c r="K33" s="7">
        <v>87.04</v>
      </c>
      <c r="L33" s="8">
        <v>3852</v>
      </c>
      <c r="M33" s="9">
        <v>45</v>
      </c>
      <c r="O33">
        <v>27</v>
      </c>
      <c r="P33" s="17">
        <f t="shared" si="1"/>
        <v>4995</v>
      </c>
      <c r="Q33">
        <f t="shared" si="0"/>
        <v>-2295</v>
      </c>
    </row>
    <row r="34" spans="1:17" ht="18">
      <c r="A34" s="5">
        <v>44830.302083333299</v>
      </c>
      <c r="B34" s="6">
        <v>203</v>
      </c>
      <c r="C34" s="11">
        <v>45.34</v>
      </c>
      <c r="D34" s="8">
        <v>3084</v>
      </c>
      <c r="E34" s="10">
        <v>69</v>
      </c>
      <c r="F34" s="6">
        <v>274</v>
      </c>
      <c r="G34" s="11">
        <v>59.57</v>
      </c>
      <c r="H34" s="8">
        <v>4020</v>
      </c>
      <c r="I34" s="10">
        <v>68</v>
      </c>
      <c r="J34" s="6">
        <v>251</v>
      </c>
      <c r="K34" s="7">
        <v>85.02</v>
      </c>
      <c r="L34" s="8">
        <v>3528</v>
      </c>
      <c r="M34" s="9">
        <v>42</v>
      </c>
      <c r="O34">
        <v>28</v>
      </c>
      <c r="P34" s="17">
        <f t="shared" si="1"/>
        <v>5246</v>
      </c>
      <c r="Q34">
        <f t="shared" si="0"/>
        <v>-2314</v>
      </c>
    </row>
    <row r="35" spans="1:17" ht="18">
      <c r="A35" s="5">
        <v>44830.305555555598</v>
      </c>
      <c r="B35" s="6">
        <v>234</v>
      </c>
      <c r="C35" s="11">
        <v>49.26</v>
      </c>
      <c r="D35" s="8">
        <v>3336</v>
      </c>
      <c r="E35" s="10">
        <v>68</v>
      </c>
      <c r="F35" s="6">
        <v>285</v>
      </c>
      <c r="G35" s="11">
        <v>64.209999999999994</v>
      </c>
      <c r="H35" s="8">
        <v>4080</v>
      </c>
      <c r="I35" s="10">
        <v>64</v>
      </c>
      <c r="J35" s="6">
        <v>286</v>
      </c>
      <c r="K35" s="7">
        <v>80.900000000000006</v>
      </c>
      <c r="L35" s="8">
        <v>3912</v>
      </c>
      <c r="M35" s="9">
        <v>49</v>
      </c>
      <c r="O35">
        <v>29</v>
      </c>
      <c r="P35" s="17">
        <f t="shared" si="1"/>
        <v>5532</v>
      </c>
      <c r="Q35">
        <f t="shared" si="0"/>
        <v>-2298</v>
      </c>
    </row>
    <row r="36" spans="1:17" ht="18">
      <c r="A36" s="5">
        <v>44830.309027777803</v>
      </c>
      <c r="B36" s="6">
        <v>227</v>
      </c>
      <c r="C36" s="11">
        <v>48.26</v>
      </c>
      <c r="D36" s="8">
        <v>3384</v>
      </c>
      <c r="E36" s="10">
        <v>71</v>
      </c>
      <c r="F36" s="6">
        <v>284</v>
      </c>
      <c r="G36" s="11">
        <v>64.88</v>
      </c>
      <c r="H36" s="8">
        <v>4140</v>
      </c>
      <c r="I36" s="10">
        <v>64</v>
      </c>
      <c r="J36" s="6">
        <v>270</v>
      </c>
      <c r="K36" s="7">
        <v>87.74</v>
      </c>
      <c r="L36" s="8">
        <v>3912</v>
      </c>
      <c r="M36" s="9">
        <v>45</v>
      </c>
      <c r="O36">
        <v>30</v>
      </c>
      <c r="P36" s="17">
        <f t="shared" si="1"/>
        <v>5802</v>
      </c>
      <c r="Q36">
        <f t="shared" si="0"/>
        <v>-2298</v>
      </c>
    </row>
    <row r="37" spans="1:17" ht="18">
      <c r="A37" s="5">
        <v>44830.3125</v>
      </c>
      <c r="B37" s="6">
        <v>219</v>
      </c>
      <c r="C37" s="11">
        <v>44.37</v>
      </c>
      <c r="D37" s="8">
        <v>3096</v>
      </c>
      <c r="E37" s="10">
        <v>70</v>
      </c>
      <c r="F37" s="6">
        <v>292</v>
      </c>
      <c r="G37" s="11">
        <v>64.47</v>
      </c>
      <c r="H37" s="8">
        <v>4140</v>
      </c>
      <c r="I37" s="10">
        <v>65</v>
      </c>
      <c r="J37" s="6">
        <v>261</v>
      </c>
      <c r="K37" s="7">
        <v>86.38</v>
      </c>
      <c r="L37" s="8">
        <v>3768</v>
      </c>
      <c r="M37" s="9">
        <v>44</v>
      </c>
      <c r="O37">
        <v>31</v>
      </c>
      <c r="P37" s="17">
        <f t="shared" si="1"/>
        <v>6063</v>
      </c>
      <c r="Q37">
        <f t="shared" si="0"/>
        <v>-2307</v>
      </c>
    </row>
    <row r="38" spans="1:17" ht="18">
      <c r="A38" s="5">
        <v>44830.315972222197</v>
      </c>
      <c r="B38" s="6">
        <v>196</v>
      </c>
      <c r="C38" s="11">
        <v>41.46</v>
      </c>
      <c r="D38" s="8">
        <v>2904</v>
      </c>
      <c r="E38" s="10">
        <v>71</v>
      </c>
      <c r="F38" s="6">
        <v>321</v>
      </c>
      <c r="G38" s="7">
        <v>71.33</v>
      </c>
      <c r="H38" s="8">
        <v>4524</v>
      </c>
      <c r="I38" s="10">
        <v>64</v>
      </c>
      <c r="J38" s="6">
        <v>278</v>
      </c>
      <c r="K38" s="7">
        <v>90.24</v>
      </c>
      <c r="L38" s="8">
        <v>4056</v>
      </c>
      <c r="M38" s="9">
        <v>45</v>
      </c>
      <c r="O38">
        <v>32</v>
      </c>
      <c r="P38" s="17">
        <f t="shared" si="1"/>
        <v>6341</v>
      </c>
      <c r="Q38">
        <f t="shared" si="0"/>
        <v>-2299</v>
      </c>
    </row>
    <row r="39" spans="1:17" ht="18">
      <c r="A39" s="5">
        <v>44830.319444444402</v>
      </c>
      <c r="B39" s="6">
        <v>208</v>
      </c>
      <c r="C39" s="11">
        <v>46.56</v>
      </c>
      <c r="D39" s="8">
        <v>2940</v>
      </c>
      <c r="E39" s="9">
        <v>64</v>
      </c>
      <c r="F39" s="6">
        <v>292</v>
      </c>
      <c r="G39" s="7">
        <v>70.2</v>
      </c>
      <c r="H39" s="8">
        <v>4152</v>
      </c>
      <c r="I39" s="9">
        <v>60</v>
      </c>
      <c r="J39" s="6">
        <v>241</v>
      </c>
      <c r="K39" s="7">
        <v>92.16</v>
      </c>
      <c r="L39" s="8">
        <v>3468</v>
      </c>
      <c r="M39" s="9">
        <v>38</v>
      </c>
      <c r="O39">
        <v>33</v>
      </c>
      <c r="P39" s="17">
        <f t="shared" si="1"/>
        <v>6582</v>
      </c>
      <c r="Q39">
        <f t="shared" si="0"/>
        <v>-2328</v>
      </c>
    </row>
    <row r="40" spans="1:17" ht="18">
      <c r="A40" s="5">
        <v>44830.322916666701</v>
      </c>
      <c r="B40" s="6">
        <v>219</v>
      </c>
      <c r="C40" s="11">
        <v>45.77</v>
      </c>
      <c r="D40" s="8">
        <v>3132</v>
      </c>
      <c r="E40" s="10">
        <v>69</v>
      </c>
      <c r="F40" s="6">
        <v>322</v>
      </c>
      <c r="G40" s="7">
        <v>70.39</v>
      </c>
      <c r="H40" s="8">
        <v>4644</v>
      </c>
      <c r="I40" s="10">
        <v>66</v>
      </c>
      <c r="J40" s="6">
        <v>262</v>
      </c>
      <c r="K40" s="7">
        <v>94.06</v>
      </c>
      <c r="L40" s="8">
        <v>3720</v>
      </c>
      <c r="M40" s="9">
        <v>40</v>
      </c>
      <c r="O40">
        <v>34</v>
      </c>
      <c r="P40" s="17">
        <f t="shared" si="1"/>
        <v>6844</v>
      </c>
      <c r="Q40">
        <f t="shared" si="0"/>
        <v>-2336</v>
      </c>
    </row>
    <row r="41" spans="1:17" ht="18">
      <c r="A41" s="5">
        <v>44830.326388888898</v>
      </c>
      <c r="B41" s="6">
        <v>171</v>
      </c>
      <c r="C41" s="11">
        <v>40.299999999999997</v>
      </c>
      <c r="D41" s="8">
        <v>2568</v>
      </c>
      <c r="E41" s="10">
        <v>64</v>
      </c>
      <c r="F41" s="6">
        <v>262</v>
      </c>
      <c r="G41" s="11">
        <v>67.05</v>
      </c>
      <c r="H41" s="8">
        <v>3840</v>
      </c>
      <c r="I41" s="9">
        <v>58</v>
      </c>
      <c r="J41" s="6">
        <v>231</v>
      </c>
      <c r="K41" s="7">
        <v>89.26</v>
      </c>
      <c r="L41" s="8">
        <v>3432</v>
      </c>
      <c r="M41" s="9">
        <v>39</v>
      </c>
      <c r="O41">
        <v>35</v>
      </c>
      <c r="P41" s="17">
        <f t="shared" si="1"/>
        <v>7075</v>
      </c>
      <c r="Q41">
        <f t="shared" si="0"/>
        <v>-2375</v>
      </c>
    </row>
    <row r="42" spans="1:17" ht="18">
      <c r="A42" s="5">
        <v>44830.329861111102</v>
      </c>
      <c r="B42" s="6">
        <v>217</v>
      </c>
      <c r="C42" s="11">
        <v>41.73</v>
      </c>
      <c r="D42" s="8">
        <v>3036</v>
      </c>
      <c r="E42" s="10">
        <v>73</v>
      </c>
      <c r="F42" s="6">
        <v>272</v>
      </c>
      <c r="G42" s="11">
        <v>59.99</v>
      </c>
      <c r="H42" s="8">
        <v>3924</v>
      </c>
      <c r="I42" s="10">
        <v>66</v>
      </c>
      <c r="J42" s="6">
        <v>236</v>
      </c>
      <c r="K42" s="7">
        <v>83.84</v>
      </c>
      <c r="L42" s="8">
        <v>3432</v>
      </c>
      <c r="M42" s="9">
        <v>41</v>
      </c>
      <c r="O42">
        <v>36</v>
      </c>
      <c r="P42" s="17">
        <f t="shared" si="1"/>
        <v>7311</v>
      </c>
      <c r="Q42">
        <f t="shared" si="0"/>
        <v>-2409</v>
      </c>
    </row>
    <row r="43" spans="1:17" ht="18">
      <c r="A43" s="5">
        <v>44830.333333333299</v>
      </c>
      <c r="B43" s="6">
        <v>179</v>
      </c>
      <c r="C43" s="13">
        <v>36.299999999999997</v>
      </c>
      <c r="D43" s="8">
        <v>2712</v>
      </c>
      <c r="E43" s="10">
        <v>75</v>
      </c>
      <c r="F43" s="6">
        <v>270</v>
      </c>
      <c r="G43" s="11">
        <v>56.58</v>
      </c>
      <c r="H43" s="8">
        <v>3936</v>
      </c>
      <c r="I43" s="10">
        <v>70</v>
      </c>
      <c r="J43" s="6">
        <v>274</v>
      </c>
      <c r="K43" s="7">
        <v>81.67</v>
      </c>
      <c r="L43" s="8">
        <v>3816</v>
      </c>
      <c r="M43" s="9">
        <v>47</v>
      </c>
      <c r="O43">
        <v>37</v>
      </c>
      <c r="P43" s="17">
        <f t="shared" si="1"/>
        <v>7585</v>
      </c>
      <c r="Q43">
        <f t="shared" si="0"/>
        <v>-2405</v>
      </c>
    </row>
    <row r="44" spans="1:17" ht="18">
      <c r="A44" s="5">
        <v>44830.336805555598</v>
      </c>
      <c r="B44" s="6">
        <v>192</v>
      </c>
      <c r="C44" s="11">
        <v>41.26</v>
      </c>
      <c r="D44" s="8">
        <v>2916</v>
      </c>
      <c r="E44" s="10">
        <v>71</v>
      </c>
      <c r="F44" s="6">
        <v>270</v>
      </c>
      <c r="G44" s="11">
        <v>59.09</v>
      </c>
      <c r="H44" s="8">
        <v>3876</v>
      </c>
      <c r="I44" s="10">
        <v>66</v>
      </c>
      <c r="J44" s="6">
        <v>248</v>
      </c>
      <c r="K44" s="7">
        <v>78.36</v>
      </c>
      <c r="L44" s="8">
        <v>3444</v>
      </c>
      <c r="M44" s="9">
        <v>44</v>
      </c>
      <c r="O44">
        <v>38</v>
      </c>
      <c r="P44" s="17">
        <f t="shared" si="1"/>
        <v>7833</v>
      </c>
      <c r="Q44">
        <f t="shared" si="0"/>
        <v>-2427</v>
      </c>
    </row>
    <row r="45" spans="1:17" ht="18">
      <c r="A45" s="5">
        <v>44830.340277777803</v>
      </c>
      <c r="B45" s="6">
        <v>207</v>
      </c>
      <c r="C45" s="11">
        <v>44.14</v>
      </c>
      <c r="D45" s="8">
        <v>3024</v>
      </c>
      <c r="E45" s="10">
        <v>69</v>
      </c>
      <c r="F45" s="6">
        <v>284</v>
      </c>
      <c r="G45" s="11">
        <v>60.4</v>
      </c>
      <c r="H45" s="8">
        <v>4008</v>
      </c>
      <c r="I45" s="10">
        <v>67</v>
      </c>
      <c r="J45" s="6">
        <v>236</v>
      </c>
      <c r="K45" s="7">
        <v>81.09</v>
      </c>
      <c r="L45" s="8">
        <v>3456</v>
      </c>
      <c r="M45" s="9">
        <v>43</v>
      </c>
      <c r="O45">
        <v>39</v>
      </c>
      <c r="P45" s="17">
        <f t="shared" si="1"/>
        <v>8069</v>
      </c>
      <c r="Q45">
        <f t="shared" si="0"/>
        <v>-2461</v>
      </c>
    </row>
    <row r="46" spans="1:17" ht="18">
      <c r="A46" s="5">
        <v>44830.34375</v>
      </c>
      <c r="B46" s="6">
        <v>219</v>
      </c>
      <c r="C46" s="11">
        <v>44.04</v>
      </c>
      <c r="D46" s="8">
        <v>3048</v>
      </c>
      <c r="E46" s="10">
        <v>70</v>
      </c>
      <c r="F46" s="6">
        <v>307</v>
      </c>
      <c r="G46" s="11">
        <v>66.86</v>
      </c>
      <c r="H46" s="8">
        <v>4428</v>
      </c>
      <c r="I46" s="10">
        <v>67</v>
      </c>
      <c r="J46" s="6">
        <v>272</v>
      </c>
      <c r="K46" s="7">
        <v>82.67</v>
      </c>
      <c r="L46" s="8">
        <v>3864</v>
      </c>
      <c r="M46" s="9">
        <v>47</v>
      </c>
      <c r="O46">
        <v>40</v>
      </c>
      <c r="P46" s="17">
        <f t="shared" si="1"/>
        <v>8341</v>
      </c>
      <c r="Q46">
        <f t="shared" si="0"/>
        <v>-2459</v>
      </c>
    </row>
    <row r="47" spans="1:17" ht="18">
      <c r="A47" s="5">
        <v>44830.347222222197</v>
      </c>
      <c r="B47" s="6">
        <v>239</v>
      </c>
      <c r="C47" s="11">
        <v>47.34</v>
      </c>
      <c r="D47" s="8">
        <v>3372</v>
      </c>
      <c r="E47" s="10">
        <v>72</v>
      </c>
      <c r="F47" s="6">
        <v>283</v>
      </c>
      <c r="G47" s="11">
        <v>66.239999999999995</v>
      </c>
      <c r="H47" s="8">
        <v>4152</v>
      </c>
      <c r="I47" s="9">
        <v>63</v>
      </c>
      <c r="J47" s="6">
        <v>250</v>
      </c>
      <c r="K47" s="7">
        <v>84.93</v>
      </c>
      <c r="L47" s="8">
        <v>3732</v>
      </c>
      <c r="M47" s="9">
        <v>44</v>
      </c>
      <c r="O47">
        <v>41</v>
      </c>
      <c r="P47" s="17">
        <f t="shared" si="1"/>
        <v>8591</v>
      </c>
      <c r="Q47">
        <f t="shared" si="0"/>
        <v>-2479</v>
      </c>
    </row>
    <row r="48" spans="1:17" ht="18">
      <c r="A48" s="5">
        <v>44830.350694444402</v>
      </c>
      <c r="B48" s="6">
        <v>205</v>
      </c>
      <c r="C48" s="11">
        <v>50.3</v>
      </c>
      <c r="D48" s="8">
        <v>2964</v>
      </c>
      <c r="E48" s="9">
        <v>59</v>
      </c>
      <c r="F48" s="6">
        <v>264</v>
      </c>
      <c r="G48" s="11">
        <v>60.95</v>
      </c>
      <c r="H48" s="8">
        <v>3864</v>
      </c>
      <c r="I48" s="10">
        <v>64</v>
      </c>
      <c r="J48" s="6">
        <v>270</v>
      </c>
      <c r="K48" s="7">
        <v>84.03</v>
      </c>
      <c r="L48" s="8">
        <v>3768</v>
      </c>
      <c r="M48" s="9">
        <v>45</v>
      </c>
      <c r="O48">
        <v>42</v>
      </c>
      <c r="P48" s="17">
        <f t="shared" si="1"/>
        <v>8861</v>
      </c>
      <c r="Q48">
        <f t="shared" si="0"/>
        <v>-2479</v>
      </c>
    </row>
    <row r="49" spans="1:17" ht="18">
      <c r="A49" s="5">
        <v>44830.354166666701</v>
      </c>
      <c r="B49" s="6">
        <v>273</v>
      </c>
      <c r="C49" s="11">
        <v>67.53</v>
      </c>
      <c r="D49" s="8">
        <v>3912</v>
      </c>
      <c r="E49" s="9">
        <v>58</v>
      </c>
      <c r="F49" s="6">
        <v>312</v>
      </c>
      <c r="G49" s="11">
        <v>67.5</v>
      </c>
      <c r="H49" s="8">
        <v>4320</v>
      </c>
      <c r="I49" s="10">
        <v>64</v>
      </c>
      <c r="J49" s="6">
        <v>281</v>
      </c>
      <c r="K49" s="7">
        <v>86.05</v>
      </c>
      <c r="L49" s="8">
        <v>4056</v>
      </c>
      <c r="M49" s="9">
        <v>48</v>
      </c>
      <c r="O49">
        <v>43</v>
      </c>
      <c r="P49" s="17">
        <f t="shared" si="1"/>
        <v>9142</v>
      </c>
      <c r="Q49">
        <f t="shared" si="0"/>
        <v>-2468</v>
      </c>
    </row>
    <row r="50" spans="1:17" ht="18">
      <c r="A50" s="5">
        <v>44830.357638888898</v>
      </c>
      <c r="B50" s="6">
        <v>305</v>
      </c>
      <c r="C50" s="7">
        <v>87.21</v>
      </c>
      <c r="D50" s="8">
        <v>4248</v>
      </c>
      <c r="E50" s="9">
        <v>49</v>
      </c>
      <c r="F50" s="6">
        <v>264</v>
      </c>
      <c r="G50" s="7">
        <v>81.42</v>
      </c>
      <c r="H50" s="8">
        <v>4080</v>
      </c>
      <c r="I50" s="9">
        <v>51</v>
      </c>
      <c r="J50" s="6">
        <v>244</v>
      </c>
      <c r="K50" s="7">
        <v>87.72</v>
      </c>
      <c r="L50" s="8">
        <v>3660</v>
      </c>
      <c r="M50" s="9">
        <v>42</v>
      </c>
      <c r="O50">
        <v>44</v>
      </c>
      <c r="P50" s="17">
        <f t="shared" si="1"/>
        <v>9386</v>
      </c>
      <c r="Q50">
        <f t="shared" si="0"/>
        <v>-2494</v>
      </c>
    </row>
    <row r="51" spans="1:17" ht="18">
      <c r="A51" s="5">
        <v>44830.361111111102</v>
      </c>
      <c r="B51" s="6">
        <v>262</v>
      </c>
      <c r="C51" s="7">
        <v>88.61</v>
      </c>
      <c r="D51" s="8">
        <v>3912</v>
      </c>
      <c r="E51" s="9">
        <v>45</v>
      </c>
      <c r="F51" s="6">
        <v>263</v>
      </c>
      <c r="G51" s="7">
        <v>84.66</v>
      </c>
      <c r="H51" s="8">
        <v>3876</v>
      </c>
      <c r="I51" s="9">
        <v>46</v>
      </c>
      <c r="J51" s="6">
        <v>219</v>
      </c>
      <c r="K51" s="7">
        <v>91.96</v>
      </c>
      <c r="L51" s="8">
        <v>3240</v>
      </c>
      <c r="M51" s="9">
        <v>36</v>
      </c>
      <c r="O51">
        <v>45</v>
      </c>
      <c r="P51" s="17">
        <f t="shared" si="1"/>
        <v>9605</v>
      </c>
      <c r="Q51">
        <f t="shared" si="0"/>
        <v>-2545</v>
      </c>
    </row>
    <row r="52" spans="1:17" ht="18">
      <c r="A52" s="5">
        <v>44830.364583333299</v>
      </c>
      <c r="B52" s="6">
        <v>266</v>
      </c>
      <c r="C52" s="7">
        <v>80.59</v>
      </c>
      <c r="D52" s="8">
        <v>3720</v>
      </c>
      <c r="E52" s="9">
        <v>47</v>
      </c>
      <c r="F52" s="6">
        <v>250</v>
      </c>
      <c r="G52" s="7">
        <v>82.37</v>
      </c>
      <c r="H52" s="8">
        <v>3696</v>
      </c>
      <c r="I52" s="9">
        <v>45</v>
      </c>
      <c r="J52" s="6">
        <v>204</v>
      </c>
      <c r="K52" s="7">
        <v>90.66</v>
      </c>
      <c r="L52" s="8">
        <v>3024</v>
      </c>
      <c r="M52" s="9">
        <v>34</v>
      </c>
      <c r="O52">
        <v>46</v>
      </c>
      <c r="P52" s="17">
        <f t="shared" si="1"/>
        <v>9809</v>
      </c>
      <c r="Q52">
        <f t="shared" si="0"/>
        <v>-2611</v>
      </c>
    </row>
    <row r="53" spans="1:17" ht="18">
      <c r="A53" s="5">
        <v>44830.368055555598</v>
      </c>
      <c r="B53" s="6">
        <v>315</v>
      </c>
      <c r="C53" s="7">
        <v>74.28</v>
      </c>
      <c r="D53" s="8">
        <v>4404</v>
      </c>
      <c r="E53" s="9">
        <v>60</v>
      </c>
      <c r="F53" s="6">
        <v>286</v>
      </c>
      <c r="G53" s="7">
        <v>72.95</v>
      </c>
      <c r="H53" s="8">
        <v>4008</v>
      </c>
      <c r="I53" s="9">
        <v>55</v>
      </c>
      <c r="J53" s="6">
        <v>217</v>
      </c>
      <c r="K53" s="7">
        <v>84.3</v>
      </c>
      <c r="L53" s="8">
        <v>3072</v>
      </c>
      <c r="M53" s="9">
        <v>37</v>
      </c>
      <c r="O53">
        <v>47</v>
      </c>
      <c r="P53" s="17">
        <f t="shared" si="1"/>
        <v>10026</v>
      </c>
      <c r="Q53">
        <f t="shared" si="0"/>
        <v>-2664</v>
      </c>
    </row>
    <row r="54" spans="1:17" ht="18">
      <c r="A54" s="5">
        <v>44830.371527777803</v>
      </c>
      <c r="B54" s="6">
        <v>284</v>
      </c>
      <c r="C54" s="7">
        <v>82.79</v>
      </c>
      <c r="D54" s="8">
        <v>4272</v>
      </c>
      <c r="E54" s="9">
        <v>52</v>
      </c>
      <c r="F54" s="6">
        <v>294</v>
      </c>
      <c r="G54" s="7">
        <v>75.83</v>
      </c>
      <c r="H54" s="8">
        <v>4380</v>
      </c>
      <c r="I54" s="9">
        <v>58</v>
      </c>
      <c r="J54" s="6">
        <v>267</v>
      </c>
      <c r="K54" s="7">
        <v>81.38</v>
      </c>
      <c r="L54" s="8">
        <v>3696</v>
      </c>
      <c r="M54" s="9">
        <v>46</v>
      </c>
      <c r="O54">
        <v>48</v>
      </c>
      <c r="P54" s="17">
        <f t="shared" si="1"/>
        <v>10293</v>
      </c>
      <c r="Q54">
        <f t="shared" si="0"/>
        <v>-2667</v>
      </c>
    </row>
    <row r="55" spans="1:17" ht="18">
      <c r="A55" s="5">
        <v>44830.375</v>
      </c>
      <c r="B55" s="6">
        <v>281</v>
      </c>
      <c r="C55" s="7">
        <v>80.489999999999995</v>
      </c>
      <c r="D55" s="8">
        <v>4008</v>
      </c>
      <c r="E55" s="9">
        <v>50</v>
      </c>
      <c r="F55" s="6">
        <v>261</v>
      </c>
      <c r="G55" s="7">
        <v>77.349999999999994</v>
      </c>
      <c r="H55" s="8">
        <v>3768</v>
      </c>
      <c r="I55" s="9">
        <v>49</v>
      </c>
      <c r="J55" s="6">
        <v>221</v>
      </c>
      <c r="K55" s="7">
        <v>84.14</v>
      </c>
      <c r="L55" s="8">
        <v>3252</v>
      </c>
      <c r="M55" s="9">
        <v>39</v>
      </c>
      <c r="O55">
        <v>49</v>
      </c>
      <c r="P55" s="17">
        <f t="shared" si="1"/>
        <v>10514</v>
      </c>
      <c r="Q55">
        <f t="shared" si="0"/>
        <v>-2716</v>
      </c>
    </row>
    <row r="56" spans="1:17" ht="18">
      <c r="A56" s="5">
        <v>44830.378472222197</v>
      </c>
      <c r="B56" s="6">
        <v>281</v>
      </c>
      <c r="C56" s="7">
        <v>75.680000000000007</v>
      </c>
      <c r="D56" s="8">
        <v>4116</v>
      </c>
      <c r="E56" s="9">
        <v>55</v>
      </c>
      <c r="F56" s="6">
        <v>266</v>
      </c>
      <c r="G56" s="7">
        <v>74.22</v>
      </c>
      <c r="H56" s="8">
        <v>3720</v>
      </c>
      <c r="I56" s="9">
        <v>51</v>
      </c>
      <c r="J56" s="6">
        <v>215</v>
      </c>
      <c r="K56" s="7">
        <v>85.22</v>
      </c>
      <c r="L56" s="8">
        <v>3312</v>
      </c>
      <c r="M56" s="9">
        <v>39</v>
      </c>
      <c r="O56">
        <v>50</v>
      </c>
      <c r="P56" s="17">
        <f t="shared" si="1"/>
        <v>10729</v>
      </c>
      <c r="Q56">
        <f t="shared" si="0"/>
        <v>-2771</v>
      </c>
    </row>
    <row r="57" spans="1:17" ht="18">
      <c r="A57" s="5">
        <v>44830.381944444402</v>
      </c>
      <c r="B57" s="6">
        <v>266</v>
      </c>
      <c r="C57" s="7">
        <v>73.010000000000005</v>
      </c>
      <c r="D57" s="8">
        <v>3864</v>
      </c>
      <c r="E57" s="9">
        <v>53</v>
      </c>
      <c r="F57" s="6">
        <v>282</v>
      </c>
      <c r="G57" s="7">
        <v>72.489999999999995</v>
      </c>
      <c r="H57" s="8">
        <v>4164</v>
      </c>
      <c r="I57" s="9">
        <v>58</v>
      </c>
      <c r="J57" s="6">
        <v>238</v>
      </c>
      <c r="K57" s="7">
        <v>78.400000000000006</v>
      </c>
      <c r="L57" s="8">
        <v>3396</v>
      </c>
      <c r="M57" s="9">
        <v>44</v>
      </c>
      <c r="O57">
        <v>51</v>
      </c>
      <c r="P57" s="17">
        <f t="shared" si="1"/>
        <v>10967</v>
      </c>
      <c r="Q57">
        <f t="shared" si="0"/>
        <v>-2803</v>
      </c>
    </row>
    <row r="58" spans="1:17" ht="18">
      <c r="A58" s="5">
        <v>44830.385416666701</v>
      </c>
      <c r="B58" s="6">
        <v>287</v>
      </c>
      <c r="C58" s="7">
        <v>76.73</v>
      </c>
      <c r="D58" s="8">
        <v>4032</v>
      </c>
      <c r="E58" s="9">
        <v>53</v>
      </c>
      <c r="F58" s="6">
        <v>265</v>
      </c>
      <c r="G58" s="7">
        <v>73.19</v>
      </c>
      <c r="H58" s="8">
        <v>3912</v>
      </c>
      <c r="I58" s="9">
        <v>54</v>
      </c>
      <c r="J58" s="6">
        <v>237</v>
      </c>
      <c r="K58" s="7">
        <v>78.47</v>
      </c>
      <c r="L58" s="8">
        <v>3372</v>
      </c>
      <c r="M58" s="9">
        <v>43</v>
      </c>
      <c r="O58">
        <v>52</v>
      </c>
      <c r="P58" s="17">
        <f t="shared" si="1"/>
        <v>11204</v>
      </c>
      <c r="Q58">
        <f t="shared" si="0"/>
        <v>-2836</v>
      </c>
    </row>
    <row r="59" spans="1:17" ht="18">
      <c r="A59" s="5">
        <v>44830.388888888898</v>
      </c>
      <c r="B59" s="6">
        <v>266</v>
      </c>
      <c r="C59" s="7">
        <v>78.39</v>
      </c>
      <c r="D59" s="8">
        <v>3924</v>
      </c>
      <c r="E59" s="9">
        <v>51</v>
      </c>
      <c r="F59" s="6">
        <v>244</v>
      </c>
      <c r="G59" s="7">
        <v>78.510000000000005</v>
      </c>
      <c r="H59" s="8">
        <v>3612</v>
      </c>
      <c r="I59" s="9">
        <v>47</v>
      </c>
      <c r="J59" s="6">
        <v>244</v>
      </c>
      <c r="K59" s="7">
        <v>81.739999999999995</v>
      </c>
      <c r="L59" s="8">
        <v>3396</v>
      </c>
      <c r="M59" s="9">
        <v>42</v>
      </c>
      <c r="O59">
        <v>53</v>
      </c>
      <c r="P59" s="17">
        <f t="shared" si="1"/>
        <v>11448</v>
      </c>
      <c r="Q59">
        <f t="shared" si="0"/>
        <v>-2862</v>
      </c>
    </row>
    <row r="60" spans="1:17" ht="18">
      <c r="A60" s="5">
        <v>44830.392361111102</v>
      </c>
      <c r="B60" s="6">
        <v>256</v>
      </c>
      <c r="C60" s="7">
        <v>76.930000000000007</v>
      </c>
      <c r="D60" s="8">
        <v>3864</v>
      </c>
      <c r="E60" s="9">
        <v>51</v>
      </c>
      <c r="F60" s="6">
        <v>272</v>
      </c>
      <c r="G60" s="7">
        <v>73.83</v>
      </c>
      <c r="H60" s="8">
        <v>3852</v>
      </c>
      <c r="I60" s="9">
        <v>53</v>
      </c>
      <c r="J60" s="6">
        <v>211</v>
      </c>
      <c r="K60" s="7">
        <v>83.13</v>
      </c>
      <c r="L60" s="8">
        <v>2988</v>
      </c>
      <c r="M60" s="9">
        <v>36</v>
      </c>
      <c r="O60">
        <v>54</v>
      </c>
      <c r="P60" s="17">
        <f t="shared" si="1"/>
        <v>11659</v>
      </c>
      <c r="Q60">
        <f t="shared" si="0"/>
        <v>-2921</v>
      </c>
    </row>
    <row r="61" spans="1:17" ht="18">
      <c r="A61" s="5">
        <v>44830.395833333299</v>
      </c>
      <c r="B61" s="6">
        <v>279</v>
      </c>
      <c r="C61" s="7">
        <v>78.900000000000006</v>
      </c>
      <c r="D61" s="8">
        <v>3960</v>
      </c>
      <c r="E61" s="9">
        <v>51</v>
      </c>
      <c r="F61" s="6">
        <v>271</v>
      </c>
      <c r="G61" s="7">
        <v>75.44</v>
      </c>
      <c r="H61" s="8">
        <v>3960</v>
      </c>
      <c r="I61" s="9">
        <v>53</v>
      </c>
      <c r="J61" s="6">
        <v>237</v>
      </c>
      <c r="K61" s="7">
        <v>81.819999999999993</v>
      </c>
      <c r="L61" s="8">
        <v>3528</v>
      </c>
      <c r="M61" s="9">
        <v>44</v>
      </c>
      <c r="O61">
        <v>55</v>
      </c>
      <c r="P61" s="17">
        <f t="shared" si="1"/>
        <v>11896</v>
      </c>
      <c r="Q61">
        <f t="shared" si="0"/>
        <v>-2954</v>
      </c>
    </row>
    <row r="62" spans="1:17" ht="18">
      <c r="A62" s="5">
        <v>44830.399305555598</v>
      </c>
      <c r="B62" s="6">
        <v>294</v>
      </c>
      <c r="C62" s="7">
        <v>76.91</v>
      </c>
      <c r="D62" s="8">
        <v>4140</v>
      </c>
      <c r="E62" s="9">
        <v>54</v>
      </c>
      <c r="F62" s="6">
        <v>276</v>
      </c>
      <c r="G62" s="7">
        <v>73.25</v>
      </c>
      <c r="H62" s="8">
        <v>4008</v>
      </c>
      <c r="I62" s="9">
        <v>55</v>
      </c>
      <c r="J62" s="6">
        <v>246</v>
      </c>
      <c r="K62" s="7">
        <v>83.06</v>
      </c>
      <c r="L62" s="8">
        <v>3540</v>
      </c>
      <c r="M62" s="9">
        <v>43</v>
      </c>
      <c r="O62">
        <v>56</v>
      </c>
      <c r="P62" s="17">
        <f t="shared" si="1"/>
        <v>12142</v>
      </c>
      <c r="Q62">
        <f t="shared" si="0"/>
        <v>-2978</v>
      </c>
    </row>
    <row r="63" spans="1:17" ht="18">
      <c r="A63" s="5">
        <v>44830.402777777803</v>
      </c>
      <c r="B63" s="6">
        <v>264</v>
      </c>
      <c r="C63" s="7">
        <v>79.040000000000006</v>
      </c>
      <c r="D63" s="8">
        <v>3960</v>
      </c>
      <c r="E63" s="9">
        <v>51</v>
      </c>
      <c r="F63" s="6">
        <v>268</v>
      </c>
      <c r="G63" s="7">
        <v>75.959999999999994</v>
      </c>
      <c r="H63" s="8">
        <v>3852</v>
      </c>
      <c r="I63" s="9">
        <v>51</v>
      </c>
      <c r="J63" s="6">
        <v>255</v>
      </c>
      <c r="K63" s="7">
        <v>81.459999999999994</v>
      </c>
      <c r="L63" s="8">
        <v>3528</v>
      </c>
      <c r="M63" s="9">
        <v>44</v>
      </c>
      <c r="O63">
        <v>57</v>
      </c>
      <c r="P63" s="17">
        <f t="shared" si="1"/>
        <v>12397</v>
      </c>
      <c r="Q63">
        <f t="shared" si="0"/>
        <v>-2993</v>
      </c>
    </row>
    <row r="64" spans="1:17" ht="18">
      <c r="A64" s="5">
        <v>44830.40625</v>
      </c>
      <c r="B64" s="6">
        <v>277</v>
      </c>
      <c r="C64" s="7">
        <v>79</v>
      </c>
      <c r="D64" s="8">
        <v>3876</v>
      </c>
      <c r="E64" s="9">
        <v>50</v>
      </c>
      <c r="F64" s="6">
        <v>253</v>
      </c>
      <c r="G64" s="7">
        <v>78.19</v>
      </c>
      <c r="H64" s="8">
        <v>3684</v>
      </c>
      <c r="I64" s="9">
        <v>48</v>
      </c>
      <c r="J64" s="6">
        <v>234</v>
      </c>
      <c r="K64" s="7">
        <v>85.4</v>
      </c>
      <c r="L64" s="8">
        <v>3480</v>
      </c>
      <c r="M64" s="9">
        <v>41</v>
      </c>
      <c r="O64">
        <v>58</v>
      </c>
      <c r="P64" s="17">
        <f t="shared" si="1"/>
        <v>12631</v>
      </c>
      <c r="Q64">
        <f t="shared" si="0"/>
        <v>-3029</v>
      </c>
    </row>
    <row r="65" spans="1:17" ht="18">
      <c r="A65" s="5">
        <v>44830.409722222197</v>
      </c>
      <c r="B65" s="6">
        <v>265</v>
      </c>
      <c r="C65" s="7">
        <v>75.959999999999994</v>
      </c>
      <c r="D65" s="8">
        <v>3984</v>
      </c>
      <c r="E65" s="9">
        <v>53</v>
      </c>
      <c r="F65" s="6">
        <v>270</v>
      </c>
      <c r="G65" s="7">
        <v>78.08</v>
      </c>
      <c r="H65" s="8">
        <v>3828</v>
      </c>
      <c r="I65" s="9">
        <v>50</v>
      </c>
      <c r="J65" s="6">
        <v>233</v>
      </c>
      <c r="K65" s="7">
        <v>86.2</v>
      </c>
      <c r="L65" s="8">
        <v>3348</v>
      </c>
      <c r="M65" s="9">
        <v>39</v>
      </c>
      <c r="O65">
        <v>59</v>
      </c>
      <c r="P65" s="17">
        <f t="shared" si="1"/>
        <v>12864</v>
      </c>
      <c r="Q65">
        <f t="shared" si="0"/>
        <v>-3066</v>
      </c>
    </row>
    <row r="66" spans="1:17" ht="18">
      <c r="A66" s="5">
        <v>44830.413194444402</v>
      </c>
      <c r="B66" s="6">
        <v>265</v>
      </c>
      <c r="C66" s="7">
        <v>76.22</v>
      </c>
      <c r="D66" s="8">
        <v>3876</v>
      </c>
      <c r="E66" s="9">
        <v>51</v>
      </c>
      <c r="F66" s="6">
        <v>258</v>
      </c>
      <c r="G66" s="7">
        <v>74.540000000000006</v>
      </c>
      <c r="H66" s="8">
        <v>3780</v>
      </c>
      <c r="I66" s="9">
        <v>51</v>
      </c>
      <c r="J66" s="6">
        <v>233</v>
      </c>
      <c r="K66" s="7">
        <v>85.25</v>
      </c>
      <c r="L66" s="8">
        <v>3252</v>
      </c>
      <c r="M66" s="9">
        <v>39</v>
      </c>
      <c r="O66">
        <v>60</v>
      </c>
      <c r="P66" s="17">
        <f t="shared" si="1"/>
        <v>13097</v>
      </c>
      <c r="Q66">
        <f t="shared" si="0"/>
        <v>-3103</v>
      </c>
    </row>
    <row r="67" spans="1:17" ht="18">
      <c r="A67" s="5">
        <v>44830.416666666701</v>
      </c>
      <c r="B67" s="6">
        <v>233</v>
      </c>
      <c r="C67" s="11">
        <v>67.040000000000006</v>
      </c>
      <c r="D67" s="8">
        <v>3468</v>
      </c>
      <c r="E67" s="9">
        <v>52</v>
      </c>
      <c r="F67" s="6">
        <v>241</v>
      </c>
      <c r="G67" s="11">
        <v>67.48</v>
      </c>
      <c r="H67" s="8">
        <v>3420</v>
      </c>
      <c r="I67" s="9">
        <v>51</v>
      </c>
      <c r="J67" s="6">
        <v>188</v>
      </c>
      <c r="K67" s="7">
        <v>74.77</v>
      </c>
      <c r="L67" s="8">
        <v>2796</v>
      </c>
      <c r="M67" s="9">
        <v>38</v>
      </c>
      <c r="O67">
        <v>61</v>
      </c>
      <c r="P67" s="17">
        <f t="shared" si="1"/>
        <v>13285</v>
      </c>
      <c r="Q67">
        <f t="shared" si="0"/>
        <v>-3185</v>
      </c>
    </row>
    <row r="68" spans="1:17" ht="18">
      <c r="A68" s="5">
        <v>44830.420138888898</v>
      </c>
      <c r="B68" s="6">
        <v>227</v>
      </c>
      <c r="C68" s="11">
        <v>62.36</v>
      </c>
      <c r="D68" s="8">
        <v>3204</v>
      </c>
      <c r="E68" s="9">
        <v>52</v>
      </c>
      <c r="F68" s="6">
        <v>225</v>
      </c>
      <c r="G68" s="11">
        <v>59.22</v>
      </c>
      <c r="H68" s="8">
        <v>3216</v>
      </c>
      <c r="I68" s="9">
        <v>55</v>
      </c>
      <c r="J68" s="6">
        <v>215</v>
      </c>
      <c r="K68" s="11">
        <v>67.16</v>
      </c>
      <c r="L68" s="8">
        <v>3000</v>
      </c>
      <c r="M68" s="9">
        <v>45</v>
      </c>
      <c r="O68">
        <v>62</v>
      </c>
      <c r="P68" s="17">
        <f t="shared" si="1"/>
        <v>13500</v>
      </c>
      <c r="Q68">
        <f t="shared" si="0"/>
        <v>-3240</v>
      </c>
    </row>
    <row r="69" spans="1:17" ht="18">
      <c r="A69" s="5">
        <v>44830.423611111102</v>
      </c>
      <c r="B69" s="6">
        <v>190</v>
      </c>
      <c r="C69" s="11">
        <v>66.12</v>
      </c>
      <c r="D69" s="8">
        <v>2760</v>
      </c>
      <c r="E69" s="9">
        <v>42</v>
      </c>
      <c r="F69" s="6">
        <v>194</v>
      </c>
      <c r="G69" s="11">
        <v>65.3</v>
      </c>
      <c r="H69" s="8">
        <v>2856</v>
      </c>
      <c r="I69" s="9">
        <v>44</v>
      </c>
      <c r="J69" s="6">
        <v>203</v>
      </c>
      <c r="K69" s="11">
        <v>68.14</v>
      </c>
      <c r="L69" s="8">
        <v>2880</v>
      </c>
      <c r="M69" s="9">
        <v>43</v>
      </c>
      <c r="O69">
        <v>63</v>
      </c>
      <c r="P69" s="17">
        <f t="shared" si="1"/>
        <v>13703</v>
      </c>
      <c r="Q69">
        <f t="shared" si="0"/>
        <v>-3307</v>
      </c>
    </row>
    <row r="70" spans="1:17" ht="18">
      <c r="A70" s="5">
        <v>44830.427083333299</v>
      </c>
      <c r="B70" s="6">
        <v>233</v>
      </c>
      <c r="C70" s="7">
        <v>70.39</v>
      </c>
      <c r="D70" s="8">
        <v>3408</v>
      </c>
      <c r="E70" s="9">
        <v>49</v>
      </c>
      <c r="F70" s="6">
        <v>221</v>
      </c>
      <c r="G70" s="11">
        <v>69.349999999999994</v>
      </c>
      <c r="H70" s="8">
        <v>3084</v>
      </c>
      <c r="I70" s="9">
        <v>45</v>
      </c>
      <c r="J70" s="6">
        <v>180</v>
      </c>
      <c r="K70" s="11">
        <v>69.13</v>
      </c>
      <c r="L70" s="8">
        <v>2664</v>
      </c>
      <c r="M70" s="9">
        <v>39</v>
      </c>
      <c r="O70">
        <v>64</v>
      </c>
      <c r="P70" s="17">
        <f t="shared" si="1"/>
        <v>13883</v>
      </c>
      <c r="Q70">
        <f t="shared" si="0"/>
        <v>-3397</v>
      </c>
    </row>
    <row r="71" spans="1:17" ht="18">
      <c r="A71" s="5">
        <v>44830.430555555598</v>
      </c>
      <c r="B71" s="6">
        <v>233</v>
      </c>
      <c r="C71" s="11">
        <v>60.23</v>
      </c>
      <c r="D71" s="8">
        <v>3252</v>
      </c>
      <c r="E71" s="9">
        <v>54</v>
      </c>
      <c r="F71" s="6">
        <v>217</v>
      </c>
      <c r="G71" s="11">
        <v>66.95</v>
      </c>
      <c r="H71" s="8">
        <v>3192</v>
      </c>
      <c r="I71" s="9">
        <v>48</v>
      </c>
      <c r="J71" s="6">
        <v>212</v>
      </c>
      <c r="K71" s="7">
        <v>76.430000000000007</v>
      </c>
      <c r="L71" s="8">
        <v>2964</v>
      </c>
      <c r="M71" s="9">
        <v>39</v>
      </c>
      <c r="O71">
        <v>65</v>
      </c>
      <c r="P71" s="17">
        <f t="shared" si="1"/>
        <v>14095</v>
      </c>
      <c r="Q71">
        <f t="shared" si="0"/>
        <v>-3455</v>
      </c>
    </row>
    <row r="72" spans="1:17" ht="18">
      <c r="A72" s="5">
        <v>44830.434027777803</v>
      </c>
      <c r="B72" s="6">
        <v>239</v>
      </c>
      <c r="C72" s="11">
        <v>66.760000000000005</v>
      </c>
      <c r="D72" s="8">
        <v>3420</v>
      </c>
      <c r="E72" s="9">
        <v>52</v>
      </c>
      <c r="F72" s="6">
        <v>208</v>
      </c>
      <c r="G72" s="11">
        <v>54.78</v>
      </c>
      <c r="H72" s="8">
        <v>2940</v>
      </c>
      <c r="I72" s="9">
        <v>54</v>
      </c>
      <c r="J72" s="6">
        <v>222</v>
      </c>
      <c r="K72" s="7">
        <v>75.62</v>
      </c>
      <c r="L72" s="8">
        <v>3120</v>
      </c>
      <c r="M72" s="9">
        <v>42</v>
      </c>
      <c r="O72">
        <v>66</v>
      </c>
      <c r="P72" s="17">
        <f t="shared" si="1"/>
        <v>14317</v>
      </c>
      <c r="Q72">
        <f t="shared" ref="Q72:Q91" si="2">P72-($N$5*O72)</f>
        <v>-3503</v>
      </c>
    </row>
    <row r="73" spans="1:17" ht="18">
      <c r="A73" s="5">
        <v>44830.4375</v>
      </c>
      <c r="B73" s="6">
        <v>202</v>
      </c>
      <c r="C73" s="11">
        <v>65.099999999999994</v>
      </c>
      <c r="D73" s="8">
        <v>3096</v>
      </c>
      <c r="E73" s="9">
        <v>48</v>
      </c>
      <c r="F73" s="6">
        <v>194</v>
      </c>
      <c r="G73" s="11">
        <v>67.459999999999994</v>
      </c>
      <c r="H73" s="8">
        <v>2880</v>
      </c>
      <c r="I73" s="9">
        <v>43</v>
      </c>
      <c r="J73" s="6">
        <v>211</v>
      </c>
      <c r="K73" s="11">
        <v>58.25</v>
      </c>
      <c r="L73" s="8">
        <v>3120</v>
      </c>
      <c r="M73" s="9">
        <v>54</v>
      </c>
      <c r="O73">
        <v>67</v>
      </c>
      <c r="P73" s="17">
        <f t="shared" ref="P73:P91" si="3">P72+J73</f>
        <v>14528</v>
      </c>
      <c r="Q73">
        <f t="shared" si="2"/>
        <v>-3562</v>
      </c>
    </row>
    <row r="74" spans="1:17" ht="18">
      <c r="A74" s="5">
        <v>44830.440972222197</v>
      </c>
      <c r="B74" s="6">
        <v>227</v>
      </c>
      <c r="C74" s="11">
        <v>56.53</v>
      </c>
      <c r="D74" s="8">
        <v>3324</v>
      </c>
      <c r="E74" s="9">
        <v>59</v>
      </c>
      <c r="F74" s="6">
        <v>226</v>
      </c>
      <c r="G74" s="11">
        <v>59.89</v>
      </c>
      <c r="H74" s="8">
        <v>3072</v>
      </c>
      <c r="I74" s="9">
        <v>52</v>
      </c>
      <c r="J74" s="6">
        <v>167</v>
      </c>
      <c r="K74" s="11">
        <v>65.540000000000006</v>
      </c>
      <c r="L74" s="8">
        <v>2580</v>
      </c>
      <c r="M74" s="9">
        <v>40</v>
      </c>
      <c r="O74">
        <v>68</v>
      </c>
      <c r="P74" s="17">
        <f t="shared" si="3"/>
        <v>14695</v>
      </c>
      <c r="Q74">
        <f t="shared" si="2"/>
        <v>-3665</v>
      </c>
    </row>
    <row r="75" spans="1:17" ht="18">
      <c r="A75" s="5">
        <v>44830.444444444402</v>
      </c>
      <c r="B75" s="6">
        <v>236</v>
      </c>
      <c r="C75" s="11">
        <v>69.67</v>
      </c>
      <c r="D75" s="8">
        <v>3300</v>
      </c>
      <c r="E75" s="9">
        <v>48</v>
      </c>
      <c r="F75" s="6">
        <v>231</v>
      </c>
      <c r="G75" s="11">
        <v>61.46</v>
      </c>
      <c r="H75" s="8">
        <v>3216</v>
      </c>
      <c r="I75" s="9">
        <v>53</v>
      </c>
      <c r="J75" s="6">
        <v>243</v>
      </c>
      <c r="K75" s="11">
        <v>67.67</v>
      </c>
      <c r="L75" s="8">
        <v>3300</v>
      </c>
      <c r="M75" s="9">
        <v>49</v>
      </c>
      <c r="O75">
        <v>69</v>
      </c>
      <c r="P75" s="17">
        <f t="shared" si="3"/>
        <v>14938</v>
      </c>
      <c r="Q75">
        <f t="shared" si="2"/>
        <v>-3692</v>
      </c>
    </row>
    <row r="76" spans="1:17" ht="18">
      <c r="A76" s="5">
        <v>44830.447916666701</v>
      </c>
      <c r="B76" s="6">
        <v>223</v>
      </c>
      <c r="C76" s="11">
        <v>67.349999999999994</v>
      </c>
      <c r="D76" s="8">
        <v>3228</v>
      </c>
      <c r="E76" s="9">
        <v>48</v>
      </c>
      <c r="F76" s="6">
        <v>210</v>
      </c>
      <c r="G76" s="11">
        <v>69.069999999999993</v>
      </c>
      <c r="H76" s="8">
        <v>2976</v>
      </c>
      <c r="I76" s="9">
        <v>44</v>
      </c>
      <c r="J76" s="6">
        <v>204</v>
      </c>
      <c r="K76" s="11">
        <v>68.02</v>
      </c>
      <c r="L76" s="8">
        <v>3036</v>
      </c>
      <c r="M76" s="9">
        <v>45</v>
      </c>
      <c r="O76">
        <v>70</v>
      </c>
      <c r="P76" s="17">
        <f t="shared" si="3"/>
        <v>15142</v>
      </c>
      <c r="Q76">
        <f t="shared" si="2"/>
        <v>-3758</v>
      </c>
    </row>
    <row r="77" spans="1:17" ht="18">
      <c r="A77" s="5">
        <v>44830.451388888898</v>
      </c>
      <c r="B77" s="6">
        <v>213</v>
      </c>
      <c r="C77" s="11">
        <v>63.19</v>
      </c>
      <c r="D77" s="8">
        <v>3096</v>
      </c>
      <c r="E77" s="9">
        <v>49</v>
      </c>
      <c r="F77" s="6">
        <v>236</v>
      </c>
      <c r="G77" s="11">
        <v>66.44</v>
      </c>
      <c r="H77" s="8">
        <v>3336</v>
      </c>
      <c r="I77" s="9">
        <v>51</v>
      </c>
      <c r="J77" s="6">
        <v>190</v>
      </c>
      <c r="K77" s="7">
        <v>75.17</v>
      </c>
      <c r="L77" s="8">
        <v>2760</v>
      </c>
      <c r="M77" s="9">
        <v>37</v>
      </c>
      <c r="O77">
        <v>71</v>
      </c>
      <c r="P77" s="17">
        <f t="shared" si="3"/>
        <v>15332</v>
      </c>
      <c r="Q77">
        <f t="shared" si="2"/>
        <v>-3838</v>
      </c>
    </row>
    <row r="78" spans="1:17" ht="18">
      <c r="A78" s="5">
        <v>44830.454861111102</v>
      </c>
      <c r="B78" s="6">
        <v>234</v>
      </c>
      <c r="C78" s="7">
        <v>70.55</v>
      </c>
      <c r="D78" s="8">
        <v>3312</v>
      </c>
      <c r="E78" s="9">
        <v>47</v>
      </c>
      <c r="F78" s="6">
        <v>248</v>
      </c>
      <c r="G78" s="11">
        <v>66.86</v>
      </c>
      <c r="H78" s="8">
        <v>3648</v>
      </c>
      <c r="I78" s="9">
        <v>55</v>
      </c>
      <c r="J78" s="6">
        <v>210</v>
      </c>
      <c r="K78" s="7">
        <v>73.12</v>
      </c>
      <c r="L78" s="8">
        <v>2868</v>
      </c>
      <c r="M78" s="9">
        <v>40</v>
      </c>
      <c r="O78">
        <v>72</v>
      </c>
      <c r="P78" s="17">
        <f t="shared" si="3"/>
        <v>15542</v>
      </c>
      <c r="Q78">
        <f t="shared" si="2"/>
        <v>-3898</v>
      </c>
    </row>
    <row r="79" spans="1:17" ht="18">
      <c r="A79" s="5">
        <v>44830.458333333299</v>
      </c>
      <c r="B79" s="6">
        <v>239</v>
      </c>
      <c r="C79" s="7">
        <v>73.44</v>
      </c>
      <c r="D79" s="8">
        <v>3312</v>
      </c>
      <c r="E79" s="9">
        <v>46</v>
      </c>
      <c r="F79" s="6">
        <v>233</v>
      </c>
      <c r="G79" s="7">
        <v>73.099999999999994</v>
      </c>
      <c r="H79" s="8">
        <v>3420</v>
      </c>
      <c r="I79" s="9">
        <v>47</v>
      </c>
      <c r="J79" s="6">
        <v>217</v>
      </c>
      <c r="K79" s="7">
        <v>75.44</v>
      </c>
      <c r="L79" s="8">
        <v>3072</v>
      </c>
      <c r="M79" s="9">
        <v>41</v>
      </c>
      <c r="O79">
        <v>73</v>
      </c>
      <c r="P79" s="17">
        <f t="shared" si="3"/>
        <v>15759</v>
      </c>
      <c r="Q79">
        <f t="shared" si="2"/>
        <v>-3951</v>
      </c>
    </row>
    <row r="80" spans="1:17" ht="18">
      <c r="A80" s="5">
        <v>44830.461805555598</v>
      </c>
      <c r="B80" s="6">
        <v>246</v>
      </c>
      <c r="C80" s="7">
        <v>78.010000000000005</v>
      </c>
      <c r="D80" s="8">
        <v>3504</v>
      </c>
      <c r="E80" s="9">
        <v>45</v>
      </c>
      <c r="F80" s="6">
        <v>238</v>
      </c>
      <c r="G80" s="7">
        <v>75.66</v>
      </c>
      <c r="H80" s="8">
        <v>3492</v>
      </c>
      <c r="I80" s="9">
        <v>47</v>
      </c>
      <c r="J80" s="6">
        <v>202</v>
      </c>
      <c r="K80" s="7">
        <v>79.95</v>
      </c>
      <c r="L80" s="8">
        <v>2892</v>
      </c>
      <c r="M80" s="9">
        <v>37</v>
      </c>
      <c r="O80">
        <v>74</v>
      </c>
      <c r="P80" s="17">
        <f t="shared" si="3"/>
        <v>15961</v>
      </c>
      <c r="Q80">
        <f t="shared" si="2"/>
        <v>-4019</v>
      </c>
    </row>
    <row r="81" spans="1:17" ht="18">
      <c r="A81" s="5">
        <v>44830.465277777803</v>
      </c>
      <c r="B81" s="6">
        <v>253</v>
      </c>
      <c r="C81" s="7">
        <v>79.89</v>
      </c>
      <c r="D81" s="8">
        <v>3612</v>
      </c>
      <c r="E81" s="9">
        <v>46</v>
      </c>
      <c r="F81" s="6">
        <v>225</v>
      </c>
      <c r="G81" s="7">
        <v>80.09</v>
      </c>
      <c r="H81" s="8">
        <v>3360</v>
      </c>
      <c r="I81" s="9">
        <v>42</v>
      </c>
      <c r="J81" s="6">
        <v>219</v>
      </c>
      <c r="K81" s="7">
        <v>84.03</v>
      </c>
      <c r="L81" s="8">
        <v>3096</v>
      </c>
      <c r="M81" s="9">
        <v>37</v>
      </c>
      <c r="O81">
        <v>75</v>
      </c>
      <c r="P81" s="17">
        <f t="shared" si="3"/>
        <v>16180</v>
      </c>
      <c r="Q81">
        <f t="shared" si="2"/>
        <v>-4070</v>
      </c>
    </row>
    <row r="82" spans="1:17" ht="18">
      <c r="A82" s="5">
        <v>44830.46875</v>
      </c>
      <c r="B82" s="6">
        <v>268</v>
      </c>
      <c r="C82" s="7">
        <v>77.8</v>
      </c>
      <c r="D82" s="8">
        <v>3960</v>
      </c>
      <c r="E82" s="9">
        <v>51</v>
      </c>
      <c r="F82" s="6">
        <v>277</v>
      </c>
      <c r="G82" s="7">
        <v>75.959999999999994</v>
      </c>
      <c r="H82" s="8">
        <v>3768</v>
      </c>
      <c r="I82" s="9">
        <v>50</v>
      </c>
      <c r="J82" s="6">
        <v>210</v>
      </c>
      <c r="K82" s="7">
        <v>80.150000000000006</v>
      </c>
      <c r="L82" s="8">
        <v>3024</v>
      </c>
      <c r="M82" s="9">
        <v>38</v>
      </c>
      <c r="O82">
        <v>76</v>
      </c>
      <c r="P82" s="17">
        <f t="shared" si="3"/>
        <v>16390</v>
      </c>
      <c r="Q82">
        <f t="shared" si="2"/>
        <v>-4130</v>
      </c>
    </row>
    <row r="83" spans="1:17" ht="18">
      <c r="A83" s="5">
        <v>44830.472222222197</v>
      </c>
      <c r="B83" s="6">
        <v>262</v>
      </c>
      <c r="C83" s="7">
        <v>77.510000000000005</v>
      </c>
      <c r="D83" s="8">
        <v>3756</v>
      </c>
      <c r="E83" s="9">
        <v>49</v>
      </c>
      <c r="F83" s="6">
        <v>243</v>
      </c>
      <c r="G83" s="7">
        <v>73.989999999999995</v>
      </c>
      <c r="H83" s="8">
        <v>3492</v>
      </c>
      <c r="I83" s="9">
        <v>48</v>
      </c>
      <c r="J83" s="6">
        <v>212</v>
      </c>
      <c r="K83" s="7">
        <v>79.709999999999994</v>
      </c>
      <c r="L83" s="8">
        <v>3072</v>
      </c>
      <c r="M83" s="9">
        <v>39</v>
      </c>
      <c r="O83">
        <v>77</v>
      </c>
      <c r="P83" s="17">
        <f t="shared" si="3"/>
        <v>16602</v>
      </c>
      <c r="Q83">
        <f t="shared" si="2"/>
        <v>-4188</v>
      </c>
    </row>
    <row r="84" spans="1:17" ht="18">
      <c r="A84" s="5">
        <v>44830.475694444402</v>
      </c>
      <c r="B84" s="6">
        <v>255</v>
      </c>
      <c r="C84" s="7">
        <v>76.72</v>
      </c>
      <c r="D84" s="8">
        <v>3792</v>
      </c>
      <c r="E84" s="9">
        <v>50</v>
      </c>
      <c r="F84" s="6">
        <v>270</v>
      </c>
      <c r="G84" s="7">
        <v>74.819999999999993</v>
      </c>
      <c r="H84" s="8">
        <v>3792</v>
      </c>
      <c r="I84" s="9">
        <v>51</v>
      </c>
      <c r="J84" s="6">
        <v>225</v>
      </c>
      <c r="K84" s="7">
        <v>78.319999999999993</v>
      </c>
      <c r="L84" s="8">
        <v>3192</v>
      </c>
      <c r="M84" s="9">
        <v>41</v>
      </c>
      <c r="O84">
        <v>78</v>
      </c>
      <c r="P84" s="17">
        <f t="shared" si="3"/>
        <v>16827</v>
      </c>
      <c r="Q84">
        <f t="shared" si="2"/>
        <v>-4233</v>
      </c>
    </row>
    <row r="85" spans="1:17" ht="18">
      <c r="A85" s="5">
        <v>44830.479166666701</v>
      </c>
      <c r="B85" s="6">
        <v>239</v>
      </c>
      <c r="C85" s="7">
        <v>79.09</v>
      </c>
      <c r="D85" s="8">
        <v>3384</v>
      </c>
      <c r="E85" s="9">
        <v>43</v>
      </c>
      <c r="F85" s="6">
        <v>225</v>
      </c>
      <c r="G85" s="7">
        <v>79.7</v>
      </c>
      <c r="H85" s="8">
        <v>3288</v>
      </c>
      <c r="I85" s="9">
        <v>42</v>
      </c>
      <c r="J85" s="6">
        <v>218</v>
      </c>
      <c r="K85" s="7">
        <v>80.25</v>
      </c>
      <c r="L85" s="8">
        <v>3108</v>
      </c>
      <c r="M85" s="9">
        <v>39</v>
      </c>
      <c r="O85">
        <v>79</v>
      </c>
      <c r="P85" s="17">
        <f t="shared" si="3"/>
        <v>17045</v>
      </c>
      <c r="Q85">
        <f t="shared" si="2"/>
        <v>-4285</v>
      </c>
    </row>
    <row r="86" spans="1:17" ht="18">
      <c r="A86" s="5">
        <v>44830.482638888898</v>
      </c>
      <c r="B86" s="6">
        <v>257</v>
      </c>
      <c r="C86" s="7">
        <v>76.55</v>
      </c>
      <c r="D86" s="8">
        <v>3516</v>
      </c>
      <c r="E86" s="9">
        <v>46</v>
      </c>
      <c r="F86" s="6">
        <v>236</v>
      </c>
      <c r="G86" s="7">
        <v>76.87</v>
      </c>
      <c r="H86" s="8">
        <v>3408</v>
      </c>
      <c r="I86" s="9">
        <v>45</v>
      </c>
      <c r="J86" s="6">
        <v>219</v>
      </c>
      <c r="K86" s="7">
        <v>83.06</v>
      </c>
      <c r="L86" s="8">
        <v>3240</v>
      </c>
      <c r="M86" s="9">
        <v>40</v>
      </c>
      <c r="O86">
        <v>80</v>
      </c>
      <c r="P86" s="17">
        <f t="shared" si="3"/>
        <v>17264</v>
      </c>
      <c r="Q86">
        <f t="shared" si="2"/>
        <v>-4336</v>
      </c>
    </row>
    <row r="87" spans="1:17" ht="18">
      <c r="A87" s="5">
        <v>44830.486111111102</v>
      </c>
      <c r="B87" s="6">
        <v>258</v>
      </c>
      <c r="C87" s="7">
        <v>74.78</v>
      </c>
      <c r="D87" s="8">
        <v>3804</v>
      </c>
      <c r="E87" s="9">
        <v>51</v>
      </c>
      <c r="F87" s="6">
        <v>249</v>
      </c>
      <c r="G87" s="7">
        <v>71.260000000000005</v>
      </c>
      <c r="H87" s="8">
        <v>3564</v>
      </c>
      <c r="I87" s="9">
        <v>51</v>
      </c>
      <c r="J87" s="6">
        <v>223</v>
      </c>
      <c r="K87" s="7">
        <v>79.27</v>
      </c>
      <c r="L87" s="8">
        <v>3240</v>
      </c>
      <c r="M87" s="9">
        <v>41</v>
      </c>
      <c r="O87">
        <v>81</v>
      </c>
      <c r="P87" s="17">
        <f t="shared" si="3"/>
        <v>17487</v>
      </c>
      <c r="Q87">
        <f t="shared" si="2"/>
        <v>-4383</v>
      </c>
    </row>
    <row r="88" spans="1:17" ht="18">
      <c r="A88" s="5">
        <v>44830.489583333299</v>
      </c>
      <c r="B88" s="6">
        <v>247</v>
      </c>
      <c r="C88" s="7">
        <v>75.680000000000007</v>
      </c>
      <c r="D88" s="8">
        <v>3504</v>
      </c>
      <c r="E88" s="9">
        <v>47</v>
      </c>
      <c r="F88" s="6">
        <v>222</v>
      </c>
      <c r="G88" s="7">
        <v>73.55</v>
      </c>
      <c r="H88" s="8">
        <v>3360</v>
      </c>
      <c r="I88" s="9">
        <v>46</v>
      </c>
      <c r="J88" s="6">
        <v>202</v>
      </c>
      <c r="K88" s="7">
        <v>77.540000000000006</v>
      </c>
      <c r="L88" s="8">
        <v>3096</v>
      </c>
      <c r="M88" s="9">
        <v>40</v>
      </c>
      <c r="O88">
        <v>82</v>
      </c>
      <c r="P88" s="17">
        <f t="shared" si="3"/>
        <v>17689</v>
      </c>
      <c r="Q88">
        <f t="shared" si="2"/>
        <v>-4451</v>
      </c>
    </row>
    <row r="89" spans="1:17" ht="18">
      <c r="A89" s="5">
        <v>44830.493055555598</v>
      </c>
      <c r="B89" s="6">
        <v>238</v>
      </c>
      <c r="C89" s="7">
        <v>78.150000000000006</v>
      </c>
      <c r="D89" s="8">
        <v>3516</v>
      </c>
      <c r="E89" s="9">
        <v>45</v>
      </c>
      <c r="F89" s="6">
        <v>225</v>
      </c>
      <c r="G89" s="7">
        <v>75.319999999999993</v>
      </c>
      <c r="H89" s="8">
        <v>3348</v>
      </c>
      <c r="I89" s="9">
        <v>45</v>
      </c>
      <c r="J89" s="6">
        <v>234</v>
      </c>
      <c r="K89" s="7">
        <v>78.75</v>
      </c>
      <c r="L89" s="8">
        <v>3180</v>
      </c>
      <c r="M89" s="9">
        <v>41</v>
      </c>
      <c r="O89">
        <v>83</v>
      </c>
      <c r="P89" s="17">
        <f t="shared" si="3"/>
        <v>17923</v>
      </c>
      <c r="Q89">
        <f t="shared" si="2"/>
        <v>-4487</v>
      </c>
    </row>
    <row r="90" spans="1:17" ht="18">
      <c r="A90" s="5">
        <v>44830.496527777803</v>
      </c>
      <c r="B90" s="6">
        <v>241</v>
      </c>
      <c r="C90" s="7">
        <v>76.040000000000006</v>
      </c>
      <c r="D90" s="8">
        <v>3432</v>
      </c>
      <c r="E90" s="9">
        <v>46</v>
      </c>
      <c r="F90" s="6">
        <v>242</v>
      </c>
      <c r="G90" s="7">
        <v>73.42</v>
      </c>
      <c r="H90" s="8">
        <v>3456</v>
      </c>
      <c r="I90" s="9">
        <v>48</v>
      </c>
      <c r="J90" s="6">
        <v>193</v>
      </c>
      <c r="K90" s="7">
        <v>80.209999999999994</v>
      </c>
      <c r="L90" s="8">
        <v>2772</v>
      </c>
      <c r="M90" s="9">
        <v>35</v>
      </c>
      <c r="O90">
        <v>84</v>
      </c>
      <c r="P90" s="17">
        <f t="shared" si="3"/>
        <v>18116</v>
      </c>
      <c r="Q90">
        <f t="shared" si="2"/>
        <v>-4564</v>
      </c>
    </row>
    <row r="91" spans="1:17" ht="18">
      <c r="A91" s="5">
        <v>44830.5</v>
      </c>
      <c r="B91" s="6">
        <v>205</v>
      </c>
      <c r="C91" s="7">
        <v>79.599999999999994</v>
      </c>
      <c r="D91" s="8">
        <v>3000</v>
      </c>
      <c r="E91" s="9">
        <v>38</v>
      </c>
      <c r="F91" s="6">
        <v>218</v>
      </c>
      <c r="G91" s="7">
        <v>77.73</v>
      </c>
      <c r="H91" s="8">
        <v>3240</v>
      </c>
      <c r="I91" s="9">
        <v>42</v>
      </c>
      <c r="J91" s="6">
        <v>225</v>
      </c>
      <c r="K91" s="7">
        <v>77.94</v>
      </c>
      <c r="L91" s="8">
        <v>3180</v>
      </c>
      <c r="M91" s="9">
        <v>41</v>
      </c>
      <c r="O91">
        <v>85</v>
      </c>
      <c r="P91" s="17">
        <f t="shared" si="3"/>
        <v>18341</v>
      </c>
      <c r="Q91">
        <f t="shared" si="2"/>
        <v>-4609</v>
      </c>
    </row>
  </sheetData>
  <mergeCells count="11">
    <mergeCell ref="J1:M3"/>
    <mergeCell ref="A1:A3"/>
    <mergeCell ref="B1:E3"/>
    <mergeCell ref="A4:A5"/>
    <mergeCell ref="B4:E4"/>
    <mergeCell ref="F4:I4"/>
    <mergeCell ref="F1:I3"/>
    <mergeCell ref="B5:E5"/>
    <mergeCell ref="F5:I5"/>
    <mergeCell ref="J5:M5"/>
    <mergeCell ref="J4:M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90E7-39D0-BE4A-BB8D-7EE6F38786A1}">
  <dimension ref="A1:R91"/>
  <sheetViews>
    <sheetView zoomScaleNormal="82" workbookViewId="0">
      <selection activeCell="O24" sqref="O24"/>
    </sheetView>
  </sheetViews>
  <sheetFormatPr baseColWidth="10" defaultRowHeight="16"/>
  <sheetData>
    <row r="1" spans="1:18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AVERAGE(C31:C37)</f>
        <v>53.738571428571433</v>
      </c>
      <c r="O1" s="22"/>
      <c r="P1" s="22"/>
      <c r="Q1" s="22"/>
      <c r="R1" s="22"/>
    </row>
    <row r="2" spans="1:18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18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18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18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300</v>
      </c>
    </row>
    <row r="6" spans="1:18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t="s">
        <v>12</v>
      </c>
      <c r="Q6" t="s">
        <v>13</v>
      </c>
    </row>
    <row r="7" spans="1:18" ht="18">
      <c r="A7" s="5">
        <v>44831.208333333336</v>
      </c>
      <c r="B7" s="6">
        <v>41</v>
      </c>
      <c r="C7" s="7">
        <v>93.78</v>
      </c>
      <c r="D7" s="8">
        <v>624</v>
      </c>
      <c r="E7" s="9">
        <v>7</v>
      </c>
      <c r="F7" s="6">
        <v>47</v>
      </c>
      <c r="G7" s="7">
        <v>93.07</v>
      </c>
      <c r="H7" s="8">
        <v>624</v>
      </c>
      <c r="I7" s="9">
        <v>7</v>
      </c>
      <c r="J7" s="6">
        <v>42</v>
      </c>
      <c r="K7" s="7">
        <v>96.43</v>
      </c>
      <c r="L7" s="8">
        <v>600</v>
      </c>
      <c r="M7" s="9">
        <v>7</v>
      </c>
      <c r="O7">
        <v>1</v>
      </c>
      <c r="P7">
        <f>J7</f>
        <v>42</v>
      </c>
      <c r="Q7">
        <f>P7-($N$5*O7)</f>
        <v>-258</v>
      </c>
    </row>
    <row r="8" spans="1:18" ht="18">
      <c r="A8" s="5">
        <v>44831.211805555598</v>
      </c>
      <c r="B8" s="6">
        <v>31</v>
      </c>
      <c r="C8" s="7">
        <v>96.78</v>
      </c>
      <c r="D8" s="8">
        <v>432</v>
      </c>
      <c r="E8" s="9">
        <v>5</v>
      </c>
      <c r="F8" s="6">
        <v>34</v>
      </c>
      <c r="G8" s="7">
        <v>95.61</v>
      </c>
      <c r="H8" s="8">
        <v>504</v>
      </c>
      <c r="I8" s="9">
        <v>6</v>
      </c>
      <c r="J8" s="6">
        <v>28</v>
      </c>
      <c r="K8" s="7">
        <v>98.63</v>
      </c>
      <c r="L8" s="8">
        <v>492</v>
      </c>
      <c r="M8" s="9">
        <v>5</v>
      </c>
      <c r="O8">
        <v>2</v>
      </c>
      <c r="P8">
        <f>P7+J8</f>
        <v>70</v>
      </c>
      <c r="Q8">
        <f t="shared" ref="Q8:Q71" si="0">P8-($N$5*O8)</f>
        <v>-530</v>
      </c>
    </row>
    <row r="9" spans="1:18" ht="18">
      <c r="A9" s="5">
        <v>44831.215277777803</v>
      </c>
      <c r="B9" s="6">
        <v>56</v>
      </c>
      <c r="C9" s="7">
        <v>88.97</v>
      </c>
      <c r="D9" s="8">
        <v>744</v>
      </c>
      <c r="E9" s="9">
        <v>9</v>
      </c>
      <c r="F9" s="6">
        <v>49</v>
      </c>
      <c r="G9" s="7">
        <v>93.17</v>
      </c>
      <c r="H9" s="8">
        <v>660</v>
      </c>
      <c r="I9" s="9">
        <v>8</v>
      </c>
      <c r="J9" s="6">
        <v>38</v>
      </c>
      <c r="K9" s="7">
        <v>98.66</v>
      </c>
      <c r="L9" s="8">
        <v>528</v>
      </c>
      <c r="M9" s="9">
        <v>6</v>
      </c>
      <c r="O9">
        <v>3</v>
      </c>
      <c r="P9">
        <f t="shared" ref="P9:P72" si="1">P8+J9</f>
        <v>108</v>
      </c>
      <c r="Q9">
        <f t="shared" si="0"/>
        <v>-792</v>
      </c>
    </row>
    <row r="10" spans="1:18" ht="18">
      <c r="A10" s="5">
        <v>44831.21875</v>
      </c>
      <c r="B10" s="6">
        <v>47</v>
      </c>
      <c r="C10" s="7">
        <v>89.14</v>
      </c>
      <c r="D10" s="8">
        <v>660</v>
      </c>
      <c r="E10" s="9">
        <v>8</v>
      </c>
      <c r="F10" s="6">
        <v>43</v>
      </c>
      <c r="G10" s="7">
        <v>85.32</v>
      </c>
      <c r="H10" s="8">
        <v>684</v>
      </c>
      <c r="I10" s="9">
        <v>9</v>
      </c>
      <c r="J10" s="6">
        <v>40</v>
      </c>
      <c r="K10" s="7">
        <v>91.38</v>
      </c>
      <c r="L10" s="8">
        <v>612</v>
      </c>
      <c r="M10" s="9">
        <v>7</v>
      </c>
      <c r="O10">
        <v>4</v>
      </c>
      <c r="P10">
        <f t="shared" si="1"/>
        <v>148</v>
      </c>
      <c r="Q10">
        <f t="shared" si="0"/>
        <v>-1052</v>
      </c>
    </row>
    <row r="11" spans="1:18" ht="18">
      <c r="A11" s="5">
        <v>44831.222222222197</v>
      </c>
      <c r="B11" s="6">
        <v>70</v>
      </c>
      <c r="C11" s="7">
        <v>88.64</v>
      </c>
      <c r="D11" s="8">
        <v>984</v>
      </c>
      <c r="E11" s="9">
        <v>12</v>
      </c>
      <c r="F11" s="6">
        <v>66</v>
      </c>
      <c r="G11" s="7">
        <v>86.63</v>
      </c>
      <c r="H11" s="8">
        <v>912</v>
      </c>
      <c r="I11" s="9">
        <v>11</v>
      </c>
      <c r="J11" s="6">
        <v>50</v>
      </c>
      <c r="K11" s="7">
        <v>92.98</v>
      </c>
      <c r="L11" s="8">
        <v>672</v>
      </c>
      <c r="M11" s="9">
        <v>8</v>
      </c>
      <c r="O11">
        <v>5</v>
      </c>
      <c r="P11">
        <f t="shared" si="1"/>
        <v>198</v>
      </c>
      <c r="Q11">
        <f t="shared" si="0"/>
        <v>-1302</v>
      </c>
    </row>
    <row r="12" spans="1:18" ht="18">
      <c r="A12" s="5">
        <v>44831.225694444402</v>
      </c>
      <c r="B12" s="6">
        <v>79</v>
      </c>
      <c r="C12" s="7">
        <v>95.74</v>
      </c>
      <c r="D12" s="8">
        <v>1092</v>
      </c>
      <c r="E12" s="9">
        <v>12</v>
      </c>
      <c r="F12" s="6">
        <v>74</v>
      </c>
      <c r="G12" s="7">
        <v>87.61</v>
      </c>
      <c r="H12" s="8">
        <v>1056</v>
      </c>
      <c r="I12" s="9">
        <v>13</v>
      </c>
      <c r="J12" s="6">
        <v>69</v>
      </c>
      <c r="K12" s="7">
        <v>89.52</v>
      </c>
      <c r="L12" s="8">
        <v>924</v>
      </c>
      <c r="M12" s="9">
        <v>11</v>
      </c>
      <c r="O12">
        <v>6</v>
      </c>
      <c r="P12">
        <f t="shared" si="1"/>
        <v>267</v>
      </c>
      <c r="Q12">
        <f t="shared" si="0"/>
        <v>-1533</v>
      </c>
    </row>
    <row r="13" spans="1:18" ht="18">
      <c r="A13" s="5">
        <v>44831.229166666701</v>
      </c>
      <c r="B13" s="6">
        <v>74</v>
      </c>
      <c r="C13" s="7">
        <v>93.14</v>
      </c>
      <c r="D13" s="8">
        <v>1152</v>
      </c>
      <c r="E13" s="9">
        <v>13</v>
      </c>
      <c r="F13" s="6">
        <v>68</v>
      </c>
      <c r="G13" s="7">
        <v>95.68</v>
      </c>
      <c r="H13" s="8">
        <v>1020</v>
      </c>
      <c r="I13" s="9">
        <v>11</v>
      </c>
      <c r="J13" s="6">
        <v>67</v>
      </c>
      <c r="K13" s="7">
        <v>95.65</v>
      </c>
      <c r="L13" s="8">
        <v>984</v>
      </c>
      <c r="M13" s="9">
        <v>11</v>
      </c>
      <c r="O13">
        <v>7</v>
      </c>
      <c r="P13">
        <f t="shared" si="1"/>
        <v>334</v>
      </c>
      <c r="Q13">
        <f t="shared" si="0"/>
        <v>-1766</v>
      </c>
    </row>
    <row r="14" spans="1:18" ht="18">
      <c r="A14" s="5">
        <v>44831.232638888898</v>
      </c>
      <c r="B14" s="6">
        <v>84</v>
      </c>
      <c r="C14" s="7">
        <v>89.8</v>
      </c>
      <c r="D14" s="8">
        <v>1260</v>
      </c>
      <c r="E14" s="9">
        <v>15</v>
      </c>
      <c r="F14" s="6">
        <v>84</v>
      </c>
      <c r="G14" s="7">
        <v>88.12</v>
      </c>
      <c r="H14" s="8">
        <v>1164</v>
      </c>
      <c r="I14" s="9">
        <v>14</v>
      </c>
      <c r="J14" s="6">
        <v>59</v>
      </c>
      <c r="K14" s="7">
        <v>90.49</v>
      </c>
      <c r="L14" s="8">
        <v>888</v>
      </c>
      <c r="M14" s="9">
        <v>10</v>
      </c>
      <c r="O14">
        <v>8</v>
      </c>
      <c r="P14">
        <f t="shared" si="1"/>
        <v>393</v>
      </c>
      <c r="Q14">
        <f t="shared" si="0"/>
        <v>-2007</v>
      </c>
    </row>
    <row r="15" spans="1:18" ht="18">
      <c r="A15" s="5">
        <v>44831.236111111102</v>
      </c>
      <c r="B15" s="6">
        <v>105</v>
      </c>
      <c r="C15" s="7">
        <v>93.52</v>
      </c>
      <c r="D15" s="8">
        <v>1488</v>
      </c>
      <c r="E15" s="9">
        <v>16</v>
      </c>
      <c r="F15" s="6">
        <v>84</v>
      </c>
      <c r="G15" s="7">
        <v>95.25</v>
      </c>
      <c r="H15" s="8">
        <v>1176</v>
      </c>
      <c r="I15" s="9">
        <v>13</v>
      </c>
      <c r="J15" s="6">
        <v>80</v>
      </c>
      <c r="K15" s="7">
        <v>93.71</v>
      </c>
      <c r="L15" s="8">
        <v>1092</v>
      </c>
      <c r="M15" s="9">
        <v>12</v>
      </c>
      <c r="O15">
        <v>9</v>
      </c>
      <c r="P15">
        <f t="shared" si="1"/>
        <v>473</v>
      </c>
      <c r="Q15">
        <f t="shared" si="0"/>
        <v>-2227</v>
      </c>
    </row>
    <row r="16" spans="1:18" ht="18">
      <c r="A16" s="5">
        <v>44831.239583333299</v>
      </c>
      <c r="B16" s="6">
        <v>131</v>
      </c>
      <c r="C16" s="7">
        <v>93.9</v>
      </c>
      <c r="D16" s="8">
        <v>1944</v>
      </c>
      <c r="E16" s="9">
        <v>21</v>
      </c>
      <c r="F16" s="6">
        <v>131</v>
      </c>
      <c r="G16" s="7">
        <v>91.85</v>
      </c>
      <c r="H16" s="8">
        <v>1752</v>
      </c>
      <c r="I16" s="9">
        <v>20</v>
      </c>
      <c r="J16" s="6">
        <v>105</v>
      </c>
      <c r="K16" s="7">
        <v>95.24</v>
      </c>
      <c r="L16" s="8">
        <v>1440</v>
      </c>
      <c r="M16" s="9">
        <v>16</v>
      </c>
      <c r="O16">
        <v>10</v>
      </c>
      <c r="P16">
        <f t="shared" si="1"/>
        <v>578</v>
      </c>
      <c r="Q16">
        <f t="shared" si="0"/>
        <v>-2422</v>
      </c>
    </row>
    <row r="17" spans="1:18" ht="18">
      <c r="A17" s="5">
        <v>44831.243055555598</v>
      </c>
      <c r="B17" s="6">
        <v>160</v>
      </c>
      <c r="C17" s="7">
        <v>93.42</v>
      </c>
      <c r="D17" s="8">
        <v>2268</v>
      </c>
      <c r="E17" s="9">
        <v>25</v>
      </c>
      <c r="F17" s="6">
        <v>139</v>
      </c>
      <c r="G17" s="7">
        <v>94.57</v>
      </c>
      <c r="H17" s="8">
        <v>1944</v>
      </c>
      <c r="I17" s="9">
        <v>21</v>
      </c>
      <c r="J17" s="6">
        <v>113</v>
      </c>
      <c r="K17" s="7">
        <v>99.78</v>
      </c>
      <c r="L17" s="8">
        <v>1716</v>
      </c>
      <c r="M17" s="9">
        <v>18</v>
      </c>
      <c r="O17">
        <v>11</v>
      </c>
      <c r="P17">
        <f t="shared" si="1"/>
        <v>691</v>
      </c>
      <c r="Q17">
        <f t="shared" si="0"/>
        <v>-2609</v>
      </c>
    </row>
    <row r="18" spans="1:18" ht="18">
      <c r="A18" s="5">
        <v>44831.246527777803</v>
      </c>
      <c r="B18" s="6">
        <v>161</v>
      </c>
      <c r="C18" s="7">
        <v>97.04</v>
      </c>
      <c r="D18" s="8">
        <v>2292</v>
      </c>
      <c r="E18" s="9">
        <v>24</v>
      </c>
      <c r="F18" s="6">
        <v>155</v>
      </c>
      <c r="G18" s="7">
        <v>93.86</v>
      </c>
      <c r="H18" s="8">
        <v>2280</v>
      </c>
      <c r="I18" s="9">
        <v>25</v>
      </c>
      <c r="J18" s="6">
        <v>128</v>
      </c>
      <c r="K18" s="7">
        <v>94.42</v>
      </c>
      <c r="L18" s="8">
        <v>1812</v>
      </c>
      <c r="M18" s="9">
        <v>20</v>
      </c>
      <c r="O18">
        <v>12</v>
      </c>
      <c r="P18">
        <f t="shared" si="1"/>
        <v>819</v>
      </c>
      <c r="Q18">
        <f t="shared" si="0"/>
        <v>-2781</v>
      </c>
    </row>
    <row r="19" spans="1:18" ht="18">
      <c r="A19" s="5">
        <v>44831.25</v>
      </c>
      <c r="B19" s="6">
        <v>197</v>
      </c>
      <c r="C19" s="7">
        <v>91.92</v>
      </c>
      <c r="D19" s="8">
        <v>2700</v>
      </c>
      <c r="E19" s="9">
        <v>30</v>
      </c>
      <c r="F19" s="6">
        <v>172</v>
      </c>
      <c r="G19" s="7">
        <v>92.33</v>
      </c>
      <c r="H19" s="8">
        <v>2484</v>
      </c>
      <c r="I19" s="9">
        <v>27</v>
      </c>
      <c r="J19" s="6">
        <v>152</v>
      </c>
      <c r="K19" s="7">
        <v>99.47</v>
      </c>
      <c r="L19" s="8">
        <v>2112</v>
      </c>
      <c r="M19" s="9">
        <v>22</v>
      </c>
      <c r="O19">
        <v>13</v>
      </c>
      <c r="P19">
        <f t="shared" si="1"/>
        <v>971</v>
      </c>
      <c r="Q19">
        <f t="shared" si="0"/>
        <v>-2929</v>
      </c>
    </row>
    <row r="20" spans="1:18" ht="18">
      <c r="A20" s="5">
        <v>44831.253472222197</v>
      </c>
      <c r="B20" s="6">
        <v>218</v>
      </c>
      <c r="C20" s="7">
        <v>94.48</v>
      </c>
      <c r="D20" s="8">
        <v>3072</v>
      </c>
      <c r="E20" s="9">
        <v>33</v>
      </c>
      <c r="F20" s="6">
        <v>197</v>
      </c>
      <c r="G20" s="7">
        <v>90.87</v>
      </c>
      <c r="H20" s="8">
        <v>2820</v>
      </c>
      <c r="I20" s="9">
        <v>32</v>
      </c>
      <c r="J20" s="6">
        <v>163</v>
      </c>
      <c r="K20" s="7">
        <v>96.71</v>
      </c>
      <c r="L20" s="8">
        <v>2304</v>
      </c>
      <c r="M20" s="9">
        <v>24</v>
      </c>
      <c r="O20">
        <v>14</v>
      </c>
      <c r="P20">
        <f t="shared" si="1"/>
        <v>1134</v>
      </c>
      <c r="Q20">
        <f t="shared" si="0"/>
        <v>-3066</v>
      </c>
    </row>
    <row r="21" spans="1:18" ht="18">
      <c r="A21" s="5">
        <v>44831.256944444402</v>
      </c>
      <c r="B21" s="6">
        <v>223</v>
      </c>
      <c r="C21" s="7">
        <v>94.25</v>
      </c>
      <c r="D21" s="8">
        <v>3264</v>
      </c>
      <c r="E21" s="9">
        <v>35</v>
      </c>
      <c r="F21" s="6">
        <v>225</v>
      </c>
      <c r="G21" s="7">
        <v>91.9</v>
      </c>
      <c r="H21" s="8">
        <v>3228</v>
      </c>
      <c r="I21" s="9">
        <v>36</v>
      </c>
      <c r="J21" s="6">
        <v>198</v>
      </c>
      <c r="K21" s="7">
        <v>96.91</v>
      </c>
      <c r="L21" s="8">
        <v>2760</v>
      </c>
      <c r="M21" s="9">
        <v>29</v>
      </c>
      <c r="O21">
        <v>15</v>
      </c>
      <c r="P21">
        <f t="shared" si="1"/>
        <v>1332</v>
      </c>
      <c r="Q21">
        <f t="shared" si="0"/>
        <v>-3168</v>
      </c>
    </row>
    <row r="22" spans="1:18" ht="18">
      <c r="A22" s="5">
        <v>44831.260416666701</v>
      </c>
      <c r="B22" s="6">
        <v>276</v>
      </c>
      <c r="C22" s="7">
        <v>94.08</v>
      </c>
      <c r="D22" s="8">
        <v>3732</v>
      </c>
      <c r="E22" s="9">
        <v>40</v>
      </c>
      <c r="F22" s="6">
        <v>247</v>
      </c>
      <c r="G22" s="7">
        <v>92.55</v>
      </c>
      <c r="H22" s="8">
        <v>3564</v>
      </c>
      <c r="I22" s="9">
        <v>39</v>
      </c>
      <c r="J22" s="6">
        <v>212</v>
      </c>
      <c r="K22" s="7">
        <v>99.81</v>
      </c>
      <c r="L22" s="8">
        <v>3048</v>
      </c>
      <c r="M22" s="9">
        <v>31</v>
      </c>
      <c r="O22">
        <v>16</v>
      </c>
      <c r="P22">
        <f t="shared" si="1"/>
        <v>1544</v>
      </c>
      <c r="Q22">
        <f t="shared" si="0"/>
        <v>-3256</v>
      </c>
    </row>
    <row r="23" spans="1:18" ht="18">
      <c r="A23" s="5">
        <v>44831.263888888898</v>
      </c>
      <c r="B23" s="6">
        <v>270</v>
      </c>
      <c r="C23" s="7">
        <v>94.08</v>
      </c>
      <c r="D23" s="8">
        <v>3912</v>
      </c>
      <c r="E23" s="9">
        <v>42</v>
      </c>
      <c r="F23" s="6">
        <v>244</v>
      </c>
      <c r="G23" s="7">
        <v>90.72</v>
      </c>
      <c r="H23" s="8">
        <v>3552</v>
      </c>
      <c r="I23" s="9">
        <v>40</v>
      </c>
      <c r="J23" s="6">
        <v>215</v>
      </c>
      <c r="K23" s="7">
        <v>96.97</v>
      </c>
      <c r="L23" s="8">
        <v>3048</v>
      </c>
      <c r="M23" s="9">
        <v>32</v>
      </c>
      <c r="O23">
        <v>17</v>
      </c>
      <c r="P23">
        <f t="shared" si="1"/>
        <v>1759</v>
      </c>
      <c r="Q23">
        <f t="shared" si="0"/>
        <v>-3341</v>
      </c>
    </row>
    <row r="24" spans="1:18" ht="18">
      <c r="A24" s="5">
        <v>44831.267361111102</v>
      </c>
      <c r="B24" s="6">
        <v>289</v>
      </c>
      <c r="C24" s="7">
        <v>90.25</v>
      </c>
      <c r="D24" s="8">
        <v>4092</v>
      </c>
      <c r="E24" s="9">
        <v>46</v>
      </c>
      <c r="F24" s="6">
        <v>292</v>
      </c>
      <c r="G24" s="7">
        <v>89.01</v>
      </c>
      <c r="H24" s="8">
        <v>4104</v>
      </c>
      <c r="I24" s="9">
        <v>47</v>
      </c>
      <c r="J24" s="6">
        <v>244</v>
      </c>
      <c r="K24" s="7">
        <v>97.61</v>
      </c>
      <c r="L24" s="8">
        <v>3396</v>
      </c>
      <c r="M24" s="9">
        <v>35</v>
      </c>
      <c r="O24">
        <v>18</v>
      </c>
      <c r="P24">
        <f t="shared" si="1"/>
        <v>2003</v>
      </c>
      <c r="Q24">
        <f t="shared" si="0"/>
        <v>-3397</v>
      </c>
    </row>
    <row r="25" spans="1:18" ht="18">
      <c r="A25" s="5">
        <v>44831.270833333299</v>
      </c>
      <c r="B25" s="6">
        <v>316</v>
      </c>
      <c r="C25" s="7">
        <v>81.430000000000007</v>
      </c>
      <c r="D25" s="8">
        <v>4416</v>
      </c>
      <c r="E25" s="9">
        <v>55</v>
      </c>
      <c r="F25" s="6">
        <v>270</v>
      </c>
      <c r="G25" s="7">
        <v>85.55</v>
      </c>
      <c r="H25" s="8">
        <v>3984</v>
      </c>
      <c r="I25" s="9">
        <v>47</v>
      </c>
      <c r="J25" s="6">
        <v>225</v>
      </c>
      <c r="K25" s="7">
        <v>94.39</v>
      </c>
      <c r="L25" s="8">
        <v>3324</v>
      </c>
      <c r="M25" s="9">
        <v>36</v>
      </c>
      <c r="O25">
        <v>19</v>
      </c>
      <c r="P25">
        <f t="shared" si="1"/>
        <v>2228</v>
      </c>
      <c r="Q25">
        <f t="shared" si="0"/>
        <v>-3472</v>
      </c>
    </row>
    <row r="26" spans="1:18" ht="18">
      <c r="A26" s="5">
        <v>44831.274305555598</v>
      </c>
      <c r="B26" s="6">
        <v>339</v>
      </c>
      <c r="C26" s="7">
        <v>77.66</v>
      </c>
      <c r="D26" s="8">
        <v>4860</v>
      </c>
      <c r="E26" s="9">
        <v>63</v>
      </c>
      <c r="F26" s="6">
        <v>343</v>
      </c>
      <c r="G26" s="7">
        <v>77.73</v>
      </c>
      <c r="H26" s="8">
        <v>4860</v>
      </c>
      <c r="I26" s="10">
        <v>63</v>
      </c>
      <c r="J26" s="6">
        <v>295</v>
      </c>
      <c r="K26" s="7">
        <v>88.91</v>
      </c>
      <c r="L26" s="8">
        <v>4128</v>
      </c>
      <c r="M26" s="9">
        <v>47</v>
      </c>
      <c r="O26">
        <v>20</v>
      </c>
      <c r="P26">
        <f t="shared" si="1"/>
        <v>2523</v>
      </c>
      <c r="Q26">
        <f t="shared" si="0"/>
        <v>-3477</v>
      </c>
    </row>
    <row r="27" spans="1:18" ht="18">
      <c r="A27" s="5">
        <v>44831.277777777803</v>
      </c>
      <c r="B27" s="6">
        <v>333</v>
      </c>
      <c r="C27" s="7">
        <v>79.16</v>
      </c>
      <c r="D27" s="8">
        <v>4752</v>
      </c>
      <c r="E27" s="9">
        <v>61</v>
      </c>
      <c r="F27" s="6">
        <v>342</v>
      </c>
      <c r="G27" s="7">
        <v>78.55</v>
      </c>
      <c r="H27" s="8">
        <v>4920</v>
      </c>
      <c r="I27" s="9">
        <v>63</v>
      </c>
      <c r="J27" s="6">
        <v>316</v>
      </c>
      <c r="K27" s="7">
        <v>88.66</v>
      </c>
      <c r="L27" s="21">
        <v>4620</v>
      </c>
      <c r="M27" s="9">
        <v>53</v>
      </c>
      <c r="O27">
        <v>21</v>
      </c>
      <c r="P27">
        <f t="shared" si="1"/>
        <v>2839</v>
      </c>
      <c r="Q27">
        <f t="shared" si="0"/>
        <v>-3461</v>
      </c>
    </row>
    <row r="28" spans="1:18" ht="18">
      <c r="A28" s="5">
        <v>44831.28125</v>
      </c>
      <c r="B28" s="6">
        <v>369</v>
      </c>
      <c r="C28" s="7">
        <v>79.400000000000006</v>
      </c>
      <c r="D28" s="8">
        <v>5280</v>
      </c>
      <c r="E28" s="23">
        <v>67</v>
      </c>
      <c r="F28" s="6">
        <v>339</v>
      </c>
      <c r="G28" s="7">
        <v>77.17</v>
      </c>
      <c r="H28" s="8">
        <v>4848</v>
      </c>
      <c r="I28" s="9">
        <v>63</v>
      </c>
      <c r="J28" s="6">
        <v>284</v>
      </c>
      <c r="K28" s="7">
        <v>90.7</v>
      </c>
      <c r="L28" s="8">
        <v>4320</v>
      </c>
      <c r="M28" s="9">
        <v>48</v>
      </c>
      <c r="N28" s="17">
        <f>AVERAGE(L28:L30)</f>
        <v>4316</v>
      </c>
      <c r="O28" s="17">
        <v>22</v>
      </c>
      <c r="P28" s="17">
        <f t="shared" si="1"/>
        <v>3123</v>
      </c>
      <c r="Q28" s="17">
        <f t="shared" si="0"/>
        <v>-3477</v>
      </c>
      <c r="R28" s="17"/>
    </row>
    <row r="29" spans="1:18" ht="18">
      <c r="A29" s="5">
        <v>44831.284722222197</v>
      </c>
      <c r="B29" s="6">
        <v>363</v>
      </c>
      <c r="C29" s="7">
        <v>82.09</v>
      </c>
      <c r="D29" s="8">
        <v>5196</v>
      </c>
      <c r="E29" s="10">
        <v>64</v>
      </c>
      <c r="F29" s="6">
        <v>361</v>
      </c>
      <c r="G29" s="7">
        <v>80.92</v>
      </c>
      <c r="H29" s="8">
        <v>5184</v>
      </c>
      <c r="I29" s="10">
        <v>65</v>
      </c>
      <c r="J29" s="6">
        <v>303</v>
      </c>
      <c r="K29" s="7">
        <v>92.15</v>
      </c>
      <c r="L29" s="8">
        <v>4284</v>
      </c>
      <c r="M29" s="9">
        <v>47</v>
      </c>
      <c r="O29">
        <v>23</v>
      </c>
      <c r="P29">
        <f t="shared" si="1"/>
        <v>3426</v>
      </c>
      <c r="Q29">
        <f t="shared" si="0"/>
        <v>-3474</v>
      </c>
    </row>
    <row r="30" spans="1:18" ht="18">
      <c r="A30" s="5">
        <v>44831.288194444402</v>
      </c>
      <c r="B30" s="6">
        <v>335</v>
      </c>
      <c r="C30" s="7">
        <v>73.709999999999994</v>
      </c>
      <c r="D30" s="8">
        <v>4872</v>
      </c>
      <c r="E30" s="10">
        <v>67</v>
      </c>
      <c r="F30" s="6">
        <v>341</v>
      </c>
      <c r="G30" s="7">
        <v>76.23</v>
      </c>
      <c r="H30" s="8">
        <v>4968</v>
      </c>
      <c r="I30" s="10">
        <v>66</v>
      </c>
      <c r="J30" s="6">
        <v>297</v>
      </c>
      <c r="K30" s="7">
        <v>94.77</v>
      </c>
      <c r="L30" s="8">
        <v>4344</v>
      </c>
      <c r="M30" s="9">
        <v>46</v>
      </c>
      <c r="O30">
        <v>24</v>
      </c>
      <c r="P30">
        <f t="shared" si="1"/>
        <v>3723</v>
      </c>
      <c r="Q30">
        <f t="shared" si="0"/>
        <v>-3477</v>
      </c>
    </row>
    <row r="31" spans="1:18" ht="18">
      <c r="A31" s="5">
        <v>44831.291666666701</v>
      </c>
      <c r="B31" s="6">
        <v>276</v>
      </c>
      <c r="C31" s="11">
        <v>56.56</v>
      </c>
      <c r="D31" s="8">
        <v>3996</v>
      </c>
      <c r="E31" s="10">
        <v>71</v>
      </c>
      <c r="F31" s="6">
        <v>359</v>
      </c>
      <c r="G31" s="7">
        <v>72.55</v>
      </c>
      <c r="H31" s="8">
        <v>5076</v>
      </c>
      <c r="I31" s="10">
        <v>70</v>
      </c>
      <c r="J31" s="6">
        <v>301</v>
      </c>
      <c r="K31" s="7">
        <v>91.33</v>
      </c>
      <c r="L31" s="8">
        <v>4428</v>
      </c>
      <c r="M31" s="9">
        <v>49</v>
      </c>
      <c r="O31">
        <v>25</v>
      </c>
      <c r="P31">
        <f t="shared" si="1"/>
        <v>4024</v>
      </c>
      <c r="Q31">
        <f t="shared" si="0"/>
        <v>-3476</v>
      </c>
    </row>
    <row r="32" spans="1:18" ht="18">
      <c r="A32" s="5">
        <v>44831.295138888898</v>
      </c>
      <c r="B32" s="6">
        <v>239</v>
      </c>
      <c r="C32" s="11">
        <v>49.75</v>
      </c>
      <c r="D32" s="8">
        <v>3552</v>
      </c>
      <c r="E32" s="10">
        <v>72</v>
      </c>
      <c r="F32" s="6">
        <v>324</v>
      </c>
      <c r="G32" s="7">
        <v>74.81</v>
      </c>
      <c r="H32" s="8">
        <v>4788</v>
      </c>
      <c r="I32" s="10">
        <v>64</v>
      </c>
      <c r="J32" s="6">
        <v>297</v>
      </c>
      <c r="K32" s="7">
        <v>92.32</v>
      </c>
      <c r="L32" s="8">
        <v>4356</v>
      </c>
      <c r="M32" s="9">
        <v>48</v>
      </c>
      <c r="O32">
        <v>26</v>
      </c>
      <c r="P32">
        <f t="shared" si="1"/>
        <v>4321</v>
      </c>
      <c r="Q32">
        <f t="shared" si="0"/>
        <v>-3479</v>
      </c>
    </row>
    <row r="33" spans="1:17" ht="18">
      <c r="A33" s="5">
        <v>44831.298611111102</v>
      </c>
      <c r="B33" s="6">
        <v>233</v>
      </c>
      <c r="C33" s="11">
        <v>51.32</v>
      </c>
      <c r="D33" s="8">
        <v>3360</v>
      </c>
      <c r="E33" s="10">
        <v>66</v>
      </c>
      <c r="F33" s="6">
        <v>323</v>
      </c>
      <c r="G33" s="11">
        <v>67.790000000000006</v>
      </c>
      <c r="H33" s="8">
        <v>4620</v>
      </c>
      <c r="I33" s="10">
        <v>69</v>
      </c>
      <c r="J33" s="6">
        <v>276</v>
      </c>
      <c r="K33" s="7">
        <v>90.24</v>
      </c>
      <c r="L33" s="8">
        <v>4032</v>
      </c>
      <c r="M33" s="9">
        <v>45</v>
      </c>
      <c r="O33">
        <v>27</v>
      </c>
      <c r="P33">
        <f t="shared" si="1"/>
        <v>4597</v>
      </c>
      <c r="Q33">
        <f t="shared" si="0"/>
        <v>-3503</v>
      </c>
    </row>
    <row r="34" spans="1:17" ht="18">
      <c r="A34" s="5">
        <v>44831.302083333299</v>
      </c>
      <c r="B34" s="6">
        <v>253</v>
      </c>
      <c r="C34" s="11">
        <v>60.22</v>
      </c>
      <c r="D34" s="8">
        <v>3600</v>
      </c>
      <c r="E34" s="9">
        <v>60</v>
      </c>
      <c r="F34" s="6">
        <v>310</v>
      </c>
      <c r="G34" s="11">
        <v>69.540000000000006</v>
      </c>
      <c r="H34" s="8">
        <v>4500</v>
      </c>
      <c r="I34" s="10">
        <v>65</v>
      </c>
      <c r="J34" s="6">
        <v>321</v>
      </c>
      <c r="K34" s="7">
        <v>89.38</v>
      </c>
      <c r="L34" s="8">
        <v>4608</v>
      </c>
      <c r="M34" s="9">
        <v>52</v>
      </c>
      <c r="O34">
        <v>28</v>
      </c>
      <c r="P34">
        <f t="shared" si="1"/>
        <v>4918</v>
      </c>
      <c r="Q34">
        <f t="shared" si="0"/>
        <v>-3482</v>
      </c>
    </row>
    <row r="35" spans="1:17" ht="18">
      <c r="A35" s="5">
        <v>44831.305555555598</v>
      </c>
      <c r="B35" s="6">
        <v>254</v>
      </c>
      <c r="C35" s="11">
        <v>52.73</v>
      </c>
      <c r="D35" s="8">
        <v>3744</v>
      </c>
      <c r="E35" s="10">
        <v>71</v>
      </c>
      <c r="F35" s="6">
        <v>331</v>
      </c>
      <c r="G35" s="7">
        <v>71.59</v>
      </c>
      <c r="H35" s="8">
        <v>4692</v>
      </c>
      <c r="I35" s="10">
        <v>66</v>
      </c>
      <c r="J35" s="6">
        <v>306</v>
      </c>
      <c r="K35" s="7">
        <v>90.95</v>
      </c>
      <c r="L35" s="8">
        <v>4500</v>
      </c>
      <c r="M35" s="9">
        <v>50</v>
      </c>
      <c r="O35">
        <v>29</v>
      </c>
      <c r="P35">
        <f t="shared" si="1"/>
        <v>5224</v>
      </c>
      <c r="Q35">
        <f t="shared" si="0"/>
        <v>-3476</v>
      </c>
    </row>
    <row r="36" spans="1:17" ht="18">
      <c r="A36" s="5">
        <v>44831.309027777803</v>
      </c>
      <c r="B36" s="6">
        <v>258</v>
      </c>
      <c r="C36" s="11">
        <v>49.92</v>
      </c>
      <c r="D36" s="8">
        <v>3720</v>
      </c>
      <c r="E36" s="10">
        <v>75</v>
      </c>
      <c r="F36" s="6">
        <v>305</v>
      </c>
      <c r="G36" s="11">
        <v>67.86</v>
      </c>
      <c r="H36" s="8">
        <v>4464</v>
      </c>
      <c r="I36" s="10">
        <v>66</v>
      </c>
      <c r="J36" s="6">
        <v>304</v>
      </c>
      <c r="K36" s="7">
        <v>93.6</v>
      </c>
      <c r="L36" s="8">
        <v>4404</v>
      </c>
      <c r="M36" s="9">
        <v>48</v>
      </c>
      <c r="O36">
        <v>30</v>
      </c>
      <c r="P36">
        <f t="shared" si="1"/>
        <v>5528</v>
      </c>
      <c r="Q36">
        <f t="shared" si="0"/>
        <v>-3472</v>
      </c>
    </row>
    <row r="37" spans="1:17" ht="18">
      <c r="A37" s="5">
        <v>44831.3125</v>
      </c>
      <c r="B37" s="6">
        <v>252</v>
      </c>
      <c r="C37" s="11">
        <v>55.67</v>
      </c>
      <c r="D37" s="8">
        <v>3648</v>
      </c>
      <c r="E37" s="10">
        <v>66</v>
      </c>
      <c r="F37" s="6">
        <v>353</v>
      </c>
      <c r="G37" s="11">
        <v>66.98</v>
      </c>
      <c r="H37" s="8">
        <v>5112</v>
      </c>
      <c r="I37" s="10">
        <v>77</v>
      </c>
      <c r="J37" s="6">
        <v>320</v>
      </c>
      <c r="K37" s="7">
        <v>91.43</v>
      </c>
      <c r="L37" s="8">
        <v>4608</v>
      </c>
      <c r="M37" s="9">
        <v>51</v>
      </c>
      <c r="O37">
        <v>31</v>
      </c>
      <c r="P37">
        <f t="shared" si="1"/>
        <v>5848</v>
      </c>
      <c r="Q37">
        <f t="shared" si="0"/>
        <v>-3452</v>
      </c>
    </row>
    <row r="38" spans="1:17" ht="18">
      <c r="A38" s="5">
        <v>44831.315972222197</v>
      </c>
      <c r="B38" s="6">
        <v>356</v>
      </c>
      <c r="C38" s="7">
        <v>79.260000000000005</v>
      </c>
      <c r="D38" s="8">
        <v>5040</v>
      </c>
      <c r="E38" s="10">
        <v>64</v>
      </c>
      <c r="F38" s="6">
        <v>232</v>
      </c>
      <c r="G38" s="11">
        <v>42.68</v>
      </c>
      <c r="H38" s="8">
        <v>3528</v>
      </c>
      <c r="I38" s="10">
        <v>83</v>
      </c>
      <c r="J38" s="6">
        <v>277</v>
      </c>
      <c r="K38" s="7">
        <v>94.29</v>
      </c>
      <c r="L38" s="8">
        <v>3960</v>
      </c>
      <c r="M38" s="9">
        <v>42</v>
      </c>
      <c r="O38">
        <v>32</v>
      </c>
      <c r="P38">
        <f t="shared" si="1"/>
        <v>6125</v>
      </c>
      <c r="Q38">
        <f t="shared" si="0"/>
        <v>-3475</v>
      </c>
    </row>
    <row r="39" spans="1:17" ht="18">
      <c r="A39" s="5">
        <v>44831.319444444402</v>
      </c>
      <c r="B39" s="6">
        <v>326</v>
      </c>
      <c r="C39" s="7">
        <v>83.56</v>
      </c>
      <c r="D39" s="8">
        <v>4776</v>
      </c>
      <c r="E39" s="9">
        <v>58</v>
      </c>
      <c r="F39" s="6">
        <v>232</v>
      </c>
      <c r="G39" s="13">
        <v>36.049999999999997</v>
      </c>
      <c r="H39" s="8">
        <v>3324</v>
      </c>
      <c r="I39" s="10">
        <v>93</v>
      </c>
      <c r="J39" s="6">
        <v>231</v>
      </c>
      <c r="K39" s="7">
        <v>98.05</v>
      </c>
      <c r="L39" s="8">
        <v>3360</v>
      </c>
      <c r="M39" s="9">
        <v>35</v>
      </c>
      <c r="O39">
        <v>33</v>
      </c>
      <c r="P39">
        <f t="shared" si="1"/>
        <v>6356</v>
      </c>
      <c r="Q39">
        <f t="shared" si="0"/>
        <v>-3544</v>
      </c>
    </row>
    <row r="40" spans="1:17" ht="18">
      <c r="A40" s="5">
        <v>44831.322916666701</v>
      </c>
      <c r="B40" s="6">
        <v>248</v>
      </c>
      <c r="C40" s="11">
        <v>52.94</v>
      </c>
      <c r="D40" s="8">
        <v>3780</v>
      </c>
      <c r="E40" s="10">
        <v>72</v>
      </c>
      <c r="F40" s="6">
        <v>232</v>
      </c>
      <c r="G40" s="11">
        <v>41.81</v>
      </c>
      <c r="H40" s="8">
        <v>3516</v>
      </c>
      <c r="I40" s="10">
        <v>85</v>
      </c>
      <c r="J40" s="6">
        <v>250</v>
      </c>
      <c r="K40" s="7">
        <v>98.28</v>
      </c>
      <c r="L40" s="8">
        <v>3780</v>
      </c>
      <c r="M40" s="9">
        <v>39</v>
      </c>
      <c r="O40">
        <v>34</v>
      </c>
      <c r="P40">
        <f t="shared" si="1"/>
        <v>6606</v>
      </c>
      <c r="Q40">
        <f t="shared" si="0"/>
        <v>-3594</v>
      </c>
    </row>
    <row r="41" spans="1:17" ht="18">
      <c r="A41" s="5">
        <v>44831.326388888898</v>
      </c>
      <c r="B41" s="6">
        <v>180</v>
      </c>
      <c r="C41" s="13">
        <v>31.95</v>
      </c>
      <c r="D41" s="8">
        <v>2880</v>
      </c>
      <c r="E41" s="10">
        <v>91</v>
      </c>
      <c r="F41" s="6">
        <v>229</v>
      </c>
      <c r="G41" s="11">
        <v>48</v>
      </c>
      <c r="H41" s="8">
        <v>3204</v>
      </c>
      <c r="I41" s="10">
        <v>67</v>
      </c>
      <c r="J41" s="6">
        <v>222</v>
      </c>
      <c r="K41" s="7">
        <v>96.51</v>
      </c>
      <c r="L41" s="8">
        <v>3276</v>
      </c>
      <c r="M41" s="9">
        <v>34</v>
      </c>
      <c r="O41">
        <v>35</v>
      </c>
      <c r="P41">
        <f t="shared" si="1"/>
        <v>6828</v>
      </c>
      <c r="Q41">
        <f t="shared" si="0"/>
        <v>-3672</v>
      </c>
    </row>
    <row r="42" spans="1:17" ht="18">
      <c r="A42" s="5">
        <v>44831.329861111102</v>
      </c>
      <c r="B42" s="6">
        <v>261</v>
      </c>
      <c r="C42" s="11">
        <v>62.33</v>
      </c>
      <c r="D42" s="8">
        <v>3516</v>
      </c>
      <c r="E42" s="9">
        <v>57</v>
      </c>
      <c r="F42" s="6">
        <v>273</v>
      </c>
      <c r="G42" s="11">
        <v>51.31</v>
      </c>
      <c r="H42" s="8">
        <v>3924</v>
      </c>
      <c r="I42" s="10">
        <v>77</v>
      </c>
      <c r="J42" s="6">
        <v>287</v>
      </c>
      <c r="K42" s="7">
        <v>92.44</v>
      </c>
      <c r="L42" s="8">
        <v>3960</v>
      </c>
      <c r="M42" s="9">
        <v>43</v>
      </c>
      <c r="O42">
        <v>36</v>
      </c>
      <c r="P42">
        <f t="shared" si="1"/>
        <v>7115</v>
      </c>
      <c r="Q42">
        <f t="shared" si="0"/>
        <v>-3685</v>
      </c>
    </row>
    <row r="43" spans="1:17" ht="18">
      <c r="A43" s="5">
        <v>44831.333333333299</v>
      </c>
      <c r="B43" s="6">
        <v>298</v>
      </c>
      <c r="C43" s="7">
        <v>88.37</v>
      </c>
      <c r="D43" s="8">
        <v>4236</v>
      </c>
      <c r="E43" s="9">
        <v>48</v>
      </c>
      <c r="F43" s="6">
        <v>296</v>
      </c>
      <c r="G43" s="7">
        <v>71.13</v>
      </c>
      <c r="H43" s="8">
        <v>4140</v>
      </c>
      <c r="I43" s="9">
        <v>59</v>
      </c>
      <c r="J43" s="6">
        <v>289</v>
      </c>
      <c r="K43" s="7">
        <v>92.09</v>
      </c>
      <c r="L43" s="8">
        <v>4152</v>
      </c>
      <c r="M43" s="9">
        <v>46</v>
      </c>
      <c r="O43">
        <v>37</v>
      </c>
      <c r="P43">
        <f t="shared" si="1"/>
        <v>7404</v>
      </c>
      <c r="Q43">
        <f t="shared" si="0"/>
        <v>-3696</v>
      </c>
    </row>
    <row r="44" spans="1:17" ht="18">
      <c r="A44" s="5">
        <v>44831.336805555598</v>
      </c>
      <c r="B44" s="6">
        <v>287</v>
      </c>
      <c r="C44" s="7">
        <v>93.4</v>
      </c>
      <c r="D44" s="8">
        <v>4104</v>
      </c>
      <c r="E44" s="9">
        <v>44</v>
      </c>
      <c r="F44" s="6">
        <v>253</v>
      </c>
      <c r="G44" s="7">
        <v>91.7</v>
      </c>
      <c r="H44" s="8">
        <v>3912</v>
      </c>
      <c r="I44" s="9">
        <v>43</v>
      </c>
      <c r="J44" s="6">
        <v>257</v>
      </c>
      <c r="K44" s="7">
        <v>97.41</v>
      </c>
      <c r="L44" s="8">
        <v>3828</v>
      </c>
      <c r="M44" s="9">
        <v>40</v>
      </c>
      <c r="O44">
        <v>38</v>
      </c>
      <c r="P44">
        <f t="shared" si="1"/>
        <v>7661</v>
      </c>
      <c r="Q44">
        <f t="shared" si="0"/>
        <v>-3739</v>
      </c>
    </row>
    <row r="45" spans="1:17" ht="18">
      <c r="A45" s="5">
        <v>44831.340277777803</v>
      </c>
      <c r="B45" s="6">
        <v>273</v>
      </c>
      <c r="C45" s="7">
        <v>92.82</v>
      </c>
      <c r="D45" s="8">
        <v>4068</v>
      </c>
      <c r="E45" s="9">
        <v>44</v>
      </c>
      <c r="F45" s="6">
        <v>272</v>
      </c>
      <c r="G45" s="7">
        <v>89.35</v>
      </c>
      <c r="H45" s="8">
        <v>3972</v>
      </c>
      <c r="I45" s="9">
        <v>45</v>
      </c>
      <c r="J45" s="6">
        <v>206</v>
      </c>
      <c r="K45" s="7">
        <v>100.58</v>
      </c>
      <c r="L45" s="8">
        <v>3060</v>
      </c>
      <c r="M45" s="9">
        <v>31</v>
      </c>
      <c r="O45">
        <v>39</v>
      </c>
      <c r="P45">
        <f t="shared" si="1"/>
        <v>7867</v>
      </c>
      <c r="Q45">
        <f t="shared" si="0"/>
        <v>-3833</v>
      </c>
    </row>
    <row r="46" spans="1:17" ht="18">
      <c r="A46" s="5">
        <v>44831.34375</v>
      </c>
      <c r="B46" s="6">
        <v>293</v>
      </c>
      <c r="C46" s="7">
        <v>93.54</v>
      </c>
      <c r="D46" s="8">
        <v>4104</v>
      </c>
      <c r="E46" s="9">
        <v>44</v>
      </c>
      <c r="F46" s="6">
        <v>280</v>
      </c>
      <c r="G46" s="7">
        <v>90.65</v>
      </c>
      <c r="H46" s="8">
        <v>3984</v>
      </c>
      <c r="I46" s="9">
        <v>44</v>
      </c>
      <c r="J46" s="6">
        <v>229</v>
      </c>
      <c r="K46" s="7">
        <v>99.15</v>
      </c>
      <c r="L46" s="8">
        <v>3168</v>
      </c>
      <c r="M46" s="9">
        <v>32</v>
      </c>
      <c r="O46">
        <v>40</v>
      </c>
      <c r="P46">
        <f t="shared" si="1"/>
        <v>8096</v>
      </c>
      <c r="Q46">
        <f t="shared" si="0"/>
        <v>-3904</v>
      </c>
    </row>
    <row r="47" spans="1:17" ht="18">
      <c r="A47" s="5">
        <v>44831.347222222197</v>
      </c>
      <c r="B47" s="6">
        <v>278</v>
      </c>
      <c r="C47" s="7">
        <v>93.28</v>
      </c>
      <c r="D47" s="8">
        <v>4092</v>
      </c>
      <c r="E47" s="9">
        <v>44</v>
      </c>
      <c r="F47" s="6">
        <v>267</v>
      </c>
      <c r="G47" s="7">
        <v>88.67</v>
      </c>
      <c r="H47" s="8">
        <v>4020</v>
      </c>
      <c r="I47" s="9">
        <v>46</v>
      </c>
      <c r="J47" s="6">
        <v>244</v>
      </c>
      <c r="K47" s="7">
        <v>97.56</v>
      </c>
      <c r="L47" s="8">
        <v>3516</v>
      </c>
      <c r="M47" s="9">
        <v>37</v>
      </c>
      <c r="O47">
        <v>41</v>
      </c>
      <c r="P47">
        <f t="shared" si="1"/>
        <v>8340</v>
      </c>
      <c r="Q47">
        <f t="shared" si="0"/>
        <v>-3960</v>
      </c>
    </row>
    <row r="48" spans="1:17" ht="18">
      <c r="A48" s="5">
        <v>44831.350694444402</v>
      </c>
      <c r="B48" s="6">
        <v>296</v>
      </c>
      <c r="C48" s="7">
        <v>90.46</v>
      </c>
      <c r="D48" s="8">
        <v>4116</v>
      </c>
      <c r="E48" s="9">
        <v>46</v>
      </c>
      <c r="F48" s="6">
        <v>264</v>
      </c>
      <c r="G48" s="7">
        <v>89.13</v>
      </c>
      <c r="H48" s="8">
        <v>3852</v>
      </c>
      <c r="I48" s="9">
        <v>44</v>
      </c>
      <c r="J48" s="6">
        <v>194</v>
      </c>
      <c r="K48" s="7">
        <v>99.54</v>
      </c>
      <c r="L48" s="8">
        <v>3036</v>
      </c>
      <c r="M48" s="9">
        <v>31</v>
      </c>
      <c r="O48">
        <v>42</v>
      </c>
      <c r="P48">
        <f t="shared" si="1"/>
        <v>8534</v>
      </c>
      <c r="Q48">
        <f t="shared" si="0"/>
        <v>-4066</v>
      </c>
    </row>
    <row r="49" spans="1:17" ht="18">
      <c r="A49" s="5">
        <v>44831.354166666701</v>
      </c>
      <c r="B49" s="6">
        <v>306</v>
      </c>
      <c r="C49" s="7">
        <v>89.91</v>
      </c>
      <c r="D49" s="8">
        <v>4416</v>
      </c>
      <c r="E49" s="9">
        <v>50</v>
      </c>
      <c r="F49" s="6">
        <v>275</v>
      </c>
      <c r="G49" s="7">
        <v>86.18</v>
      </c>
      <c r="H49" s="8">
        <v>3912</v>
      </c>
      <c r="I49" s="9">
        <v>46</v>
      </c>
      <c r="J49" s="6">
        <v>239</v>
      </c>
      <c r="K49" s="7">
        <v>97.49</v>
      </c>
      <c r="L49" s="8">
        <v>3324</v>
      </c>
      <c r="M49" s="9">
        <v>35</v>
      </c>
      <c r="O49">
        <v>43</v>
      </c>
      <c r="P49">
        <f t="shared" si="1"/>
        <v>8773</v>
      </c>
      <c r="Q49">
        <f t="shared" si="0"/>
        <v>-4127</v>
      </c>
    </row>
    <row r="50" spans="1:17" ht="18">
      <c r="A50" s="5">
        <v>44831.357638888898</v>
      </c>
      <c r="B50" s="6">
        <v>325</v>
      </c>
      <c r="C50" s="7">
        <v>94.12</v>
      </c>
      <c r="D50" s="8">
        <v>4692</v>
      </c>
      <c r="E50" s="9">
        <v>50</v>
      </c>
      <c r="F50" s="6">
        <v>298</v>
      </c>
      <c r="G50" s="7">
        <v>88.43</v>
      </c>
      <c r="H50" s="8">
        <v>4272</v>
      </c>
      <c r="I50" s="9">
        <v>49</v>
      </c>
      <c r="J50" s="6">
        <v>241</v>
      </c>
      <c r="K50" s="7">
        <v>96.03</v>
      </c>
      <c r="L50" s="8">
        <v>3468</v>
      </c>
      <c r="M50" s="9">
        <v>37</v>
      </c>
      <c r="O50">
        <v>44</v>
      </c>
      <c r="P50">
        <f t="shared" si="1"/>
        <v>9014</v>
      </c>
      <c r="Q50">
        <f t="shared" si="0"/>
        <v>-4186</v>
      </c>
    </row>
    <row r="51" spans="1:17" ht="18">
      <c r="A51" s="5">
        <v>44831.361111111102</v>
      </c>
      <c r="B51" s="6">
        <v>284</v>
      </c>
      <c r="C51" s="7">
        <v>92.28</v>
      </c>
      <c r="D51" s="8">
        <v>4188</v>
      </c>
      <c r="E51" s="9">
        <v>46</v>
      </c>
      <c r="F51" s="6">
        <v>286</v>
      </c>
      <c r="G51" s="7">
        <v>91.14</v>
      </c>
      <c r="H51" s="8">
        <v>4104</v>
      </c>
      <c r="I51" s="9">
        <v>46</v>
      </c>
      <c r="J51" s="6">
        <v>226</v>
      </c>
      <c r="K51" s="7">
        <v>98.78</v>
      </c>
      <c r="L51" s="8">
        <v>3276</v>
      </c>
      <c r="M51" s="9">
        <v>34</v>
      </c>
      <c r="O51">
        <v>45</v>
      </c>
      <c r="P51">
        <f t="shared" si="1"/>
        <v>9240</v>
      </c>
      <c r="Q51">
        <f t="shared" si="0"/>
        <v>-4260</v>
      </c>
    </row>
    <row r="52" spans="1:17" ht="18">
      <c r="A52" s="5">
        <v>44831.364583333299</v>
      </c>
      <c r="B52" s="6">
        <v>314</v>
      </c>
      <c r="C52" s="7">
        <v>90.5</v>
      </c>
      <c r="D52" s="8">
        <v>4464</v>
      </c>
      <c r="E52" s="9">
        <v>50</v>
      </c>
      <c r="F52" s="6">
        <v>262</v>
      </c>
      <c r="G52" s="7">
        <v>87.27</v>
      </c>
      <c r="H52" s="8">
        <v>3756</v>
      </c>
      <c r="I52" s="9">
        <v>44</v>
      </c>
      <c r="J52" s="6">
        <v>220</v>
      </c>
      <c r="K52" s="7">
        <v>97.6</v>
      </c>
      <c r="L52" s="8">
        <v>3072</v>
      </c>
      <c r="M52" s="9">
        <v>32</v>
      </c>
      <c r="O52">
        <v>46</v>
      </c>
      <c r="P52">
        <f t="shared" si="1"/>
        <v>9460</v>
      </c>
      <c r="Q52">
        <f t="shared" si="0"/>
        <v>-4340</v>
      </c>
    </row>
    <row r="53" spans="1:17" ht="18">
      <c r="A53" s="5">
        <v>44831.368055555598</v>
      </c>
      <c r="B53" s="6">
        <v>292</v>
      </c>
      <c r="C53" s="7">
        <v>91.82</v>
      </c>
      <c r="D53" s="8">
        <v>4392</v>
      </c>
      <c r="E53" s="9">
        <v>48</v>
      </c>
      <c r="F53" s="6">
        <v>284</v>
      </c>
      <c r="G53" s="7">
        <v>87.89</v>
      </c>
      <c r="H53" s="8">
        <v>4116</v>
      </c>
      <c r="I53" s="9">
        <v>47</v>
      </c>
      <c r="J53" s="6">
        <v>243</v>
      </c>
      <c r="K53" s="7">
        <v>96.2</v>
      </c>
      <c r="L53" s="8">
        <v>3348</v>
      </c>
      <c r="M53" s="9">
        <v>35</v>
      </c>
      <c r="O53">
        <v>47</v>
      </c>
      <c r="P53">
        <f t="shared" si="1"/>
        <v>9703</v>
      </c>
      <c r="Q53">
        <f t="shared" si="0"/>
        <v>-4397</v>
      </c>
    </row>
    <row r="54" spans="1:17" ht="18">
      <c r="A54" s="5">
        <v>44831.371527777803</v>
      </c>
      <c r="B54" s="6">
        <v>280</v>
      </c>
      <c r="C54" s="7">
        <v>90.29</v>
      </c>
      <c r="D54" s="8">
        <v>4176</v>
      </c>
      <c r="E54" s="9">
        <v>47</v>
      </c>
      <c r="F54" s="6">
        <v>268</v>
      </c>
      <c r="G54" s="7">
        <v>85.63</v>
      </c>
      <c r="H54" s="8">
        <v>3948</v>
      </c>
      <c r="I54" s="9">
        <v>47</v>
      </c>
      <c r="J54" s="6">
        <v>234</v>
      </c>
      <c r="K54" s="7">
        <v>94.58</v>
      </c>
      <c r="L54" s="8">
        <v>3240</v>
      </c>
      <c r="M54" s="9">
        <v>35</v>
      </c>
      <c r="O54">
        <v>48</v>
      </c>
      <c r="P54">
        <f t="shared" si="1"/>
        <v>9937</v>
      </c>
      <c r="Q54">
        <f t="shared" si="0"/>
        <v>-4463</v>
      </c>
    </row>
    <row r="55" spans="1:17" ht="18">
      <c r="A55" s="5">
        <v>44831.375</v>
      </c>
      <c r="B55" s="6">
        <v>299</v>
      </c>
      <c r="C55" s="7">
        <v>89.28</v>
      </c>
      <c r="D55" s="8">
        <v>4308</v>
      </c>
      <c r="E55" s="9">
        <v>49</v>
      </c>
      <c r="F55" s="6">
        <v>282</v>
      </c>
      <c r="G55" s="7">
        <v>85.28</v>
      </c>
      <c r="H55" s="8">
        <v>3888</v>
      </c>
      <c r="I55" s="9">
        <v>46</v>
      </c>
      <c r="J55" s="6">
        <v>224</v>
      </c>
      <c r="K55" s="7">
        <v>96.39</v>
      </c>
      <c r="L55" s="8">
        <v>3324</v>
      </c>
      <c r="M55" s="9">
        <v>35</v>
      </c>
      <c r="O55">
        <v>49</v>
      </c>
      <c r="P55">
        <f t="shared" si="1"/>
        <v>10161</v>
      </c>
      <c r="Q55">
        <f t="shared" si="0"/>
        <v>-4539</v>
      </c>
    </row>
    <row r="56" spans="1:17" ht="18">
      <c r="A56" s="5">
        <v>44831.378472222197</v>
      </c>
      <c r="B56" s="6">
        <v>289</v>
      </c>
      <c r="C56" s="7">
        <v>88.2</v>
      </c>
      <c r="D56" s="8">
        <v>4260</v>
      </c>
      <c r="E56" s="9">
        <v>49</v>
      </c>
      <c r="F56" s="6">
        <v>266</v>
      </c>
      <c r="G56" s="7">
        <v>86.22</v>
      </c>
      <c r="H56" s="8">
        <v>3864</v>
      </c>
      <c r="I56" s="9">
        <v>45</v>
      </c>
      <c r="J56" s="6">
        <v>232</v>
      </c>
      <c r="K56" s="7">
        <v>93.89</v>
      </c>
      <c r="L56" s="8">
        <v>3324</v>
      </c>
      <c r="M56" s="9">
        <v>36</v>
      </c>
      <c r="O56">
        <v>50</v>
      </c>
      <c r="P56">
        <f t="shared" si="1"/>
        <v>10393</v>
      </c>
      <c r="Q56">
        <f t="shared" si="0"/>
        <v>-4607</v>
      </c>
    </row>
    <row r="57" spans="1:17" ht="18">
      <c r="A57" s="5">
        <v>44831.381944444402</v>
      </c>
      <c r="B57" s="6">
        <v>297</v>
      </c>
      <c r="C57" s="7">
        <v>84.76</v>
      </c>
      <c r="D57" s="8">
        <v>4308</v>
      </c>
      <c r="E57" s="9">
        <v>51</v>
      </c>
      <c r="F57" s="6">
        <v>287</v>
      </c>
      <c r="G57" s="7">
        <v>86.4</v>
      </c>
      <c r="H57" s="8">
        <v>4164</v>
      </c>
      <c r="I57" s="9">
        <v>49</v>
      </c>
      <c r="J57" s="6">
        <v>237</v>
      </c>
      <c r="K57" s="7">
        <v>93.89</v>
      </c>
      <c r="L57" s="8">
        <v>3228</v>
      </c>
      <c r="M57" s="9">
        <v>35</v>
      </c>
      <c r="O57">
        <v>51</v>
      </c>
      <c r="P57">
        <f t="shared" si="1"/>
        <v>10630</v>
      </c>
      <c r="Q57">
        <f t="shared" si="0"/>
        <v>-4670</v>
      </c>
    </row>
    <row r="58" spans="1:17" ht="18">
      <c r="A58" s="5">
        <v>44831.385416666701</v>
      </c>
      <c r="B58" s="6">
        <v>267</v>
      </c>
      <c r="C58" s="7">
        <v>86.24</v>
      </c>
      <c r="D58" s="8">
        <v>4104</v>
      </c>
      <c r="E58" s="9">
        <v>48</v>
      </c>
      <c r="F58" s="6">
        <v>285</v>
      </c>
      <c r="G58" s="7">
        <v>81.89</v>
      </c>
      <c r="H58" s="8">
        <v>4104</v>
      </c>
      <c r="I58" s="9">
        <v>51</v>
      </c>
      <c r="J58" s="6">
        <v>234</v>
      </c>
      <c r="K58" s="7">
        <v>94.22</v>
      </c>
      <c r="L58" s="8">
        <v>3420</v>
      </c>
      <c r="M58" s="9">
        <v>37</v>
      </c>
      <c r="O58">
        <v>52</v>
      </c>
      <c r="P58">
        <f t="shared" si="1"/>
        <v>10864</v>
      </c>
      <c r="Q58">
        <f t="shared" si="0"/>
        <v>-4736</v>
      </c>
    </row>
    <row r="59" spans="1:17" ht="18">
      <c r="A59" s="5">
        <v>44831.388888888898</v>
      </c>
      <c r="B59" s="6">
        <v>304</v>
      </c>
      <c r="C59" s="7">
        <v>89.53</v>
      </c>
      <c r="D59" s="8">
        <v>4080</v>
      </c>
      <c r="E59" s="9">
        <v>46</v>
      </c>
      <c r="F59" s="6">
        <v>268</v>
      </c>
      <c r="G59" s="7">
        <v>86.08</v>
      </c>
      <c r="H59" s="8">
        <v>3960</v>
      </c>
      <c r="I59" s="9">
        <v>46</v>
      </c>
      <c r="J59" s="6">
        <v>238</v>
      </c>
      <c r="K59" s="7">
        <v>92.79</v>
      </c>
      <c r="L59" s="8">
        <v>3348</v>
      </c>
      <c r="M59" s="9">
        <v>37</v>
      </c>
      <c r="O59">
        <v>53</v>
      </c>
      <c r="P59">
        <f t="shared" si="1"/>
        <v>11102</v>
      </c>
      <c r="Q59">
        <f t="shared" si="0"/>
        <v>-4798</v>
      </c>
    </row>
    <row r="60" spans="1:17" ht="18">
      <c r="A60" s="5">
        <v>44831.392361111102</v>
      </c>
      <c r="B60" s="6">
        <v>271</v>
      </c>
      <c r="C60" s="7">
        <v>91.5</v>
      </c>
      <c r="D60" s="8">
        <v>4008</v>
      </c>
      <c r="E60" s="9">
        <v>44</v>
      </c>
      <c r="F60" s="6">
        <v>248</v>
      </c>
      <c r="G60" s="7">
        <v>85.83</v>
      </c>
      <c r="H60" s="8">
        <v>3804</v>
      </c>
      <c r="I60" s="9">
        <v>45</v>
      </c>
      <c r="J60" s="6">
        <v>277</v>
      </c>
      <c r="K60" s="7">
        <v>91.68</v>
      </c>
      <c r="L60" s="8">
        <v>3900</v>
      </c>
      <c r="M60" s="9">
        <v>43</v>
      </c>
      <c r="O60">
        <v>54</v>
      </c>
      <c r="P60">
        <f t="shared" si="1"/>
        <v>11379</v>
      </c>
      <c r="Q60">
        <f t="shared" si="0"/>
        <v>-4821</v>
      </c>
    </row>
    <row r="61" spans="1:17" ht="18">
      <c r="A61" s="5">
        <v>44831.395833333299</v>
      </c>
      <c r="B61" s="6">
        <v>290</v>
      </c>
      <c r="C61" s="7">
        <v>88.11</v>
      </c>
      <c r="D61" s="8">
        <v>4116</v>
      </c>
      <c r="E61" s="9">
        <v>47</v>
      </c>
      <c r="F61" s="6">
        <v>281</v>
      </c>
      <c r="G61" s="7">
        <v>88.01</v>
      </c>
      <c r="H61" s="8">
        <v>3768</v>
      </c>
      <c r="I61" s="9">
        <v>43</v>
      </c>
      <c r="J61" s="6">
        <v>224</v>
      </c>
      <c r="K61" s="7">
        <v>96.32</v>
      </c>
      <c r="L61" s="8">
        <v>3324</v>
      </c>
      <c r="M61" s="9">
        <v>35</v>
      </c>
      <c r="O61">
        <v>55</v>
      </c>
      <c r="P61">
        <f t="shared" si="1"/>
        <v>11603</v>
      </c>
      <c r="Q61">
        <f t="shared" si="0"/>
        <v>-4897</v>
      </c>
    </row>
    <row r="62" spans="1:17" ht="18">
      <c r="A62" s="5">
        <v>44831.399305555598</v>
      </c>
      <c r="B62" s="6">
        <v>259</v>
      </c>
      <c r="C62" s="7">
        <v>91.12</v>
      </c>
      <c r="D62" s="8">
        <v>3636</v>
      </c>
      <c r="E62" s="9">
        <v>40</v>
      </c>
      <c r="F62" s="6">
        <v>240</v>
      </c>
      <c r="G62" s="7">
        <v>87.75</v>
      </c>
      <c r="H62" s="8">
        <v>3624</v>
      </c>
      <c r="I62" s="9">
        <v>42</v>
      </c>
      <c r="J62" s="6">
        <v>240</v>
      </c>
      <c r="K62" s="7">
        <v>93.49</v>
      </c>
      <c r="L62" s="8">
        <v>3480</v>
      </c>
      <c r="M62" s="9">
        <v>38</v>
      </c>
      <c r="O62">
        <v>56</v>
      </c>
      <c r="P62">
        <f t="shared" si="1"/>
        <v>11843</v>
      </c>
      <c r="Q62">
        <f t="shared" si="0"/>
        <v>-4957</v>
      </c>
    </row>
    <row r="63" spans="1:17" ht="18">
      <c r="A63" s="5">
        <v>44831.402777777803</v>
      </c>
      <c r="B63" s="6">
        <v>314</v>
      </c>
      <c r="C63" s="7">
        <v>87.88</v>
      </c>
      <c r="D63" s="8">
        <v>4260</v>
      </c>
      <c r="E63" s="9">
        <v>49</v>
      </c>
      <c r="F63" s="6">
        <v>260</v>
      </c>
      <c r="G63" s="7">
        <v>86.81</v>
      </c>
      <c r="H63" s="8">
        <v>3768</v>
      </c>
      <c r="I63" s="9">
        <v>44</v>
      </c>
      <c r="J63" s="6">
        <v>236</v>
      </c>
      <c r="K63" s="7">
        <v>96.1</v>
      </c>
      <c r="L63" s="8">
        <v>3432</v>
      </c>
      <c r="M63" s="9">
        <v>36</v>
      </c>
      <c r="O63">
        <v>57</v>
      </c>
      <c r="P63">
        <f t="shared" si="1"/>
        <v>12079</v>
      </c>
      <c r="Q63">
        <f t="shared" si="0"/>
        <v>-5021</v>
      </c>
    </row>
    <row r="64" spans="1:17" ht="18">
      <c r="A64" s="5">
        <v>44831.40625</v>
      </c>
      <c r="B64" s="6">
        <v>255</v>
      </c>
      <c r="C64" s="7">
        <v>85.85</v>
      </c>
      <c r="D64" s="8">
        <v>3924</v>
      </c>
      <c r="E64" s="9">
        <v>46</v>
      </c>
      <c r="F64" s="6">
        <v>272</v>
      </c>
      <c r="G64" s="7">
        <v>84.15</v>
      </c>
      <c r="H64" s="8">
        <v>3912</v>
      </c>
      <c r="I64" s="9">
        <v>47</v>
      </c>
      <c r="J64" s="6">
        <v>214</v>
      </c>
      <c r="K64" s="7">
        <v>93.5</v>
      </c>
      <c r="L64" s="8">
        <v>3240</v>
      </c>
      <c r="M64" s="9">
        <v>35</v>
      </c>
      <c r="O64">
        <v>58</v>
      </c>
      <c r="P64">
        <f t="shared" si="1"/>
        <v>12293</v>
      </c>
      <c r="Q64">
        <f t="shared" si="0"/>
        <v>-5107</v>
      </c>
    </row>
    <row r="65" spans="1:17" ht="18">
      <c r="A65" s="5">
        <v>44831.409722222197</v>
      </c>
      <c r="B65" s="6">
        <v>284</v>
      </c>
      <c r="C65" s="7">
        <v>91.66</v>
      </c>
      <c r="D65" s="8">
        <v>4020</v>
      </c>
      <c r="E65" s="9">
        <v>44</v>
      </c>
      <c r="F65" s="6">
        <v>261</v>
      </c>
      <c r="G65" s="7">
        <v>87.25</v>
      </c>
      <c r="H65" s="8">
        <v>3852</v>
      </c>
      <c r="I65" s="9">
        <v>45</v>
      </c>
      <c r="J65" s="6">
        <v>237</v>
      </c>
      <c r="K65" s="7">
        <v>90.14</v>
      </c>
      <c r="L65" s="8">
        <v>3216</v>
      </c>
      <c r="M65" s="9">
        <v>36</v>
      </c>
      <c r="O65">
        <v>59</v>
      </c>
      <c r="P65">
        <f t="shared" si="1"/>
        <v>12530</v>
      </c>
      <c r="Q65">
        <f t="shared" si="0"/>
        <v>-5170</v>
      </c>
    </row>
    <row r="66" spans="1:17" ht="18">
      <c r="A66" s="5">
        <v>44831.413194444402</v>
      </c>
      <c r="B66" s="6">
        <v>255</v>
      </c>
      <c r="C66" s="7">
        <v>88.9</v>
      </c>
      <c r="D66" s="8">
        <v>3792</v>
      </c>
      <c r="E66" s="9">
        <v>43</v>
      </c>
      <c r="F66" s="6">
        <v>246</v>
      </c>
      <c r="G66" s="7">
        <v>88.47</v>
      </c>
      <c r="H66" s="8">
        <v>3612</v>
      </c>
      <c r="I66" s="9">
        <v>41</v>
      </c>
      <c r="J66" s="6">
        <v>226</v>
      </c>
      <c r="K66" s="7">
        <v>93.96</v>
      </c>
      <c r="L66" s="8">
        <v>3168</v>
      </c>
      <c r="M66" s="9">
        <v>34</v>
      </c>
      <c r="O66">
        <v>60</v>
      </c>
      <c r="P66">
        <f t="shared" si="1"/>
        <v>12756</v>
      </c>
      <c r="Q66">
        <f t="shared" si="0"/>
        <v>-5244</v>
      </c>
    </row>
    <row r="67" spans="1:17" ht="18">
      <c r="A67" s="5">
        <v>44831.416666666701</v>
      </c>
      <c r="B67" s="6">
        <v>253</v>
      </c>
      <c r="C67" s="7">
        <v>92.73</v>
      </c>
      <c r="D67" s="8">
        <v>3756</v>
      </c>
      <c r="E67" s="9">
        <v>41</v>
      </c>
      <c r="F67" s="6">
        <v>246</v>
      </c>
      <c r="G67" s="7">
        <v>88.62</v>
      </c>
      <c r="H67" s="8">
        <v>3432</v>
      </c>
      <c r="I67" s="9">
        <v>39</v>
      </c>
      <c r="J67" s="6">
        <v>238</v>
      </c>
      <c r="K67" s="7">
        <v>96</v>
      </c>
      <c r="L67" s="8">
        <v>3408</v>
      </c>
      <c r="M67" s="9">
        <v>36</v>
      </c>
      <c r="O67">
        <v>61</v>
      </c>
      <c r="P67">
        <f t="shared" si="1"/>
        <v>12994</v>
      </c>
      <c r="Q67">
        <f t="shared" si="0"/>
        <v>-5306</v>
      </c>
    </row>
    <row r="68" spans="1:17" ht="18">
      <c r="A68" s="5">
        <v>44831.420138888898</v>
      </c>
      <c r="B68" s="6">
        <v>261</v>
      </c>
      <c r="C68" s="7">
        <v>92.14</v>
      </c>
      <c r="D68" s="8">
        <v>3744</v>
      </c>
      <c r="E68" s="9">
        <v>41</v>
      </c>
      <c r="F68" s="6">
        <v>234</v>
      </c>
      <c r="G68" s="7">
        <v>90.02</v>
      </c>
      <c r="H68" s="8">
        <v>3408</v>
      </c>
      <c r="I68" s="9">
        <v>38</v>
      </c>
      <c r="J68" s="6">
        <v>192</v>
      </c>
      <c r="K68" s="7">
        <v>98.61</v>
      </c>
      <c r="L68" s="8">
        <v>2892</v>
      </c>
      <c r="M68" s="9">
        <v>30</v>
      </c>
      <c r="O68">
        <v>62</v>
      </c>
      <c r="P68">
        <f t="shared" si="1"/>
        <v>13186</v>
      </c>
      <c r="Q68">
        <f t="shared" si="0"/>
        <v>-5414</v>
      </c>
    </row>
    <row r="69" spans="1:17" ht="18">
      <c r="A69" s="5">
        <v>44831.423611111102</v>
      </c>
      <c r="B69" s="6">
        <v>233</v>
      </c>
      <c r="C69" s="7">
        <v>91.64</v>
      </c>
      <c r="D69" s="8">
        <v>3528</v>
      </c>
      <c r="E69" s="9">
        <v>39</v>
      </c>
      <c r="F69" s="6">
        <v>228</v>
      </c>
      <c r="G69" s="7">
        <v>87.96</v>
      </c>
      <c r="H69" s="8">
        <v>3348</v>
      </c>
      <c r="I69" s="9">
        <v>39</v>
      </c>
      <c r="J69" s="6">
        <v>235</v>
      </c>
      <c r="K69" s="7">
        <v>94.55</v>
      </c>
      <c r="L69" s="8">
        <v>3204</v>
      </c>
      <c r="M69" s="9">
        <v>34</v>
      </c>
      <c r="O69">
        <v>63</v>
      </c>
      <c r="P69">
        <f t="shared" si="1"/>
        <v>13421</v>
      </c>
      <c r="Q69">
        <f t="shared" si="0"/>
        <v>-5479</v>
      </c>
    </row>
    <row r="70" spans="1:17" ht="18">
      <c r="A70" s="5">
        <v>44831.427083333299</v>
      </c>
      <c r="B70" s="6">
        <v>246</v>
      </c>
      <c r="C70" s="7">
        <v>88.62</v>
      </c>
      <c r="D70" s="8">
        <v>3456</v>
      </c>
      <c r="E70" s="9">
        <v>39</v>
      </c>
      <c r="F70" s="6">
        <v>223</v>
      </c>
      <c r="G70" s="7">
        <v>83.55</v>
      </c>
      <c r="H70" s="8">
        <v>3060</v>
      </c>
      <c r="I70" s="9">
        <v>37</v>
      </c>
      <c r="J70" s="6">
        <v>199</v>
      </c>
      <c r="K70" s="7">
        <v>95.2</v>
      </c>
      <c r="L70" s="8">
        <v>2892</v>
      </c>
      <c r="M70" s="9">
        <v>31</v>
      </c>
      <c r="O70">
        <v>64</v>
      </c>
      <c r="P70">
        <f t="shared" si="1"/>
        <v>13620</v>
      </c>
      <c r="Q70">
        <f t="shared" si="0"/>
        <v>-5580</v>
      </c>
    </row>
    <row r="71" spans="1:17" ht="18">
      <c r="A71" s="5">
        <v>44831.430555555598</v>
      </c>
      <c r="B71" s="6">
        <v>247</v>
      </c>
      <c r="C71" s="7">
        <v>91.46</v>
      </c>
      <c r="D71" s="8">
        <v>3576</v>
      </c>
      <c r="E71" s="9">
        <v>40</v>
      </c>
      <c r="F71" s="6">
        <v>239</v>
      </c>
      <c r="G71" s="7">
        <v>88.78</v>
      </c>
      <c r="H71" s="8">
        <v>3240</v>
      </c>
      <c r="I71" s="9">
        <v>37</v>
      </c>
      <c r="J71" s="6">
        <v>238</v>
      </c>
      <c r="K71" s="7">
        <v>93.68</v>
      </c>
      <c r="L71" s="8">
        <v>3300</v>
      </c>
      <c r="M71" s="9">
        <v>36</v>
      </c>
      <c r="O71">
        <v>65</v>
      </c>
      <c r="P71">
        <f t="shared" si="1"/>
        <v>13858</v>
      </c>
      <c r="Q71">
        <f t="shared" si="0"/>
        <v>-5642</v>
      </c>
    </row>
    <row r="72" spans="1:17" ht="18">
      <c r="A72" s="5">
        <v>44831.434027777803</v>
      </c>
      <c r="B72" s="6">
        <v>230</v>
      </c>
      <c r="C72" s="7">
        <v>87.7</v>
      </c>
      <c r="D72" s="8">
        <v>3168</v>
      </c>
      <c r="E72" s="9">
        <v>37</v>
      </c>
      <c r="F72" s="6">
        <v>199</v>
      </c>
      <c r="G72" s="7">
        <v>86.28</v>
      </c>
      <c r="H72" s="8">
        <v>2988</v>
      </c>
      <c r="I72" s="9">
        <v>35</v>
      </c>
      <c r="J72" s="6">
        <v>186</v>
      </c>
      <c r="K72" s="7">
        <v>95.8</v>
      </c>
      <c r="L72" s="8">
        <v>2832</v>
      </c>
      <c r="M72" s="9">
        <v>30</v>
      </c>
      <c r="O72">
        <v>66</v>
      </c>
      <c r="P72">
        <f t="shared" si="1"/>
        <v>14044</v>
      </c>
      <c r="Q72">
        <f t="shared" ref="Q72:Q91" si="2">P72-($N$5*O72)</f>
        <v>-5756</v>
      </c>
    </row>
    <row r="73" spans="1:17" ht="18">
      <c r="A73" s="5">
        <v>44831.4375</v>
      </c>
      <c r="B73" s="6">
        <v>234</v>
      </c>
      <c r="C73" s="7">
        <v>85.63</v>
      </c>
      <c r="D73" s="8">
        <v>3264</v>
      </c>
      <c r="E73" s="9">
        <v>39</v>
      </c>
      <c r="F73" s="6">
        <v>217</v>
      </c>
      <c r="G73" s="7">
        <v>83.98</v>
      </c>
      <c r="H73" s="8">
        <v>3168</v>
      </c>
      <c r="I73" s="9">
        <v>38</v>
      </c>
      <c r="J73" s="6">
        <v>203</v>
      </c>
      <c r="K73" s="7">
        <v>91.06</v>
      </c>
      <c r="L73" s="8">
        <v>2916</v>
      </c>
      <c r="M73" s="9">
        <v>33</v>
      </c>
      <c r="O73">
        <v>67</v>
      </c>
      <c r="P73">
        <f t="shared" ref="P73:P91" si="3">P72+J73</f>
        <v>14247</v>
      </c>
      <c r="Q73">
        <f t="shared" si="2"/>
        <v>-5853</v>
      </c>
    </row>
    <row r="74" spans="1:17" ht="18">
      <c r="A74" s="5">
        <v>44831.440972222197</v>
      </c>
      <c r="B74" s="6">
        <v>234</v>
      </c>
      <c r="C74" s="7">
        <v>79.72</v>
      </c>
      <c r="D74" s="8">
        <v>3360</v>
      </c>
      <c r="E74" s="9">
        <v>43</v>
      </c>
      <c r="F74" s="6">
        <v>226</v>
      </c>
      <c r="G74" s="7">
        <v>82.39</v>
      </c>
      <c r="H74" s="8">
        <v>3300</v>
      </c>
      <c r="I74" s="9">
        <v>41</v>
      </c>
      <c r="J74" s="6">
        <v>214</v>
      </c>
      <c r="K74" s="7">
        <v>93.15</v>
      </c>
      <c r="L74" s="8">
        <v>2976</v>
      </c>
      <c r="M74" s="9">
        <v>32</v>
      </c>
      <c r="O74">
        <v>68</v>
      </c>
      <c r="P74">
        <f t="shared" si="3"/>
        <v>14461</v>
      </c>
      <c r="Q74">
        <f t="shared" si="2"/>
        <v>-5939</v>
      </c>
    </row>
    <row r="75" spans="1:17" ht="18">
      <c r="A75" s="5">
        <v>44831.444444444402</v>
      </c>
      <c r="B75" s="6">
        <v>239</v>
      </c>
      <c r="C75" s="7">
        <v>78.819999999999993</v>
      </c>
      <c r="D75" s="8">
        <v>3360</v>
      </c>
      <c r="E75" s="9">
        <v>43</v>
      </c>
      <c r="F75" s="6">
        <v>201</v>
      </c>
      <c r="G75" s="7">
        <v>76.91</v>
      </c>
      <c r="H75" s="8">
        <v>2976</v>
      </c>
      <c r="I75" s="9">
        <v>39</v>
      </c>
      <c r="J75" s="6">
        <v>189</v>
      </c>
      <c r="K75" s="7">
        <v>92.37</v>
      </c>
      <c r="L75" s="8">
        <v>2760</v>
      </c>
      <c r="M75" s="9">
        <v>30</v>
      </c>
      <c r="O75">
        <v>69</v>
      </c>
      <c r="P75">
        <f t="shared" si="3"/>
        <v>14650</v>
      </c>
      <c r="Q75">
        <f t="shared" si="2"/>
        <v>-6050</v>
      </c>
    </row>
    <row r="76" spans="1:17" ht="18">
      <c r="A76" s="5">
        <v>44831.447916666701</v>
      </c>
      <c r="B76" s="6">
        <v>245</v>
      </c>
      <c r="C76" s="7">
        <v>78.48</v>
      </c>
      <c r="D76" s="8">
        <v>3600</v>
      </c>
      <c r="E76" s="9">
        <v>46</v>
      </c>
      <c r="F76" s="6">
        <v>248</v>
      </c>
      <c r="G76" s="7">
        <v>78.22</v>
      </c>
      <c r="H76" s="8">
        <v>3420</v>
      </c>
      <c r="I76" s="9">
        <v>44</v>
      </c>
      <c r="J76" s="6">
        <v>206</v>
      </c>
      <c r="K76" s="7">
        <v>85.17</v>
      </c>
      <c r="L76" s="8">
        <v>2928</v>
      </c>
      <c r="M76" s="9">
        <v>35</v>
      </c>
      <c r="O76">
        <v>70</v>
      </c>
      <c r="P76">
        <f t="shared" si="3"/>
        <v>14856</v>
      </c>
      <c r="Q76">
        <f t="shared" si="2"/>
        <v>-6144</v>
      </c>
    </row>
    <row r="77" spans="1:17" ht="18">
      <c r="A77" s="5">
        <v>44831.451388888898</v>
      </c>
      <c r="B77" s="6">
        <v>217</v>
      </c>
      <c r="C77" s="7">
        <v>79.959999999999994</v>
      </c>
      <c r="D77" s="8">
        <v>3288</v>
      </c>
      <c r="E77" s="9">
        <v>42</v>
      </c>
      <c r="F77" s="6">
        <v>238</v>
      </c>
      <c r="G77" s="7">
        <v>79.8</v>
      </c>
      <c r="H77" s="8">
        <v>3324</v>
      </c>
      <c r="I77" s="9">
        <v>42</v>
      </c>
      <c r="J77" s="6">
        <v>177</v>
      </c>
      <c r="K77" s="7">
        <v>76.819999999999993</v>
      </c>
      <c r="L77" s="8">
        <v>2604</v>
      </c>
      <c r="M77" s="9">
        <v>34</v>
      </c>
      <c r="O77">
        <v>71</v>
      </c>
      <c r="P77">
        <f t="shared" si="3"/>
        <v>15033</v>
      </c>
      <c r="Q77">
        <f t="shared" si="2"/>
        <v>-6267</v>
      </c>
    </row>
    <row r="78" spans="1:17" ht="18">
      <c r="A78" s="5">
        <v>44831.454861111102</v>
      </c>
      <c r="B78" s="6">
        <v>239</v>
      </c>
      <c r="C78" s="7">
        <v>86.05</v>
      </c>
      <c r="D78" s="8">
        <v>3372</v>
      </c>
      <c r="E78" s="9">
        <v>40</v>
      </c>
      <c r="F78" s="6">
        <v>227</v>
      </c>
      <c r="G78" s="7">
        <v>80.099999999999994</v>
      </c>
      <c r="H78" s="8">
        <v>3288</v>
      </c>
      <c r="I78" s="9">
        <v>42</v>
      </c>
      <c r="J78" s="6">
        <v>194</v>
      </c>
      <c r="K78" s="7">
        <v>80.5</v>
      </c>
      <c r="L78" s="8">
        <v>2832</v>
      </c>
      <c r="M78" s="9">
        <v>36</v>
      </c>
      <c r="O78">
        <v>72</v>
      </c>
      <c r="P78">
        <f t="shared" si="3"/>
        <v>15227</v>
      </c>
      <c r="Q78">
        <f t="shared" si="2"/>
        <v>-6373</v>
      </c>
    </row>
    <row r="79" spans="1:17" ht="18">
      <c r="A79" s="5">
        <v>44831.458333333299</v>
      </c>
      <c r="B79" s="6">
        <v>192</v>
      </c>
      <c r="C79" s="7">
        <v>90.21</v>
      </c>
      <c r="D79" s="8">
        <v>2844</v>
      </c>
      <c r="E79" s="9">
        <v>32</v>
      </c>
      <c r="F79" s="6">
        <v>191</v>
      </c>
      <c r="G79" s="7">
        <v>85.39</v>
      </c>
      <c r="H79" s="8">
        <v>2832</v>
      </c>
      <c r="I79" s="9">
        <v>34</v>
      </c>
      <c r="J79" s="6">
        <v>183</v>
      </c>
      <c r="K79" s="7">
        <v>85.8</v>
      </c>
      <c r="L79" s="8">
        <v>2784</v>
      </c>
      <c r="M79" s="9">
        <v>33</v>
      </c>
      <c r="O79">
        <v>73</v>
      </c>
      <c r="P79">
        <f t="shared" si="3"/>
        <v>15410</v>
      </c>
      <c r="Q79">
        <f t="shared" si="2"/>
        <v>-6490</v>
      </c>
    </row>
    <row r="80" spans="1:17" ht="18">
      <c r="A80" s="5">
        <v>44831.461805555598</v>
      </c>
      <c r="B80" s="6">
        <v>218</v>
      </c>
      <c r="C80" s="7">
        <v>89.36</v>
      </c>
      <c r="D80" s="8">
        <v>2988</v>
      </c>
      <c r="E80" s="9">
        <v>34</v>
      </c>
      <c r="F80" s="6">
        <v>209</v>
      </c>
      <c r="G80" s="7">
        <v>86.92</v>
      </c>
      <c r="H80" s="8">
        <v>3024</v>
      </c>
      <c r="I80" s="9">
        <v>35</v>
      </c>
      <c r="J80" s="6">
        <v>180</v>
      </c>
      <c r="K80" s="7">
        <v>88.61</v>
      </c>
      <c r="L80" s="8">
        <v>2532</v>
      </c>
      <c r="M80" s="9">
        <v>29</v>
      </c>
      <c r="O80">
        <v>74</v>
      </c>
      <c r="P80">
        <f t="shared" si="3"/>
        <v>15590</v>
      </c>
      <c r="Q80">
        <f t="shared" si="2"/>
        <v>-6610</v>
      </c>
    </row>
    <row r="81" spans="1:17" ht="18">
      <c r="A81" s="5">
        <v>44831.465277777803</v>
      </c>
      <c r="B81" s="6">
        <v>224</v>
      </c>
      <c r="C81" s="7">
        <v>88.96</v>
      </c>
      <c r="D81" s="8">
        <v>3120</v>
      </c>
      <c r="E81" s="9">
        <v>36</v>
      </c>
      <c r="F81" s="6">
        <v>201</v>
      </c>
      <c r="G81" s="7">
        <v>85.89</v>
      </c>
      <c r="H81" s="8">
        <v>2904</v>
      </c>
      <c r="I81" s="9">
        <v>34</v>
      </c>
      <c r="J81" s="6">
        <v>170</v>
      </c>
      <c r="K81" s="7">
        <v>87.6</v>
      </c>
      <c r="L81" s="8">
        <v>2640</v>
      </c>
      <c r="M81" s="9">
        <v>31</v>
      </c>
      <c r="O81">
        <v>75</v>
      </c>
      <c r="P81">
        <f t="shared" si="3"/>
        <v>15760</v>
      </c>
      <c r="Q81">
        <f t="shared" si="2"/>
        <v>-6740</v>
      </c>
    </row>
    <row r="82" spans="1:17" ht="18">
      <c r="A82" s="5">
        <v>44831.46875</v>
      </c>
      <c r="B82" s="6">
        <v>206</v>
      </c>
      <c r="C82" s="7">
        <v>86.65</v>
      </c>
      <c r="D82" s="8">
        <v>3000</v>
      </c>
      <c r="E82" s="9">
        <v>35</v>
      </c>
      <c r="F82" s="6">
        <v>198</v>
      </c>
      <c r="G82" s="7">
        <v>86.91</v>
      </c>
      <c r="H82" s="8">
        <v>2844</v>
      </c>
      <c r="I82" s="9">
        <v>33</v>
      </c>
      <c r="J82" s="6">
        <v>211</v>
      </c>
      <c r="K82" s="7">
        <v>87.22</v>
      </c>
      <c r="L82" s="8">
        <v>2880</v>
      </c>
      <c r="M82" s="9">
        <v>34</v>
      </c>
      <c r="O82">
        <v>76</v>
      </c>
      <c r="P82">
        <f t="shared" si="3"/>
        <v>15971</v>
      </c>
      <c r="Q82">
        <f t="shared" si="2"/>
        <v>-6829</v>
      </c>
    </row>
    <row r="83" spans="1:17" ht="18">
      <c r="A83" s="5">
        <v>44831.472222222197</v>
      </c>
      <c r="B83" s="6">
        <v>208</v>
      </c>
      <c r="C83" s="7">
        <v>86.65</v>
      </c>
      <c r="D83" s="8">
        <v>3048</v>
      </c>
      <c r="E83" s="9">
        <v>36</v>
      </c>
      <c r="F83" s="6">
        <v>222</v>
      </c>
      <c r="G83" s="7">
        <v>84.12</v>
      </c>
      <c r="H83" s="8">
        <v>3180</v>
      </c>
      <c r="I83" s="9">
        <v>38</v>
      </c>
      <c r="J83" s="6">
        <v>173</v>
      </c>
      <c r="K83" s="7">
        <v>90.95</v>
      </c>
      <c r="L83" s="8">
        <v>2484</v>
      </c>
      <c r="M83" s="9">
        <v>28</v>
      </c>
      <c r="O83">
        <v>77</v>
      </c>
      <c r="P83">
        <f t="shared" si="3"/>
        <v>16144</v>
      </c>
      <c r="Q83">
        <f t="shared" si="2"/>
        <v>-6956</v>
      </c>
    </row>
    <row r="84" spans="1:17" ht="18">
      <c r="A84" s="5">
        <v>44831.475694444402</v>
      </c>
      <c r="B84" s="6">
        <v>213</v>
      </c>
      <c r="C84" s="7">
        <v>86.75</v>
      </c>
      <c r="D84" s="8">
        <v>2976</v>
      </c>
      <c r="E84" s="9">
        <v>35</v>
      </c>
      <c r="F84" s="6">
        <v>211</v>
      </c>
      <c r="G84" s="7">
        <v>87.68</v>
      </c>
      <c r="H84" s="8">
        <v>3096</v>
      </c>
      <c r="I84" s="9">
        <v>36</v>
      </c>
      <c r="J84" s="6">
        <v>210</v>
      </c>
      <c r="K84" s="7">
        <v>91.54</v>
      </c>
      <c r="L84" s="8">
        <v>2892</v>
      </c>
      <c r="M84" s="9">
        <v>32</v>
      </c>
      <c r="O84">
        <v>78</v>
      </c>
      <c r="P84">
        <f t="shared" si="3"/>
        <v>16354</v>
      </c>
      <c r="Q84">
        <f t="shared" si="2"/>
        <v>-7046</v>
      </c>
    </row>
    <row r="85" spans="1:17" ht="18">
      <c r="A85" s="5">
        <v>44831.479166666701</v>
      </c>
      <c r="B85" s="6">
        <v>192</v>
      </c>
      <c r="C85" s="7">
        <v>78.67</v>
      </c>
      <c r="D85" s="8">
        <v>2724</v>
      </c>
      <c r="E85" s="9">
        <v>35</v>
      </c>
      <c r="F85" s="6">
        <v>207</v>
      </c>
      <c r="G85" s="7">
        <v>82.64</v>
      </c>
      <c r="H85" s="8">
        <v>3000</v>
      </c>
      <c r="I85" s="9">
        <v>37</v>
      </c>
      <c r="J85" s="6">
        <v>170</v>
      </c>
      <c r="K85" s="7">
        <v>91.57</v>
      </c>
      <c r="L85" s="8">
        <v>2580</v>
      </c>
      <c r="M85" s="9">
        <v>29</v>
      </c>
      <c r="O85">
        <v>79</v>
      </c>
      <c r="P85">
        <f t="shared" si="3"/>
        <v>16524</v>
      </c>
      <c r="Q85">
        <f t="shared" si="2"/>
        <v>-7176</v>
      </c>
    </row>
    <row r="86" spans="1:17" ht="18">
      <c r="A86" s="5">
        <v>44831.482638888898</v>
      </c>
      <c r="B86" s="6">
        <v>216</v>
      </c>
      <c r="C86" s="7">
        <v>79.010000000000005</v>
      </c>
      <c r="D86" s="8">
        <v>2976</v>
      </c>
      <c r="E86" s="9">
        <v>38</v>
      </c>
      <c r="F86" s="6">
        <v>178</v>
      </c>
      <c r="G86" s="7">
        <v>76.099999999999994</v>
      </c>
      <c r="H86" s="8">
        <v>2652</v>
      </c>
      <c r="I86" s="9">
        <v>35</v>
      </c>
      <c r="J86" s="6">
        <v>167</v>
      </c>
      <c r="K86" s="7">
        <v>89.26</v>
      </c>
      <c r="L86" s="8">
        <v>2484</v>
      </c>
      <c r="M86" s="9">
        <v>28</v>
      </c>
      <c r="O86">
        <v>80</v>
      </c>
      <c r="P86">
        <f t="shared" si="3"/>
        <v>16691</v>
      </c>
      <c r="Q86">
        <f t="shared" si="2"/>
        <v>-7309</v>
      </c>
    </row>
    <row r="87" spans="1:17" ht="18">
      <c r="A87" s="5">
        <v>44831.486111111102</v>
      </c>
      <c r="B87" s="6">
        <v>217</v>
      </c>
      <c r="C87" s="7">
        <v>77.11</v>
      </c>
      <c r="D87" s="8">
        <v>3288</v>
      </c>
      <c r="E87" s="9">
        <v>43</v>
      </c>
      <c r="F87" s="6">
        <v>216</v>
      </c>
      <c r="G87" s="7">
        <v>76.03</v>
      </c>
      <c r="H87" s="8">
        <v>2976</v>
      </c>
      <c r="I87" s="9">
        <v>40</v>
      </c>
      <c r="J87" s="6">
        <v>183</v>
      </c>
      <c r="K87" s="7">
        <v>77.680000000000007</v>
      </c>
      <c r="L87" s="8">
        <v>2580</v>
      </c>
      <c r="M87" s="9">
        <v>34</v>
      </c>
      <c r="O87">
        <v>81</v>
      </c>
      <c r="P87">
        <f t="shared" si="3"/>
        <v>16874</v>
      </c>
      <c r="Q87">
        <f t="shared" si="2"/>
        <v>-7426</v>
      </c>
    </row>
    <row r="88" spans="1:17" ht="18">
      <c r="A88" s="5">
        <v>44831.489583333299</v>
      </c>
      <c r="B88" s="6">
        <v>216</v>
      </c>
      <c r="C88" s="7">
        <v>77.38</v>
      </c>
      <c r="D88" s="8">
        <v>3264</v>
      </c>
      <c r="E88" s="9">
        <v>43</v>
      </c>
      <c r="F88" s="6">
        <v>214</v>
      </c>
      <c r="G88" s="7">
        <v>76.91</v>
      </c>
      <c r="H88" s="8">
        <v>3036</v>
      </c>
      <c r="I88" s="9">
        <v>40</v>
      </c>
      <c r="J88" s="6">
        <v>178</v>
      </c>
      <c r="K88" s="7">
        <v>71.44</v>
      </c>
      <c r="L88" s="8">
        <v>2640</v>
      </c>
      <c r="M88" s="9">
        <v>37</v>
      </c>
      <c r="O88">
        <v>82</v>
      </c>
      <c r="P88">
        <f t="shared" si="3"/>
        <v>17052</v>
      </c>
      <c r="Q88">
        <f t="shared" si="2"/>
        <v>-7548</v>
      </c>
    </row>
    <row r="89" spans="1:17" ht="18">
      <c r="A89" s="5">
        <v>44831.493055555598</v>
      </c>
      <c r="B89" s="6">
        <v>214</v>
      </c>
      <c r="C89" s="7">
        <v>79.72</v>
      </c>
      <c r="D89" s="8">
        <v>3144</v>
      </c>
      <c r="E89" s="9">
        <v>40</v>
      </c>
      <c r="F89" s="6">
        <v>199</v>
      </c>
      <c r="G89" s="7">
        <v>77.95</v>
      </c>
      <c r="H89" s="8">
        <v>2724</v>
      </c>
      <c r="I89" s="9">
        <v>35</v>
      </c>
      <c r="J89" s="6">
        <v>182</v>
      </c>
      <c r="K89" s="7">
        <v>77.64</v>
      </c>
      <c r="L89" s="8">
        <v>2568</v>
      </c>
      <c r="M89" s="9">
        <v>34</v>
      </c>
      <c r="O89">
        <v>83</v>
      </c>
      <c r="P89">
        <f t="shared" si="3"/>
        <v>17234</v>
      </c>
      <c r="Q89">
        <f t="shared" si="2"/>
        <v>-7666</v>
      </c>
    </row>
    <row r="90" spans="1:17" ht="18">
      <c r="A90" s="5">
        <v>44831.496527777803</v>
      </c>
      <c r="B90" s="6">
        <v>219</v>
      </c>
      <c r="C90" s="7">
        <v>80.19</v>
      </c>
      <c r="D90" s="8">
        <v>3228</v>
      </c>
      <c r="E90" s="9">
        <v>41</v>
      </c>
      <c r="F90" s="6">
        <v>215</v>
      </c>
      <c r="G90" s="7">
        <v>78.8</v>
      </c>
      <c r="H90" s="8">
        <v>3228</v>
      </c>
      <c r="I90" s="9">
        <v>41</v>
      </c>
      <c r="J90" s="6">
        <v>196</v>
      </c>
      <c r="K90" s="7">
        <v>82.69</v>
      </c>
      <c r="L90" s="8">
        <v>2856</v>
      </c>
      <c r="M90" s="9">
        <v>35</v>
      </c>
      <c r="O90">
        <v>84</v>
      </c>
      <c r="P90">
        <f t="shared" si="3"/>
        <v>17430</v>
      </c>
      <c r="Q90">
        <f t="shared" si="2"/>
        <v>-7770</v>
      </c>
    </row>
    <row r="91" spans="1:17" ht="18">
      <c r="A91" s="5">
        <v>44831.5</v>
      </c>
      <c r="B91" s="6">
        <v>202</v>
      </c>
      <c r="C91" s="7">
        <v>79.760000000000005</v>
      </c>
      <c r="D91" s="8">
        <v>2880</v>
      </c>
      <c r="E91" s="9">
        <v>37</v>
      </c>
      <c r="F91" s="6">
        <v>178</v>
      </c>
      <c r="G91" s="7">
        <v>80.150000000000006</v>
      </c>
      <c r="H91" s="8">
        <v>2700</v>
      </c>
      <c r="I91" s="9">
        <v>34</v>
      </c>
      <c r="J91" s="6">
        <v>177</v>
      </c>
      <c r="K91" s="7">
        <v>85.04</v>
      </c>
      <c r="L91" s="8">
        <v>2652</v>
      </c>
      <c r="M91" s="9">
        <v>32</v>
      </c>
      <c r="O91">
        <v>85</v>
      </c>
      <c r="P91">
        <f t="shared" si="3"/>
        <v>17607</v>
      </c>
      <c r="Q91">
        <f t="shared" si="2"/>
        <v>-7893</v>
      </c>
    </row>
  </sheetData>
  <mergeCells count="11">
    <mergeCell ref="J1:M3"/>
    <mergeCell ref="A1:A3"/>
    <mergeCell ref="B1:E3"/>
    <mergeCell ref="A4:A5"/>
    <mergeCell ref="B4:E4"/>
    <mergeCell ref="F4:I4"/>
    <mergeCell ref="F1:I3"/>
    <mergeCell ref="B5:E5"/>
    <mergeCell ref="F5:I5"/>
    <mergeCell ref="J5:M5"/>
    <mergeCell ref="J4:M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C33E-8A3B-4841-92B8-C5896E5BCBC9}">
  <dimension ref="A1:S91"/>
  <sheetViews>
    <sheetView zoomScale="75" zoomScaleNormal="75" workbookViewId="0">
      <selection activeCell="F30" sqref="F30"/>
    </sheetView>
  </sheetViews>
  <sheetFormatPr baseColWidth="10" defaultRowHeight="16"/>
  <sheetData>
    <row r="1" spans="1:19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AVERAGE(C28:C43)</f>
        <v>55.349375000000002</v>
      </c>
      <c r="O1" s="22"/>
      <c r="P1" s="22"/>
      <c r="Q1" s="22"/>
      <c r="R1" s="22"/>
      <c r="S1" s="22"/>
    </row>
    <row r="2" spans="1:19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19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19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19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320</v>
      </c>
    </row>
    <row r="6" spans="1:19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t="s">
        <v>12</v>
      </c>
      <c r="Q6" t="s">
        <v>13</v>
      </c>
    </row>
    <row r="7" spans="1:19" ht="18">
      <c r="A7" s="5">
        <v>44837.208333333336</v>
      </c>
      <c r="B7" s="6">
        <v>66</v>
      </c>
      <c r="C7" s="7">
        <v>97.84</v>
      </c>
      <c r="D7" s="8">
        <v>948</v>
      </c>
      <c r="E7" s="9">
        <v>10</v>
      </c>
      <c r="F7" s="6">
        <v>67</v>
      </c>
      <c r="G7" s="7">
        <v>95.91</v>
      </c>
      <c r="H7" s="8">
        <v>1020</v>
      </c>
      <c r="I7" s="9">
        <v>11</v>
      </c>
      <c r="J7" s="6">
        <v>73</v>
      </c>
      <c r="K7" s="7">
        <v>98.74</v>
      </c>
      <c r="L7" s="8">
        <v>1032</v>
      </c>
      <c r="M7" s="9">
        <v>11</v>
      </c>
      <c r="O7">
        <v>1</v>
      </c>
      <c r="P7">
        <f>J7</f>
        <v>73</v>
      </c>
      <c r="Q7">
        <f>P7-($N$5*O7)</f>
        <v>-247</v>
      </c>
    </row>
    <row r="8" spans="1:19" ht="18">
      <c r="A8" s="5">
        <v>44837.211805555598</v>
      </c>
      <c r="B8" s="6">
        <v>90</v>
      </c>
      <c r="C8" s="7">
        <v>99.17</v>
      </c>
      <c r="D8" s="8">
        <v>1236</v>
      </c>
      <c r="E8" s="9">
        <v>13</v>
      </c>
      <c r="F8" s="6">
        <v>90</v>
      </c>
      <c r="G8" s="7">
        <v>97.39</v>
      </c>
      <c r="H8" s="8">
        <v>1200</v>
      </c>
      <c r="I8" s="9">
        <v>13</v>
      </c>
      <c r="J8" s="6">
        <v>63</v>
      </c>
      <c r="K8" s="7">
        <v>101.44</v>
      </c>
      <c r="L8" s="8">
        <v>948</v>
      </c>
      <c r="M8" s="9">
        <v>10</v>
      </c>
      <c r="O8">
        <v>2</v>
      </c>
      <c r="P8">
        <f>P7+J8</f>
        <v>136</v>
      </c>
      <c r="Q8">
        <f t="shared" ref="Q8:Q71" si="0">P8-($N$5*O8)</f>
        <v>-504</v>
      </c>
    </row>
    <row r="9" spans="1:19" ht="18">
      <c r="A9" s="5">
        <v>44837.215277777803</v>
      </c>
      <c r="B9" s="6">
        <v>66</v>
      </c>
      <c r="C9" s="7">
        <v>100.52</v>
      </c>
      <c r="D9" s="8">
        <v>972</v>
      </c>
      <c r="E9" s="9">
        <v>10</v>
      </c>
      <c r="F9" s="6">
        <v>64</v>
      </c>
      <c r="G9" s="7">
        <v>97.45</v>
      </c>
      <c r="H9" s="8">
        <v>1056</v>
      </c>
      <c r="I9" s="9">
        <v>11</v>
      </c>
      <c r="J9" s="6">
        <v>74</v>
      </c>
      <c r="K9" s="7">
        <v>99.8</v>
      </c>
      <c r="L9" s="8">
        <v>1020</v>
      </c>
      <c r="M9" s="9">
        <v>11</v>
      </c>
      <c r="O9">
        <v>3</v>
      </c>
      <c r="P9">
        <f t="shared" ref="P9:P72" si="1">P8+J9</f>
        <v>210</v>
      </c>
      <c r="Q9">
        <f t="shared" si="0"/>
        <v>-750</v>
      </c>
    </row>
    <row r="10" spans="1:19" ht="18">
      <c r="A10" s="5">
        <v>44837.21875</v>
      </c>
      <c r="B10" s="6">
        <v>95</v>
      </c>
      <c r="C10" s="7">
        <v>91.72</v>
      </c>
      <c r="D10" s="8">
        <v>1320</v>
      </c>
      <c r="E10" s="9">
        <v>15</v>
      </c>
      <c r="F10" s="6">
        <v>84</v>
      </c>
      <c r="G10" s="7">
        <v>90.62</v>
      </c>
      <c r="H10" s="8">
        <v>1152</v>
      </c>
      <c r="I10" s="9">
        <v>13</v>
      </c>
      <c r="J10" s="6">
        <v>58</v>
      </c>
      <c r="K10" s="7">
        <v>96.47</v>
      </c>
      <c r="L10" s="8">
        <v>828</v>
      </c>
      <c r="M10" s="9">
        <v>9</v>
      </c>
      <c r="O10">
        <v>4</v>
      </c>
      <c r="P10">
        <f t="shared" si="1"/>
        <v>268</v>
      </c>
      <c r="Q10">
        <f t="shared" si="0"/>
        <v>-1012</v>
      </c>
    </row>
    <row r="11" spans="1:19" ht="18">
      <c r="A11" s="5">
        <v>44837.222222222197</v>
      </c>
      <c r="B11" s="6">
        <v>101</v>
      </c>
      <c r="C11" s="7">
        <v>96.75</v>
      </c>
      <c r="D11" s="8">
        <v>1512</v>
      </c>
      <c r="E11" s="9">
        <v>16</v>
      </c>
      <c r="F11" s="6">
        <v>105</v>
      </c>
      <c r="G11" s="7">
        <v>93.41</v>
      </c>
      <c r="H11" s="8">
        <v>1512</v>
      </c>
      <c r="I11" s="9">
        <v>17</v>
      </c>
      <c r="J11" s="6">
        <v>96</v>
      </c>
      <c r="K11" s="7">
        <v>93.77</v>
      </c>
      <c r="L11" s="8">
        <v>1368</v>
      </c>
      <c r="M11" s="9">
        <v>15</v>
      </c>
      <c r="O11">
        <v>5</v>
      </c>
      <c r="P11">
        <f t="shared" si="1"/>
        <v>364</v>
      </c>
      <c r="Q11">
        <f t="shared" si="0"/>
        <v>-1236</v>
      </c>
    </row>
    <row r="12" spans="1:19" ht="18">
      <c r="A12" s="5">
        <v>44837.225694444402</v>
      </c>
      <c r="B12" s="6">
        <v>96</v>
      </c>
      <c r="C12" s="7">
        <v>99.39</v>
      </c>
      <c r="D12" s="8">
        <v>1428</v>
      </c>
      <c r="E12" s="9">
        <v>15</v>
      </c>
      <c r="F12" s="6">
        <v>101</v>
      </c>
      <c r="G12" s="7">
        <v>96.64</v>
      </c>
      <c r="H12" s="8">
        <v>1416</v>
      </c>
      <c r="I12" s="9">
        <v>15</v>
      </c>
      <c r="J12" s="6">
        <v>98</v>
      </c>
      <c r="K12" s="7">
        <v>97.95</v>
      </c>
      <c r="L12" s="8">
        <v>1452</v>
      </c>
      <c r="M12" s="9">
        <v>15</v>
      </c>
      <c r="O12">
        <v>6</v>
      </c>
      <c r="P12">
        <f t="shared" si="1"/>
        <v>462</v>
      </c>
      <c r="Q12">
        <f t="shared" si="0"/>
        <v>-1458</v>
      </c>
    </row>
    <row r="13" spans="1:19" ht="18">
      <c r="A13" s="5">
        <v>44837.229166666701</v>
      </c>
      <c r="B13" s="6">
        <v>116</v>
      </c>
      <c r="C13" s="7">
        <v>96.99</v>
      </c>
      <c r="D13" s="8">
        <v>1584</v>
      </c>
      <c r="E13" s="9">
        <v>17</v>
      </c>
      <c r="F13" s="6">
        <v>101</v>
      </c>
      <c r="G13" s="7">
        <v>96.8</v>
      </c>
      <c r="H13" s="8">
        <v>1524</v>
      </c>
      <c r="I13" s="9">
        <v>16</v>
      </c>
      <c r="J13" s="6">
        <v>90</v>
      </c>
      <c r="K13" s="7">
        <v>99.93</v>
      </c>
      <c r="L13" s="8">
        <v>1296</v>
      </c>
      <c r="M13" s="9">
        <v>13</v>
      </c>
      <c r="O13">
        <v>7</v>
      </c>
      <c r="P13">
        <f t="shared" si="1"/>
        <v>552</v>
      </c>
      <c r="Q13">
        <f t="shared" si="0"/>
        <v>-1688</v>
      </c>
    </row>
    <row r="14" spans="1:19" ht="18">
      <c r="A14" s="5">
        <v>44837.232638888898</v>
      </c>
      <c r="B14" s="6">
        <v>142</v>
      </c>
      <c r="C14" s="7">
        <v>95.86</v>
      </c>
      <c r="D14" s="8">
        <v>2040</v>
      </c>
      <c r="E14" s="9">
        <v>22</v>
      </c>
      <c r="F14" s="6">
        <v>147</v>
      </c>
      <c r="G14" s="7">
        <v>94.21</v>
      </c>
      <c r="H14" s="8">
        <v>2100</v>
      </c>
      <c r="I14" s="9">
        <v>23</v>
      </c>
      <c r="J14" s="6">
        <v>112</v>
      </c>
      <c r="K14" s="7">
        <v>95.23</v>
      </c>
      <c r="L14" s="8">
        <v>1584</v>
      </c>
      <c r="M14" s="9">
        <v>17</v>
      </c>
      <c r="O14">
        <v>8</v>
      </c>
      <c r="P14">
        <f t="shared" si="1"/>
        <v>664</v>
      </c>
      <c r="Q14">
        <f t="shared" si="0"/>
        <v>-1896</v>
      </c>
    </row>
    <row r="15" spans="1:19" ht="18">
      <c r="A15" s="5">
        <v>44837.236111111102</v>
      </c>
      <c r="B15" s="6">
        <v>164</v>
      </c>
      <c r="C15" s="7">
        <v>93.85</v>
      </c>
      <c r="D15" s="8">
        <v>2268</v>
      </c>
      <c r="E15" s="9">
        <v>25</v>
      </c>
      <c r="F15" s="6">
        <v>134</v>
      </c>
      <c r="G15" s="7">
        <v>94.5</v>
      </c>
      <c r="H15" s="8">
        <v>2052</v>
      </c>
      <c r="I15" s="9">
        <v>22</v>
      </c>
      <c r="J15" s="6">
        <v>131</v>
      </c>
      <c r="K15" s="7">
        <v>94.59</v>
      </c>
      <c r="L15" s="8">
        <v>1764</v>
      </c>
      <c r="M15" s="9">
        <v>19</v>
      </c>
      <c r="O15">
        <v>9</v>
      </c>
      <c r="P15">
        <f t="shared" si="1"/>
        <v>795</v>
      </c>
      <c r="Q15">
        <f t="shared" si="0"/>
        <v>-2085</v>
      </c>
    </row>
    <row r="16" spans="1:19" ht="18">
      <c r="A16" s="5">
        <v>44837.239583333299</v>
      </c>
      <c r="B16" s="6">
        <v>198</v>
      </c>
      <c r="C16" s="7">
        <v>95.38</v>
      </c>
      <c r="D16" s="8">
        <v>2916</v>
      </c>
      <c r="E16" s="9">
        <v>31</v>
      </c>
      <c r="F16" s="6">
        <v>186</v>
      </c>
      <c r="G16" s="7">
        <v>93.58</v>
      </c>
      <c r="H16" s="8">
        <v>2544</v>
      </c>
      <c r="I16" s="9">
        <v>28</v>
      </c>
      <c r="J16" s="6">
        <v>163</v>
      </c>
      <c r="K16" s="7">
        <v>96.48</v>
      </c>
      <c r="L16" s="8">
        <v>2280</v>
      </c>
      <c r="M16" s="9">
        <v>24</v>
      </c>
      <c r="O16">
        <v>10</v>
      </c>
      <c r="P16">
        <f t="shared" si="1"/>
        <v>958</v>
      </c>
      <c r="Q16">
        <f t="shared" si="0"/>
        <v>-2242</v>
      </c>
    </row>
    <row r="17" spans="1:17" ht="18">
      <c r="A17" s="5">
        <v>44837.243055555598</v>
      </c>
      <c r="B17" s="6">
        <v>197</v>
      </c>
      <c r="C17" s="7">
        <v>98.61</v>
      </c>
      <c r="D17" s="8">
        <v>2844</v>
      </c>
      <c r="E17" s="9">
        <v>29</v>
      </c>
      <c r="F17" s="6">
        <v>190</v>
      </c>
      <c r="G17" s="7">
        <v>95.89</v>
      </c>
      <c r="H17" s="8">
        <v>2640</v>
      </c>
      <c r="I17" s="9">
        <v>28</v>
      </c>
      <c r="J17" s="6">
        <v>179</v>
      </c>
      <c r="K17" s="7">
        <v>98.81</v>
      </c>
      <c r="L17" s="8">
        <v>2568</v>
      </c>
      <c r="M17" s="9">
        <v>26</v>
      </c>
      <c r="O17">
        <v>11</v>
      </c>
      <c r="P17">
        <f t="shared" si="1"/>
        <v>1137</v>
      </c>
      <c r="Q17">
        <f t="shared" si="0"/>
        <v>-2383</v>
      </c>
    </row>
    <row r="18" spans="1:17" ht="18">
      <c r="A18" s="5">
        <v>44837.246527777803</v>
      </c>
      <c r="B18" s="6">
        <v>242</v>
      </c>
      <c r="C18" s="7">
        <v>95.83</v>
      </c>
      <c r="D18" s="8">
        <v>3360</v>
      </c>
      <c r="E18" s="9">
        <v>36</v>
      </c>
      <c r="F18" s="6">
        <v>209</v>
      </c>
      <c r="G18" s="7">
        <v>94.35</v>
      </c>
      <c r="H18" s="8">
        <v>3024</v>
      </c>
      <c r="I18" s="9">
        <v>33</v>
      </c>
      <c r="J18" s="6">
        <v>173</v>
      </c>
      <c r="K18" s="7">
        <v>101.49</v>
      </c>
      <c r="L18" s="8">
        <v>2544</v>
      </c>
      <c r="M18" s="9">
        <v>26</v>
      </c>
      <c r="O18">
        <v>12</v>
      </c>
      <c r="P18">
        <f t="shared" si="1"/>
        <v>1310</v>
      </c>
      <c r="Q18">
        <f t="shared" si="0"/>
        <v>-2530</v>
      </c>
    </row>
    <row r="19" spans="1:17" ht="18">
      <c r="A19" s="5">
        <v>44837.25</v>
      </c>
      <c r="B19" s="6">
        <v>240</v>
      </c>
      <c r="C19" s="7">
        <v>94.85</v>
      </c>
      <c r="D19" s="8">
        <v>3576</v>
      </c>
      <c r="E19" s="9">
        <v>38</v>
      </c>
      <c r="F19" s="6">
        <v>225</v>
      </c>
      <c r="G19" s="7">
        <v>95.05</v>
      </c>
      <c r="H19" s="8">
        <v>3156</v>
      </c>
      <c r="I19" s="9">
        <v>34</v>
      </c>
      <c r="J19" s="6">
        <v>204</v>
      </c>
      <c r="K19" s="7">
        <v>97.84</v>
      </c>
      <c r="L19" s="8">
        <v>3024</v>
      </c>
      <c r="M19" s="9">
        <v>31</v>
      </c>
      <c r="O19">
        <v>13</v>
      </c>
      <c r="P19">
        <f t="shared" si="1"/>
        <v>1514</v>
      </c>
      <c r="Q19">
        <f t="shared" si="0"/>
        <v>-2646</v>
      </c>
    </row>
    <row r="20" spans="1:17" ht="18">
      <c r="A20" s="5">
        <v>44837.253472222197</v>
      </c>
      <c r="B20" s="6">
        <v>277</v>
      </c>
      <c r="C20" s="7">
        <v>92.41</v>
      </c>
      <c r="D20" s="8">
        <v>3996</v>
      </c>
      <c r="E20" s="9">
        <v>44</v>
      </c>
      <c r="F20" s="6">
        <v>245</v>
      </c>
      <c r="G20" s="7">
        <v>92.17</v>
      </c>
      <c r="H20" s="8">
        <v>3516</v>
      </c>
      <c r="I20" s="9">
        <v>39</v>
      </c>
      <c r="J20" s="6">
        <v>221</v>
      </c>
      <c r="K20" s="7">
        <v>97.41</v>
      </c>
      <c r="L20" s="8">
        <v>3132</v>
      </c>
      <c r="M20" s="9">
        <v>33</v>
      </c>
      <c r="O20">
        <v>14</v>
      </c>
      <c r="P20">
        <f t="shared" si="1"/>
        <v>1735</v>
      </c>
      <c r="Q20">
        <f t="shared" si="0"/>
        <v>-2745</v>
      </c>
    </row>
    <row r="21" spans="1:17" ht="18">
      <c r="A21" s="5">
        <v>44837.256944444402</v>
      </c>
      <c r="B21" s="6">
        <v>300</v>
      </c>
      <c r="C21" s="7">
        <v>89.1</v>
      </c>
      <c r="D21" s="8">
        <v>4356</v>
      </c>
      <c r="E21" s="9">
        <v>49</v>
      </c>
      <c r="F21" s="6">
        <v>304</v>
      </c>
      <c r="G21" s="7">
        <v>89.15</v>
      </c>
      <c r="H21" s="8">
        <v>4224</v>
      </c>
      <c r="I21" s="9">
        <v>48</v>
      </c>
      <c r="J21" s="6">
        <v>245</v>
      </c>
      <c r="K21" s="7">
        <v>93.65</v>
      </c>
      <c r="L21" s="8">
        <v>3504</v>
      </c>
      <c r="M21" s="9">
        <v>38</v>
      </c>
      <c r="O21">
        <v>15</v>
      </c>
      <c r="P21">
        <f t="shared" si="1"/>
        <v>1980</v>
      </c>
      <c r="Q21">
        <f t="shared" si="0"/>
        <v>-2820</v>
      </c>
    </row>
    <row r="22" spans="1:17" ht="18">
      <c r="A22" s="5">
        <v>44837.260416666701</v>
      </c>
      <c r="B22" s="6">
        <v>305</v>
      </c>
      <c r="C22" s="7">
        <v>92.05</v>
      </c>
      <c r="D22" s="8">
        <v>4284</v>
      </c>
      <c r="E22" s="9">
        <v>47</v>
      </c>
      <c r="F22" s="6">
        <v>279</v>
      </c>
      <c r="G22" s="7">
        <v>88.92</v>
      </c>
      <c r="H22" s="8">
        <v>4128</v>
      </c>
      <c r="I22" s="9">
        <v>47</v>
      </c>
      <c r="J22" s="6">
        <v>265</v>
      </c>
      <c r="K22" s="7">
        <v>93.88</v>
      </c>
      <c r="L22" s="8">
        <v>3852</v>
      </c>
      <c r="M22" s="9">
        <v>42</v>
      </c>
      <c r="O22">
        <v>16</v>
      </c>
      <c r="P22">
        <f t="shared" si="1"/>
        <v>2245</v>
      </c>
      <c r="Q22">
        <f t="shared" si="0"/>
        <v>-2875</v>
      </c>
    </row>
    <row r="23" spans="1:17" ht="18">
      <c r="A23" s="5">
        <v>44837.263888888898</v>
      </c>
      <c r="B23" s="6">
        <v>336</v>
      </c>
      <c r="C23" s="7">
        <v>89.74</v>
      </c>
      <c r="D23" s="8">
        <v>4824</v>
      </c>
      <c r="E23" s="9">
        <v>54</v>
      </c>
      <c r="F23" s="6">
        <v>316</v>
      </c>
      <c r="G23" s="7">
        <v>88.22</v>
      </c>
      <c r="H23" s="8">
        <v>4560</v>
      </c>
      <c r="I23" s="9">
        <v>52</v>
      </c>
      <c r="J23" s="6">
        <v>269</v>
      </c>
      <c r="K23" s="7">
        <v>93.4</v>
      </c>
      <c r="L23" s="8">
        <v>3744</v>
      </c>
      <c r="M23" s="9">
        <v>41</v>
      </c>
      <c r="O23">
        <v>17</v>
      </c>
      <c r="P23">
        <f t="shared" si="1"/>
        <v>2514</v>
      </c>
      <c r="Q23">
        <f t="shared" si="0"/>
        <v>-2926</v>
      </c>
    </row>
    <row r="24" spans="1:17" ht="18">
      <c r="A24" s="5">
        <v>44837.267361111102</v>
      </c>
      <c r="B24" s="6">
        <v>324</v>
      </c>
      <c r="C24" s="7">
        <v>86.96</v>
      </c>
      <c r="D24" s="8">
        <v>4656</v>
      </c>
      <c r="E24" s="9">
        <v>54</v>
      </c>
      <c r="F24" s="6">
        <v>304</v>
      </c>
      <c r="G24" s="7">
        <v>86.51</v>
      </c>
      <c r="H24" s="8">
        <v>4512</v>
      </c>
      <c r="I24" s="9">
        <v>53</v>
      </c>
      <c r="J24" s="6">
        <v>272</v>
      </c>
      <c r="K24" s="7">
        <v>94.1</v>
      </c>
      <c r="L24" s="8">
        <v>3996</v>
      </c>
      <c r="M24" s="9">
        <v>43</v>
      </c>
      <c r="O24">
        <v>18</v>
      </c>
      <c r="P24">
        <f t="shared" si="1"/>
        <v>2786</v>
      </c>
      <c r="Q24">
        <f t="shared" si="0"/>
        <v>-2974</v>
      </c>
    </row>
    <row r="25" spans="1:17" ht="18">
      <c r="A25" s="5">
        <v>44837.270833333299</v>
      </c>
      <c r="B25" s="6">
        <v>331</v>
      </c>
      <c r="C25" s="7">
        <v>71.22</v>
      </c>
      <c r="D25" s="8">
        <v>4704</v>
      </c>
      <c r="E25" s="23">
        <v>67</v>
      </c>
      <c r="F25" s="6">
        <v>321</v>
      </c>
      <c r="G25" s="7">
        <v>79.13</v>
      </c>
      <c r="H25" s="8">
        <v>4644</v>
      </c>
      <c r="I25" s="9">
        <v>59</v>
      </c>
      <c r="J25" s="6">
        <v>284</v>
      </c>
      <c r="K25" s="7">
        <v>94.88</v>
      </c>
      <c r="L25" s="8">
        <v>4128</v>
      </c>
      <c r="M25" s="9">
        <v>44</v>
      </c>
      <c r="O25">
        <v>19</v>
      </c>
      <c r="P25">
        <f t="shared" si="1"/>
        <v>3070</v>
      </c>
      <c r="Q25">
        <f t="shared" si="0"/>
        <v>-3010</v>
      </c>
    </row>
    <row r="26" spans="1:17" ht="18">
      <c r="A26" s="5">
        <v>44837.274305555598</v>
      </c>
      <c r="B26" s="6">
        <v>344</v>
      </c>
      <c r="C26" s="7">
        <v>71.63</v>
      </c>
      <c r="D26" s="8">
        <v>4956</v>
      </c>
      <c r="E26" s="10">
        <v>70</v>
      </c>
      <c r="F26" s="6">
        <v>324</v>
      </c>
      <c r="G26" s="7">
        <v>70.819999999999993</v>
      </c>
      <c r="H26" s="8">
        <v>4752</v>
      </c>
      <c r="I26" s="10">
        <v>68</v>
      </c>
      <c r="J26" s="6">
        <v>335</v>
      </c>
      <c r="K26" s="7">
        <v>82.58</v>
      </c>
      <c r="L26" s="8">
        <v>4608</v>
      </c>
      <c r="M26" s="9">
        <v>56</v>
      </c>
      <c r="O26">
        <v>20</v>
      </c>
      <c r="P26">
        <f t="shared" si="1"/>
        <v>3405</v>
      </c>
      <c r="Q26">
        <f t="shared" si="0"/>
        <v>-2995</v>
      </c>
    </row>
    <row r="27" spans="1:17" ht="18">
      <c r="A27" s="5">
        <v>44837.277777777803</v>
      </c>
      <c r="B27" s="6">
        <v>350</v>
      </c>
      <c r="C27" s="7">
        <v>71.709999999999994</v>
      </c>
      <c r="D27" s="8">
        <v>4968</v>
      </c>
      <c r="E27" s="10">
        <v>70</v>
      </c>
      <c r="F27" s="6">
        <v>365</v>
      </c>
      <c r="G27" s="7">
        <v>73.37</v>
      </c>
      <c r="H27" s="8">
        <v>5148</v>
      </c>
      <c r="I27" s="10">
        <v>71</v>
      </c>
      <c r="J27" s="6">
        <v>311</v>
      </c>
      <c r="K27" s="7">
        <v>83.73</v>
      </c>
      <c r="L27" s="8">
        <v>4584</v>
      </c>
      <c r="M27" s="9">
        <v>55</v>
      </c>
      <c r="O27">
        <v>21</v>
      </c>
      <c r="P27">
        <f t="shared" si="1"/>
        <v>3716</v>
      </c>
      <c r="Q27">
        <f t="shared" si="0"/>
        <v>-3004</v>
      </c>
    </row>
    <row r="28" spans="1:17" ht="18">
      <c r="A28" s="5">
        <v>44837.28125</v>
      </c>
      <c r="B28" s="6">
        <v>277</v>
      </c>
      <c r="C28" s="11">
        <v>59.89</v>
      </c>
      <c r="D28" s="8">
        <v>4140</v>
      </c>
      <c r="E28" s="10">
        <v>70</v>
      </c>
      <c r="F28" s="6">
        <v>345</v>
      </c>
      <c r="G28" s="7">
        <v>73.290000000000006</v>
      </c>
      <c r="H28" s="8">
        <v>5040</v>
      </c>
      <c r="I28" s="10">
        <v>69</v>
      </c>
      <c r="J28" s="6">
        <v>316</v>
      </c>
      <c r="K28" s="7">
        <v>90.84</v>
      </c>
      <c r="L28" s="8">
        <v>4572</v>
      </c>
      <c r="M28" s="9">
        <v>51</v>
      </c>
      <c r="O28">
        <v>22</v>
      </c>
      <c r="P28">
        <f t="shared" si="1"/>
        <v>4032</v>
      </c>
      <c r="Q28">
        <f t="shared" si="0"/>
        <v>-3008</v>
      </c>
    </row>
    <row r="29" spans="1:17" ht="18">
      <c r="A29" s="5">
        <v>44837.284722222197</v>
      </c>
      <c r="B29" s="6">
        <v>306</v>
      </c>
      <c r="C29" s="11">
        <v>62.6</v>
      </c>
      <c r="D29" s="8">
        <v>4248</v>
      </c>
      <c r="E29" s="10">
        <v>68</v>
      </c>
      <c r="F29" s="6">
        <v>361</v>
      </c>
      <c r="G29" s="7">
        <v>72.97</v>
      </c>
      <c r="H29" s="8">
        <v>5280</v>
      </c>
      <c r="I29" s="10">
        <v>73</v>
      </c>
      <c r="J29" s="6">
        <v>321</v>
      </c>
      <c r="K29" s="7">
        <v>89.97</v>
      </c>
      <c r="L29" s="21">
        <v>4716</v>
      </c>
      <c r="M29" s="9">
        <v>53</v>
      </c>
      <c r="O29">
        <v>23</v>
      </c>
      <c r="P29">
        <f t="shared" si="1"/>
        <v>4353</v>
      </c>
      <c r="Q29">
        <f t="shared" si="0"/>
        <v>-3007</v>
      </c>
    </row>
    <row r="30" spans="1:17" ht="18">
      <c r="A30" s="5">
        <v>44837.288194444402</v>
      </c>
      <c r="B30" s="6">
        <v>325</v>
      </c>
      <c r="C30" s="11">
        <v>62.46</v>
      </c>
      <c r="D30" s="8">
        <v>4656</v>
      </c>
      <c r="E30" s="10">
        <v>75</v>
      </c>
      <c r="F30" s="6">
        <v>349</v>
      </c>
      <c r="G30" s="11">
        <v>68.87</v>
      </c>
      <c r="H30" s="8">
        <v>5052</v>
      </c>
      <c r="I30" s="10">
        <v>74</v>
      </c>
      <c r="J30" s="6">
        <v>311</v>
      </c>
      <c r="K30" s="7">
        <v>89.07</v>
      </c>
      <c r="L30" s="8">
        <v>4560</v>
      </c>
      <c r="M30" s="9">
        <v>52</v>
      </c>
      <c r="O30">
        <v>24</v>
      </c>
      <c r="P30">
        <f t="shared" si="1"/>
        <v>4664</v>
      </c>
      <c r="Q30">
        <f t="shared" si="0"/>
        <v>-3016</v>
      </c>
    </row>
    <row r="31" spans="1:17" ht="18">
      <c r="A31" s="5">
        <v>44837.291666666701</v>
      </c>
      <c r="B31" s="6">
        <v>295</v>
      </c>
      <c r="C31" s="11">
        <v>54.14</v>
      </c>
      <c r="D31" s="8">
        <v>4296</v>
      </c>
      <c r="E31" s="10">
        <v>80</v>
      </c>
      <c r="F31" s="6">
        <v>337</v>
      </c>
      <c r="G31" s="11">
        <v>66.91</v>
      </c>
      <c r="H31" s="8">
        <v>4848</v>
      </c>
      <c r="I31" s="10">
        <v>73</v>
      </c>
      <c r="J31" s="6">
        <v>307</v>
      </c>
      <c r="K31" s="7">
        <v>90.43</v>
      </c>
      <c r="L31" s="8">
        <v>4488</v>
      </c>
      <c r="M31" s="9">
        <v>50</v>
      </c>
      <c r="O31">
        <v>25</v>
      </c>
      <c r="P31">
        <f t="shared" si="1"/>
        <v>4971</v>
      </c>
      <c r="Q31">
        <f t="shared" si="0"/>
        <v>-3029</v>
      </c>
    </row>
    <row r="32" spans="1:17" ht="18">
      <c r="A32" s="5">
        <v>44837.295138888898</v>
      </c>
      <c r="B32" s="6">
        <v>223</v>
      </c>
      <c r="C32" s="11">
        <v>45.05</v>
      </c>
      <c r="D32" s="8">
        <v>3336</v>
      </c>
      <c r="E32" s="10">
        <v>75</v>
      </c>
      <c r="F32" s="6">
        <v>354</v>
      </c>
      <c r="G32" s="11">
        <v>69.58</v>
      </c>
      <c r="H32" s="8">
        <v>5220</v>
      </c>
      <c r="I32" s="10">
        <v>76</v>
      </c>
      <c r="J32" s="6">
        <v>336</v>
      </c>
      <c r="K32" s="7">
        <v>88.87</v>
      </c>
      <c r="L32" s="8">
        <v>4716</v>
      </c>
      <c r="M32" s="9">
        <v>54</v>
      </c>
      <c r="O32">
        <v>26</v>
      </c>
      <c r="P32">
        <f t="shared" si="1"/>
        <v>5307</v>
      </c>
      <c r="Q32">
        <f t="shared" si="0"/>
        <v>-3013</v>
      </c>
    </row>
    <row r="33" spans="1:19" ht="18">
      <c r="A33" s="5">
        <v>44837.298611111102</v>
      </c>
      <c r="B33" s="6">
        <v>219</v>
      </c>
      <c r="C33" s="11">
        <v>48.86</v>
      </c>
      <c r="D33" s="8">
        <v>2928</v>
      </c>
      <c r="E33" s="9">
        <v>60</v>
      </c>
      <c r="F33" s="6">
        <v>347</v>
      </c>
      <c r="G33" s="7">
        <v>70.06</v>
      </c>
      <c r="H33" s="8">
        <v>4920</v>
      </c>
      <c r="I33" s="10">
        <v>71</v>
      </c>
      <c r="J33" s="6">
        <v>306</v>
      </c>
      <c r="K33" s="7">
        <v>91.37</v>
      </c>
      <c r="L33" s="8">
        <v>4440</v>
      </c>
      <c r="M33" s="9">
        <v>49</v>
      </c>
      <c r="O33">
        <v>27</v>
      </c>
      <c r="P33">
        <f t="shared" si="1"/>
        <v>5613</v>
      </c>
      <c r="Q33">
        <f t="shared" si="0"/>
        <v>-3027</v>
      </c>
    </row>
    <row r="34" spans="1:19" ht="18">
      <c r="A34" s="5">
        <v>44837.302083333299</v>
      </c>
      <c r="B34" s="6">
        <v>279</v>
      </c>
      <c r="C34" s="11">
        <v>55.5</v>
      </c>
      <c r="D34" s="8">
        <v>3996</v>
      </c>
      <c r="E34" s="10">
        <v>72</v>
      </c>
      <c r="F34" s="6">
        <v>312</v>
      </c>
      <c r="G34" s="11">
        <v>68.510000000000005</v>
      </c>
      <c r="H34" s="8">
        <v>4452</v>
      </c>
      <c r="I34" s="10">
        <v>65</v>
      </c>
      <c r="J34" s="6">
        <v>285</v>
      </c>
      <c r="K34" s="7">
        <v>90.75</v>
      </c>
      <c r="L34" s="8">
        <v>4140</v>
      </c>
      <c r="M34" s="9">
        <v>46</v>
      </c>
      <c r="O34">
        <v>28</v>
      </c>
      <c r="P34">
        <f t="shared" si="1"/>
        <v>5898</v>
      </c>
      <c r="Q34">
        <f t="shared" si="0"/>
        <v>-3062</v>
      </c>
    </row>
    <row r="35" spans="1:19" ht="18">
      <c r="A35" s="5">
        <v>44837.305555555598</v>
      </c>
      <c r="B35" s="6">
        <v>259</v>
      </c>
      <c r="C35" s="11">
        <v>51.5</v>
      </c>
      <c r="D35" s="8">
        <v>3708</v>
      </c>
      <c r="E35" s="10">
        <v>72</v>
      </c>
      <c r="F35" s="6">
        <v>346</v>
      </c>
      <c r="G35" s="11">
        <v>69.39</v>
      </c>
      <c r="H35" s="8">
        <v>4932</v>
      </c>
      <c r="I35" s="10">
        <v>72</v>
      </c>
      <c r="J35" s="6">
        <v>320</v>
      </c>
      <c r="K35" s="7">
        <v>84.57</v>
      </c>
      <c r="L35" s="8">
        <v>4464</v>
      </c>
      <c r="M35" s="9">
        <v>53</v>
      </c>
      <c r="N35" s="17">
        <f>AVERAGE(L35:L36)</f>
        <v>4440</v>
      </c>
      <c r="O35" s="17">
        <v>29</v>
      </c>
      <c r="P35" s="17">
        <f t="shared" si="1"/>
        <v>6218</v>
      </c>
      <c r="Q35" s="17">
        <f t="shared" si="0"/>
        <v>-3062</v>
      </c>
      <c r="R35" s="17"/>
      <c r="S35" s="17"/>
    </row>
    <row r="36" spans="1:19" ht="18">
      <c r="A36" s="5">
        <v>44837.309027777803</v>
      </c>
      <c r="B36" s="6">
        <v>207</v>
      </c>
      <c r="C36" s="11">
        <v>52.22</v>
      </c>
      <c r="D36" s="8">
        <v>3264</v>
      </c>
      <c r="E36" s="9">
        <v>63</v>
      </c>
      <c r="F36" s="6">
        <v>305</v>
      </c>
      <c r="G36" s="11">
        <v>66</v>
      </c>
      <c r="H36" s="8">
        <v>4428</v>
      </c>
      <c r="I36" s="10">
        <v>68</v>
      </c>
      <c r="J36" s="6">
        <v>302</v>
      </c>
      <c r="K36" s="7">
        <v>90.84</v>
      </c>
      <c r="L36" s="8">
        <v>4416</v>
      </c>
      <c r="M36" s="9">
        <v>49</v>
      </c>
      <c r="O36">
        <v>30</v>
      </c>
      <c r="P36">
        <f t="shared" si="1"/>
        <v>6520</v>
      </c>
      <c r="Q36">
        <f t="shared" si="0"/>
        <v>-3080</v>
      </c>
    </row>
    <row r="37" spans="1:19" ht="18">
      <c r="A37" s="5">
        <v>44837.3125</v>
      </c>
      <c r="B37" s="6">
        <v>247</v>
      </c>
      <c r="C37" s="11">
        <v>52.2</v>
      </c>
      <c r="D37" s="8">
        <v>3504</v>
      </c>
      <c r="E37" s="10">
        <v>68</v>
      </c>
      <c r="F37" s="6">
        <v>302</v>
      </c>
      <c r="G37" s="11">
        <v>69.010000000000005</v>
      </c>
      <c r="H37" s="8">
        <v>4500</v>
      </c>
      <c r="I37" s="10">
        <v>66</v>
      </c>
      <c r="J37" s="6">
        <v>297</v>
      </c>
      <c r="K37" s="7">
        <v>90.61</v>
      </c>
      <c r="L37" s="8">
        <v>4284</v>
      </c>
      <c r="M37" s="9">
        <v>48</v>
      </c>
      <c r="O37">
        <v>31</v>
      </c>
      <c r="P37">
        <f t="shared" si="1"/>
        <v>6817</v>
      </c>
      <c r="Q37">
        <f t="shared" si="0"/>
        <v>-3103</v>
      </c>
    </row>
    <row r="38" spans="1:19" ht="18">
      <c r="A38" s="5">
        <v>44837.315972222197</v>
      </c>
      <c r="B38" s="6">
        <v>257</v>
      </c>
      <c r="C38" s="11">
        <v>53.33</v>
      </c>
      <c r="D38" s="8">
        <v>3672</v>
      </c>
      <c r="E38" s="10">
        <v>69</v>
      </c>
      <c r="F38" s="6">
        <v>330</v>
      </c>
      <c r="G38" s="11">
        <v>69.489999999999995</v>
      </c>
      <c r="H38" s="8">
        <v>4788</v>
      </c>
      <c r="I38" s="10">
        <v>69</v>
      </c>
      <c r="J38" s="6">
        <v>298</v>
      </c>
      <c r="K38" s="7">
        <v>93.49</v>
      </c>
      <c r="L38" s="8">
        <v>4212</v>
      </c>
      <c r="M38" s="9">
        <v>46</v>
      </c>
      <c r="O38">
        <v>32</v>
      </c>
      <c r="P38">
        <f t="shared" si="1"/>
        <v>7115</v>
      </c>
      <c r="Q38">
        <f t="shared" si="0"/>
        <v>-3125</v>
      </c>
    </row>
    <row r="39" spans="1:19" ht="18">
      <c r="A39" s="5">
        <v>44837.319444444402</v>
      </c>
      <c r="B39" s="6">
        <v>244</v>
      </c>
      <c r="C39" s="11">
        <v>54.53</v>
      </c>
      <c r="D39" s="8">
        <v>3468</v>
      </c>
      <c r="E39" s="10">
        <v>64</v>
      </c>
      <c r="F39" s="6">
        <v>337</v>
      </c>
      <c r="G39" s="7">
        <v>70.37</v>
      </c>
      <c r="H39" s="8">
        <v>4752</v>
      </c>
      <c r="I39" s="10">
        <v>68</v>
      </c>
      <c r="J39" s="6">
        <v>300</v>
      </c>
      <c r="K39" s="7">
        <v>95.47</v>
      </c>
      <c r="L39" s="8">
        <v>4332</v>
      </c>
      <c r="M39" s="9">
        <v>46</v>
      </c>
      <c r="O39">
        <v>33</v>
      </c>
      <c r="P39">
        <f t="shared" si="1"/>
        <v>7415</v>
      </c>
      <c r="Q39">
        <f t="shared" si="0"/>
        <v>-3145</v>
      </c>
    </row>
    <row r="40" spans="1:19" ht="18">
      <c r="A40" s="5">
        <v>44837.322916666701</v>
      </c>
      <c r="B40" s="6">
        <v>271</v>
      </c>
      <c r="C40" s="11">
        <v>57.49</v>
      </c>
      <c r="D40" s="8">
        <v>3828</v>
      </c>
      <c r="E40" s="10">
        <v>67</v>
      </c>
      <c r="F40" s="6">
        <v>338</v>
      </c>
      <c r="G40" s="11">
        <v>68.67</v>
      </c>
      <c r="H40" s="8">
        <v>4668</v>
      </c>
      <c r="I40" s="10">
        <v>68</v>
      </c>
      <c r="J40" s="6">
        <v>266</v>
      </c>
      <c r="K40" s="7">
        <v>87.4</v>
      </c>
      <c r="L40" s="8">
        <v>3924</v>
      </c>
      <c r="M40" s="9">
        <v>45</v>
      </c>
      <c r="O40">
        <v>34</v>
      </c>
      <c r="P40">
        <f t="shared" si="1"/>
        <v>7681</v>
      </c>
      <c r="Q40">
        <f t="shared" si="0"/>
        <v>-3199</v>
      </c>
    </row>
    <row r="41" spans="1:19" ht="18">
      <c r="A41" s="5">
        <v>44837.326388888898</v>
      </c>
      <c r="B41" s="6">
        <v>247</v>
      </c>
      <c r="C41" s="11">
        <v>55.92</v>
      </c>
      <c r="D41" s="8">
        <v>3636</v>
      </c>
      <c r="E41" s="10">
        <v>66</v>
      </c>
      <c r="F41" s="6">
        <v>365</v>
      </c>
      <c r="G41" s="11">
        <v>69.77</v>
      </c>
      <c r="H41" s="8">
        <v>5184</v>
      </c>
      <c r="I41" s="10">
        <v>75</v>
      </c>
      <c r="J41" s="6">
        <v>324</v>
      </c>
      <c r="K41" s="7">
        <v>90.58</v>
      </c>
      <c r="L41" s="8">
        <v>4548</v>
      </c>
      <c r="M41" s="9">
        <v>51</v>
      </c>
      <c r="O41">
        <v>35</v>
      </c>
      <c r="P41">
        <f t="shared" si="1"/>
        <v>8005</v>
      </c>
      <c r="Q41">
        <f t="shared" si="0"/>
        <v>-3195</v>
      </c>
    </row>
    <row r="42" spans="1:19" ht="18">
      <c r="A42" s="5">
        <v>44837.329861111102</v>
      </c>
      <c r="B42" s="6">
        <v>265</v>
      </c>
      <c r="C42" s="11">
        <v>55.97</v>
      </c>
      <c r="D42" s="8">
        <v>3780</v>
      </c>
      <c r="E42" s="10">
        <v>68</v>
      </c>
      <c r="F42" s="6">
        <v>323</v>
      </c>
      <c r="G42" s="7">
        <v>71.91</v>
      </c>
      <c r="H42" s="8">
        <v>4800</v>
      </c>
      <c r="I42" s="10">
        <v>67</v>
      </c>
      <c r="J42" s="6">
        <v>295</v>
      </c>
      <c r="K42" s="7">
        <v>90.31</v>
      </c>
      <c r="L42" s="8">
        <v>4308</v>
      </c>
      <c r="M42" s="9">
        <v>48</v>
      </c>
      <c r="O42">
        <v>36</v>
      </c>
      <c r="P42">
        <f t="shared" si="1"/>
        <v>8300</v>
      </c>
      <c r="Q42">
        <f t="shared" si="0"/>
        <v>-3220</v>
      </c>
    </row>
    <row r="43" spans="1:19" ht="18">
      <c r="A43" s="5">
        <v>44837.333333333299</v>
      </c>
      <c r="B43" s="6">
        <v>313</v>
      </c>
      <c r="C43" s="11">
        <v>63.93</v>
      </c>
      <c r="D43" s="8">
        <v>4368</v>
      </c>
      <c r="E43" s="10">
        <v>69</v>
      </c>
      <c r="F43" s="6">
        <v>319</v>
      </c>
      <c r="G43" s="7">
        <v>71.45</v>
      </c>
      <c r="H43" s="8">
        <v>4464</v>
      </c>
      <c r="I43" s="10">
        <v>63</v>
      </c>
      <c r="J43" s="6">
        <v>266</v>
      </c>
      <c r="K43" s="7">
        <v>91.83</v>
      </c>
      <c r="L43" s="8">
        <v>3972</v>
      </c>
      <c r="M43" s="9">
        <v>44</v>
      </c>
      <c r="O43">
        <v>37</v>
      </c>
      <c r="P43">
        <f t="shared" si="1"/>
        <v>8566</v>
      </c>
      <c r="Q43">
        <f t="shared" si="0"/>
        <v>-3274</v>
      </c>
    </row>
    <row r="44" spans="1:19" ht="18">
      <c r="A44" s="5">
        <v>44837.336805555598</v>
      </c>
      <c r="B44" s="6">
        <v>321</v>
      </c>
      <c r="C44" s="7">
        <v>89.22</v>
      </c>
      <c r="D44" s="8">
        <v>4536</v>
      </c>
      <c r="E44" s="9">
        <v>51</v>
      </c>
      <c r="F44" s="6">
        <v>319</v>
      </c>
      <c r="G44" s="7">
        <v>81.88</v>
      </c>
      <c r="H44" s="8">
        <v>4524</v>
      </c>
      <c r="I44" s="9">
        <v>56</v>
      </c>
      <c r="J44" s="6">
        <v>317</v>
      </c>
      <c r="K44" s="7">
        <v>92.41</v>
      </c>
      <c r="L44" s="8">
        <v>4428</v>
      </c>
      <c r="M44" s="9">
        <v>48</v>
      </c>
      <c r="O44">
        <v>38</v>
      </c>
      <c r="P44">
        <f t="shared" si="1"/>
        <v>8883</v>
      </c>
      <c r="Q44">
        <f t="shared" si="0"/>
        <v>-3277</v>
      </c>
    </row>
    <row r="45" spans="1:19" ht="18">
      <c r="A45" s="5">
        <v>44837.340277777803</v>
      </c>
      <c r="B45" s="6">
        <v>311</v>
      </c>
      <c r="C45" s="7">
        <v>90.4</v>
      </c>
      <c r="D45" s="8">
        <v>4620</v>
      </c>
      <c r="E45" s="9">
        <v>52</v>
      </c>
      <c r="F45" s="6">
        <v>304</v>
      </c>
      <c r="G45" s="7">
        <v>88.74</v>
      </c>
      <c r="H45" s="8">
        <v>4332</v>
      </c>
      <c r="I45" s="9">
        <v>49</v>
      </c>
      <c r="J45" s="6">
        <v>243</v>
      </c>
      <c r="K45" s="7">
        <v>99.43</v>
      </c>
      <c r="L45" s="8">
        <v>3468</v>
      </c>
      <c r="M45" s="9">
        <v>35</v>
      </c>
      <c r="O45">
        <v>39</v>
      </c>
      <c r="P45">
        <f t="shared" si="1"/>
        <v>9126</v>
      </c>
      <c r="Q45">
        <f t="shared" si="0"/>
        <v>-3354</v>
      </c>
    </row>
    <row r="46" spans="1:19" ht="18">
      <c r="A46" s="5">
        <v>44837.34375</v>
      </c>
      <c r="B46" s="6">
        <v>331</v>
      </c>
      <c r="C46" s="7">
        <v>90.82</v>
      </c>
      <c r="D46" s="8">
        <v>4572</v>
      </c>
      <c r="E46" s="9">
        <v>51</v>
      </c>
      <c r="F46" s="6">
        <v>282</v>
      </c>
      <c r="G46" s="7">
        <v>86.41</v>
      </c>
      <c r="H46" s="8">
        <v>4056</v>
      </c>
      <c r="I46" s="9">
        <v>47</v>
      </c>
      <c r="J46" s="6">
        <v>232</v>
      </c>
      <c r="K46" s="7">
        <v>95.87</v>
      </c>
      <c r="L46" s="8">
        <v>3348</v>
      </c>
      <c r="M46" s="9">
        <v>35</v>
      </c>
      <c r="O46">
        <v>40</v>
      </c>
      <c r="P46">
        <f t="shared" si="1"/>
        <v>9358</v>
      </c>
      <c r="Q46">
        <f t="shared" si="0"/>
        <v>-3442</v>
      </c>
    </row>
    <row r="47" spans="1:19" ht="18">
      <c r="A47" s="5">
        <v>44837.347222222197</v>
      </c>
      <c r="B47" s="6">
        <v>339</v>
      </c>
      <c r="C47" s="7">
        <v>91.55</v>
      </c>
      <c r="D47" s="8">
        <v>4884</v>
      </c>
      <c r="E47" s="9">
        <v>54</v>
      </c>
      <c r="F47" s="6">
        <v>339</v>
      </c>
      <c r="G47" s="7">
        <v>85.28</v>
      </c>
      <c r="H47" s="8">
        <v>4788</v>
      </c>
      <c r="I47" s="9">
        <v>57</v>
      </c>
      <c r="J47" s="6">
        <v>262</v>
      </c>
      <c r="K47" s="7">
        <v>97.29</v>
      </c>
      <c r="L47" s="8">
        <v>3684</v>
      </c>
      <c r="M47" s="9">
        <v>38</v>
      </c>
      <c r="O47">
        <v>41</v>
      </c>
      <c r="P47">
        <f t="shared" si="1"/>
        <v>9620</v>
      </c>
      <c r="Q47">
        <f t="shared" si="0"/>
        <v>-3500</v>
      </c>
    </row>
    <row r="48" spans="1:19" ht="18">
      <c r="A48" s="5">
        <v>44837.350694444402</v>
      </c>
      <c r="B48" s="6">
        <v>324</v>
      </c>
      <c r="C48" s="7">
        <v>91.84</v>
      </c>
      <c r="D48" s="8">
        <v>4536</v>
      </c>
      <c r="E48" s="9">
        <v>50</v>
      </c>
      <c r="F48" s="6">
        <v>284</v>
      </c>
      <c r="G48" s="7">
        <v>88.79</v>
      </c>
      <c r="H48" s="8">
        <v>4392</v>
      </c>
      <c r="I48" s="9">
        <v>50</v>
      </c>
      <c r="J48" s="6">
        <v>250</v>
      </c>
      <c r="K48" s="7">
        <v>98.87</v>
      </c>
      <c r="L48" s="8">
        <v>3576</v>
      </c>
      <c r="M48" s="9">
        <v>37</v>
      </c>
      <c r="O48">
        <v>42</v>
      </c>
      <c r="P48">
        <f t="shared" si="1"/>
        <v>9870</v>
      </c>
      <c r="Q48">
        <f t="shared" si="0"/>
        <v>-3570</v>
      </c>
    </row>
    <row r="49" spans="1:17" ht="18">
      <c r="A49" s="5">
        <v>44837.354166666701</v>
      </c>
      <c r="B49" s="6">
        <v>299</v>
      </c>
      <c r="C49" s="7">
        <v>89.27</v>
      </c>
      <c r="D49" s="8">
        <v>4452</v>
      </c>
      <c r="E49" s="9">
        <v>50</v>
      </c>
      <c r="F49" s="6">
        <v>305</v>
      </c>
      <c r="G49" s="7">
        <v>88.29</v>
      </c>
      <c r="H49" s="8">
        <v>4416</v>
      </c>
      <c r="I49" s="9">
        <v>51</v>
      </c>
      <c r="J49" s="6">
        <v>250</v>
      </c>
      <c r="K49" s="7">
        <v>98.6</v>
      </c>
      <c r="L49" s="8">
        <v>3636</v>
      </c>
      <c r="M49" s="9">
        <v>37</v>
      </c>
      <c r="O49">
        <v>43</v>
      </c>
      <c r="P49">
        <f t="shared" si="1"/>
        <v>10120</v>
      </c>
      <c r="Q49">
        <f t="shared" si="0"/>
        <v>-3640</v>
      </c>
    </row>
    <row r="50" spans="1:17" ht="18">
      <c r="A50" s="5">
        <v>44837.357638888898</v>
      </c>
      <c r="B50" s="6">
        <v>341</v>
      </c>
      <c r="C50" s="7">
        <v>89.74</v>
      </c>
      <c r="D50" s="8">
        <v>4872</v>
      </c>
      <c r="E50" s="9">
        <v>55</v>
      </c>
      <c r="F50" s="6">
        <v>307</v>
      </c>
      <c r="G50" s="7">
        <v>84.39</v>
      </c>
      <c r="H50" s="8">
        <v>4416</v>
      </c>
      <c r="I50" s="9">
        <v>53</v>
      </c>
      <c r="J50" s="6">
        <v>264</v>
      </c>
      <c r="K50" s="7">
        <v>95.82</v>
      </c>
      <c r="L50" s="8">
        <v>3720</v>
      </c>
      <c r="M50" s="9">
        <v>39</v>
      </c>
      <c r="O50">
        <v>44</v>
      </c>
      <c r="P50">
        <f t="shared" si="1"/>
        <v>10384</v>
      </c>
      <c r="Q50">
        <f t="shared" si="0"/>
        <v>-3696</v>
      </c>
    </row>
    <row r="51" spans="1:17" ht="18">
      <c r="A51" s="5">
        <v>44837.361111111102</v>
      </c>
      <c r="B51" s="6">
        <v>292</v>
      </c>
      <c r="C51" s="7">
        <v>93.21</v>
      </c>
      <c r="D51" s="8">
        <v>4296</v>
      </c>
      <c r="E51" s="9">
        <v>47</v>
      </c>
      <c r="F51" s="6">
        <v>296</v>
      </c>
      <c r="G51" s="7">
        <v>88.55</v>
      </c>
      <c r="H51" s="8">
        <v>4224</v>
      </c>
      <c r="I51" s="9">
        <v>48</v>
      </c>
      <c r="J51" s="6">
        <v>240</v>
      </c>
      <c r="K51" s="7">
        <v>98.32</v>
      </c>
      <c r="L51" s="8">
        <v>3540</v>
      </c>
      <c r="M51" s="9">
        <v>36</v>
      </c>
      <c r="O51">
        <v>45</v>
      </c>
      <c r="P51">
        <f t="shared" si="1"/>
        <v>10624</v>
      </c>
      <c r="Q51">
        <f t="shared" si="0"/>
        <v>-3776</v>
      </c>
    </row>
    <row r="52" spans="1:17" ht="18">
      <c r="A52" s="5">
        <v>44837.364583333299</v>
      </c>
      <c r="B52" s="6">
        <v>298</v>
      </c>
      <c r="C52" s="7">
        <v>90.15</v>
      </c>
      <c r="D52" s="8">
        <v>4260</v>
      </c>
      <c r="E52" s="9">
        <v>48</v>
      </c>
      <c r="F52" s="6">
        <v>255</v>
      </c>
      <c r="G52" s="7">
        <v>87.1</v>
      </c>
      <c r="H52" s="8">
        <v>3732</v>
      </c>
      <c r="I52" s="9">
        <v>43</v>
      </c>
      <c r="J52" s="6">
        <v>233</v>
      </c>
      <c r="K52" s="7">
        <v>98.68</v>
      </c>
      <c r="L52" s="8">
        <v>3288</v>
      </c>
      <c r="M52" s="9">
        <v>34</v>
      </c>
      <c r="O52">
        <v>46</v>
      </c>
      <c r="P52">
        <f t="shared" si="1"/>
        <v>10857</v>
      </c>
      <c r="Q52">
        <f t="shared" si="0"/>
        <v>-3863</v>
      </c>
    </row>
    <row r="53" spans="1:17" ht="18">
      <c r="A53" s="5">
        <v>44837.368055555598</v>
      </c>
      <c r="B53" s="6">
        <v>295</v>
      </c>
      <c r="C53" s="7">
        <v>90.85</v>
      </c>
      <c r="D53" s="8">
        <v>4260</v>
      </c>
      <c r="E53" s="9">
        <v>47</v>
      </c>
      <c r="F53" s="6">
        <v>289</v>
      </c>
      <c r="G53" s="7">
        <v>89.2</v>
      </c>
      <c r="H53" s="8">
        <v>4080</v>
      </c>
      <c r="I53" s="9">
        <v>46</v>
      </c>
      <c r="J53" s="6">
        <v>253</v>
      </c>
      <c r="K53" s="7">
        <v>96.57</v>
      </c>
      <c r="L53" s="8">
        <v>3744</v>
      </c>
      <c r="M53" s="9">
        <v>39</v>
      </c>
      <c r="O53">
        <v>47</v>
      </c>
      <c r="P53">
        <f t="shared" si="1"/>
        <v>11110</v>
      </c>
      <c r="Q53">
        <f t="shared" si="0"/>
        <v>-3930</v>
      </c>
    </row>
    <row r="54" spans="1:17" ht="18">
      <c r="A54" s="5">
        <v>44837.371527777803</v>
      </c>
      <c r="B54" s="6">
        <v>315</v>
      </c>
      <c r="C54" s="7">
        <v>90.76</v>
      </c>
      <c r="D54" s="8">
        <v>4524</v>
      </c>
      <c r="E54" s="9">
        <v>50</v>
      </c>
      <c r="F54" s="6">
        <v>286</v>
      </c>
      <c r="G54" s="7">
        <v>86.92</v>
      </c>
      <c r="H54" s="8">
        <v>4236</v>
      </c>
      <c r="I54" s="9">
        <v>49</v>
      </c>
      <c r="J54" s="6">
        <v>250</v>
      </c>
      <c r="K54" s="7">
        <v>97.04</v>
      </c>
      <c r="L54" s="8">
        <v>3600</v>
      </c>
      <c r="M54" s="9">
        <v>38</v>
      </c>
      <c r="O54">
        <v>48</v>
      </c>
      <c r="P54">
        <f t="shared" si="1"/>
        <v>11360</v>
      </c>
      <c r="Q54">
        <f t="shared" si="0"/>
        <v>-4000</v>
      </c>
    </row>
    <row r="55" spans="1:17" ht="18">
      <c r="A55" s="5">
        <v>44837.375</v>
      </c>
      <c r="B55" s="6">
        <v>297</v>
      </c>
      <c r="C55" s="7">
        <v>90.39</v>
      </c>
      <c r="D55" s="8">
        <v>4344</v>
      </c>
      <c r="E55" s="9">
        <v>49</v>
      </c>
      <c r="F55" s="6">
        <v>280</v>
      </c>
      <c r="G55" s="7">
        <v>86.09</v>
      </c>
      <c r="H55" s="8">
        <v>3912</v>
      </c>
      <c r="I55" s="9">
        <v>46</v>
      </c>
      <c r="J55" s="6">
        <v>229</v>
      </c>
      <c r="K55" s="7">
        <v>97.04</v>
      </c>
      <c r="L55" s="8">
        <v>3468</v>
      </c>
      <c r="M55" s="9">
        <v>36</v>
      </c>
      <c r="O55">
        <v>49</v>
      </c>
      <c r="P55">
        <f t="shared" si="1"/>
        <v>11589</v>
      </c>
      <c r="Q55">
        <f t="shared" si="0"/>
        <v>-4091</v>
      </c>
    </row>
    <row r="56" spans="1:17" ht="18">
      <c r="A56" s="5">
        <v>44837.378472222197</v>
      </c>
      <c r="B56" s="6">
        <v>301</v>
      </c>
      <c r="C56" s="7">
        <v>89.57</v>
      </c>
      <c r="D56" s="8">
        <v>4272</v>
      </c>
      <c r="E56" s="9">
        <v>48</v>
      </c>
      <c r="F56" s="6">
        <v>278</v>
      </c>
      <c r="G56" s="7">
        <v>88.01</v>
      </c>
      <c r="H56" s="8">
        <v>4044</v>
      </c>
      <c r="I56" s="9">
        <v>46</v>
      </c>
      <c r="J56" s="6">
        <v>245</v>
      </c>
      <c r="K56" s="7">
        <v>96.79</v>
      </c>
      <c r="L56" s="8">
        <v>3528</v>
      </c>
      <c r="M56" s="9">
        <v>37</v>
      </c>
      <c r="O56">
        <v>50</v>
      </c>
      <c r="P56">
        <f t="shared" si="1"/>
        <v>11834</v>
      </c>
      <c r="Q56">
        <f t="shared" si="0"/>
        <v>-4166</v>
      </c>
    </row>
    <row r="57" spans="1:17" ht="18">
      <c r="A57" s="5">
        <v>44837.381944444402</v>
      </c>
      <c r="B57" s="6">
        <v>317</v>
      </c>
      <c r="C57" s="7">
        <v>89.83</v>
      </c>
      <c r="D57" s="8">
        <v>4464</v>
      </c>
      <c r="E57" s="9">
        <v>50</v>
      </c>
      <c r="F57" s="6">
        <v>312</v>
      </c>
      <c r="G57" s="7">
        <v>87.35</v>
      </c>
      <c r="H57" s="8">
        <v>4464</v>
      </c>
      <c r="I57" s="9">
        <v>52</v>
      </c>
      <c r="J57" s="6">
        <v>250</v>
      </c>
      <c r="K57" s="7">
        <v>95.95</v>
      </c>
      <c r="L57" s="8">
        <v>3660</v>
      </c>
      <c r="M57" s="9">
        <v>39</v>
      </c>
      <c r="O57">
        <v>51</v>
      </c>
      <c r="P57">
        <f t="shared" si="1"/>
        <v>12084</v>
      </c>
      <c r="Q57">
        <f t="shared" si="0"/>
        <v>-4236</v>
      </c>
    </row>
    <row r="58" spans="1:17" ht="18">
      <c r="A58" s="5">
        <v>44837.385416666701</v>
      </c>
      <c r="B58" s="6">
        <v>305</v>
      </c>
      <c r="C58" s="7">
        <v>87.8</v>
      </c>
      <c r="D58" s="8">
        <v>4440</v>
      </c>
      <c r="E58" s="9">
        <v>51</v>
      </c>
      <c r="F58" s="6">
        <v>278</v>
      </c>
      <c r="G58" s="7">
        <v>86.03</v>
      </c>
      <c r="H58" s="8">
        <v>4176</v>
      </c>
      <c r="I58" s="9">
        <v>49</v>
      </c>
      <c r="J58" s="6">
        <v>247</v>
      </c>
      <c r="K58" s="7">
        <v>94.69</v>
      </c>
      <c r="L58" s="8">
        <v>3612</v>
      </c>
      <c r="M58" s="9">
        <v>39</v>
      </c>
      <c r="O58">
        <v>52</v>
      </c>
      <c r="P58">
        <f t="shared" si="1"/>
        <v>12331</v>
      </c>
      <c r="Q58">
        <f t="shared" si="0"/>
        <v>-4309</v>
      </c>
    </row>
    <row r="59" spans="1:17" ht="18">
      <c r="A59" s="5">
        <v>44837.388888888898</v>
      </c>
      <c r="B59" s="6">
        <v>270</v>
      </c>
      <c r="C59" s="7">
        <v>88.01</v>
      </c>
      <c r="D59" s="8">
        <v>4116</v>
      </c>
      <c r="E59" s="9">
        <v>47</v>
      </c>
      <c r="F59" s="6">
        <v>279</v>
      </c>
      <c r="G59" s="7">
        <v>88.12</v>
      </c>
      <c r="H59" s="8">
        <v>3972</v>
      </c>
      <c r="I59" s="9">
        <v>46</v>
      </c>
      <c r="J59" s="6">
        <v>260</v>
      </c>
      <c r="K59" s="7">
        <v>92.08</v>
      </c>
      <c r="L59" s="8">
        <v>3792</v>
      </c>
      <c r="M59" s="9">
        <v>42</v>
      </c>
      <c r="O59">
        <v>53</v>
      </c>
      <c r="P59">
        <f t="shared" si="1"/>
        <v>12591</v>
      </c>
      <c r="Q59">
        <f t="shared" si="0"/>
        <v>-4369</v>
      </c>
    </row>
    <row r="60" spans="1:17" ht="18">
      <c r="A60" s="5">
        <v>44837.392361111102</v>
      </c>
      <c r="B60" s="6">
        <v>282</v>
      </c>
      <c r="C60" s="7">
        <v>88.82</v>
      </c>
      <c r="D60" s="8">
        <v>4128</v>
      </c>
      <c r="E60" s="9">
        <v>47</v>
      </c>
      <c r="F60" s="6">
        <v>268</v>
      </c>
      <c r="G60" s="7">
        <v>85.73</v>
      </c>
      <c r="H60" s="8">
        <v>3816</v>
      </c>
      <c r="I60" s="9">
        <v>45</v>
      </c>
      <c r="J60" s="6">
        <v>238</v>
      </c>
      <c r="K60" s="7">
        <v>91.14</v>
      </c>
      <c r="L60" s="8">
        <v>3504</v>
      </c>
      <c r="M60" s="9">
        <v>39</v>
      </c>
      <c r="O60">
        <v>54</v>
      </c>
      <c r="P60">
        <f t="shared" si="1"/>
        <v>12829</v>
      </c>
      <c r="Q60">
        <f t="shared" si="0"/>
        <v>-4451</v>
      </c>
    </row>
    <row r="61" spans="1:17" ht="18">
      <c r="A61" s="5">
        <v>44837.395833333299</v>
      </c>
      <c r="B61" s="6">
        <v>265</v>
      </c>
      <c r="C61" s="7">
        <v>88.95</v>
      </c>
      <c r="D61" s="8">
        <v>3828</v>
      </c>
      <c r="E61" s="9">
        <v>44</v>
      </c>
      <c r="F61" s="6">
        <v>268</v>
      </c>
      <c r="G61" s="7">
        <v>87</v>
      </c>
      <c r="H61" s="8">
        <v>3756</v>
      </c>
      <c r="I61" s="9">
        <v>44</v>
      </c>
      <c r="J61" s="6">
        <v>219</v>
      </c>
      <c r="K61" s="7">
        <v>89.6</v>
      </c>
      <c r="L61" s="8">
        <v>3324</v>
      </c>
      <c r="M61" s="9">
        <v>38</v>
      </c>
      <c r="O61">
        <v>55</v>
      </c>
      <c r="P61">
        <f t="shared" si="1"/>
        <v>13048</v>
      </c>
      <c r="Q61">
        <f t="shared" si="0"/>
        <v>-4552</v>
      </c>
    </row>
    <row r="62" spans="1:17" ht="18">
      <c r="A62" s="5">
        <v>44837.399305555598</v>
      </c>
      <c r="B62" s="6">
        <v>295</v>
      </c>
      <c r="C62" s="7">
        <v>91.58</v>
      </c>
      <c r="D62" s="8">
        <v>4200</v>
      </c>
      <c r="E62" s="9">
        <v>46</v>
      </c>
      <c r="F62" s="6">
        <v>266</v>
      </c>
      <c r="G62" s="7">
        <v>87.98</v>
      </c>
      <c r="H62" s="8">
        <v>3912</v>
      </c>
      <c r="I62" s="9">
        <v>45</v>
      </c>
      <c r="J62" s="6">
        <v>248</v>
      </c>
      <c r="K62" s="7">
        <v>92.88</v>
      </c>
      <c r="L62" s="8">
        <v>3420</v>
      </c>
      <c r="M62" s="9">
        <v>37</v>
      </c>
      <c r="O62">
        <v>56</v>
      </c>
      <c r="P62">
        <f t="shared" si="1"/>
        <v>13296</v>
      </c>
      <c r="Q62">
        <f t="shared" si="0"/>
        <v>-4624</v>
      </c>
    </row>
    <row r="63" spans="1:17" ht="18">
      <c r="A63" s="5">
        <v>44837.402777777803</v>
      </c>
      <c r="B63" s="6">
        <v>272</v>
      </c>
      <c r="C63" s="7">
        <v>93.74</v>
      </c>
      <c r="D63" s="8">
        <v>3984</v>
      </c>
      <c r="E63" s="9">
        <v>43</v>
      </c>
      <c r="F63" s="6">
        <v>232</v>
      </c>
      <c r="G63" s="7">
        <v>91.5</v>
      </c>
      <c r="H63" s="8">
        <v>3348</v>
      </c>
      <c r="I63" s="9">
        <v>37</v>
      </c>
      <c r="J63" s="6">
        <v>224</v>
      </c>
      <c r="K63" s="7">
        <v>95.59</v>
      </c>
      <c r="L63" s="8">
        <v>3228</v>
      </c>
      <c r="M63" s="9">
        <v>34</v>
      </c>
      <c r="O63">
        <v>57</v>
      </c>
      <c r="P63">
        <f t="shared" si="1"/>
        <v>13520</v>
      </c>
      <c r="Q63">
        <f t="shared" si="0"/>
        <v>-4720</v>
      </c>
    </row>
    <row r="64" spans="1:17" ht="18">
      <c r="A64" s="5">
        <v>44837.40625</v>
      </c>
      <c r="B64" s="6">
        <v>261</v>
      </c>
      <c r="C64" s="7">
        <v>89.89</v>
      </c>
      <c r="D64" s="8">
        <v>3840</v>
      </c>
      <c r="E64" s="9">
        <v>43</v>
      </c>
      <c r="F64" s="6">
        <v>248</v>
      </c>
      <c r="G64" s="7">
        <v>88.18</v>
      </c>
      <c r="H64" s="8">
        <v>3576</v>
      </c>
      <c r="I64" s="9">
        <v>41</v>
      </c>
      <c r="J64" s="6">
        <v>217</v>
      </c>
      <c r="K64" s="7">
        <v>96</v>
      </c>
      <c r="L64" s="8">
        <v>3108</v>
      </c>
      <c r="M64" s="9">
        <v>33</v>
      </c>
      <c r="O64">
        <v>58</v>
      </c>
      <c r="P64">
        <f t="shared" si="1"/>
        <v>13737</v>
      </c>
      <c r="Q64">
        <f t="shared" si="0"/>
        <v>-4823</v>
      </c>
    </row>
    <row r="65" spans="1:17" ht="18">
      <c r="A65" s="5">
        <v>44837.409722222197</v>
      </c>
      <c r="B65" s="6">
        <v>251</v>
      </c>
      <c r="C65" s="7">
        <v>91.48</v>
      </c>
      <c r="D65" s="8">
        <v>3696</v>
      </c>
      <c r="E65" s="9">
        <v>41</v>
      </c>
      <c r="F65" s="6">
        <v>238</v>
      </c>
      <c r="G65" s="7">
        <v>89.36</v>
      </c>
      <c r="H65" s="8">
        <v>3276</v>
      </c>
      <c r="I65" s="9">
        <v>37</v>
      </c>
      <c r="J65" s="6">
        <v>214</v>
      </c>
      <c r="K65" s="7">
        <v>94.74</v>
      </c>
      <c r="L65" s="8">
        <v>3144</v>
      </c>
      <c r="M65" s="9">
        <v>34</v>
      </c>
      <c r="O65">
        <v>59</v>
      </c>
      <c r="P65">
        <f t="shared" si="1"/>
        <v>13951</v>
      </c>
      <c r="Q65">
        <f t="shared" si="0"/>
        <v>-4929</v>
      </c>
    </row>
    <row r="66" spans="1:17" ht="18">
      <c r="A66" s="5">
        <v>44837.413194444402</v>
      </c>
      <c r="B66" s="6">
        <v>279</v>
      </c>
      <c r="C66" s="7">
        <v>89.48</v>
      </c>
      <c r="D66" s="8">
        <v>3912</v>
      </c>
      <c r="E66" s="9">
        <v>44</v>
      </c>
      <c r="F66" s="6">
        <v>262</v>
      </c>
      <c r="G66" s="7">
        <v>88.3</v>
      </c>
      <c r="H66" s="8">
        <v>3624</v>
      </c>
      <c r="I66" s="9">
        <v>42</v>
      </c>
      <c r="J66" s="6">
        <v>244</v>
      </c>
      <c r="K66" s="7">
        <v>94.4</v>
      </c>
      <c r="L66" s="8">
        <v>3324</v>
      </c>
      <c r="M66" s="9">
        <v>36</v>
      </c>
      <c r="O66">
        <v>60</v>
      </c>
      <c r="P66">
        <f t="shared" si="1"/>
        <v>14195</v>
      </c>
      <c r="Q66">
        <f t="shared" si="0"/>
        <v>-5005</v>
      </c>
    </row>
    <row r="67" spans="1:17" ht="18">
      <c r="A67" s="5">
        <v>44837.416666666701</v>
      </c>
      <c r="B67" s="6">
        <v>301</v>
      </c>
      <c r="C67" s="7">
        <v>86.08</v>
      </c>
      <c r="D67" s="8">
        <v>4260</v>
      </c>
      <c r="E67" s="9">
        <v>50</v>
      </c>
      <c r="F67" s="6">
        <v>284</v>
      </c>
      <c r="G67" s="7">
        <v>84.58</v>
      </c>
      <c r="H67" s="8">
        <v>3996</v>
      </c>
      <c r="I67" s="9">
        <v>48</v>
      </c>
      <c r="J67" s="6">
        <v>225</v>
      </c>
      <c r="K67" s="7">
        <v>95.19</v>
      </c>
      <c r="L67" s="8">
        <v>3336</v>
      </c>
      <c r="M67" s="9">
        <v>36</v>
      </c>
      <c r="O67">
        <v>61</v>
      </c>
      <c r="P67">
        <f t="shared" si="1"/>
        <v>14420</v>
      </c>
      <c r="Q67">
        <f t="shared" si="0"/>
        <v>-5100</v>
      </c>
    </row>
    <row r="68" spans="1:17" ht="18">
      <c r="A68" s="5">
        <v>44837.420138888898</v>
      </c>
      <c r="B68" s="6">
        <v>302</v>
      </c>
      <c r="C68" s="7">
        <v>86.98</v>
      </c>
      <c r="D68" s="8">
        <v>4236</v>
      </c>
      <c r="E68" s="9">
        <v>49</v>
      </c>
      <c r="F68" s="6">
        <v>272</v>
      </c>
      <c r="G68" s="7">
        <v>82.81</v>
      </c>
      <c r="H68" s="8">
        <v>4032</v>
      </c>
      <c r="I68" s="9">
        <v>49</v>
      </c>
      <c r="J68" s="6">
        <v>251</v>
      </c>
      <c r="K68" s="7">
        <v>90.79</v>
      </c>
      <c r="L68" s="8">
        <v>3624</v>
      </c>
      <c r="M68" s="9">
        <v>40</v>
      </c>
      <c r="O68">
        <v>62</v>
      </c>
      <c r="P68">
        <f t="shared" si="1"/>
        <v>14671</v>
      </c>
      <c r="Q68">
        <f t="shared" si="0"/>
        <v>-5169</v>
      </c>
    </row>
    <row r="69" spans="1:17" ht="18">
      <c r="A69" s="5">
        <v>44837.423611111102</v>
      </c>
      <c r="B69" s="6">
        <v>283</v>
      </c>
      <c r="C69" s="7">
        <v>88.22</v>
      </c>
      <c r="D69" s="8">
        <v>4044</v>
      </c>
      <c r="E69" s="9">
        <v>46</v>
      </c>
      <c r="F69" s="6">
        <v>268</v>
      </c>
      <c r="G69" s="7">
        <v>88.03</v>
      </c>
      <c r="H69" s="8">
        <v>3852</v>
      </c>
      <c r="I69" s="9">
        <v>44</v>
      </c>
      <c r="J69" s="6">
        <v>252</v>
      </c>
      <c r="K69" s="7">
        <v>93.49</v>
      </c>
      <c r="L69" s="8">
        <v>3720</v>
      </c>
      <c r="M69" s="9">
        <v>40</v>
      </c>
      <c r="O69">
        <v>63</v>
      </c>
      <c r="P69">
        <f t="shared" si="1"/>
        <v>14923</v>
      </c>
      <c r="Q69">
        <f t="shared" si="0"/>
        <v>-5237</v>
      </c>
    </row>
    <row r="70" spans="1:17" ht="18">
      <c r="A70" s="5">
        <v>44837.427083333299</v>
      </c>
      <c r="B70" s="6">
        <v>289</v>
      </c>
      <c r="C70" s="7">
        <v>83</v>
      </c>
      <c r="D70" s="8">
        <v>4296</v>
      </c>
      <c r="E70" s="9">
        <v>52</v>
      </c>
      <c r="F70" s="6">
        <v>285</v>
      </c>
      <c r="G70" s="7">
        <v>80.92</v>
      </c>
      <c r="H70" s="8">
        <v>3972</v>
      </c>
      <c r="I70" s="9">
        <v>50</v>
      </c>
      <c r="J70" s="6">
        <v>239</v>
      </c>
      <c r="K70" s="7">
        <v>92.48</v>
      </c>
      <c r="L70" s="8">
        <v>3456</v>
      </c>
      <c r="M70" s="9">
        <v>38</v>
      </c>
      <c r="O70">
        <v>64</v>
      </c>
      <c r="P70">
        <f t="shared" si="1"/>
        <v>15162</v>
      </c>
      <c r="Q70">
        <f t="shared" si="0"/>
        <v>-5318</v>
      </c>
    </row>
    <row r="71" spans="1:17" ht="18">
      <c r="A71" s="5">
        <v>44837.430555555598</v>
      </c>
      <c r="B71" s="6">
        <v>295</v>
      </c>
      <c r="C71" s="7">
        <v>85.34</v>
      </c>
      <c r="D71" s="8">
        <v>4188</v>
      </c>
      <c r="E71" s="9">
        <v>50</v>
      </c>
      <c r="F71" s="6">
        <v>264</v>
      </c>
      <c r="G71" s="7">
        <v>84.36</v>
      </c>
      <c r="H71" s="8">
        <v>3888</v>
      </c>
      <c r="I71" s="9">
        <v>47</v>
      </c>
      <c r="J71" s="6">
        <v>263</v>
      </c>
      <c r="K71" s="7">
        <v>91.76</v>
      </c>
      <c r="L71" s="8">
        <v>3804</v>
      </c>
      <c r="M71" s="9">
        <v>42</v>
      </c>
      <c r="O71">
        <v>65</v>
      </c>
      <c r="P71">
        <f t="shared" si="1"/>
        <v>15425</v>
      </c>
      <c r="Q71">
        <f t="shared" si="0"/>
        <v>-5375</v>
      </c>
    </row>
    <row r="72" spans="1:17" ht="18">
      <c r="A72" s="5">
        <v>44837.434027777803</v>
      </c>
      <c r="B72" s="6">
        <v>278</v>
      </c>
      <c r="C72" s="7">
        <v>86.93</v>
      </c>
      <c r="D72" s="8">
        <v>4008</v>
      </c>
      <c r="E72" s="9">
        <v>47</v>
      </c>
      <c r="F72" s="6">
        <v>278</v>
      </c>
      <c r="G72" s="7">
        <v>83.47</v>
      </c>
      <c r="H72" s="8">
        <v>4128</v>
      </c>
      <c r="I72" s="9">
        <v>50</v>
      </c>
      <c r="J72" s="6">
        <v>231</v>
      </c>
      <c r="K72" s="7">
        <v>91.43</v>
      </c>
      <c r="L72" s="8">
        <v>3276</v>
      </c>
      <c r="M72" s="9">
        <v>36</v>
      </c>
      <c r="O72">
        <v>66</v>
      </c>
      <c r="P72">
        <f t="shared" si="1"/>
        <v>15656</v>
      </c>
      <c r="Q72">
        <f t="shared" ref="Q72:Q91" si="2">P72-($N$5*O72)</f>
        <v>-5464</v>
      </c>
    </row>
    <row r="73" spans="1:17" ht="18">
      <c r="A73" s="5">
        <v>44837.4375</v>
      </c>
      <c r="B73" s="6">
        <v>288</v>
      </c>
      <c r="C73" s="7">
        <v>88.69</v>
      </c>
      <c r="D73" s="8">
        <v>4092</v>
      </c>
      <c r="E73" s="9">
        <v>47</v>
      </c>
      <c r="F73" s="6">
        <v>249</v>
      </c>
      <c r="G73" s="7">
        <v>86.25</v>
      </c>
      <c r="H73" s="8">
        <v>3600</v>
      </c>
      <c r="I73" s="9">
        <v>42</v>
      </c>
      <c r="J73" s="6">
        <v>260</v>
      </c>
      <c r="K73" s="7">
        <v>90.26</v>
      </c>
      <c r="L73" s="8">
        <v>3528</v>
      </c>
      <c r="M73" s="9">
        <v>40</v>
      </c>
      <c r="O73">
        <v>67</v>
      </c>
      <c r="P73">
        <f t="shared" ref="P73:P91" si="3">P72+J73</f>
        <v>15916</v>
      </c>
      <c r="Q73">
        <f t="shared" si="2"/>
        <v>-5524</v>
      </c>
    </row>
    <row r="74" spans="1:17" ht="18">
      <c r="A74" s="5">
        <v>44837.440972222197</v>
      </c>
      <c r="B74" s="6">
        <v>256</v>
      </c>
      <c r="C74" s="7">
        <v>89.12</v>
      </c>
      <c r="D74" s="8">
        <v>3780</v>
      </c>
      <c r="E74" s="9">
        <v>43</v>
      </c>
      <c r="F74" s="6">
        <v>242</v>
      </c>
      <c r="G74" s="7">
        <v>87.15</v>
      </c>
      <c r="H74" s="8">
        <v>3492</v>
      </c>
      <c r="I74" s="9">
        <v>41</v>
      </c>
      <c r="J74" s="6">
        <v>223</v>
      </c>
      <c r="K74" s="7">
        <v>94.84</v>
      </c>
      <c r="L74" s="8">
        <v>3312</v>
      </c>
      <c r="M74" s="9">
        <v>35</v>
      </c>
      <c r="O74">
        <v>68</v>
      </c>
      <c r="P74">
        <f t="shared" si="3"/>
        <v>16139</v>
      </c>
      <c r="Q74">
        <f t="shared" si="2"/>
        <v>-5621</v>
      </c>
    </row>
    <row r="75" spans="1:17" ht="18">
      <c r="A75" s="5">
        <v>44837.444444444402</v>
      </c>
      <c r="B75" s="6">
        <v>283</v>
      </c>
      <c r="C75" s="7">
        <v>82.53</v>
      </c>
      <c r="D75" s="8">
        <v>3960</v>
      </c>
      <c r="E75" s="9">
        <v>48</v>
      </c>
      <c r="F75" s="6">
        <v>271</v>
      </c>
      <c r="G75" s="7">
        <v>81.75</v>
      </c>
      <c r="H75" s="8">
        <v>3804</v>
      </c>
      <c r="I75" s="9">
        <v>47</v>
      </c>
      <c r="J75" s="6">
        <v>215</v>
      </c>
      <c r="K75" s="7">
        <v>93.65</v>
      </c>
      <c r="L75" s="8">
        <v>3108</v>
      </c>
      <c r="M75" s="9">
        <v>34</v>
      </c>
      <c r="O75">
        <v>69</v>
      </c>
      <c r="P75">
        <f t="shared" si="3"/>
        <v>16354</v>
      </c>
      <c r="Q75">
        <f t="shared" si="2"/>
        <v>-5726</v>
      </c>
    </row>
    <row r="76" spans="1:17" ht="18">
      <c r="A76" s="5">
        <v>44837.447916666701</v>
      </c>
      <c r="B76" s="6">
        <v>271</v>
      </c>
      <c r="C76" s="7">
        <v>87.58</v>
      </c>
      <c r="D76" s="8">
        <v>3852</v>
      </c>
      <c r="E76" s="9">
        <v>44</v>
      </c>
      <c r="F76" s="6">
        <v>243</v>
      </c>
      <c r="G76" s="7">
        <v>80.88</v>
      </c>
      <c r="H76" s="8">
        <v>3612</v>
      </c>
      <c r="I76" s="9">
        <v>45</v>
      </c>
      <c r="J76" s="6">
        <v>271</v>
      </c>
      <c r="K76" s="7">
        <v>90.68</v>
      </c>
      <c r="L76" s="8">
        <v>3852</v>
      </c>
      <c r="M76" s="9">
        <v>43</v>
      </c>
      <c r="O76">
        <v>70</v>
      </c>
      <c r="P76">
        <f t="shared" si="3"/>
        <v>16625</v>
      </c>
      <c r="Q76">
        <f t="shared" si="2"/>
        <v>-5775</v>
      </c>
    </row>
    <row r="77" spans="1:17" ht="18">
      <c r="A77" s="5">
        <v>44837.451388888898</v>
      </c>
      <c r="B77" s="6">
        <v>247</v>
      </c>
      <c r="C77" s="7">
        <v>89.03</v>
      </c>
      <c r="D77" s="8">
        <v>3672</v>
      </c>
      <c r="E77" s="9">
        <v>42</v>
      </c>
      <c r="F77" s="6">
        <v>235</v>
      </c>
      <c r="G77" s="7">
        <v>85.87</v>
      </c>
      <c r="H77" s="8">
        <v>3300</v>
      </c>
      <c r="I77" s="9">
        <v>39</v>
      </c>
      <c r="J77" s="6">
        <v>229</v>
      </c>
      <c r="K77" s="7">
        <v>92.79</v>
      </c>
      <c r="L77" s="8">
        <v>3408</v>
      </c>
      <c r="M77" s="9">
        <v>37</v>
      </c>
      <c r="O77">
        <v>71</v>
      </c>
      <c r="P77">
        <f t="shared" si="3"/>
        <v>16854</v>
      </c>
      <c r="Q77">
        <f t="shared" si="2"/>
        <v>-5866</v>
      </c>
    </row>
    <row r="78" spans="1:17" ht="18">
      <c r="A78" s="5">
        <v>44837.454861111102</v>
      </c>
      <c r="B78" s="6">
        <v>242</v>
      </c>
      <c r="C78" s="7">
        <v>90.41</v>
      </c>
      <c r="D78" s="8">
        <v>3468</v>
      </c>
      <c r="E78" s="9">
        <v>39</v>
      </c>
      <c r="F78" s="6">
        <v>212</v>
      </c>
      <c r="G78" s="7">
        <v>87.08</v>
      </c>
      <c r="H78" s="8">
        <v>3168</v>
      </c>
      <c r="I78" s="9">
        <v>37</v>
      </c>
      <c r="J78" s="6">
        <v>215</v>
      </c>
      <c r="K78" s="7">
        <v>92.29</v>
      </c>
      <c r="L78" s="8">
        <v>3156</v>
      </c>
      <c r="M78" s="9">
        <v>35</v>
      </c>
      <c r="O78">
        <v>72</v>
      </c>
      <c r="P78">
        <f t="shared" si="3"/>
        <v>17069</v>
      </c>
      <c r="Q78">
        <f t="shared" si="2"/>
        <v>-5971</v>
      </c>
    </row>
    <row r="79" spans="1:17" ht="18">
      <c r="A79" s="5">
        <v>44837.458333333299</v>
      </c>
      <c r="B79" s="6">
        <v>237</v>
      </c>
      <c r="C79" s="7">
        <v>88.64</v>
      </c>
      <c r="D79" s="8">
        <v>3492</v>
      </c>
      <c r="E79" s="9">
        <v>40</v>
      </c>
      <c r="F79" s="6">
        <v>218</v>
      </c>
      <c r="G79" s="7">
        <v>85.72</v>
      </c>
      <c r="H79" s="8">
        <v>3144</v>
      </c>
      <c r="I79" s="9">
        <v>37</v>
      </c>
      <c r="J79" s="6">
        <v>191</v>
      </c>
      <c r="K79" s="7">
        <v>94.72</v>
      </c>
      <c r="L79" s="8">
        <v>2772</v>
      </c>
      <c r="M79" s="9">
        <v>30</v>
      </c>
      <c r="O79">
        <v>73</v>
      </c>
      <c r="P79">
        <f t="shared" si="3"/>
        <v>17260</v>
      </c>
      <c r="Q79">
        <f t="shared" si="2"/>
        <v>-6100</v>
      </c>
    </row>
    <row r="80" spans="1:17" ht="18">
      <c r="A80" s="5">
        <v>44837.461805555598</v>
      </c>
      <c r="B80" s="6">
        <v>256</v>
      </c>
      <c r="C80" s="7">
        <v>88.83</v>
      </c>
      <c r="D80" s="8">
        <v>3588</v>
      </c>
      <c r="E80" s="9">
        <v>41</v>
      </c>
      <c r="F80" s="6">
        <v>241</v>
      </c>
      <c r="G80" s="7">
        <v>84.08</v>
      </c>
      <c r="H80" s="8">
        <v>3336</v>
      </c>
      <c r="I80" s="9">
        <v>40</v>
      </c>
      <c r="J80" s="6">
        <v>215</v>
      </c>
      <c r="K80" s="7">
        <v>91.53</v>
      </c>
      <c r="L80" s="8">
        <v>3036</v>
      </c>
      <c r="M80" s="9">
        <v>34</v>
      </c>
      <c r="O80">
        <v>74</v>
      </c>
      <c r="P80">
        <f t="shared" si="3"/>
        <v>17475</v>
      </c>
      <c r="Q80">
        <f t="shared" si="2"/>
        <v>-6205</v>
      </c>
    </row>
    <row r="81" spans="1:17" ht="18">
      <c r="A81" s="5">
        <v>44837.465277777803</v>
      </c>
      <c r="B81" s="6">
        <v>236</v>
      </c>
      <c r="C81" s="7">
        <v>90.08</v>
      </c>
      <c r="D81" s="8">
        <v>3360</v>
      </c>
      <c r="E81" s="9">
        <v>38</v>
      </c>
      <c r="F81" s="6">
        <v>235</v>
      </c>
      <c r="G81" s="7">
        <v>88.8</v>
      </c>
      <c r="H81" s="8">
        <v>3432</v>
      </c>
      <c r="I81" s="9">
        <v>39</v>
      </c>
      <c r="J81" s="6">
        <v>232</v>
      </c>
      <c r="K81" s="7">
        <v>91.57</v>
      </c>
      <c r="L81" s="8">
        <v>3396</v>
      </c>
      <c r="M81" s="9">
        <v>38</v>
      </c>
      <c r="O81">
        <v>75</v>
      </c>
      <c r="P81">
        <f t="shared" si="3"/>
        <v>17707</v>
      </c>
      <c r="Q81">
        <f t="shared" si="2"/>
        <v>-6293</v>
      </c>
    </row>
    <row r="82" spans="1:17" ht="18">
      <c r="A82" s="5">
        <v>44837.46875</v>
      </c>
      <c r="B82" s="6">
        <v>253</v>
      </c>
      <c r="C82" s="7">
        <v>85.3</v>
      </c>
      <c r="D82" s="8">
        <v>3624</v>
      </c>
      <c r="E82" s="9">
        <v>43</v>
      </c>
      <c r="F82" s="6">
        <v>222</v>
      </c>
      <c r="G82" s="7">
        <v>83.97</v>
      </c>
      <c r="H82" s="8">
        <v>3228</v>
      </c>
      <c r="I82" s="9">
        <v>39</v>
      </c>
      <c r="J82" s="6">
        <v>224</v>
      </c>
      <c r="K82" s="7">
        <v>91.94</v>
      </c>
      <c r="L82" s="8">
        <v>3240</v>
      </c>
      <c r="M82" s="9">
        <v>36</v>
      </c>
      <c r="O82">
        <v>76</v>
      </c>
      <c r="P82">
        <f t="shared" si="3"/>
        <v>17931</v>
      </c>
      <c r="Q82">
        <f t="shared" si="2"/>
        <v>-6389</v>
      </c>
    </row>
    <row r="83" spans="1:17" ht="18">
      <c r="A83" s="5">
        <v>44837.472222222197</v>
      </c>
      <c r="B83" s="6">
        <v>252</v>
      </c>
      <c r="C83" s="7">
        <v>86.8</v>
      </c>
      <c r="D83" s="8">
        <v>3612</v>
      </c>
      <c r="E83" s="9">
        <v>42</v>
      </c>
      <c r="F83" s="6">
        <v>239</v>
      </c>
      <c r="G83" s="7">
        <v>83.4</v>
      </c>
      <c r="H83" s="8">
        <v>3444</v>
      </c>
      <c r="I83" s="9">
        <v>42</v>
      </c>
      <c r="J83" s="6">
        <v>227</v>
      </c>
      <c r="K83" s="7">
        <v>91.06</v>
      </c>
      <c r="L83" s="8">
        <v>3384</v>
      </c>
      <c r="M83" s="9">
        <v>38</v>
      </c>
      <c r="O83">
        <v>77</v>
      </c>
      <c r="P83">
        <f t="shared" si="3"/>
        <v>18158</v>
      </c>
      <c r="Q83">
        <f t="shared" si="2"/>
        <v>-6482</v>
      </c>
    </row>
    <row r="84" spans="1:17" ht="18">
      <c r="A84" s="5">
        <v>44837.475694444402</v>
      </c>
      <c r="B84" s="6">
        <v>246</v>
      </c>
      <c r="C84" s="7">
        <v>87.83</v>
      </c>
      <c r="D84" s="8">
        <v>3504</v>
      </c>
      <c r="E84" s="9">
        <v>40</v>
      </c>
      <c r="F84" s="6">
        <v>224</v>
      </c>
      <c r="G84" s="7">
        <v>86.04</v>
      </c>
      <c r="H84" s="8">
        <v>3240</v>
      </c>
      <c r="I84" s="9">
        <v>38</v>
      </c>
      <c r="J84" s="6">
        <v>226</v>
      </c>
      <c r="K84" s="7">
        <v>93.3</v>
      </c>
      <c r="L84" s="8">
        <v>3360</v>
      </c>
      <c r="M84" s="9">
        <v>37</v>
      </c>
      <c r="O84">
        <v>78</v>
      </c>
      <c r="P84">
        <f t="shared" si="3"/>
        <v>18384</v>
      </c>
      <c r="Q84">
        <f t="shared" si="2"/>
        <v>-6576</v>
      </c>
    </row>
    <row r="85" spans="1:17" ht="18">
      <c r="A85" s="5">
        <v>44837.479166666701</v>
      </c>
      <c r="B85" s="6">
        <v>237</v>
      </c>
      <c r="C85" s="7">
        <v>85.06</v>
      </c>
      <c r="D85" s="8">
        <v>3504</v>
      </c>
      <c r="E85" s="9">
        <v>42</v>
      </c>
      <c r="F85" s="6">
        <v>249</v>
      </c>
      <c r="G85" s="7">
        <v>83.08</v>
      </c>
      <c r="H85" s="8">
        <v>3528</v>
      </c>
      <c r="I85" s="9">
        <v>43</v>
      </c>
      <c r="J85" s="6">
        <v>205</v>
      </c>
      <c r="K85" s="7">
        <v>91.12</v>
      </c>
      <c r="L85" s="8">
        <v>3012</v>
      </c>
      <c r="M85" s="9">
        <v>34</v>
      </c>
      <c r="O85">
        <v>79</v>
      </c>
      <c r="P85">
        <f t="shared" si="3"/>
        <v>18589</v>
      </c>
      <c r="Q85">
        <f t="shared" si="2"/>
        <v>-6691</v>
      </c>
    </row>
    <row r="86" spans="1:17" ht="18">
      <c r="A86" s="5">
        <v>44837.482638888898</v>
      </c>
      <c r="B86" s="6">
        <v>246</v>
      </c>
      <c r="C86" s="7">
        <v>87.26</v>
      </c>
      <c r="D86" s="8">
        <v>3396</v>
      </c>
      <c r="E86" s="9">
        <v>39</v>
      </c>
      <c r="F86" s="6">
        <v>213</v>
      </c>
      <c r="G86" s="7">
        <v>86.79</v>
      </c>
      <c r="H86" s="8">
        <v>3108</v>
      </c>
      <c r="I86" s="9">
        <v>36</v>
      </c>
      <c r="J86" s="6">
        <v>235</v>
      </c>
      <c r="K86" s="7">
        <v>91.52</v>
      </c>
      <c r="L86" s="8">
        <v>3252</v>
      </c>
      <c r="M86" s="9">
        <v>36</v>
      </c>
      <c r="O86">
        <v>80</v>
      </c>
      <c r="P86">
        <f t="shared" si="3"/>
        <v>18824</v>
      </c>
      <c r="Q86">
        <f t="shared" si="2"/>
        <v>-6776</v>
      </c>
    </row>
    <row r="87" spans="1:17" ht="18">
      <c r="A87" s="5">
        <v>44837.486111111102</v>
      </c>
      <c r="B87" s="6">
        <v>243</v>
      </c>
      <c r="C87" s="7">
        <v>88.08</v>
      </c>
      <c r="D87" s="8">
        <v>3516</v>
      </c>
      <c r="E87" s="9">
        <v>40</v>
      </c>
      <c r="F87" s="6">
        <v>232</v>
      </c>
      <c r="G87" s="7">
        <v>84.1</v>
      </c>
      <c r="H87" s="8">
        <v>3264</v>
      </c>
      <c r="I87" s="9">
        <v>39</v>
      </c>
      <c r="J87" s="6">
        <v>219</v>
      </c>
      <c r="K87" s="7">
        <v>92.18</v>
      </c>
      <c r="L87" s="8">
        <v>3192</v>
      </c>
      <c r="M87" s="9">
        <v>35</v>
      </c>
      <c r="O87">
        <v>81</v>
      </c>
      <c r="P87">
        <f t="shared" si="3"/>
        <v>19043</v>
      </c>
      <c r="Q87">
        <f t="shared" si="2"/>
        <v>-6877</v>
      </c>
    </row>
    <row r="88" spans="1:17" ht="18">
      <c r="A88" s="5">
        <v>44837.489583333299</v>
      </c>
      <c r="B88" s="6">
        <v>222</v>
      </c>
      <c r="C88" s="7">
        <v>89.76</v>
      </c>
      <c r="D88" s="8">
        <v>3324</v>
      </c>
      <c r="E88" s="9">
        <v>38</v>
      </c>
      <c r="F88" s="6">
        <v>213</v>
      </c>
      <c r="G88" s="7">
        <v>87.35</v>
      </c>
      <c r="H88" s="8">
        <v>3180</v>
      </c>
      <c r="I88" s="9">
        <v>37</v>
      </c>
      <c r="J88" s="6">
        <v>211</v>
      </c>
      <c r="K88" s="7">
        <v>92.2</v>
      </c>
      <c r="L88" s="8">
        <v>3000</v>
      </c>
      <c r="M88" s="9">
        <v>33</v>
      </c>
      <c r="O88">
        <v>82</v>
      </c>
      <c r="P88">
        <f t="shared" si="3"/>
        <v>19254</v>
      </c>
      <c r="Q88">
        <f t="shared" si="2"/>
        <v>-6986</v>
      </c>
    </row>
    <row r="89" spans="1:17" ht="18">
      <c r="A89" s="5">
        <v>44837.493055555598</v>
      </c>
      <c r="B89" s="6">
        <v>221</v>
      </c>
      <c r="C89" s="7">
        <v>89.05</v>
      </c>
      <c r="D89" s="8">
        <v>3264</v>
      </c>
      <c r="E89" s="9">
        <v>37</v>
      </c>
      <c r="F89" s="6">
        <v>210</v>
      </c>
      <c r="G89" s="7">
        <v>87.43</v>
      </c>
      <c r="H89" s="8">
        <v>2988</v>
      </c>
      <c r="I89" s="9">
        <v>35</v>
      </c>
      <c r="J89" s="6">
        <v>193</v>
      </c>
      <c r="K89" s="7">
        <v>95.7</v>
      </c>
      <c r="L89" s="8">
        <v>2964</v>
      </c>
      <c r="M89" s="9">
        <v>31</v>
      </c>
      <c r="O89">
        <v>83</v>
      </c>
      <c r="P89">
        <f t="shared" si="3"/>
        <v>19447</v>
      </c>
      <c r="Q89">
        <f t="shared" si="2"/>
        <v>-7113</v>
      </c>
    </row>
    <row r="90" spans="1:17" ht="18">
      <c r="A90" s="5">
        <v>44837.496527777803</v>
      </c>
      <c r="B90" s="6">
        <v>214</v>
      </c>
      <c r="C90" s="7">
        <v>89.53</v>
      </c>
      <c r="D90" s="8">
        <v>3180</v>
      </c>
      <c r="E90" s="9">
        <v>36</v>
      </c>
      <c r="F90" s="6">
        <v>209</v>
      </c>
      <c r="G90" s="7">
        <v>85.65</v>
      </c>
      <c r="H90" s="8">
        <v>3024</v>
      </c>
      <c r="I90" s="9">
        <v>36</v>
      </c>
      <c r="J90" s="6">
        <v>184</v>
      </c>
      <c r="K90" s="7">
        <v>92.57</v>
      </c>
      <c r="L90" s="8">
        <v>2760</v>
      </c>
      <c r="M90" s="9">
        <v>30</v>
      </c>
      <c r="O90">
        <v>84</v>
      </c>
      <c r="P90">
        <f t="shared" si="3"/>
        <v>19631</v>
      </c>
      <c r="Q90">
        <f t="shared" si="2"/>
        <v>-7249</v>
      </c>
    </row>
    <row r="91" spans="1:17" ht="18">
      <c r="A91" s="5">
        <v>44837.5</v>
      </c>
      <c r="B91" s="6">
        <v>233</v>
      </c>
      <c r="C91" s="7">
        <v>88.32</v>
      </c>
      <c r="D91" s="8">
        <v>3336</v>
      </c>
      <c r="E91" s="9">
        <v>38</v>
      </c>
      <c r="F91" s="6">
        <v>203</v>
      </c>
      <c r="G91" s="7">
        <v>86.43</v>
      </c>
      <c r="H91" s="8">
        <v>2856</v>
      </c>
      <c r="I91" s="9">
        <v>34</v>
      </c>
      <c r="J91" s="6">
        <v>187</v>
      </c>
      <c r="K91" s="7">
        <v>92.03</v>
      </c>
      <c r="L91" s="8">
        <v>2616</v>
      </c>
      <c r="M91" s="9">
        <v>29</v>
      </c>
      <c r="O91">
        <v>85</v>
      </c>
      <c r="P91">
        <f t="shared" si="3"/>
        <v>19818</v>
      </c>
      <c r="Q91">
        <f t="shared" si="2"/>
        <v>-7382</v>
      </c>
    </row>
  </sheetData>
  <mergeCells count="11">
    <mergeCell ref="J1:M3"/>
    <mergeCell ref="A1:A3"/>
    <mergeCell ref="B1:E3"/>
    <mergeCell ref="A4:A5"/>
    <mergeCell ref="B4:E4"/>
    <mergeCell ref="F4:I4"/>
    <mergeCell ref="F1:I3"/>
    <mergeCell ref="B5:E5"/>
    <mergeCell ref="F5:I5"/>
    <mergeCell ref="J5:M5"/>
    <mergeCell ref="J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B7A0-04F4-864C-9AFA-2A58AC49AE1E}">
  <dimension ref="A1:CB67"/>
  <sheetViews>
    <sheetView showGridLines="0" tabSelected="1" topLeftCell="G1" zoomScale="33" zoomScaleNormal="47" workbookViewId="0">
      <selection activeCell="BQ39" sqref="BQ39"/>
    </sheetView>
  </sheetViews>
  <sheetFormatPr baseColWidth="10" defaultRowHeight="16"/>
  <cols>
    <col min="2" max="14" width="10.83203125" style="12"/>
    <col min="16" max="16" width="10.83203125" style="20"/>
    <col min="17" max="25" width="10.83203125" style="12"/>
    <col min="71" max="73" width="10.83203125" style="12"/>
    <col min="76" max="80" width="10.83203125" style="12"/>
  </cols>
  <sheetData>
    <row r="1" spans="1:80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  <c r="Q1" s="20"/>
      <c r="R1" s="20"/>
      <c r="S1" s="20"/>
      <c r="T1" s="20"/>
      <c r="U1" s="20"/>
      <c r="V1" s="20"/>
      <c r="W1" s="20"/>
      <c r="X1" s="20"/>
      <c r="Y1" s="20"/>
      <c r="AC1" s="57" t="s">
        <v>15</v>
      </c>
      <c r="AE1" s="57" t="s">
        <v>16</v>
      </c>
      <c r="BS1"/>
      <c r="BT1"/>
      <c r="BU1"/>
      <c r="BX1" s="45" t="s">
        <v>1</v>
      </c>
      <c r="BY1" s="46"/>
      <c r="BZ1" s="46"/>
      <c r="CA1" s="47"/>
      <c r="CB1"/>
    </row>
    <row r="2" spans="1:80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AVERAGE(D35:D49)</f>
        <v>41.908666666666669</v>
      </c>
      <c r="Q2" s="20"/>
      <c r="R2" s="20"/>
      <c r="S2" s="20"/>
      <c r="T2" s="20"/>
      <c r="U2" s="20"/>
      <c r="V2" s="20"/>
      <c r="W2" s="20"/>
      <c r="X2" s="20"/>
      <c r="Y2" s="20"/>
      <c r="AC2" s="57"/>
      <c r="AE2" s="57"/>
      <c r="BS2"/>
      <c r="BT2"/>
      <c r="BU2"/>
      <c r="BX2" s="48"/>
      <c r="BY2" s="49"/>
      <c r="BZ2" s="49"/>
      <c r="CA2" s="50"/>
      <c r="CB2"/>
    </row>
    <row r="3" spans="1:80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  <c r="Q3" s="20"/>
      <c r="R3" s="20"/>
      <c r="S3" s="20"/>
      <c r="T3" s="20"/>
      <c r="U3" s="20"/>
      <c r="V3" s="20"/>
      <c r="W3" s="20"/>
      <c r="X3" s="20"/>
      <c r="Y3" s="20"/>
      <c r="AC3" s="57"/>
      <c r="AE3" s="57"/>
      <c r="BS3"/>
      <c r="BT3"/>
      <c r="BU3"/>
      <c r="BX3" s="51"/>
      <c r="BY3" s="52"/>
      <c r="BZ3" s="52"/>
      <c r="CA3" s="53"/>
      <c r="CB3"/>
    </row>
    <row r="4" spans="1:80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  <c r="Q4" s="20"/>
      <c r="R4" s="20"/>
      <c r="S4" s="20"/>
      <c r="T4" s="20"/>
      <c r="U4" s="20"/>
      <c r="V4" s="20"/>
      <c r="W4" s="20"/>
      <c r="X4" s="20"/>
      <c r="Y4" s="20"/>
      <c r="AC4" s="57"/>
      <c r="AE4" s="57"/>
      <c r="BS4"/>
      <c r="BT4"/>
      <c r="BU4"/>
      <c r="BX4" s="45" t="s">
        <v>5</v>
      </c>
      <c r="BY4" s="54"/>
      <c r="BZ4" s="54"/>
      <c r="CA4" s="55"/>
      <c r="CB4"/>
    </row>
    <row r="5" spans="1:80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  <c r="Q5" s="20"/>
      <c r="R5" s="20"/>
      <c r="S5" s="20"/>
      <c r="T5" s="20"/>
      <c r="U5" s="20"/>
      <c r="V5" s="20"/>
      <c r="W5" s="20"/>
      <c r="X5" s="20"/>
      <c r="Y5" s="20"/>
      <c r="AC5" s="57"/>
      <c r="AE5" s="57"/>
      <c r="BS5"/>
      <c r="BT5"/>
      <c r="BU5"/>
      <c r="BX5" s="56" t="s">
        <v>6</v>
      </c>
      <c r="BY5" s="54"/>
      <c r="BZ5" s="54"/>
      <c r="CA5" s="55"/>
      <c r="CB5"/>
    </row>
    <row r="6" spans="1:80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260</v>
      </c>
      <c r="Q6" s="2" t="s">
        <v>8</v>
      </c>
      <c r="R6" s="3" t="s">
        <v>15</v>
      </c>
      <c r="S6" s="3" t="s">
        <v>16</v>
      </c>
      <c r="T6" s="3" t="s">
        <v>10</v>
      </c>
      <c r="U6" s="4" t="s">
        <v>11</v>
      </c>
      <c r="V6" s="16"/>
      <c r="W6" s="4" t="s">
        <v>11</v>
      </c>
      <c r="X6" s="16"/>
      <c r="Y6" s="16"/>
      <c r="AA6">
        <v>6</v>
      </c>
      <c r="AB6" t="s">
        <v>12</v>
      </c>
      <c r="AC6" s="57"/>
      <c r="AD6" t="s">
        <v>12</v>
      </c>
      <c r="AE6" s="57"/>
      <c r="BS6" s="3" t="s">
        <v>10</v>
      </c>
      <c r="BT6" s="4" t="s">
        <v>11</v>
      </c>
      <c r="BU6" s="3" t="s">
        <v>10</v>
      </c>
      <c r="BX6" s="2" t="s">
        <v>8</v>
      </c>
      <c r="BY6" s="3" t="s">
        <v>9</v>
      </c>
      <c r="BZ6" s="3" t="s">
        <v>10</v>
      </c>
      <c r="CA6" s="4" t="s">
        <v>11</v>
      </c>
      <c r="CB6" s="3" t="s">
        <v>10</v>
      </c>
    </row>
    <row r="7" spans="1:80" ht="18">
      <c r="A7">
        <v>7</v>
      </c>
      <c r="B7" s="5">
        <v>44713.208333333336</v>
      </c>
      <c r="C7" s="6">
        <v>32</v>
      </c>
      <c r="D7" s="7">
        <v>81.92</v>
      </c>
      <c r="E7" s="8">
        <v>528</v>
      </c>
      <c r="F7" s="9">
        <v>7</v>
      </c>
      <c r="G7" s="6">
        <v>33</v>
      </c>
      <c r="H7" s="7">
        <v>78.94</v>
      </c>
      <c r="I7" s="8">
        <v>408</v>
      </c>
      <c r="J7" s="9">
        <v>6</v>
      </c>
      <c r="K7" s="6">
        <v>37</v>
      </c>
      <c r="L7" s="7">
        <v>81.47</v>
      </c>
      <c r="M7" s="8">
        <v>528</v>
      </c>
      <c r="N7" s="9">
        <v>7</v>
      </c>
      <c r="P7" s="20">
        <v>0.20833333333333334</v>
      </c>
      <c r="Q7" s="6">
        <v>37</v>
      </c>
      <c r="R7" s="7">
        <v>81.92</v>
      </c>
      <c r="S7" s="7">
        <v>81.47</v>
      </c>
      <c r="T7" s="8">
        <v>528</v>
      </c>
      <c r="U7" s="9">
        <v>7</v>
      </c>
      <c r="V7" s="24">
        <f>U7*12/4</f>
        <v>21</v>
      </c>
      <c r="W7" s="9">
        <v>7</v>
      </c>
      <c r="X7" s="24"/>
      <c r="Y7" s="24"/>
      <c r="Z7">
        <v>1</v>
      </c>
      <c r="AA7">
        <v>7</v>
      </c>
      <c r="AB7" s="17">
        <f>C7</f>
        <v>32</v>
      </c>
      <c r="AC7">
        <f>AB7-(Z7*$O$6)</f>
        <v>-228</v>
      </c>
      <c r="AD7">
        <f>K7</f>
        <v>37</v>
      </c>
      <c r="AE7">
        <f>AD7-(Z7*$O$6)</f>
        <v>-223</v>
      </c>
      <c r="BR7">
        <v>1</v>
      </c>
      <c r="BS7" s="8">
        <v>528</v>
      </c>
      <c r="BT7" s="9">
        <v>7</v>
      </c>
      <c r="BU7" s="8">
        <v>528</v>
      </c>
      <c r="BV7">
        <f>MAX(BT:BT)</f>
        <v>50</v>
      </c>
      <c r="BX7" s="6">
        <v>32</v>
      </c>
      <c r="BY7" s="7">
        <v>81.92</v>
      </c>
      <c r="BZ7" s="8">
        <v>528</v>
      </c>
      <c r="CA7" s="9">
        <v>7</v>
      </c>
      <c r="CB7" s="8">
        <v>528</v>
      </c>
    </row>
    <row r="8" spans="1:80" ht="18">
      <c r="A8">
        <v>8</v>
      </c>
      <c r="B8" s="5">
        <v>44713.211805555598</v>
      </c>
      <c r="C8" s="6">
        <v>39</v>
      </c>
      <c r="D8" s="7">
        <v>81.73</v>
      </c>
      <c r="E8" s="8">
        <v>600</v>
      </c>
      <c r="F8" s="9">
        <v>8</v>
      </c>
      <c r="G8" s="6">
        <v>43</v>
      </c>
      <c r="H8" s="7">
        <v>81.89</v>
      </c>
      <c r="I8" s="8">
        <v>564</v>
      </c>
      <c r="J8" s="9">
        <v>7</v>
      </c>
      <c r="K8" s="6">
        <v>36</v>
      </c>
      <c r="L8" s="7">
        <v>83.29</v>
      </c>
      <c r="M8" s="8">
        <v>576</v>
      </c>
      <c r="N8" s="9">
        <v>7</v>
      </c>
      <c r="P8" s="20">
        <v>0.21180555555555555</v>
      </c>
      <c r="Q8" s="6">
        <v>36</v>
      </c>
      <c r="R8" s="7">
        <v>81.73</v>
      </c>
      <c r="S8" s="7">
        <v>83.29</v>
      </c>
      <c r="T8" s="8">
        <v>576</v>
      </c>
      <c r="U8" s="9">
        <v>8</v>
      </c>
      <c r="V8" s="24">
        <f t="shared" ref="V8:V67" si="0">U8*12/4</f>
        <v>24</v>
      </c>
      <c r="W8" s="9">
        <v>8</v>
      </c>
      <c r="X8" s="24"/>
      <c r="Y8" s="24"/>
      <c r="Z8">
        <v>2</v>
      </c>
      <c r="AA8">
        <v>8</v>
      </c>
      <c r="AB8" s="17">
        <f>AB7+C8</f>
        <v>71</v>
      </c>
      <c r="AC8">
        <f t="shared" ref="AC8:AC67" si="1">AB8-(Z8*$O$6)</f>
        <v>-449</v>
      </c>
      <c r="AD8">
        <f>AD7+K8</f>
        <v>73</v>
      </c>
      <c r="AE8">
        <f t="shared" ref="AE8:AE67" si="2">AD8-(Z8*$O$6)</f>
        <v>-447</v>
      </c>
      <c r="BR8">
        <v>2</v>
      </c>
      <c r="BS8" s="8">
        <v>576</v>
      </c>
      <c r="BT8" s="9">
        <v>7</v>
      </c>
      <c r="BU8" s="8">
        <v>576</v>
      </c>
      <c r="BX8" s="6">
        <v>39</v>
      </c>
      <c r="BY8" s="7">
        <v>81.73</v>
      </c>
      <c r="BZ8" s="8">
        <v>600</v>
      </c>
      <c r="CA8" s="9">
        <v>8</v>
      </c>
      <c r="CB8" s="8">
        <v>600</v>
      </c>
    </row>
    <row r="9" spans="1:80" ht="18">
      <c r="A9">
        <v>9</v>
      </c>
      <c r="B9" s="5">
        <v>44713.215277777803</v>
      </c>
      <c r="C9" s="6">
        <v>50</v>
      </c>
      <c r="D9" s="7">
        <v>86.52</v>
      </c>
      <c r="E9" s="8">
        <v>684</v>
      </c>
      <c r="F9" s="9">
        <v>8</v>
      </c>
      <c r="G9" s="6">
        <v>46</v>
      </c>
      <c r="H9" s="7">
        <v>84.25</v>
      </c>
      <c r="I9" s="8">
        <v>624</v>
      </c>
      <c r="J9" s="9">
        <v>8</v>
      </c>
      <c r="K9" s="6">
        <v>37</v>
      </c>
      <c r="L9" s="7">
        <v>78.5</v>
      </c>
      <c r="M9" s="8">
        <v>552</v>
      </c>
      <c r="N9" s="9">
        <v>8</v>
      </c>
      <c r="P9" s="20">
        <v>0.21527777777777779</v>
      </c>
      <c r="Q9" s="6">
        <v>37</v>
      </c>
      <c r="R9" s="7">
        <v>86.52</v>
      </c>
      <c r="S9" s="7">
        <v>78.5</v>
      </c>
      <c r="T9" s="8">
        <v>552</v>
      </c>
      <c r="U9" s="9">
        <v>8</v>
      </c>
      <c r="V9" s="24">
        <f t="shared" si="0"/>
        <v>24</v>
      </c>
      <c r="W9" s="9">
        <v>8</v>
      </c>
      <c r="X9" s="24"/>
      <c r="Y9" s="24"/>
      <c r="Z9">
        <v>3</v>
      </c>
      <c r="AA9">
        <v>9</v>
      </c>
      <c r="AB9" s="17">
        <f t="shared" ref="AB9:AB67" si="3">AB8+C9</f>
        <v>121</v>
      </c>
      <c r="AC9">
        <f t="shared" si="1"/>
        <v>-659</v>
      </c>
      <c r="AD9">
        <f t="shared" ref="AD9:AD67" si="4">AD8+K9</f>
        <v>110</v>
      </c>
      <c r="AE9">
        <f t="shared" si="2"/>
        <v>-670</v>
      </c>
      <c r="BR9">
        <v>3</v>
      </c>
      <c r="BS9" s="8">
        <v>552</v>
      </c>
      <c r="BT9" s="9">
        <v>8</v>
      </c>
      <c r="BU9" s="8">
        <v>552</v>
      </c>
      <c r="BX9" s="6">
        <v>50</v>
      </c>
      <c r="BY9" s="7">
        <v>86.52</v>
      </c>
      <c r="BZ9" s="8">
        <v>684</v>
      </c>
      <c r="CA9" s="9">
        <v>8</v>
      </c>
      <c r="CB9" s="8">
        <v>684</v>
      </c>
    </row>
    <row r="10" spans="1:80" ht="18">
      <c r="A10">
        <v>10</v>
      </c>
      <c r="B10" s="5">
        <v>44713.21875</v>
      </c>
      <c r="C10" s="6">
        <v>37</v>
      </c>
      <c r="D10" s="7">
        <v>86.11</v>
      </c>
      <c r="E10" s="8">
        <v>564</v>
      </c>
      <c r="F10" s="9">
        <v>7</v>
      </c>
      <c r="G10" s="6">
        <v>37</v>
      </c>
      <c r="H10" s="7">
        <v>87.57</v>
      </c>
      <c r="I10" s="8">
        <v>600</v>
      </c>
      <c r="J10" s="9">
        <v>7</v>
      </c>
      <c r="K10" s="6">
        <v>44</v>
      </c>
      <c r="L10" s="7">
        <v>87.85</v>
      </c>
      <c r="M10" s="8">
        <v>684</v>
      </c>
      <c r="N10" s="9">
        <v>8</v>
      </c>
      <c r="P10" s="20">
        <v>0.21875</v>
      </c>
      <c r="Q10" s="6">
        <v>44</v>
      </c>
      <c r="R10" s="7">
        <v>86.11</v>
      </c>
      <c r="S10" s="7">
        <v>87.85</v>
      </c>
      <c r="T10" s="8">
        <v>684</v>
      </c>
      <c r="U10" s="9">
        <v>7</v>
      </c>
      <c r="V10" s="24">
        <f t="shared" si="0"/>
        <v>21</v>
      </c>
      <c r="W10" s="9">
        <v>7</v>
      </c>
      <c r="X10" s="24"/>
      <c r="Y10" s="24"/>
      <c r="Z10">
        <v>4</v>
      </c>
      <c r="AA10">
        <v>10</v>
      </c>
      <c r="AB10" s="17">
        <f t="shared" si="3"/>
        <v>158</v>
      </c>
      <c r="AC10">
        <f t="shared" si="1"/>
        <v>-882</v>
      </c>
      <c r="AD10">
        <f t="shared" si="4"/>
        <v>154</v>
      </c>
      <c r="AE10">
        <f t="shared" si="2"/>
        <v>-886</v>
      </c>
      <c r="BR10">
        <v>4</v>
      </c>
      <c r="BS10" s="8">
        <v>684</v>
      </c>
      <c r="BT10" s="9">
        <v>8</v>
      </c>
      <c r="BU10" s="8">
        <v>684</v>
      </c>
      <c r="BX10" s="6">
        <v>37</v>
      </c>
      <c r="BY10" s="7">
        <v>86.11</v>
      </c>
      <c r="BZ10" s="8">
        <v>564</v>
      </c>
      <c r="CA10" s="9">
        <v>7</v>
      </c>
      <c r="CB10" s="8">
        <v>564</v>
      </c>
    </row>
    <row r="11" spans="1:80" ht="18">
      <c r="A11">
        <v>11</v>
      </c>
      <c r="B11" s="5">
        <v>44713.222222222197</v>
      </c>
      <c r="C11" s="6">
        <v>52</v>
      </c>
      <c r="D11" s="7">
        <v>85.08</v>
      </c>
      <c r="E11" s="8">
        <v>720</v>
      </c>
      <c r="F11" s="9">
        <v>9</v>
      </c>
      <c r="G11" s="6">
        <v>52</v>
      </c>
      <c r="H11" s="7">
        <v>82.67</v>
      </c>
      <c r="I11" s="8">
        <v>708</v>
      </c>
      <c r="J11" s="9">
        <v>9</v>
      </c>
      <c r="K11" s="6">
        <v>39</v>
      </c>
      <c r="L11" s="7">
        <v>90.52</v>
      </c>
      <c r="M11" s="8">
        <v>576</v>
      </c>
      <c r="N11" s="9">
        <v>7</v>
      </c>
      <c r="P11" s="20">
        <v>0.22222222222222199</v>
      </c>
      <c r="Q11" s="6">
        <v>39</v>
      </c>
      <c r="R11" s="7">
        <v>85.08</v>
      </c>
      <c r="S11" s="7">
        <v>90.52</v>
      </c>
      <c r="T11" s="8">
        <v>576</v>
      </c>
      <c r="U11" s="9">
        <v>9</v>
      </c>
      <c r="V11" s="24">
        <f t="shared" si="0"/>
        <v>27</v>
      </c>
      <c r="W11" s="9">
        <v>9</v>
      </c>
      <c r="X11" s="24"/>
      <c r="Y11" s="24"/>
      <c r="Z11">
        <v>5</v>
      </c>
      <c r="AA11">
        <v>11</v>
      </c>
      <c r="AB11" s="17">
        <f t="shared" si="3"/>
        <v>210</v>
      </c>
      <c r="AC11">
        <f t="shared" si="1"/>
        <v>-1090</v>
      </c>
      <c r="AD11">
        <f t="shared" si="4"/>
        <v>193</v>
      </c>
      <c r="AE11">
        <f t="shared" si="2"/>
        <v>-1107</v>
      </c>
      <c r="BR11">
        <v>5</v>
      </c>
      <c r="BS11" s="8">
        <v>576</v>
      </c>
      <c r="BT11" s="9">
        <v>7</v>
      </c>
      <c r="BU11" s="8">
        <v>576</v>
      </c>
      <c r="BX11" s="6">
        <v>52</v>
      </c>
      <c r="BY11" s="7">
        <v>85.08</v>
      </c>
      <c r="BZ11" s="8">
        <v>720</v>
      </c>
      <c r="CA11" s="9">
        <v>9</v>
      </c>
      <c r="CB11" s="8">
        <v>720</v>
      </c>
    </row>
    <row r="12" spans="1:80" ht="18">
      <c r="A12">
        <v>12</v>
      </c>
      <c r="B12" s="5">
        <v>44713.225694444402</v>
      </c>
      <c r="C12" s="6">
        <v>57</v>
      </c>
      <c r="D12" s="7">
        <v>89.08</v>
      </c>
      <c r="E12" s="8">
        <v>804</v>
      </c>
      <c r="F12" s="9">
        <v>10</v>
      </c>
      <c r="G12" s="6">
        <v>55</v>
      </c>
      <c r="H12" s="7">
        <v>88.21</v>
      </c>
      <c r="I12" s="8">
        <v>756</v>
      </c>
      <c r="J12" s="9">
        <v>9</v>
      </c>
      <c r="K12" s="6">
        <v>53</v>
      </c>
      <c r="L12" s="7">
        <v>89.84</v>
      </c>
      <c r="M12" s="8">
        <v>780</v>
      </c>
      <c r="N12" s="9">
        <v>9</v>
      </c>
      <c r="P12" s="20">
        <v>0.225694444444444</v>
      </c>
      <c r="Q12" s="6">
        <v>53</v>
      </c>
      <c r="R12" s="7">
        <v>89.08</v>
      </c>
      <c r="S12" s="7">
        <v>89.84</v>
      </c>
      <c r="T12" s="8">
        <v>780</v>
      </c>
      <c r="U12" s="9">
        <v>10</v>
      </c>
      <c r="V12" s="24">
        <f t="shared" si="0"/>
        <v>30</v>
      </c>
      <c r="W12" s="9">
        <v>10</v>
      </c>
      <c r="X12" s="24"/>
      <c r="Y12" s="24"/>
      <c r="Z12">
        <v>6</v>
      </c>
      <c r="AA12">
        <v>12</v>
      </c>
      <c r="AB12" s="17">
        <f t="shared" si="3"/>
        <v>267</v>
      </c>
      <c r="AC12">
        <f t="shared" si="1"/>
        <v>-1293</v>
      </c>
      <c r="AD12">
        <f t="shared" si="4"/>
        <v>246</v>
      </c>
      <c r="AE12">
        <f t="shared" si="2"/>
        <v>-1314</v>
      </c>
      <c r="BR12">
        <v>6</v>
      </c>
      <c r="BS12" s="8">
        <v>780</v>
      </c>
      <c r="BT12" s="9">
        <v>9</v>
      </c>
      <c r="BU12" s="8">
        <v>780</v>
      </c>
      <c r="BX12" s="6">
        <v>57</v>
      </c>
      <c r="BY12" s="7">
        <v>89.08</v>
      </c>
      <c r="BZ12" s="8">
        <v>804</v>
      </c>
      <c r="CA12" s="9">
        <v>10</v>
      </c>
      <c r="CB12" s="8">
        <v>804</v>
      </c>
    </row>
    <row r="13" spans="1:80" ht="18">
      <c r="A13">
        <v>13</v>
      </c>
      <c r="B13" s="5">
        <v>44713.229166666701</v>
      </c>
      <c r="C13" s="6">
        <v>63</v>
      </c>
      <c r="D13" s="7">
        <v>84.03</v>
      </c>
      <c r="E13" s="8">
        <v>924</v>
      </c>
      <c r="F13" s="9">
        <v>11</v>
      </c>
      <c r="G13" s="6">
        <v>61</v>
      </c>
      <c r="H13" s="7">
        <v>83.39</v>
      </c>
      <c r="I13" s="8">
        <v>840</v>
      </c>
      <c r="J13" s="9">
        <v>11</v>
      </c>
      <c r="K13" s="6">
        <v>50</v>
      </c>
      <c r="L13" s="7">
        <v>88.56</v>
      </c>
      <c r="M13" s="8">
        <v>720</v>
      </c>
      <c r="N13" s="9">
        <v>9</v>
      </c>
      <c r="P13" s="20">
        <v>0.22916666666666699</v>
      </c>
      <c r="Q13" s="6">
        <v>50</v>
      </c>
      <c r="R13" s="7">
        <v>84.03</v>
      </c>
      <c r="S13" s="7">
        <v>88.56</v>
      </c>
      <c r="T13" s="8">
        <v>720</v>
      </c>
      <c r="U13" s="9">
        <v>11</v>
      </c>
      <c r="V13" s="24">
        <f t="shared" si="0"/>
        <v>33</v>
      </c>
      <c r="W13" s="9">
        <v>11</v>
      </c>
      <c r="X13" s="24"/>
      <c r="Y13" s="24"/>
      <c r="Z13">
        <v>7</v>
      </c>
      <c r="AA13">
        <v>13</v>
      </c>
      <c r="AB13" s="17">
        <f t="shared" si="3"/>
        <v>330</v>
      </c>
      <c r="AC13">
        <f t="shared" si="1"/>
        <v>-1490</v>
      </c>
      <c r="AD13">
        <f t="shared" si="4"/>
        <v>296</v>
      </c>
      <c r="AE13">
        <f t="shared" si="2"/>
        <v>-1524</v>
      </c>
      <c r="BR13">
        <v>7</v>
      </c>
      <c r="BS13" s="8">
        <v>720</v>
      </c>
      <c r="BT13" s="9">
        <v>9</v>
      </c>
      <c r="BU13" s="8">
        <v>720</v>
      </c>
      <c r="BX13" s="6">
        <v>63</v>
      </c>
      <c r="BY13" s="7">
        <v>84.03</v>
      </c>
      <c r="BZ13" s="8">
        <v>924</v>
      </c>
      <c r="CA13" s="9">
        <v>11</v>
      </c>
      <c r="CB13" s="8">
        <v>924</v>
      </c>
    </row>
    <row r="14" spans="1:80" ht="18">
      <c r="A14">
        <v>14</v>
      </c>
      <c r="B14" s="5">
        <v>44713.232638888898</v>
      </c>
      <c r="C14" s="6">
        <v>95</v>
      </c>
      <c r="D14" s="7">
        <v>89.14</v>
      </c>
      <c r="E14" s="8">
        <v>1284</v>
      </c>
      <c r="F14" s="9">
        <v>15</v>
      </c>
      <c r="G14" s="6">
        <v>88</v>
      </c>
      <c r="H14" s="7">
        <v>87.99</v>
      </c>
      <c r="I14" s="8">
        <v>1212</v>
      </c>
      <c r="J14" s="9">
        <v>14</v>
      </c>
      <c r="K14" s="6">
        <v>79</v>
      </c>
      <c r="L14" s="7">
        <v>89.68</v>
      </c>
      <c r="M14" s="8">
        <v>1080</v>
      </c>
      <c r="N14" s="9">
        <v>13</v>
      </c>
      <c r="P14" s="20">
        <v>0.23263888888888901</v>
      </c>
      <c r="Q14" s="6">
        <v>79</v>
      </c>
      <c r="R14" s="7">
        <v>89.14</v>
      </c>
      <c r="S14" s="7">
        <v>89.68</v>
      </c>
      <c r="T14" s="8">
        <v>1080</v>
      </c>
      <c r="U14" s="9">
        <v>15</v>
      </c>
      <c r="V14" s="24">
        <f t="shared" si="0"/>
        <v>45</v>
      </c>
      <c r="W14" s="9">
        <v>15</v>
      </c>
      <c r="X14" s="24"/>
      <c r="Y14" s="24"/>
      <c r="Z14">
        <v>8</v>
      </c>
      <c r="AA14">
        <v>14</v>
      </c>
      <c r="AB14" s="17">
        <f t="shared" si="3"/>
        <v>425</v>
      </c>
      <c r="AC14">
        <f t="shared" si="1"/>
        <v>-1655</v>
      </c>
      <c r="AD14">
        <f t="shared" si="4"/>
        <v>375</v>
      </c>
      <c r="AE14">
        <f t="shared" si="2"/>
        <v>-1705</v>
      </c>
      <c r="BR14">
        <v>8</v>
      </c>
      <c r="BS14" s="8">
        <v>1080</v>
      </c>
      <c r="BT14" s="9">
        <v>13</v>
      </c>
      <c r="BU14" s="8">
        <v>1080</v>
      </c>
      <c r="BX14" s="6">
        <v>95</v>
      </c>
      <c r="BY14" s="7">
        <v>89.14</v>
      </c>
      <c r="BZ14" s="8">
        <v>1284</v>
      </c>
      <c r="CA14" s="9">
        <v>15</v>
      </c>
      <c r="CB14" s="8">
        <v>1284</v>
      </c>
    </row>
    <row r="15" spans="1:80" ht="18">
      <c r="A15">
        <v>15</v>
      </c>
      <c r="B15" s="5">
        <v>44713.236111111102</v>
      </c>
      <c r="C15" s="6">
        <v>124</v>
      </c>
      <c r="D15" s="7">
        <v>88.58</v>
      </c>
      <c r="E15" s="8">
        <v>1728</v>
      </c>
      <c r="F15" s="9">
        <v>20</v>
      </c>
      <c r="G15" s="6">
        <v>115</v>
      </c>
      <c r="H15" s="7">
        <v>87.97</v>
      </c>
      <c r="I15" s="8">
        <v>1608</v>
      </c>
      <c r="J15" s="9">
        <v>19</v>
      </c>
      <c r="K15" s="6">
        <v>80</v>
      </c>
      <c r="L15" s="7">
        <v>92.74</v>
      </c>
      <c r="M15" s="8">
        <v>1260</v>
      </c>
      <c r="N15" s="9">
        <v>14</v>
      </c>
      <c r="P15" s="20">
        <v>0.23611111111111099</v>
      </c>
      <c r="Q15" s="6">
        <v>80</v>
      </c>
      <c r="R15" s="7">
        <v>88.58</v>
      </c>
      <c r="S15" s="7">
        <v>92.74</v>
      </c>
      <c r="T15" s="8">
        <v>1260</v>
      </c>
      <c r="U15" s="9">
        <v>20</v>
      </c>
      <c r="V15" s="24">
        <f t="shared" si="0"/>
        <v>60</v>
      </c>
      <c r="W15" s="9">
        <v>20</v>
      </c>
      <c r="X15" s="24"/>
      <c r="Y15" s="24"/>
      <c r="Z15">
        <v>9</v>
      </c>
      <c r="AA15">
        <v>15</v>
      </c>
      <c r="AB15" s="17">
        <f t="shared" si="3"/>
        <v>549</v>
      </c>
      <c r="AC15">
        <f t="shared" si="1"/>
        <v>-1791</v>
      </c>
      <c r="AD15">
        <f t="shared" si="4"/>
        <v>455</v>
      </c>
      <c r="AE15">
        <f t="shared" si="2"/>
        <v>-1885</v>
      </c>
      <c r="BR15">
        <v>9</v>
      </c>
      <c r="BS15" s="8">
        <v>1260</v>
      </c>
      <c r="BT15" s="9">
        <v>14</v>
      </c>
      <c r="BU15" s="8">
        <v>1260</v>
      </c>
      <c r="BX15" s="6">
        <v>124</v>
      </c>
      <c r="BY15" s="7">
        <v>88.58</v>
      </c>
      <c r="BZ15" s="8">
        <v>1728</v>
      </c>
      <c r="CA15" s="9">
        <v>20</v>
      </c>
      <c r="CB15" s="8">
        <v>1728</v>
      </c>
    </row>
    <row r="16" spans="1:80" ht="18">
      <c r="A16">
        <v>16</v>
      </c>
      <c r="B16" s="5">
        <v>44713.239583333299</v>
      </c>
      <c r="C16" s="6">
        <v>119</v>
      </c>
      <c r="D16" s="7">
        <v>92.09</v>
      </c>
      <c r="E16" s="8">
        <v>1728</v>
      </c>
      <c r="F16" s="9">
        <v>19</v>
      </c>
      <c r="G16" s="6">
        <v>119</v>
      </c>
      <c r="H16" s="7">
        <v>90.35</v>
      </c>
      <c r="I16" s="8">
        <v>1680</v>
      </c>
      <c r="J16" s="9">
        <v>19</v>
      </c>
      <c r="K16" s="6">
        <v>105</v>
      </c>
      <c r="L16" s="7">
        <v>92.55</v>
      </c>
      <c r="M16" s="8">
        <v>1584</v>
      </c>
      <c r="N16" s="9">
        <v>18</v>
      </c>
      <c r="P16" s="20">
        <v>0.23958333333333301</v>
      </c>
      <c r="Q16" s="6">
        <v>105</v>
      </c>
      <c r="R16" s="7">
        <v>92.09</v>
      </c>
      <c r="S16" s="7">
        <v>92.55</v>
      </c>
      <c r="T16" s="8">
        <v>1584</v>
      </c>
      <c r="U16" s="9">
        <v>19</v>
      </c>
      <c r="V16" s="24">
        <f t="shared" si="0"/>
        <v>57</v>
      </c>
      <c r="W16" s="9">
        <v>19</v>
      </c>
      <c r="X16" s="24"/>
      <c r="Y16" s="24"/>
      <c r="Z16">
        <v>10</v>
      </c>
      <c r="AA16">
        <v>16</v>
      </c>
      <c r="AB16" s="17">
        <f t="shared" si="3"/>
        <v>668</v>
      </c>
      <c r="AC16">
        <f t="shared" si="1"/>
        <v>-1932</v>
      </c>
      <c r="AD16">
        <f t="shared" si="4"/>
        <v>560</v>
      </c>
      <c r="AE16">
        <f t="shared" si="2"/>
        <v>-2040</v>
      </c>
      <c r="BR16">
        <v>10</v>
      </c>
      <c r="BS16" s="8">
        <v>1584</v>
      </c>
      <c r="BT16" s="9">
        <v>18</v>
      </c>
      <c r="BU16" s="8">
        <v>1584</v>
      </c>
      <c r="BX16" s="6">
        <v>119</v>
      </c>
      <c r="BY16" s="7">
        <v>92.09</v>
      </c>
      <c r="BZ16" s="8">
        <v>1728</v>
      </c>
      <c r="CA16" s="9">
        <v>19</v>
      </c>
      <c r="CB16" s="8">
        <v>1728</v>
      </c>
    </row>
    <row r="17" spans="1:80" ht="18">
      <c r="A17">
        <v>17</v>
      </c>
      <c r="B17" s="5">
        <v>44713.243055555598</v>
      </c>
      <c r="C17" s="6">
        <v>136</v>
      </c>
      <c r="D17" s="7">
        <v>96.35</v>
      </c>
      <c r="E17" s="8">
        <v>1908</v>
      </c>
      <c r="F17" s="9">
        <v>20</v>
      </c>
      <c r="G17" s="6">
        <v>121</v>
      </c>
      <c r="H17" s="7">
        <v>92.33</v>
      </c>
      <c r="I17" s="8">
        <v>1740</v>
      </c>
      <c r="J17" s="9">
        <v>19</v>
      </c>
      <c r="K17" s="6">
        <v>94</v>
      </c>
      <c r="L17" s="7">
        <v>97.35</v>
      </c>
      <c r="M17" s="8">
        <v>1380</v>
      </c>
      <c r="N17" s="9">
        <v>15</v>
      </c>
      <c r="P17" s="20">
        <v>0.243055555555555</v>
      </c>
      <c r="Q17" s="6">
        <v>94</v>
      </c>
      <c r="R17" s="7">
        <v>96.35</v>
      </c>
      <c r="S17" s="7">
        <v>97.35</v>
      </c>
      <c r="T17" s="8">
        <v>1380</v>
      </c>
      <c r="U17" s="9">
        <v>20</v>
      </c>
      <c r="V17" s="24">
        <f t="shared" si="0"/>
        <v>60</v>
      </c>
      <c r="W17" s="9">
        <v>20</v>
      </c>
      <c r="X17" s="24"/>
      <c r="Y17" s="24"/>
      <c r="Z17">
        <v>11</v>
      </c>
      <c r="AA17">
        <v>17</v>
      </c>
      <c r="AB17" s="17">
        <f t="shared" si="3"/>
        <v>804</v>
      </c>
      <c r="AC17">
        <f t="shared" si="1"/>
        <v>-2056</v>
      </c>
      <c r="AD17">
        <f t="shared" si="4"/>
        <v>654</v>
      </c>
      <c r="AE17">
        <f t="shared" si="2"/>
        <v>-2206</v>
      </c>
      <c r="BR17">
        <v>11</v>
      </c>
      <c r="BS17" s="8">
        <v>1380</v>
      </c>
      <c r="BT17" s="9">
        <v>15</v>
      </c>
      <c r="BU17" s="8">
        <v>1380</v>
      </c>
      <c r="BX17" s="6">
        <v>136</v>
      </c>
      <c r="BY17" s="7">
        <v>96.35</v>
      </c>
      <c r="BZ17" s="8">
        <v>1908</v>
      </c>
      <c r="CA17" s="9">
        <v>20</v>
      </c>
      <c r="CB17" s="8">
        <v>1908</v>
      </c>
    </row>
    <row r="18" spans="1:80" ht="18">
      <c r="A18">
        <v>18</v>
      </c>
      <c r="B18" s="5">
        <v>44713.246527777803</v>
      </c>
      <c r="C18" s="6">
        <v>162</v>
      </c>
      <c r="D18" s="7">
        <v>90.23</v>
      </c>
      <c r="E18" s="8">
        <v>2364</v>
      </c>
      <c r="F18" s="9">
        <v>27</v>
      </c>
      <c r="G18" s="6">
        <v>159</v>
      </c>
      <c r="H18" s="7">
        <v>90.62</v>
      </c>
      <c r="I18" s="8">
        <v>2184</v>
      </c>
      <c r="J18" s="9">
        <v>25</v>
      </c>
      <c r="K18" s="6">
        <v>119</v>
      </c>
      <c r="L18" s="7">
        <v>93.9</v>
      </c>
      <c r="M18" s="8">
        <v>1620</v>
      </c>
      <c r="N18" s="9">
        <v>18</v>
      </c>
      <c r="P18" s="20">
        <v>0.24652777777777801</v>
      </c>
      <c r="Q18" s="6">
        <v>119</v>
      </c>
      <c r="R18" s="7">
        <v>90.23</v>
      </c>
      <c r="S18" s="7">
        <v>93.9</v>
      </c>
      <c r="T18" s="8">
        <v>1620</v>
      </c>
      <c r="U18" s="9">
        <v>27</v>
      </c>
      <c r="V18" s="24">
        <f t="shared" si="0"/>
        <v>81</v>
      </c>
      <c r="W18" s="9">
        <v>27</v>
      </c>
      <c r="X18" s="24"/>
      <c r="Y18" s="24"/>
      <c r="Z18">
        <v>12</v>
      </c>
      <c r="AA18">
        <v>18</v>
      </c>
      <c r="AB18" s="17">
        <f t="shared" si="3"/>
        <v>966</v>
      </c>
      <c r="AC18">
        <f t="shared" si="1"/>
        <v>-2154</v>
      </c>
      <c r="AD18">
        <f t="shared" si="4"/>
        <v>773</v>
      </c>
      <c r="AE18">
        <f t="shared" si="2"/>
        <v>-2347</v>
      </c>
      <c r="BR18">
        <v>12</v>
      </c>
      <c r="BS18" s="8">
        <v>1620</v>
      </c>
      <c r="BT18" s="9">
        <v>18</v>
      </c>
      <c r="BU18" s="8">
        <v>1620</v>
      </c>
      <c r="BX18" s="6">
        <v>162</v>
      </c>
      <c r="BY18" s="7">
        <v>90.23</v>
      </c>
      <c r="BZ18" s="8">
        <v>2364</v>
      </c>
      <c r="CA18" s="9">
        <v>27</v>
      </c>
      <c r="CB18" s="8">
        <v>2364</v>
      </c>
    </row>
    <row r="19" spans="1:80" ht="18">
      <c r="A19">
        <v>19</v>
      </c>
      <c r="B19" s="5">
        <v>44713.25</v>
      </c>
      <c r="C19" s="6">
        <v>184</v>
      </c>
      <c r="D19" s="7">
        <v>89.76</v>
      </c>
      <c r="E19" s="8">
        <v>2700</v>
      </c>
      <c r="F19" s="9">
        <v>31</v>
      </c>
      <c r="G19" s="6">
        <v>182</v>
      </c>
      <c r="H19" s="7">
        <v>91.06</v>
      </c>
      <c r="I19" s="8">
        <v>2604</v>
      </c>
      <c r="J19" s="9">
        <v>29</v>
      </c>
      <c r="K19" s="6">
        <v>131</v>
      </c>
      <c r="L19" s="7">
        <v>95.12</v>
      </c>
      <c r="M19" s="8">
        <v>1836</v>
      </c>
      <c r="N19" s="9">
        <v>20</v>
      </c>
      <c r="P19" s="20">
        <v>0.25</v>
      </c>
      <c r="Q19" s="6">
        <v>131</v>
      </c>
      <c r="R19" s="7">
        <v>89.76</v>
      </c>
      <c r="S19" s="7">
        <v>95.12</v>
      </c>
      <c r="T19" s="8">
        <v>1836</v>
      </c>
      <c r="U19" s="9">
        <v>31</v>
      </c>
      <c r="V19" s="24">
        <f t="shared" si="0"/>
        <v>93</v>
      </c>
      <c r="W19" s="9">
        <v>31</v>
      </c>
      <c r="X19" s="24"/>
      <c r="Y19" s="24"/>
      <c r="Z19">
        <v>13</v>
      </c>
      <c r="AA19">
        <v>19</v>
      </c>
      <c r="AB19" s="17">
        <f t="shared" si="3"/>
        <v>1150</v>
      </c>
      <c r="AC19">
        <f t="shared" si="1"/>
        <v>-2230</v>
      </c>
      <c r="AD19">
        <f t="shared" si="4"/>
        <v>904</v>
      </c>
      <c r="AE19">
        <f t="shared" si="2"/>
        <v>-2476</v>
      </c>
      <c r="BR19">
        <v>13</v>
      </c>
      <c r="BS19" s="8">
        <v>1836</v>
      </c>
      <c r="BT19" s="9">
        <v>20</v>
      </c>
      <c r="BU19" s="8">
        <v>1836</v>
      </c>
      <c r="BX19" s="6">
        <v>184</v>
      </c>
      <c r="BY19" s="7">
        <v>89.76</v>
      </c>
      <c r="BZ19" s="8">
        <v>2700</v>
      </c>
      <c r="CA19" s="9">
        <v>31</v>
      </c>
      <c r="CB19" s="8">
        <v>2700</v>
      </c>
    </row>
    <row r="20" spans="1:80" ht="18">
      <c r="A20">
        <v>20</v>
      </c>
      <c r="B20" s="5">
        <v>44713.253472222197</v>
      </c>
      <c r="C20" s="6">
        <v>198</v>
      </c>
      <c r="D20" s="7">
        <v>90.29</v>
      </c>
      <c r="E20" s="8">
        <v>2880</v>
      </c>
      <c r="F20" s="9">
        <v>32</v>
      </c>
      <c r="G20" s="6">
        <v>197</v>
      </c>
      <c r="H20" s="7">
        <v>88.58</v>
      </c>
      <c r="I20" s="8">
        <v>3024</v>
      </c>
      <c r="J20" s="9">
        <v>35</v>
      </c>
      <c r="K20" s="6">
        <v>174</v>
      </c>
      <c r="L20" s="7">
        <v>96.16</v>
      </c>
      <c r="M20" s="8">
        <v>2328</v>
      </c>
      <c r="N20" s="9">
        <v>25</v>
      </c>
      <c r="P20" s="20">
        <v>0.25347222222222199</v>
      </c>
      <c r="Q20" s="6">
        <v>174</v>
      </c>
      <c r="R20" s="7">
        <v>90.29</v>
      </c>
      <c r="S20" s="7">
        <v>96.16</v>
      </c>
      <c r="T20" s="8">
        <v>2328</v>
      </c>
      <c r="U20" s="9">
        <v>32</v>
      </c>
      <c r="V20" s="24">
        <f t="shared" si="0"/>
        <v>96</v>
      </c>
      <c r="W20" s="9">
        <v>32</v>
      </c>
      <c r="X20" s="24"/>
      <c r="Y20" s="24"/>
      <c r="Z20">
        <v>14</v>
      </c>
      <c r="AA20">
        <v>20</v>
      </c>
      <c r="AB20" s="17">
        <f t="shared" si="3"/>
        <v>1348</v>
      </c>
      <c r="AC20">
        <f t="shared" si="1"/>
        <v>-2292</v>
      </c>
      <c r="AD20">
        <f t="shared" si="4"/>
        <v>1078</v>
      </c>
      <c r="AE20">
        <f t="shared" si="2"/>
        <v>-2562</v>
      </c>
      <c r="BR20">
        <v>14</v>
      </c>
      <c r="BS20" s="8">
        <v>2328</v>
      </c>
      <c r="BT20" s="9">
        <v>25</v>
      </c>
      <c r="BU20" s="8">
        <v>2328</v>
      </c>
      <c r="BX20" s="6">
        <v>198</v>
      </c>
      <c r="BY20" s="7">
        <v>90.29</v>
      </c>
      <c r="BZ20" s="8">
        <v>2880</v>
      </c>
      <c r="CA20" s="9">
        <v>32</v>
      </c>
      <c r="CB20" s="8">
        <v>2880</v>
      </c>
    </row>
    <row r="21" spans="1:80" ht="18">
      <c r="A21">
        <v>21</v>
      </c>
      <c r="B21" s="5">
        <v>44713.256944444402</v>
      </c>
      <c r="C21" s="6">
        <v>244</v>
      </c>
      <c r="D21" s="7">
        <v>94.47</v>
      </c>
      <c r="E21" s="8">
        <v>3360</v>
      </c>
      <c r="F21" s="9">
        <v>36</v>
      </c>
      <c r="G21" s="6">
        <v>238</v>
      </c>
      <c r="H21" s="7">
        <v>92.08</v>
      </c>
      <c r="I21" s="8">
        <v>3324</v>
      </c>
      <c r="J21" s="9">
        <v>37</v>
      </c>
      <c r="K21" s="6">
        <v>163</v>
      </c>
      <c r="L21" s="7">
        <v>95.83</v>
      </c>
      <c r="M21" s="8">
        <v>2376</v>
      </c>
      <c r="N21" s="9">
        <v>25</v>
      </c>
      <c r="P21" s="20">
        <v>0.25694444444444398</v>
      </c>
      <c r="Q21" s="6">
        <v>163</v>
      </c>
      <c r="R21" s="7">
        <v>94.47</v>
      </c>
      <c r="S21" s="7">
        <v>95.83</v>
      </c>
      <c r="T21" s="8">
        <v>2376</v>
      </c>
      <c r="U21" s="9">
        <v>36</v>
      </c>
      <c r="V21" s="24">
        <f t="shared" si="0"/>
        <v>108</v>
      </c>
      <c r="W21" s="9">
        <v>36</v>
      </c>
      <c r="X21" s="24"/>
      <c r="Y21" s="24"/>
      <c r="Z21">
        <v>15</v>
      </c>
      <c r="AA21">
        <v>21</v>
      </c>
      <c r="AB21" s="17">
        <f t="shared" si="3"/>
        <v>1592</v>
      </c>
      <c r="AC21">
        <f t="shared" si="1"/>
        <v>-2308</v>
      </c>
      <c r="AD21">
        <f t="shared" si="4"/>
        <v>1241</v>
      </c>
      <c r="AE21">
        <f t="shared" si="2"/>
        <v>-2659</v>
      </c>
      <c r="BR21">
        <v>15</v>
      </c>
      <c r="BS21" s="8">
        <v>2376</v>
      </c>
      <c r="BT21" s="9">
        <v>25</v>
      </c>
      <c r="BU21" s="8">
        <v>2376</v>
      </c>
      <c r="BX21" s="6">
        <v>244</v>
      </c>
      <c r="BY21" s="7">
        <v>94.47</v>
      </c>
      <c r="BZ21" s="8">
        <v>3360</v>
      </c>
      <c r="CA21" s="9">
        <v>36</v>
      </c>
      <c r="CB21" s="8">
        <v>3360</v>
      </c>
    </row>
    <row r="22" spans="1:80" ht="18">
      <c r="A22">
        <v>22</v>
      </c>
      <c r="B22" s="5">
        <v>44713.260416666701</v>
      </c>
      <c r="C22" s="6">
        <v>266</v>
      </c>
      <c r="D22" s="7">
        <v>93.22</v>
      </c>
      <c r="E22" s="8">
        <v>3756</v>
      </c>
      <c r="F22" s="9">
        <v>41</v>
      </c>
      <c r="G22" s="6">
        <v>233</v>
      </c>
      <c r="H22" s="7">
        <v>92.14</v>
      </c>
      <c r="I22" s="8">
        <v>3252</v>
      </c>
      <c r="J22" s="9">
        <v>36</v>
      </c>
      <c r="K22" s="6">
        <v>207</v>
      </c>
      <c r="L22" s="7">
        <v>96.89</v>
      </c>
      <c r="M22" s="8">
        <v>2760</v>
      </c>
      <c r="N22" s="9">
        <v>29</v>
      </c>
      <c r="P22" s="20">
        <v>0.26041666666666602</v>
      </c>
      <c r="Q22" s="6">
        <v>207</v>
      </c>
      <c r="R22" s="7">
        <v>93.22</v>
      </c>
      <c r="S22" s="7">
        <v>96.89</v>
      </c>
      <c r="T22" s="8">
        <v>2760</v>
      </c>
      <c r="U22" s="9">
        <v>41</v>
      </c>
      <c r="V22" s="24">
        <f t="shared" si="0"/>
        <v>123</v>
      </c>
      <c r="W22" s="9">
        <v>41</v>
      </c>
      <c r="X22" s="24"/>
      <c r="Y22" s="24"/>
      <c r="Z22">
        <v>16</v>
      </c>
      <c r="AA22">
        <v>22</v>
      </c>
      <c r="AB22" s="17">
        <f t="shared" si="3"/>
        <v>1858</v>
      </c>
      <c r="AC22">
        <f t="shared" si="1"/>
        <v>-2302</v>
      </c>
      <c r="AD22">
        <f t="shared" si="4"/>
        <v>1448</v>
      </c>
      <c r="AE22">
        <f t="shared" si="2"/>
        <v>-2712</v>
      </c>
      <c r="BR22">
        <v>16</v>
      </c>
      <c r="BS22" s="8">
        <v>2760</v>
      </c>
      <c r="BT22" s="9">
        <v>29</v>
      </c>
      <c r="BU22" s="8">
        <v>2760</v>
      </c>
      <c r="BX22" s="6">
        <v>266</v>
      </c>
      <c r="BY22" s="7">
        <v>93.22</v>
      </c>
      <c r="BZ22" s="8">
        <v>3756</v>
      </c>
      <c r="CA22" s="9">
        <v>41</v>
      </c>
      <c r="CB22" s="8">
        <v>3756</v>
      </c>
    </row>
    <row r="23" spans="1:80" ht="18">
      <c r="A23">
        <v>23</v>
      </c>
      <c r="B23" s="5">
        <v>44713.263888888898</v>
      </c>
      <c r="C23" s="6">
        <v>286</v>
      </c>
      <c r="D23" s="7">
        <v>90.8</v>
      </c>
      <c r="E23" s="8">
        <v>4224</v>
      </c>
      <c r="F23" s="9">
        <v>47</v>
      </c>
      <c r="G23" s="6">
        <v>294</v>
      </c>
      <c r="H23" s="7">
        <v>91.95</v>
      </c>
      <c r="I23" s="8">
        <v>4188</v>
      </c>
      <c r="J23" s="9">
        <v>46</v>
      </c>
      <c r="K23" s="6">
        <v>239</v>
      </c>
      <c r="L23" s="7">
        <v>95.96</v>
      </c>
      <c r="M23" s="8">
        <v>3300</v>
      </c>
      <c r="N23" s="9">
        <v>35</v>
      </c>
      <c r="P23" s="20">
        <v>0.26388888888888901</v>
      </c>
      <c r="Q23" s="6">
        <v>239</v>
      </c>
      <c r="R23" s="7">
        <v>90.8</v>
      </c>
      <c r="S23" s="7">
        <v>95.96</v>
      </c>
      <c r="T23" s="8">
        <v>3300</v>
      </c>
      <c r="U23" s="9">
        <v>47</v>
      </c>
      <c r="V23" s="24">
        <f t="shared" si="0"/>
        <v>141</v>
      </c>
      <c r="W23" s="9">
        <v>47</v>
      </c>
      <c r="X23" s="24"/>
      <c r="Y23" s="24"/>
      <c r="Z23">
        <v>17</v>
      </c>
      <c r="AA23">
        <v>23</v>
      </c>
      <c r="AB23" s="17">
        <f t="shared" si="3"/>
        <v>2144</v>
      </c>
      <c r="AC23">
        <f t="shared" si="1"/>
        <v>-2276</v>
      </c>
      <c r="AD23">
        <f t="shared" si="4"/>
        <v>1687</v>
      </c>
      <c r="AE23">
        <f t="shared" si="2"/>
        <v>-2733</v>
      </c>
      <c r="BR23">
        <v>17</v>
      </c>
      <c r="BS23" s="8">
        <v>3300</v>
      </c>
      <c r="BT23" s="9">
        <v>35</v>
      </c>
      <c r="BU23" s="8">
        <v>3300</v>
      </c>
      <c r="BX23" s="6">
        <v>286</v>
      </c>
      <c r="BY23" s="7">
        <v>90.8</v>
      </c>
      <c r="BZ23" s="8">
        <v>4224</v>
      </c>
      <c r="CA23" s="9">
        <v>47</v>
      </c>
      <c r="CB23" s="8">
        <v>4224</v>
      </c>
    </row>
    <row r="24" spans="1:80" ht="18">
      <c r="A24">
        <v>24</v>
      </c>
      <c r="B24" s="5">
        <v>44713.267361111102</v>
      </c>
      <c r="C24" s="6">
        <v>324</v>
      </c>
      <c r="D24" s="7">
        <v>86.5</v>
      </c>
      <c r="E24" s="8">
        <v>4404</v>
      </c>
      <c r="F24" s="9">
        <v>51</v>
      </c>
      <c r="G24" s="6">
        <v>288</v>
      </c>
      <c r="H24" s="7">
        <v>84.46</v>
      </c>
      <c r="I24" s="8">
        <v>4140</v>
      </c>
      <c r="J24" s="9">
        <v>50</v>
      </c>
      <c r="K24" s="6">
        <v>219</v>
      </c>
      <c r="L24" s="7">
        <v>94.79</v>
      </c>
      <c r="M24" s="21">
        <v>3204</v>
      </c>
      <c r="N24" s="9">
        <v>34</v>
      </c>
      <c r="P24" s="20">
        <v>0.26736111111111099</v>
      </c>
      <c r="Q24" s="6">
        <v>219</v>
      </c>
      <c r="R24" s="7">
        <v>86.5</v>
      </c>
      <c r="S24" s="7">
        <v>94.79</v>
      </c>
      <c r="T24" s="21">
        <v>3204</v>
      </c>
      <c r="U24" s="9">
        <v>51</v>
      </c>
      <c r="V24" s="24">
        <f t="shared" si="0"/>
        <v>153</v>
      </c>
      <c r="W24" s="9">
        <v>51</v>
      </c>
      <c r="X24" s="24"/>
      <c r="Y24" s="24"/>
      <c r="Z24">
        <v>18</v>
      </c>
      <c r="AA24">
        <v>24</v>
      </c>
      <c r="AB24" s="17">
        <f t="shared" si="3"/>
        <v>2468</v>
      </c>
      <c r="AC24">
        <f t="shared" si="1"/>
        <v>-2212</v>
      </c>
      <c r="AD24">
        <f t="shared" si="4"/>
        <v>1906</v>
      </c>
      <c r="AE24">
        <f t="shared" si="2"/>
        <v>-2774</v>
      </c>
      <c r="BR24">
        <v>18</v>
      </c>
      <c r="BS24" s="21">
        <v>3204</v>
      </c>
      <c r="BT24" s="9">
        <v>34</v>
      </c>
      <c r="BU24" s="21">
        <v>3204</v>
      </c>
      <c r="BX24" s="6">
        <v>324</v>
      </c>
      <c r="BY24" s="7">
        <v>86.5</v>
      </c>
      <c r="BZ24" s="8">
        <v>4404</v>
      </c>
      <c r="CA24" s="9">
        <v>51</v>
      </c>
      <c r="CB24" s="8">
        <v>4404</v>
      </c>
    </row>
    <row r="25" spans="1:80" ht="18">
      <c r="A25">
        <v>25</v>
      </c>
      <c r="B25" s="5">
        <v>44713.270833333299</v>
      </c>
      <c r="C25" s="6">
        <v>323</v>
      </c>
      <c r="D25" s="7">
        <v>86.66</v>
      </c>
      <c r="E25" s="8">
        <v>4740</v>
      </c>
      <c r="F25" s="9">
        <v>55</v>
      </c>
      <c r="G25" s="6">
        <v>313</v>
      </c>
      <c r="H25" s="7">
        <v>86.77</v>
      </c>
      <c r="I25" s="8">
        <v>4644</v>
      </c>
      <c r="J25" s="9">
        <v>54</v>
      </c>
      <c r="K25" s="6">
        <v>276</v>
      </c>
      <c r="L25" s="7">
        <v>90.05</v>
      </c>
      <c r="M25" s="21">
        <v>3828</v>
      </c>
      <c r="N25" s="9">
        <v>43</v>
      </c>
      <c r="P25" s="20">
        <v>0.27083333333333298</v>
      </c>
      <c r="Q25" s="6">
        <v>276</v>
      </c>
      <c r="R25" s="7">
        <v>86.66</v>
      </c>
      <c r="S25" s="7">
        <v>90.05</v>
      </c>
      <c r="T25" s="21">
        <v>3828</v>
      </c>
      <c r="U25" s="9">
        <v>55</v>
      </c>
      <c r="V25" s="24">
        <f t="shared" si="0"/>
        <v>165</v>
      </c>
      <c r="W25" s="9">
        <v>55</v>
      </c>
      <c r="X25" s="24"/>
      <c r="Y25" s="24"/>
      <c r="Z25">
        <v>19</v>
      </c>
      <c r="AA25">
        <v>25</v>
      </c>
      <c r="AB25" s="17">
        <f t="shared" si="3"/>
        <v>2791</v>
      </c>
      <c r="AC25">
        <f t="shared" si="1"/>
        <v>-2149</v>
      </c>
      <c r="AD25">
        <f t="shared" si="4"/>
        <v>2182</v>
      </c>
      <c r="AE25">
        <f t="shared" si="2"/>
        <v>-2758</v>
      </c>
      <c r="BR25">
        <v>19</v>
      </c>
      <c r="BS25" s="21">
        <v>3828</v>
      </c>
      <c r="BT25" s="9">
        <v>43</v>
      </c>
      <c r="BU25" s="21">
        <v>3828</v>
      </c>
      <c r="BX25" s="6">
        <v>323</v>
      </c>
      <c r="BY25" s="7">
        <v>86.66</v>
      </c>
      <c r="BZ25" s="8">
        <v>4740</v>
      </c>
      <c r="CA25" s="9">
        <v>55</v>
      </c>
      <c r="CB25" s="8">
        <v>4740</v>
      </c>
    </row>
    <row r="26" spans="1:80" ht="18">
      <c r="A26">
        <v>26</v>
      </c>
      <c r="B26" s="5">
        <v>44713.274305555598</v>
      </c>
      <c r="C26" s="6">
        <v>334</v>
      </c>
      <c r="D26" s="7">
        <v>83.76</v>
      </c>
      <c r="E26" s="8">
        <v>4872</v>
      </c>
      <c r="F26" s="9">
        <v>59</v>
      </c>
      <c r="G26" s="6">
        <v>328</v>
      </c>
      <c r="H26" s="7">
        <v>83.71</v>
      </c>
      <c r="I26" s="8">
        <v>4740</v>
      </c>
      <c r="J26" s="9">
        <v>57</v>
      </c>
      <c r="K26" s="6">
        <v>277</v>
      </c>
      <c r="L26" s="7">
        <v>91.98</v>
      </c>
      <c r="M26" s="21">
        <v>3996</v>
      </c>
      <c r="N26" s="9">
        <v>44</v>
      </c>
      <c r="P26" s="20">
        <v>0.27430555555555503</v>
      </c>
      <c r="Q26" s="6">
        <v>277</v>
      </c>
      <c r="R26" s="7">
        <v>83.76</v>
      </c>
      <c r="S26" s="7">
        <v>91.98</v>
      </c>
      <c r="T26" s="21">
        <v>3996</v>
      </c>
      <c r="U26" s="9">
        <v>59</v>
      </c>
      <c r="V26" s="24">
        <f t="shared" si="0"/>
        <v>177</v>
      </c>
      <c r="W26" s="9">
        <v>59</v>
      </c>
      <c r="X26" s="24"/>
      <c r="Y26" s="24"/>
      <c r="Z26">
        <v>20</v>
      </c>
      <c r="AA26">
        <v>26</v>
      </c>
      <c r="AB26" s="17">
        <f t="shared" si="3"/>
        <v>3125</v>
      </c>
      <c r="AC26">
        <f t="shared" si="1"/>
        <v>-2075</v>
      </c>
      <c r="AD26">
        <f t="shared" si="4"/>
        <v>2459</v>
      </c>
      <c r="AE26">
        <f t="shared" si="2"/>
        <v>-2741</v>
      </c>
      <c r="BR26">
        <v>20</v>
      </c>
      <c r="BS26" s="21">
        <v>3996</v>
      </c>
      <c r="BT26" s="9">
        <v>44</v>
      </c>
      <c r="BU26" s="21">
        <v>3996</v>
      </c>
      <c r="BX26" s="6">
        <v>334</v>
      </c>
      <c r="BY26" s="7">
        <v>83.76</v>
      </c>
      <c r="BZ26" s="8">
        <v>4872</v>
      </c>
      <c r="CA26" s="9">
        <v>59</v>
      </c>
      <c r="CB26" s="8">
        <v>4872</v>
      </c>
    </row>
    <row r="27" spans="1:80" ht="18">
      <c r="A27">
        <v>27</v>
      </c>
      <c r="B27" s="5">
        <v>44713.277777777803</v>
      </c>
      <c r="C27" s="6">
        <v>349</v>
      </c>
      <c r="D27" s="7">
        <v>85.39</v>
      </c>
      <c r="E27" s="8">
        <v>5052</v>
      </c>
      <c r="F27" s="9">
        <v>60</v>
      </c>
      <c r="G27" s="6">
        <v>363</v>
      </c>
      <c r="H27" s="7">
        <v>82.35</v>
      </c>
      <c r="I27" s="8">
        <v>4872</v>
      </c>
      <c r="J27" s="9">
        <v>60</v>
      </c>
      <c r="K27" s="6">
        <v>240</v>
      </c>
      <c r="L27" s="7">
        <v>89.88</v>
      </c>
      <c r="M27" s="21">
        <v>3588</v>
      </c>
      <c r="N27" s="9">
        <v>40</v>
      </c>
      <c r="P27" s="20">
        <v>0.27777777777777801</v>
      </c>
      <c r="Q27" s="6">
        <v>240</v>
      </c>
      <c r="R27" s="7">
        <v>85.39</v>
      </c>
      <c r="S27" s="7">
        <v>89.88</v>
      </c>
      <c r="T27" s="21">
        <v>3588</v>
      </c>
      <c r="U27" s="9">
        <v>60</v>
      </c>
      <c r="V27" s="24">
        <f t="shared" si="0"/>
        <v>180</v>
      </c>
      <c r="W27" s="9">
        <v>60</v>
      </c>
      <c r="X27" s="24"/>
      <c r="Y27" s="24"/>
      <c r="Z27">
        <v>21</v>
      </c>
      <c r="AA27">
        <v>27</v>
      </c>
      <c r="AB27" s="17">
        <f t="shared" si="3"/>
        <v>3474</v>
      </c>
      <c r="AC27">
        <f t="shared" si="1"/>
        <v>-1986</v>
      </c>
      <c r="AD27">
        <f t="shared" si="4"/>
        <v>2699</v>
      </c>
      <c r="AE27">
        <f t="shared" si="2"/>
        <v>-2761</v>
      </c>
      <c r="BR27">
        <v>21</v>
      </c>
      <c r="BS27" s="21">
        <v>3588</v>
      </c>
      <c r="BT27" s="9">
        <v>40</v>
      </c>
      <c r="BU27" s="21">
        <v>3588</v>
      </c>
      <c r="BX27" s="6">
        <v>349</v>
      </c>
      <c r="BY27" s="7">
        <v>85.39</v>
      </c>
      <c r="BZ27" s="8">
        <v>5052</v>
      </c>
      <c r="CA27" s="9">
        <v>60</v>
      </c>
      <c r="CB27" s="8">
        <v>5052</v>
      </c>
    </row>
    <row r="28" spans="1:80" ht="18">
      <c r="A28">
        <v>28</v>
      </c>
      <c r="B28" s="5">
        <v>44713.28125</v>
      </c>
      <c r="C28" s="6">
        <v>316</v>
      </c>
      <c r="D28" s="7">
        <v>89.86</v>
      </c>
      <c r="E28" s="8">
        <v>4548</v>
      </c>
      <c r="F28" s="9">
        <v>51</v>
      </c>
      <c r="G28" s="6">
        <v>292</v>
      </c>
      <c r="H28" s="7">
        <v>82.84</v>
      </c>
      <c r="I28" s="8">
        <v>4380</v>
      </c>
      <c r="J28" s="9">
        <v>53</v>
      </c>
      <c r="K28" s="6">
        <v>262</v>
      </c>
      <c r="L28" s="7">
        <v>90.62</v>
      </c>
      <c r="M28" s="21">
        <v>3768</v>
      </c>
      <c r="N28" s="9">
        <v>42</v>
      </c>
      <c r="P28" s="20">
        <v>0.28125</v>
      </c>
      <c r="Q28" s="6">
        <v>262</v>
      </c>
      <c r="R28" s="7">
        <v>89.86</v>
      </c>
      <c r="S28" s="7">
        <v>90.62</v>
      </c>
      <c r="T28" s="21">
        <v>3768</v>
      </c>
      <c r="U28" s="9">
        <v>51</v>
      </c>
      <c r="V28" s="24">
        <f t="shared" si="0"/>
        <v>153</v>
      </c>
      <c r="W28" s="9">
        <v>51</v>
      </c>
      <c r="X28" s="24"/>
      <c r="Y28" s="24"/>
      <c r="Z28">
        <v>22</v>
      </c>
      <c r="AA28">
        <v>28</v>
      </c>
      <c r="AB28" s="17">
        <f t="shared" si="3"/>
        <v>3790</v>
      </c>
      <c r="AC28">
        <f t="shared" si="1"/>
        <v>-1930</v>
      </c>
      <c r="AD28">
        <f t="shared" si="4"/>
        <v>2961</v>
      </c>
      <c r="AE28">
        <f t="shared" si="2"/>
        <v>-2759</v>
      </c>
      <c r="BR28">
        <v>22</v>
      </c>
      <c r="BS28" s="21">
        <v>3768</v>
      </c>
      <c r="BT28" s="9">
        <v>42</v>
      </c>
      <c r="BU28" s="21">
        <v>3768</v>
      </c>
      <c r="BX28" s="6">
        <v>316</v>
      </c>
      <c r="BY28" s="7">
        <v>89.86</v>
      </c>
      <c r="BZ28" s="8">
        <v>4548</v>
      </c>
      <c r="CA28" s="9">
        <v>51</v>
      </c>
      <c r="CB28" s="8">
        <v>4548</v>
      </c>
    </row>
    <row r="29" spans="1:80" ht="18">
      <c r="A29">
        <v>29</v>
      </c>
      <c r="B29" s="5">
        <v>44713.284722222197</v>
      </c>
      <c r="C29" s="6">
        <v>363</v>
      </c>
      <c r="D29" s="7">
        <v>86.07</v>
      </c>
      <c r="E29" s="8">
        <v>5196</v>
      </c>
      <c r="F29" s="9">
        <v>61</v>
      </c>
      <c r="G29" s="6">
        <v>352</v>
      </c>
      <c r="H29" s="7">
        <v>82.62</v>
      </c>
      <c r="I29" s="8">
        <v>4992</v>
      </c>
      <c r="J29" s="9">
        <v>61</v>
      </c>
      <c r="K29" s="6">
        <v>233</v>
      </c>
      <c r="L29" s="7">
        <v>95.07</v>
      </c>
      <c r="M29" s="21">
        <v>3276</v>
      </c>
      <c r="N29" s="9">
        <v>35</v>
      </c>
      <c r="O29" s="17">
        <f>MAX(K7:K67)</f>
        <v>311</v>
      </c>
      <c r="P29" s="20">
        <v>0.28472222222222199</v>
      </c>
      <c r="Q29" s="6">
        <v>233</v>
      </c>
      <c r="R29" s="7">
        <v>86.07</v>
      </c>
      <c r="S29" s="7">
        <v>95.07</v>
      </c>
      <c r="T29" s="21">
        <v>3276</v>
      </c>
      <c r="U29" s="9">
        <v>61</v>
      </c>
      <c r="V29" s="24">
        <f t="shared" si="0"/>
        <v>183</v>
      </c>
      <c r="W29" s="9">
        <v>61</v>
      </c>
      <c r="X29" s="24"/>
      <c r="Y29" s="24"/>
      <c r="Z29">
        <v>23</v>
      </c>
      <c r="AA29">
        <v>29</v>
      </c>
      <c r="AB29" s="17">
        <f t="shared" si="3"/>
        <v>4153</v>
      </c>
      <c r="AC29">
        <f t="shared" si="1"/>
        <v>-1827</v>
      </c>
      <c r="AD29">
        <f t="shared" si="4"/>
        <v>3194</v>
      </c>
      <c r="AE29">
        <f t="shared" si="2"/>
        <v>-2786</v>
      </c>
      <c r="BR29">
        <v>23</v>
      </c>
      <c r="BS29" s="21">
        <v>3276</v>
      </c>
      <c r="BT29" s="9">
        <v>35</v>
      </c>
      <c r="BU29" s="21">
        <v>3276</v>
      </c>
      <c r="BX29" s="6">
        <v>363</v>
      </c>
      <c r="BY29" s="7">
        <v>86.07</v>
      </c>
      <c r="BZ29" s="8">
        <v>5196</v>
      </c>
      <c r="CA29" s="9">
        <v>61</v>
      </c>
      <c r="CB29" s="8">
        <v>5196</v>
      </c>
    </row>
    <row r="30" spans="1:80" ht="18">
      <c r="A30">
        <v>30</v>
      </c>
      <c r="B30" s="5">
        <v>44713.288194444402</v>
      </c>
      <c r="C30" s="6">
        <v>378</v>
      </c>
      <c r="D30" s="7">
        <v>76.510000000000005</v>
      </c>
      <c r="E30" s="8">
        <v>5364</v>
      </c>
      <c r="F30" s="9">
        <v>55</v>
      </c>
      <c r="G30" s="6">
        <v>347</v>
      </c>
      <c r="H30" s="7">
        <v>76.52</v>
      </c>
      <c r="I30" s="8">
        <v>5028</v>
      </c>
      <c r="J30" s="10">
        <v>66</v>
      </c>
      <c r="K30" s="6">
        <v>265</v>
      </c>
      <c r="L30" s="7">
        <v>93.09</v>
      </c>
      <c r="M30" s="21">
        <v>3936</v>
      </c>
      <c r="N30" s="9">
        <v>43</v>
      </c>
      <c r="P30" s="20">
        <v>0.28819444444444398</v>
      </c>
      <c r="Q30" s="6">
        <v>265</v>
      </c>
      <c r="R30" s="7">
        <v>76.510000000000005</v>
      </c>
      <c r="S30" s="7">
        <v>93.09</v>
      </c>
      <c r="T30" s="21">
        <v>3936</v>
      </c>
      <c r="U30" s="10">
        <v>71</v>
      </c>
      <c r="V30" s="24">
        <f t="shared" si="0"/>
        <v>213</v>
      </c>
      <c r="W30" s="10">
        <v>71</v>
      </c>
      <c r="X30" s="25"/>
      <c r="Y30" s="25"/>
      <c r="Z30">
        <v>24</v>
      </c>
      <c r="AA30">
        <v>30</v>
      </c>
      <c r="AB30" s="17">
        <f t="shared" si="3"/>
        <v>4531</v>
      </c>
      <c r="AC30">
        <f t="shared" si="1"/>
        <v>-1709</v>
      </c>
      <c r="AD30">
        <f t="shared" si="4"/>
        <v>3459</v>
      </c>
      <c r="AE30">
        <f t="shared" si="2"/>
        <v>-2781</v>
      </c>
      <c r="BR30">
        <v>24</v>
      </c>
      <c r="BS30" s="21">
        <v>3936</v>
      </c>
      <c r="BT30" s="9">
        <v>43</v>
      </c>
      <c r="BU30" s="21">
        <v>3936</v>
      </c>
      <c r="BX30" s="6">
        <v>378</v>
      </c>
      <c r="BY30" s="7">
        <v>76.510000000000005</v>
      </c>
      <c r="BZ30" s="8">
        <v>5364</v>
      </c>
      <c r="CA30" s="10">
        <v>71</v>
      </c>
      <c r="CB30" s="8">
        <v>5364</v>
      </c>
    </row>
    <row r="31" spans="1:80" ht="18">
      <c r="A31">
        <v>31</v>
      </c>
      <c r="B31" s="5">
        <v>44713.291666666701</v>
      </c>
      <c r="C31" s="6">
        <v>359</v>
      </c>
      <c r="D31" s="7">
        <v>75.92</v>
      </c>
      <c r="E31" s="8">
        <v>5148</v>
      </c>
      <c r="F31" s="9">
        <v>59</v>
      </c>
      <c r="G31" s="6">
        <v>314</v>
      </c>
      <c r="H31" s="11">
        <v>60.35</v>
      </c>
      <c r="I31" s="8">
        <v>4776</v>
      </c>
      <c r="J31" s="10">
        <v>80</v>
      </c>
      <c r="K31" s="6">
        <v>281</v>
      </c>
      <c r="L31" s="7">
        <v>90.33</v>
      </c>
      <c r="M31" s="21">
        <v>3924</v>
      </c>
      <c r="N31" s="9">
        <v>44</v>
      </c>
      <c r="P31" s="20">
        <v>0.29166666666666602</v>
      </c>
      <c r="Q31" s="6">
        <v>281</v>
      </c>
      <c r="R31" s="7">
        <v>75.92</v>
      </c>
      <c r="S31" s="7">
        <v>90.33</v>
      </c>
      <c r="T31" s="21">
        <v>3924</v>
      </c>
      <c r="U31" s="10">
        <v>68</v>
      </c>
      <c r="V31" s="24">
        <f t="shared" si="0"/>
        <v>204</v>
      </c>
      <c r="W31" s="10">
        <v>68</v>
      </c>
      <c r="X31" s="25"/>
      <c r="Y31" s="25"/>
      <c r="Z31">
        <v>25</v>
      </c>
      <c r="AA31">
        <v>31</v>
      </c>
      <c r="AB31" s="17">
        <f t="shared" si="3"/>
        <v>4890</v>
      </c>
      <c r="AC31">
        <f t="shared" si="1"/>
        <v>-1610</v>
      </c>
      <c r="AD31">
        <f t="shared" si="4"/>
        <v>3740</v>
      </c>
      <c r="AE31">
        <f t="shared" si="2"/>
        <v>-2760</v>
      </c>
      <c r="BR31">
        <v>25</v>
      </c>
      <c r="BS31" s="21">
        <v>3924</v>
      </c>
      <c r="BT31" s="9">
        <v>44</v>
      </c>
      <c r="BU31" s="21">
        <v>3924</v>
      </c>
      <c r="BX31" s="6">
        <v>359</v>
      </c>
      <c r="BY31" s="7">
        <v>75.92</v>
      </c>
      <c r="BZ31" s="8">
        <v>5148</v>
      </c>
      <c r="CA31" s="10">
        <v>68</v>
      </c>
      <c r="CB31" s="8">
        <v>5148</v>
      </c>
    </row>
    <row r="32" spans="1:80" ht="18">
      <c r="A32">
        <v>32</v>
      </c>
      <c r="B32" s="5">
        <v>44713.295138888898</v>
      </c>
      <c r="C32" s="6">
        <v>367</v>
      </c>
      <c r="D32" s="11">
        <v>66.97</v>
      </c>
      <c r="E32" s="8">
        <v>5292</v>
      </c>
      <c r="F32" s="9">
        <v>60</v>
      </c>
      <c r="G32" s="6">
        <v>363</v>
      </c>
      <c r="H32" s="11">
        <v>64.650000000000006</v>
      </c>
      <c r="I32" s="8">
        <v>5112</v>
      </c>
      <c r="J32" s="10">
        <v>80</v>
      </c>
      <c r="K32" s="6">
        <v>304</v>
      </c>
      <c r="L32" s="7">
        <v>91.67</v>
      </c>
      <c r="M32" s="21">
        <v>4308</v>
      </c>
      <c r="N32" s="9">
        <v>47</v>
      </c>
      <c r="O32" s="17">
        <f>AVERAGE(M32:M33)</f>
        <v>4344</v>
      </c>
      <c r="P32" s="20">
        <v>0.29513888888888901</v>
      </c>
      <c r="Q32" s="6">
        <v>304</v>
      </c>
      <c r="R32" s="11">
        <v>66.97</v>
      </c>
      <c r="S32" s="7">
        <v>91.67</v>
      </c>
      <c r="T32" s="21">
        <v>4308</v>
      </c>
      <c r="U32" s="10">
        <v>80</v>
      </c>
      <c r="V32" s="24">
        <f t="shared" si="0"/>
        <v>240</v>
      </c>
      <c r="W32" s="10">
        <v>80</v>
      </c>
      <c r="X32" s="25"/>
      <c r="Y32" s="25"/>
      <c r="Z32">
        <v>26</v>
      </c>
      <c r="AA32">
        <v>32</v>
      </c>
      <c r="AB32" s="17">
        <f t="shared" si="3"/>
        <v>5257</v>
      </c>
      <c r="AC32">
        <f t="shared" si="1"/>
        <v>-1503</v>
      </c>
      <c r="AD32">
        <f t="shared" si="4"/>
        <v>4044</v>
      </c>
      <c r="AE32">
        <f t="shared" si="2"/>
        <v>-2716</v>
      </c>
      <c r="BR32">
        <v>26</v>
      </c>
      <c r="BS32" s="21">
        <v>4308</v>
      </c>
      <c r="BT32" s="9">
        <v>47</v>
      </c>
      <c r="BU32" s="21">
        <v>4308</v>
      </c>
      <c r="BX32" s="6">
        <v>367</v>
      </c>
      <c r="BY32" s="11">
        <v>66.97</v>
      </c>
      <c r="BZ32" s="8">
        <v>5292</v>
      </c>
      <c r="CA32" s="10">
        <v>80</v>
      </c>
      <c r="CB32" s="8">
        <v>5292</v>
      </c>
    </row>
    <row r="33" spans="1:80" ht="18">
      <c r="A33">
        <v>33</v>
      </c>
      <c r="B33" s="5">
        <v>44713.298611111102</v>
      </c>
      <c r="C33" s="6">
        <v>353</v>
      </c>
      <c r="D33" s="7">
        <v>71.489999999999995</v>
      </c>
      <c r="E33" s="8">
        <v>5196</v>
      </c>
      <c r="F33" s="9">
        <v>51</v>
      </c>
      <c r="G33" s="6">
        <v>358</v>
      </c>
      <c r="H33" s="11">
        <v>64.540000000000006</v>
      </c>
      <c r="I33" s="8">
        <v>5208</v>
      </c>
      <c r="J33" s="10">
        <v>81</v>
      </c>
      <c r="K33" s="6">
        <v>299</v>
      </c>
      <c r="L33" s="7">
        <v>89.64</v>
      </c>
      <c r="M33" s="21">
        <v>4380</v>
      </c>
      <c r="N33" s="9">
        <v>49</v>
      </c>
      <c r="P33" s="20">
        <v>0.29861111111111099</v>
      </c>
      <c r="Q33" s="6">
        <v>299</v>
      </c>
      <c r="R33" s="7">
        <v>71.489999999999995</v>
      </c>
      <c r="S33" s="7">
        <v>89.64</v>
      </c>
      <c r="T33" s="21">
        <v>4380</v>
      </c>
      <c r="U33" s="10">
        <v>73</v>
      </c>
      <c r="V33" s="24">
        <f t="shared" si="0"/>
        <v>219</v>
      </c>
      <c r="W33" s="10">
        <v>73</v>
      </c>
      <c r="X33" s="25"/>
      <c r="Y33" s="25"/>
      <c r="Z33">
        <v>27</v>
      </c>
      <c r="AA33">
        <v>33</v>
      </c>
      <c r="AB33" s="17">
        <f t="shared" si="3"/>
        <v>5610</v>
      </c>
      <c r="AC33">
        <f t="shared" si="1"/>
        <v>-1410</v>
      </c>
      <c r="AD33">
        <f t="shared" si="4"/>
        <v>4343</v>
      </c>
      <c r="AE33">
        <f t="shared" si="2"/>
        <v>-2677</v>
      </c>
      <c r="BR33">
        <v>27</v>
      </c>
      <c r="BS33" s="21">
        <v>4380</v>
      </c>
      <c r="BT33" s="9">
        <v>49</v>
      </c>
      <c r="BU33" s="21">
        <v>4380</v>
      </c>
      <c r="BX33" s="6">
        <v>353</v>
      </c>
      <c r="BY33" s="7">
        <v>71.489999999999995</v>
      </c>
      <c r="BZ33" s="8">
        <v>5196</v>
      </c>
      <c r="CA33" s="10">
        <v>73</v>
      </c>
      <c r="CB33" s="8">
        <v>5196</v>
      </c>
    </row>
    <row r="34" spans="1:80" ht="18">
      <c r="A34">
        <v>34</v>
      </c>
      <c r="B34" s="5">
        <v>44713.302083333299</v>
      </c>
      <c r="C34" s="6">
        <v>393</v>
      </c>
      <c r="D34" s="7">
        <v>77.260000000000005</v>
      </c>
      <c r="E34" s="8">
        <v>5472</v>
      </c>
      <c r="F34" s="9">
        <v>61</v>
      </c>
      <c r="G34" s="6">
        <v>328</v>
      </c>
      <c r="H34" s="11">
        <v>55.8</v>
      </c>
      <c r="I34" s="8">
        <v>4848</v>
      </c>
      <c r="J34" s="10">
        <v>87</v>
      </c>
      <c r="K34" s="6">
        <v>288</v>
      </c>
      <c r="L34" s="7">
        <v>92.27</v>
      </c>
      <c r="M34" s="21">
        <v>4188</v>
      </c>
      <c r="N34" s="9">
        <v>46</v>
      </c>
      <c r="P34" s="20">
        <v>0.30208333333333298</v>
      </c>
      <c r="Q34" s="6">
        <v>288</v>
      </c>
      <c r="R34" s="7">
        <v>77.260000000000005</v>
      </c>
      <c r="S34" s="7">
        <v>92.27</v>
      </c>
      <c r="T34" s="21">
        <v>4188</v>
      </c>
      <c r="U34" s="10">
        <v>71</v>
      </c>
      <c r="V34" s="24">
        <f t="shared" si="0"/>
        <v>213</v>
      </c>
      <c r="W34" s="10">
        <v>71</v>
      </c>
      <c r="X34" s="25"/>
      <c r="Y34" s="25"/>
      <c r="Z34">
        <v>28</v>
      </c>
      <c r="AA34">
        <v>34</v>
      </c>
      <c r="AB34" s="17">
        <f t="shared" si="3"/>
        <v>6003</v>
      </c>
      <c r="AC34">
        <f t="shared" si="1"/>
        <v>-1277</v>
      </c>
      <c r="AD34">
        <f t="shared" si="4"/>
        <v>4631</v>
      </c>
      <c r="AE34">
        <f t="shared" si="2"/>
        <v>-2649</v>
      </c>
      <c r="BR34">
        <v>28</v>
      </c>
      <c r="BS34" s="21">
        <v>4188</v>
      </c>
      <c r="BT34" s="9">
        <v>46</v>
      </c>
      <c r="BU34" s="21">
        <v>4188</v>
      </c>
      <c r="BX34" s="6">
        <v>393</v>
      </c>
      <c r="BY34" s="7">
        <v>77.260000000000005</v>
      </c>
      <c r="BZ34" s="8">
        <v>5472</v>
      </c>
      <c r="CA34" s="10">
        <v>71</v>
      </c>
      <c r="CB34" s="8">
        <v>5472</v>
      </c>
    </row>
    <row r="35" spans="1:80" ht="18">
      <c r="A35" s="18">
        <v>35</v>
      </c>
      <c r="B35" s="5">
        <v>44713.305555555598</v>
      </c>
      <c r="C35" s="6">
        <v>318</v>
      </c>
      <c r="D35" s="11">
        <v>62.35</v>
      </c>
      <c r="E35" s="8">
        <v>4800</v>
      </c>
      <c r="F35" s="23">
        <v>77</v>
      </c>
      <c r="G35" s="6">
        <v>354</v>
      </c>
      <c r="H35" s="11">
        <v>58.09</v>
      </c>
      <c r="I35" s="8">
        <v>4980</v>
      </c>
      <c r="J35" s="10">
        <v>86</v>
      </c>
      <c r="K35" s="6">
        <v>277</v>
      </c>
      <c r="L35" s="7">
        <v>93.09</v>
      </c>
      <c r="M35" s="21">
        <v>4068</v>
      </c>
      <c r="N35" s="9">
        <v>44</v>
      </c>
      <c r="P35" s="20">
        <v>0.30555555555555503</v>
      </c>
      <c r="Q35" s="6">
        <v>277</v>
      </c>
      <c r="R35" s="11">
        <v>62.35</v>
      </c>
      <c r="S35" s="7">
        <v>93.09</v>
      </c>
      <c r="T35" s="21">
        <v>4068</v>
      </c>
      <c r="U35" s="10">
        <v>77</v>
      </c>
      <c r="V35" s="24">
        <f t="shared" si="0"/>
        <v>231</v>
      </c>
      <c r="W35" s="10">
        <v>77</v>
      </c>
      <c r="X35" s="25"/>
      <c r="Y35" s="25"/>
      <c r="Z35">
        <v>29</v>
      </c>
      <c r="AA35" s="18">
        <v>35</v>
      </c>
      <c r="AB35" s="17">
        <f t="shared" si="3"/>
        <v>6321</v>
      </c>
      <c r="AC35">
        <f t="shared" si="1"/>
        <v>-1219</v>
      </c>
      <c r="AD35">
        <f t="shared" si="4"/>
        <v>4908</v>
      </c>
      <c r="AE35">
        <f t="shared" si="2"/>
        <v>-2632</v>
      </c>
      <c r="BR35">
        <v>29</v>
      </c>
      <c r="BS35" s="21">
        <v>4068</v>
      </c>
      <c r="BT35" s="9">
        <v>44</v>
      </c>
      <c r="BU35" s="21">
        <v>4068</v>
      </c>
      <c r="BX35" s="6">
        <v>318</v>
      </c>
      <c r="BY35" s="11">
        <v>62.35</v>
      </c>
      <c r="BZ35" s="8">
        <v>4800</v>
      </c>
      <c r="CA35" s="23">
        <v>77</v>
      </c>
      <c r="CB35" s="8">
        <v>4800</v>
      </c>
    </row>
    <row r="36" spans="1:80" ht="18">
      <c r="A36">
        <v>36</v>
      </c>
      <c r="B36" s="5">
        <v>44713.309027777803</v>
      </c>
      <c r="C36" s="6">
        <v>222</v>
      </c>
      <c r="D36" s="11">
        <v>46.44</v>
      </c>
      <c r="E36" s="8">
        <v>3168</v>
      </c>
      <c r="F36" s="10">
        <v>69</v>
      </c>
      <c r="G36" s="6">
        <v>274</v>
      </c>
      <c r="H36" s="11">
        <v>44.68</v>
      </c>
      <c r="I36" s="8">
        <v>4044</v>
      </c>
      <c r="J36" s="10">
        <v>91</v>
      </c>
      <c r="K36" s="6">
        <v>246</v>
      </c>
      <c r="L36" s="7">
        <v>94.36</v>
      </c>
      <c r="M36" s="8">
        <v>3684</v>
      </c>
      <c r="N36" s="9">
        <v>40</v>
      </c>
      <c r="P36" s="20">
        <v>0.30902777777777701</v>
      </c>
      <c r="Q36" s="6">
        <v>246</v>
      </c>
      <c r="R36" s="11">
        <v>46.44</v>
      </c>
      <c r="S36" s="7">
        <v>94.36</v>
      </c>
      <c r="T36" s="8">
        <v>3684</v>
      </c>
      <c r="U36" s="10">
        <v>69</v>
      </c>
      <c r="V36" s="24">
        <f t="shared" si="0"/>
        <v>207</v>
      </c>
      <c r="W36" s="10">
        <v>69</v>
      </c>
      <c r="X36" s="25"/>
      <c r="Y36" s="25"/>
      <c r="Z36">
        <v>30</v>
      </c>
      <c r="AA36">
        <v>36</v>
      </c>
      <c r="AB36" s="17">
        <f t="shared" si="3"/>
        <v>6543</v>
      </c>
      <c r="AC36">
        <f t="shared" si="1"/>
        <v>-1257</v>
      </c>
      <c r="AD36">
        <f t="shared" si="4"/>
        <v>5154</v>
      </c>
      <c r="AE36">
        <f t="shared" si="2"/>
        <v>-2646</v>
      </c>
      <c r="BR36">
        <v>30</v>
      </c>
      <c r="BS36" s="8">
        <v>3684</v>
      </c>
      <c r="BT36" s="9">
        <v>40</v>
      </c>
      <c r="BU36" s="8">
        <v>3684</v>
      </c>
      <c r="BX36" s="6">
        <v>222</v>
      </c>
      <c r="BY36" s="11">
        <v>46.44</v>
      </c>
      <c r="BZ36" s="8">
        <v>3168</v>
      </c>
      <c r="CA36" s="10">
        <v>69</v>
      </c>
      <c r="CB36" s="8">
        <v>3168</v>
      </c>
    </row>
    <row r="37" spans="1:80" ht="18">
      <c r="A37">
        <v>37</v>
      </c>
      <c r="B37" s="5">
        <v>44713.3125</v>
      </c>
      <c r="C37" s="6">
        <v>179</v>
      </c>
      <c r="D37" s="13">
        <v>35.54</v>
      </c>
      <c r="E37" s="8">
        <v>2808</v>
      </c>
      <c r="F37" s="10">
        <v>80</v>
      </c>
      <c r="G37" s="6">
        <v>254</v>
      </c>
      <c r="H37" s="11">
        <v>40.520000000000003</v>
      </c>
      <c r="I37" s="8">
        <v>3648</v>
      </c>
      <c r="J37" s="10">
        <v>91</v>
      </c>
      <c r="K37" s="6">
        <v>215</v>
      </c>
      <c r="L37" s="7">
        <v>95.9</v>
      </c>
      <c r="M37" s="21">
        <v>3144</v>
      </c>
      <c r="N37" s="9">
        <v>33</v>
      </c>
      <c r="O37" s="17">
        <f>AVERAGE(M37:M40)</f>
        <v>3180</v>
      </c>
      <c r="P37" s="20">
        <v>0.312499999999999</v>
      </c>
      <c r="Q37" s="6">
        <v>215</v>
      </c>
      <c r="R37" s="13">
        <v>35.54</v>
      </c>
      <c r="S37" s="7">
        <v>95.9</v>
      </c>
      <c r="T37" s="21">
        <v>3144</v>
      </c>
      <c r="U37" s="10">
        <v>80</v>
      </c>
      <c r="V37" s="24">
        <f t="shared" si="0"/>
        <v>240</v>
      </c>
      <c r="W37" s="10">
        <v>80</v>
      </c>
      <c r="X37" s="25"/>
      <c r="Y37" s="25"/>
      <c r="Z37">
        <v>31</v>
      </c>
      <c r="AA37">
        <v>37</v>
      </c>
      <c r="AB37" s="17">
        <f t="shared" si="3"/>
        <v>6722</v>
      </c>
      <c r="AC37">
        <f t="shared" si="1"/>
        <v>-1338</v>
      </c>
      <c r="AD37">
        <f t="shared" si="4"/>
        <v>5369</v>
      </c>
      <c r="AE37">
        <f t="shared" si="2"/>
        <v>-2691</v>
      </c>
      <c r="BR37">
        <v>31</v>
      </c>
      <c r="BS37" s="21">
        <v>3144</v>
      </c>
      <c r="BT37" s="9">
        <v>33</v>
      </c>
      <c r="BU37" s="21">
        <v>3144</v>
      </c>
      <c r="BX37" s="6">
        <v>179</v>
      </c>
      <c r="BY37" s="13">
        <v>35.54</v>
      </c>
      <c r="BZ37" s="8">
        <v>2808</v>
      </c>
      <c r="CA37" s="10">
        <v>80</v>
      </c>
      <c r="CB37" s="8">
        <v>2808</v>
      </c>
    </row>
    <row r="38" spans="1:80" ht="18">
      <c r="A38">
        <v>38</v>
      </c>
      <c r="B38" s="5">
        <v>44713.315972222197</v>
      </c>
      <c r="C38" s="6">
        <v>210</v>
      </c>
      <c r="D38" s="13">
        <v>34.83</v>
      </c>
      <c r="E38" s="8">
        <v>2808</v>
      </c>
      <c r="F38" s="10">
        <v>81</v>
      </c>
      <c r="G38" s="6">
        <v>246</v>
      </c>
      <c r="H38" s="11">
        <v>40.880000000000003</v>
      </c>
      <c r="I38" s="8">
        <v>3552</v>
      </c>
      <c r="J38" s="10">
        <v>87</v>
      </c>
      <c r="K38" s="6">
        <v>217</v>
      </c>
      <c r="L38" s="7">
        <v>96.69</v>
      </c>
      <c r="M38" s="21">
        <v>3108</v>
      </c>
      <c r="N38" s="9">
        <v>33</v>
      </c>
      <c r="P38" s="20">
        <v>0.31597222222222199</v>
      </c>
      <c r="Q38" s="6">
        <v>217</v>
      </c>
      <c r="R38" s="13">
        <v>34.83</v>
      </c>
      <c r="S38" s="7">
        <v>96.69</v>
      </c>
      <c r="T38" s="21">
        <v>3108</v>
      </c>
      <c r="U38" s="10">
        <v>81</v>
      </c>
      <c r="V38" s="24">
        <f t="shared" si="0"/>
        <v>243</v>
      </c>
      <c r="W38" s="10">
        <v>81</v>
      </c>
      <c r="X38" s="25"/>
      <c r="Y38" s="25"/>
      <c r="Z38">
        <v>32</v>
      </c>
      <c r="AA38">
        <v>38</v>
      </c>
      <c r="AB38" s="17">
        <f t="shared" si="3"/>
        <v>6932</v>
      </c>
      <c r="AC38">
        <f t="shared" si="1"/>
        <v>-1388</v>
      </c>
      <c r="AD38">
        <f t="shared" si="4"/>
        <v>5586</v>
      </c>
      <c r="AE38">
        <f t="shared" si="2"/>
        <v>-2734</v>
      </c>
      <c r="BR38">
        <v>32</v>
      </c>
      <c r="BS38" s="21">
        <v>3108</v>
      </c>
      <c r="BT38" s="9">
        <v>33</v>
      </c>
      <c r="BU38" s="21">
        <v>3108</v>
      </c>
      <c r="BX38" s="6">
        <v>210</v>
      </c>
      <c r="BY38" s="13">
        <v>34.83</v>
      </c>
      <c r="BZ38" s="8">
        <v>2808</v>
      </c>
      <c r="CA38" s="10">
        <v>81</v>
      </c>
      <c r="CB38" s="8">
        <v>2808</v>
      </c>
    </row>
    <row r="39" spans="1:80" ht="18">
      <c r="A39">
        <v>39</v>
      </c>
      <c r="B39" s="5">
        <v>44713.319444444402</v>
      </c>
      <c r="C39" s="6">
        <v>190</v>
      </c>
      <c r="D39" s="13">
        <v>32.56</v>
      </c>
      <c r="E39" s="8">
        <v>2640</v>
      </c>
      <c r="F39" s="10">
        <v>82</v>
      </c>
      <c r="G39" s="6">
        <v>266</v>
      </c>
      <c r="H39" s="11">
        <v>44.9</v>
      </c>
      <c r="I39" s="8">
        <v>3828</v>
      </c>
      <c r="J39" s="10">
        <v>86</v>
      </c>
      <c r="K39" s="6">
        <v>221</v>
      </c>
      <c r="L39" s="7">
        <v>97.58</v>
      </c>
      <c r="M39" s="21">
        <v>3204</v>
      </c>
      <c r="N39" s="9">
        <v>33</v>
      </c>
      <c r="P39" s="20">
        <v>0.31944444444444398</v>
      </c>
      <c r="Q39" s="6">
        <v>221</v>
      </c>
      <c r="R39" s="13">
        <v>32.56</v>
      </c>
      <c r="S39" s="7">
        <v>97.58</v>
      </c>
      <c r="T39" s="21">
        <v>3204</v>
      </c>
      <c r="U39" s="10">
        <v>82</v>
      </c>
      <c r="V39" s="24">
        <f t="shared" si="0"/>
        <v>246</v>
      </c>
      <c r="W39" s="10">
        <v>82</v>
      </c>
      <c r="X39" s="25"/>
      <c r="Y39" s="25"/>
      <c r="Z39">
        <v>33</v>
      </c>
      <c r="AA39">
        <v>39</v>
      </c>
      <c r="AB39" s="17">
        <f t="shared" si="3"/>
        <v>7122</v>
      </c>
      <c r="AC39">
        <f t="shared" si="1"/>
        <v>-1458</v>
      </c>
      <c r="AD39">
        <f t="shared" si="4"/>
        <v>5807</v>
      </c>
      <c r="AE39">
        <f t="shared" si="2"/>
        <v>-2773</v>
      </c>
      <c r="BR39">
        <v>33</v>
      </c>
      <c r="BS39" s="21">
        <v>3204</v>
      </c>
      <c r="BT39" s="9">
        <v>33</v>
      </c>
      <c r="BU39" s="21">
        <v>3204</v>
      </c>
      <c r="BX39" s="6">
        <v>190</v>
      </c>
      <c r="BY39" s="13">
        <v>32.56</v>
      </c>
      <c r="BZ39" s="8">
        <v>2640</v>
      </c>
      <c r="CA39" s="10">
        <v>82</v>
      </c>
      <c r="CB39" s="8">
        <v>2640</v>
      </c>
    </row>
    <row r="40" spans="1:80" ht="18">
      <c r="A40">
        <v>40</v>
      </c>
      <c r="B40" s="5">
        <v>44713.322916666701</v>
      </c>
      <c r="C40" s="6">
        <v>206</v>
      </c>
      <c r="D40" s="11">
        <v>41.66</v>
      </c>
      <c r="E40" s="8">
        <v>3036</v>
      </c>
      <c r="F40" s="10">
        <v>73</v>
      </c>
      <c r="G40" s="6">
        <v>233</v>
      </c>
      <c r="H40" s="13">
        <v>33.68</v>
      </c>
      <c r="I40" s="8">
        <v>3384</v>
      </c>
      <c r="J40" s="10">
        <v>101</v>
      </c>
      <c r="K40" s="6">
        <v>223</v>
      </c>
      <c r="L40" s="7">
        <v>99.35</v>
      </c>
      <c r="M40" s="21">
        <v>3264</v>
      </c>
      <c r="N40" s="9">
        <v>33</v>
      </c>
      <c r="P40" s="20">
        <v>0.32291666666666602</v>
      </c>
      <c r="Q40" s="6">
        <v>223</v>
      </c>
      <c r="R40" s="11">
        <v>41.66</v>
      </c>
      <c r="S40" s="7">
        <v>99.35</v>
      </c>
      <c r="T40" s="21">
        <v>3264</v>
      </c>
      <c r="U40" s="10">
        <v>73</v>
      </c>
      <c r="V40" s="24">
        <f t="shared" si="0"/>
        <v>219</v>
      </c>
      <c r="W40" s="10">
        <v>73</v>
      </c>
      <c r="X40" s="25"/>
      <c r="Y40" s="25"/>
      <c r="Z40">
        <v>34</v>
      </c>
      <c r="AA40">
        <v>40</v>
      </c>
      <c r="AB40" s="17">
        <f t="shared" si="3"/>
        <v>7328</v>
      </c>
      <c r="AC40">
        <f t="shared" si="1"/>
        <v>-1512</v>
      </c>
      <c r="AD40">
        <f t="shared" si="4"/>
        <v>6030</v>
      </c>
      <c r="AE40">
        <f t="shared" si="2"/>
        <v>-2810</v>
      </c>
      <c r="BR40">
        <v>34</v>
      </c>
      <c r="BS40" s="21">
        <v>3264</v>
      </c>
      <c r="BT40" s="9">
        <v>33</v>
      </c>
      <c r="BU40" s="21">
        <v>3264</v>
      </c>
      <c r="BX40" s="6">
        <v>206</v>
      </c>
      <c r="BY40" s="11">
        <v>41.66</v>
      </c>
      <c r="BZ40" s="8">
        <v>3036</v>
      </c>
      <c r="CA40" s="10">
        <v>73</v>
      </c>
      <c r="CB40" s="8">
        <v>3036</v>
      </c>
    </row>
    <row r="41" spans="1:80" ht="18">
      <c r="A41">
        <v>41</v>
      </c>
      <c r="B41" s="5">
        <v>44713.326388888898</v>
      </c>
      <c r="C41" s="6">
        <v>177</v>
      </c>
      <c r="D41" s="13">
        <v>30.39</v>
      </c>
      <c r="E41" s="8">
        <v>2460</v>
      </c>
      <c r="F41" s="10">
        <v>81</v>
      </c>
      <c r="G41" s="6">
        <v>216</v>
      </c>
      <c r="H41" s="13">
        <v>31.31</v>
      </c>
      <c r="I41" s="8">
        <v>3168</v>
      </c>
      <c r="J41" s="14">
        <v>102</v>
      </c>
      <c r="K41" s="6">
        <v>199</v>
      </c>
      <c r="L41" s="7">
        <v>97.52</v>
      </c>
      <c r="M41" s="21">
        <v>3012</v>
      </c>
      <c r="N41" s="9">
        <v>31</v>
      </c>
      <c r="P41" s="20">
        <v>0.32638888888888801</v>
      </c>
      <c r="Q41" s="6">
        <v>199</v>
      </c>
      <c r="R41" s="13">
        <v>30.39</v>
      </c>
      <c r="S41" s="7">
        <v>97.52</v>
      </c>
      <c r="T41" s="21">
        <v>3012</v>
      </c>
      <c r="U41" s="10">
        <v>81</v>
      </c>
      <c r="V41" s="24">
        <f t="shared" si="0"/>
        <v>243</v>
      </c>
      <c r="W41" s="10">
        <v>81</v>
      </c>
      <c r="X41" s="25"/>
      <c r="Y41" s="25"/>
      <c r="Z41" s="18">
        <v>35</v>
      </c>
      <c r="AA41">
        <v>41</v>
      </c>
      <c r="AB41" s="17">
        <f t="shared" si="3"/>
        <v>7505</v>
      </c>
      <c r="AC41">
        <f t="shared" si="1"/>
        <v>-1595</v>
      </c>
      <c r="AD41">
        <f t="shared" si="4"/>
        <v>6229</v>
      </c>
      <c r="AE41">
        <f t="shared" si="2"/>
        <v>-2871</v>
      </c>
      <c r="BR41">
        <v>35</v>
      </c>
      <c r="BS41" s="21">
        <v>3012</v>
      </c>
      <c r="BT41" s="9">
        <v>31</v>
      </c>
      <c r="BU41" s="21">
        <v>3012</v>
      </c>
      <c r="BX41" s="6">
        <v>177</v>
      </c>
      <c r="BY41" s="13">
        <v>30.39</v>
      </c>
      <c r="BZ41" s="8">
        <v>2460</v>
      </c>
      <c r="CA41" s="10">
        <v>81</v>
      </c>
      <c r="CB41" s="8">
        <v>2460</v>
      </c>
    </row>
    <row r="42" spans="1:80" ht="18">
      <c r="A42">
        <v>42</v>
      </c>
      <c r="B42" s="5">
        <v>44713.329861111102</v>
      </c>
      <c r="C42" s="6">
        <v>210</v>
      </c>
      <c r="D42" s="13">
        <v>29.67</v>
      </c>
      <c r="E42" s="8">
        <v>2964</v>
      </c>
      <c r="F42" s="10">
        <v>100</v>
      </c>
      <c r="G42" s="6">
        <v>258</v>
      </c>
      <c r="H42" s="13">
        <v>39.840000000000003</v>
      </c>
      <c r="I42" s="8">
        <v>3732</v>
      </c>
      <c r="J42" s="10">
        <v>94</v>
      </c>
      <c r="K42" s="6">
        <v>219</v>
      </c>
      <c r="L42" s="7">
        <v>99.95</v>
      </c>
      <c r="M42" s="21">
        <v>3120</v>
      </c>
      <c r="N42" s="9">
        <v>32</v>
      </c>
      <c r="P42" s="20">
        <v>0.32986111111110999</v>
      </c>
      <c r="Q42" s="6">
        <v>219</v>
      </c>
      <c r="R42" s="13">
        <v>29.67</v>
      </c>
      <c r="S42" s="7">
        <v>99.95</v>
      </c>
      <c r="T42" s="21">
        <v>3120</v>
      </c>
      <c r="U42" s="10">
        <v>100</v>
      </c>
      <c r="V42" s="24">
        <f t="shared" si="0"/>
        <v>300</v>
      </c>
      <c r="W42" s="10">
        <v>100</v>
      </c>
      <c r="X42" s="25"/>
      <c r="Y42" s="25"/>
      <c r="Z42">
        <v>36</v>
      </c>
      <c r="AA42">
        <v>42</v>
      </c>
      <c r="AB42" s="17">
        <f t="shared" si="3"/>
        <v>7715</v>
      </c>
      <c r="AC42">
        <f t="shared" si="1"/>
        <v>-1645</v>
      </c>
      <c r="AD42">
        <f t="shared" si="4"/>
        <v>6448</v>
      </c>
      <c r="AE42">
        <f t="shared" si="2"/>
        <v>-2912</v>
      </c>
      <c r="BR42">
        <v>36</v>
      </c>
      <c r="BS42" s="21">
        <v>3120</v>
      </c>
      <c r="BT42" s="9">
        <v>32</v>
      </c>
      <c r="BU42" s="21">
        <v>3120</v>
      </c>
      <c r="BX42" s="6">
        <v>210</v>
      </c>
      <c r="BY42" s="13">
        <v>29.67</v>
      </c>
      <c r="BZ42" s="8">
        <v>2964</v>
      </c>
      <c r="CA42" s="10">
        <v>100</v>
      </c>
      <c r="CB42" s="8">
        <v>2964</v>
      </c>
    </row>
    <row r="43" spans="1:80" ht="18">
      <c r="A43">
        <v>43</v>
      </c>
      <c r="B43" s="5">
        <v>44713.333333333299</v>
      </c>
      <c r="C43" s="6">
        <v>220</v>
      </c>
      <c r="D43" s="13">
        <v>36.729999999999997</v>
      </c>
      <c r="E43" s="8">
        <v>3168</v>
      </c>
      <c r="F43" s="10">
        <v>87</v>
      </c>
      <c r="G43" s="6">
        <v>261</v>
      </c>
      <c r="H43" s="13">
        <v>33.49</v>
      </c>
      <c r="I43" s="8">
        <v>3684</v>
      </c>
      <c r="J43" s="14">
        <v>110</v>
      </c>
      <c r="K43" s="6">
        <v>226</v>
      </c>
      <c r="L43" s="7">
        <v>96.31</v>
      </c>
      <c r="M43" s="21">
        <v>3072</v>
      </c>
      <c r="N43" s="9">
        <v>32</v>
      </c>
      <c r="P43" s="20">
        <v>0.33333333333333298</v>
      </c>
      <c r="Q43" s="6">
        <v>226</v>
      </c>
      <c r="R43" s="13">
        <v>36.729999999999997</v>
      </c>
      <c r="S43" s="7">
        <v>96.31</v>
      </c>
      <c r="T43" s="21">
        <v>3072</v>
      </c>
      <c r="U43" s="10">
        <v>87</v>
      </c>
      <c r="V43" s="24">
        <f t="shared" si="0"/>
        <v>261</v>
      </c>
      <c r="W43" s="10">
        <v>87</v>
      </c>
      <c r="X43" s="25"/>
      <c r="Y43" s="25"/>
      <c r="Z43">
        <v>37</v>
      </c>
      <c r="AA43">
        <v>43</v>
      </c>
      <c r="AB43" s="17">
        <f t="shared" si="3"/>
        <v>7935</v>
      </c>
      <c r="AC43">
        <f t="shared" si="1"/>
        <v>-1685</v>
      </c>
      <c r="AD43">
        <f t="shared" si="4"/>
        <v>6674</v>
      </c>
      <c r="AE43">
        <f t="shared" si="2"/>
        <v>-2946</v>
      </c>
      <c r="BR43">
        <v>37</v>
      </c>
      <c r="BS43" s="21">
        <v>3072</v>
      </c>
      <c r="BT43" s="9">
        <v>32</v>
      </c>
      <c r="BU43" s="21">
        <v>3072</v>
      </c>
      <c r="BX43" s="6">
        <v>220</v>
      </c>
      <c r="BY43" s="13">
        <v>36.729999999999997</v>
      </c>
      <c r="BZ43" s="8">
        <v>3168</v>
      </c>
      <c r="CA43" s="10">
        <v>87</v>
      </c>
      <c r="CB43" s="8">
        <v>3168</v>
      </c>
    </row>
    <row r="44" spans="1:80" ht="18">
      <c r="A44">
        <v>44</v>
      </c>
      <c r="B44" s="5">
        <v>44713.336805555598</v>
      </c>
      <c r="C44" s="6">
        <v>178</v>
      </c>
      <c r="D44" s="13">
        <v>32.35</v>
      </c>
      <c r="E44" s="8">
        <v>2628</v>
      </c>
      <c r="F44" s="10">
        <v>82</v>
      </c>
      <c r="G44" s="6">
        <v>225</v>
      </c>
      <c r="H44" s="13">
        <v>31.32</v>
      </c>
      <c r="I44" s="8">
        <v>3336</v>
      </c>
      <c r="J44" s="14">
        <v>107</v>
      </c>
      <c r="K44" s="6">
        <v>238</v>
      </c>
      <c r="L44" s="7">
        <v>95.82</v>
      </c>
      <c r="M44" s="8">
        <v>3552</v>
      </c>
      <c r="N44" s="9">
        <v>38</v>
      </c>
      <c r="P44" s="20">
        <v>0.33680555555555503</v>
      </c>
      <c r="Q44" s="6">
        <v>238</v>
      </c>
      <c r="R44" s="13">
        <v>32.35</v>
      </c>
      <c r="S44" s="7">
        <v>95.82</v>
      </c>
      <c r="T44" s="8">
        <v>3552</v>
      </c>
      <c r="U44" s="10">
        <v>82</v>
      </c>
      <c r="V44" s="24">
        <f t="shared" si="0"/>
        <v>246</v>
      </c>
      <c r="W44" s="10">
        <v>82</v>
      </c>
      <c r="X44" s="25"/>
      <c r="Y44" s="25"/>
      <c r="Z44">
        <v>38</v>
      </c>
      <c r="AA44">
        <v>44</v>
      </c>
      <c r="AB44" s="17">
        <f t="shared" si="3"/>
        <v>8113</v>
      </c>
      <c r="AC44">
        <f t="shared" si="1"/>
        <v>-1767</v>
      </c>
      <c r="AD44">
        <f t="shared" si="4"/>
        <v>6912</v>
      </c>
      <c r="AE44">
        <f t="shared" si="2"/>
        <v>-2968</v>
      </c>
      <c r="BR44">
        <v>38</v>
      </c>
      <c r="BS44" s="8">
        <v>3552</v>
      </c>
      <c r="BT44" s="9">
        <v>38</v>
      </c>
      <c r="BU44" s="8">
        <v>3552</v>
      </c>
      <c r="BX44" s="6">
        <v>178</v>
      </c>
      <c r="BY44" s="13">
        <v>32.35</v>
      </c>
      <c r="BZ44" s="8">
        <v>2628</v>
      </c>
      <c r="CA44" s="10">
        <v>82</v>
      </c>
      <c r="CB44" s="8">
        <v>2628</v>
      </c>
    </row>
    <row r="45" spans="1:80" ht="18">
      <c r="A45">
        <v>45</v>
      </c>
      <c r="B45" s="5">
        <v>44713.340277777803</v>
      </c>
      <c r="C45" s="6">
        <v>202</v>
      </c>
      <c r="D45" s="13">
        <v>34.11</v>
      </c>
      <c r="E45" s="8">
        <v>2808</v>
      </c>
      <c r="F45" s="10">
        <v>83</v>
      </c>
      <c r="G45" s="6">
        <v>278</v>
      </c>
      <c r="H45" s="11">
        <v>46.63</v>
      </c>
      <c r="I45" s="8">
        <v>3744</v>
      </c>
      <c r="J45" s="10">
        <v>81</v>
      </c>
      <c r="K45" s="6">
        <v>266</v>
      </c>
      <c r="L45" s="7">
        <v>96.91</v>
      </c>
      <c r="M45" s="8">
        <v>3840</v>
      </c>
      <c r="N45" s="9">
        <v>40</v>
      </c>
      <c r="P45" s="20">
        <v>0.34027777777777701</v>
      </c>
      <c r="Q45" s="6">
        <v>266</v>
      </c>
      <c r="R45" s="13">
        <v>34.11</v>
      </c>
      <c r="S45" s="7">
        <v>96.91</v>
      </c>
      <c r="T45" s="8">
        <v>3840</v>
      </c>
      <c r="U45" s="10">
        <v>83</v>
      </c>
      <c r="V45" s="24">
        <f t="shared" si="0"/>
        <v>249</v>
      </c>
      <c r="W45" s="10">
        <v>83</v>
      </c>
      <c r="X45" s="25"/>
      <c r="Y45" s="25"/>
      <c r="Z45">
        <v>39</v>
      </c>
      <c r="AA45">
        <v>45</v>
      </c>
      <c r="AB45" s="17">
        <f t="shared" si="3"/>
        <v>8315</v>
      </c>
      <c r="AC45">
        <f t="shared" si="1"/>
        <v>-1825</v>
      </c>
      <c r="AD45">
        <f t="shared" si="4"/>
        <v>7178</v>
      </c>
      <c r="AE45">
        <f t="shared" si="2"/>
        <v>-2962</v>
      </c>
      <c r="BR45">
        <v>39</v>
      </c>
      <c r="BS45" s="8">
        <v>3840</v>
      </c>
      <c r="BT45" s="9">
        <v>40</v>
      </c>
      <c r="BU45" s="8">
        <v>3840</v>
      </c>
      <c r="BX45" s="6">
        <v>202</v>
      </c>
      <c r="BY45" s="13">
        <v>34.11</v>
      </c>
      <c r="BZ45" s="8">
        <v>2808</v>
      </c>
      <c r="CA45" s="10">
        <v>83</v>
      </c>
      <c r="CB45" s="8">
        <v>2808</v>
      </c>
    </row>
    <row r="46" spans="1:80" ht="18">
      <c r="A46">
        <v>46</v>
      </c>
      <c r="B46" s="5">
        <v>44713.34375</v>
      </c>
      <c r="C46" s="6">
        <v>271</v>
      </c>
      <c r="D46" s="11">
        <v>53.52</v>
      </c>
      <c r="E46" s="8">
        <v>3840</v>
      </c>
      <c r="F46" s="10">
        <v>72</v>
      </c>
      <c r="G46" s="6">
        <v>291</v>
      </c>
      <c r="H46" s="11">
        <v>54.34</v>
      </c>
      <c r="I46" s="8">
        <v>4044</v>
      </c>
      <c r="J46" s="10">
        <v>75</v>
      </c>
      <c r="K46" s="6">
        <v>294</v>
      </c>
      <c r="L46" s="7">
        <v>90.62</v>
      </c>
      <c r="M46" s="8">
        <v>4212</v>
      </c>
      <c r="N46" s="9">
        <v>47</v>
      </c>
      <c r="P46" s="20">
        <v>0.343749999999999</v>
      </c>
      <c r="Q46" s="6">
        <v>294</v>
      </c>
      <c r="R46" s="11">
        <v>53.52</v>
      </c>
      <c r="S46" s="7">
        <v>90.62</v>
      </c>
      <c r="T46" s="8">
        <v>4212</v>
      </c>
      <c r="U46" s="10">
        <v>72</v>
      </c>
      <c r="V46" s="24">
        <f t="shared" si="0"/>
        <v>216</v>
      </c>
      <c r="W46" s="10">
        <v>72</v>
      </c>
      <c r="X46" s="25"/>
      <c r="Y46" s="25"/>
      <c r="Z46">
        <v>40</v>
      </c>
      <c r="AA46">
        <v>46</v>
      </c>
      <c r="AB46" s="17">
        <f t="shared" si="3"/>
        <v>8586</v>
      </c>
      <c r="AC46">
        <f t="shared" si="1"/>
        <v>-1814</v>
      </c>
      <c r="AD46">
        <f t="shared" si="4"/>
        <v>7472</v>
      </c>
      <c r="AE46">
        <f t="shared" si="2"/>
        <v>-2928</v>
      </c>
      <c r="BR46">
        <v>40</v>
      </c>
      <c r="BS46" s="8">
        <v>4212</v>
      </c>
      <c r="BT46" s="9">
        <v>47</v>
      </c>
      <c r="BU46" s="8">
        <v>4212</v>
      </c>
      <c r="BX46" s="6">
        <v>271</v>
      </c>
      <c r="BY46" s="11">
        <v>53.52</v>
      </c>
      <c r="BZ46" s="8">
        <v>3840</v>
      </c>
      <c r="CA46" s="10">
        <v>72</v>
      </c>
      <c r="CB46" s="8">
        <v>3840</v>
      </c>
    </row>
    <row r="47" spans="1:80" ht="18">
      <c r="A47">
        <v>47</v>
      </c>
      <c r="B47" s="5">
        <v>44713.347222222197</v>
      </c>
      <c r="C47" s="6">
        <v>265</v>
      </c>
      <c r="D47" s="11">
        <v>57.54</v>
      </c>
      <c r="E47" s="8">
        <v>3768</v>
      </c>
      <c r="F47" s="10">
        <v>66</v>
      </c>
      <c r="G47" s="6">
        <v>351</v>
      </c>
      <c r="H47" s="11">
        <v>59.2</v>
      </c>
      <c r="I47" s="8">
        <v>4980</v>
      </c>
      <c r="J47" s="10">
        <v>85</v>
      </c>
      <c r="K47" s="6">
        <v>299</v>
      </c>
      <c r="L47" s="7">
        <v>88.25</v>
      </c>
      <c r="M47" s="8">
        <v>4404</v>
      </c>
      <c r="N47" s="9">
        <v>50</v>
      </c>
      <c r="P47" s="20">
        <v>0.34722222222222099</v>
      </c>
      <c r="Q47" s="6">
        <v>299</v>
      </c>
      <c r="R47" s="11">
        <v>57.54</v>
      </c>
      <c r="S47" s="7">
        <v>88.25</v>
      </c>
      <c r="T47" s="8">
        <v>4404</v>
      </c>
      <c r="U47" s="10">
        <v>66</v>
      </c>
      <c r="V47" s="24">
        <f t="shared" si="0"/>
        <v>198</v>
      </c>
      <c r="W47" s="10">
        <v>66</v>
      </c>
      <c r="X47" s="25"/>
      <c r="Y47" s="25"/>
      <c r="Z47">
        <v>41</v>
      </c>
      <c r="AA47">
        <v>47</v>
      </c>
      <c r="AB47" s="17">
        <f t="shared" si="3"/>
        <v>8851</v>
      </c>
      <c r="AC47">
        <f t="shared" si="1"/>
        <v>-1809</v>
      </c>
      <c r="AD47">
        <f t="shared" si="4"/>
        <v>7771</v>
      </c>
      <c r="AE47">
        <f t="shared" si="2"/>
        <v>-2889</v>
      </c>
      <c r="BR47">
        <v>41</v>
      </c>
      <c r="BS47" s="8">
        <v>4404</v>
      </c>
      <c r="BT47" s="9">
        <v>50</v>
      </c>
      <c r="BU47" s="8">
        <v>4404</v>
      </c>
      <c r="BX47" s="6">
        <v>265</v>
      </c>
      <c r="BY47" s="11">
        <v>57.54</v>
      </c>
      <c r="BZ47" s="8">
        <v>3768</v>
      </c>
      <c r="CA47" s="10">
        <v>66</v>
      </c>
      <c r="CB47" s="8">
        <v>3768</v>
      </c>
    </row>
    <row r="48" spans="1:80" ht="18">
      <c r="A48">
        <v>48</v>
      </c>
      <c r="B48" s="5">
        <v>44713.350694444402</v>
      </c>
      <c r="C48" s="6">
        <v>266</v>
      </c>
      <c r="D48" s="11">
        <v>51.51</v>
      </c>
      <c r="E48" s="8">
        <v>3816</v>
      </c>
      <c r="F48" s="10">
        <v>75</v>
      </c>
      <c r="G48" s="6">
        <v>284</v>
      </c>
      <c r="H48" s="11">
        <v>45.99</v>
      </c>
      <c r="I48" s="8">
        <v>4320</v>
      </c>
      <c r="J48" s="10">
        <v>94</v>
      </c>
      <c r="K48" s="6">
        <v>280</v>
      </c>
      <c r="L48" s="7">
        <v>90.9</v>
      </c>
      <c r="M48" s="8">
        <v>3936</v>
      </c>
      <c r="N48" s="9">
        <v>44</v>
      </c>
      <c r="P48" s="20">
        <v>0.35069444444444398</v>
      </c>
      <c r="Q48" s="6">
        <v>280</v>
      </c>
      <c r="R48" s="11">
        <v>51.51</v>
      </c>
      <c r="S48" s="7">
        <v>90.9</v>
      </c>
      <c r="T48" s="8">
        <v>3936</v>
      </c>
      <c r="U48" s="10">
        <v>75</v>
      </c>
      <c r="V48" s="24">
        <f t="shared" si="0"/>
        <v>225</v>
      </c>
      <c r="W48" s="10">
        <v>75</v>
      </c>
      <c r="X48" s="25"/>
      <c r="Y48" s="25"/>
      <c r="Z48">
        <v>42</v>
      </c>
      <c r="AA48">
        <v>48</v>
      </c>
      <c r="AB48" s="17">
        <f t="shared" si="3"/>
        <v>9117</v>
      </c>
      <c r="AC48">
        <f t="shared" si="1"/>
        <v>-1803</v>
      </c>
      <c r="AD48">
        <f t="shared" si="4"/>
        <v>8051</v>
      </c>
      <c r="AE48">
        <f t="shared" si="2"/>
        <v>-2869</v>
      </c>
      <c r="BR48">
        <v>42</v>
      </c>
      <c r="BS48" s="8">
        <v>3936</v>
      </c>
      <c r="BT48" s="9">
        <v>44</v>
      </c>
      <c r="BU48" s="8">
        <v>3936</v>
      </c>
      <c r="BX48" s="6">
        <v>266</v>
      </c>
      <c r="BY48" s="11">
        <v>51.51</v>
      </c>
      <c r="BZ48" s="8">
        <v>3816</v>
      </c>
      <c r="CA48" s="10">
        <v>75</v>
      </c>
      <c r="CB48" s="8">
        <v>3816</v>
      </c>
    </row>
    <row r="49" spans="1:80" ht="18">
      <c r="A49">
        <v>49</v>
      </c>
      <c r="B49" s="5">
        <v>44713.354166666701</v>
      </c>
      <c r="C49" s="6">
        <v>280</v>
      </c>
      <c r="D49" s="11">
        <v>49.43</v>
      </c>
      <c r="E49" s="8">
        <v>3852</v>
      </c>
      <c r="F49" s="10">
        <v>78</v>
      </c>
      <c r="G49" s="6">
        <v>343</v>
      </c>
      <c r="H49" s="11">
        <v>63.09</v>
      </c>
      <c r="I49" s="8">
        <v>4824</v>
      </c>
      <c r="J49" s="10">
        <v>77</v>
      </c>
      <c r="K49" s="6">
        <v>296</v>
      </c>
      <c r="L49" s="7">
        <v>89.57</v>
      </c>
      <c r="M49" s="8">
        <v>4308</v>
      </c>
      <c r="N49" s="9">
        <v>49</v>
      </c>
      <c r="P49" s="20">
        <v>0.35416666666666602</v>
      </c>
      <c r="Q49" s="6">
        <v>296</v>
      </c>
      <c r="R49" s="11">
        <v>49.43</v>
      </c>
      <c r="S49" s="7">
        <v>89.57</v>
      </c>
      <c r="T49" s="8">
        <v>4308</v>
      </c>
      <c r="U49" s="10">
        <v>78</v>
      </c>
      <c r="V49" s="24">
        <f t="shared" si="0"/>
        <v>234</v>
      </c>
      <c r="W49" s="10">
        <v>78</v>
      </c>
      <c r="X49" s="25"/>
      <c r="Y49" s="25"/>
      <c r="Z49">
        <v>43</v>
      </c>
      <c r="AA49">
        <v>49</v>
      </c>
      <c r="AB49" s="17">
        <f t="shared" si="3"/>
        <v>9397</v>
      </c>
      <c r="AC49">
        <f t="shared" si="1"/>
        <v>-1783</v>
      </c>
      <c r="AD49">
        <f t="shared" si="4"/>
        <v>8347</v>
      </c>
      <c r="AE49">
        <f t="shared" si="2"/>
        <v>-2833</v>
      </c>
      <c r="BR49">
        <v>43</v>
      </c>
      <c r="BS49" s="8">
        <v>4308</v>
      </c>
      <c r="BT49" s="9">
        <v>49</v>
      </c>
      <c r="BU49" s="8">
        <v>4308</v>
      </c>
      <c r="BX49" s="6">
        <v>280</v>
      </c>
      <c r="BY49" s="11">
        <v>49.43</v>
      </c>
      <c r="BZ49" s="8">
        <v>3852</v>
      </c>
      <c r="CA49" s="10">
        <v>78</v>
      </c>
      <c r="CB49" s="8">
        <v>3852</v>
      </c>
    </row>
    <row r="50" spans="1:80" ht="18">
      <c r="A50">
        <v>50</v>
      </c>
      <c r="B50" s="5">
        <v>44713.357638888898</v>
      </c>
      <c r="C50" s="6">
        <v>313</v>
      </c>
      <c r="D50" s="7">
        <v>72.41</v>
      </c>
      <c r="E50" s="8">
        <v>4500</v>
      </c>
      <c r="F50" s="9">
        <v>63</v>
      </c>
      <c r="G50" s="6">
        <v>300</v>
      </c>
      <c r="H50" s="11">
        <v>52.34</v>
      </c>
      <c r="I50" s="8">
        <v>4368</v>
      </c>
      <c r="J50" s="10">
        <v>84</v>
      </c>
      <c r="K50" s="6">
        <v>311</v>
      </c>
      <c r="L50" s="7">
        <v>90.26</v>
      </c>
      <c r="M50" s="8">
        <v>4284</v>
      </c>
      <c r="N50" s="9">
        <v>48</v>
      </c>
      <c r="P50" s="20">
        <v>0.35763888888888801</v>
      </c>
      <c r="Q50" s="6">
        <v>311</v>
      </c>
      <c r="R50" s="7">
        <v>72.41</v>
      </c>
      <c r="S50" s="7">
        <v>90.26</v>
      </c>
      <c r="T50" s="8">
        <v>4284</v>
      </c>
      <c r="U50" s="9">
        <v>63</v>
      </c>
      <c r="V50" s="24">
        <f t="shared" si="0"/>
        <v>189</v>
      </c>
      <c r="W50" s="9">
        <v>63</v>
      </c>
      <c r="X50" s="24"/>
      <c r="Y50" s="24"/>
      <c r="Z50">
        <v>44</v>
      </c>
      <c r="AA50">
        <v>50</v>
      </c>
      <c r="AB50" s="17">
        <f t="shared" si="3"/>
        <v>9710</v>
      </c>
      <c r="AC50">
        <f t="shared" si="1"/>
        <v>-1730</v>
      </c>
      <c r="AD50">
        <f t="shared" si="4"/>
        <v>8658</v>
      </c>
      <c r="AE50">
        <f t="shared" si="2"/>
        <v>-2782</v>
      </c>
      <c r="BR50">
        <v>44</v>
      </c>
      <c r="BS50" s="8">
        <v>4284</v>
      </c>
      <c r="BT50" s="9">
        <v>48</v>
      </c>
      <c r="BU50" s="8">
        <v>4284</v>
      </c>
      <c r="BX50" s="6">
        <v>313</v>
      </c>
      <c r="BY50" s="7">
        <v>72.41</v>
      </c>
      <c r="BZ50" s="8">
        <v>4500</v>
      </c>
      <c r="CA50" s="9">
        <v>63</v>
      </c>
      <c r="CB50" s="8">
        <v>4500</v>
      </c>
    </row>
    <row r="51" spans="1:80" ht="18">
      <c r="A51">
        <v>51</v>
      </c>
      <c r="B51" s="5">
        <v>44713.361111111102</v>
      </c>
      <c r="C51" s="6">
        <v>306</v>
      </c>
      <c r="D51" s="7">
        <v>92.87</v>
      </c>
      <c r="E51" s="8">
        <v>4332</v>
      </c>
      <c r="F51" s="9">
        <v>47</v>
      </c>
      <c r="G51" s="6">
        <v>284</v>
      </c>
      <c r="H51" s="7">
        <v>80.94</v>
      </c>
      <c r="I51" s="8">
        <v>4200</v>
      </c>
      <c r="J51" s="9">
        <v>52</v>
      </c>
      <c r="K51" s="6">
        <v>272</v>
      </c>
      <c r="L51" s="7">
        <v>91.88</v>
      </c>
      <c r="M51" s="8">
        <v>4104</v>
      </c>
      <c r="N51" s="9">
        <v>45</v>
      </c>
      <c r="P51" s="20">
        <v>0.36111111111110999</v>
      </c>
      <c r="Q51" s="6">
        <v>272</v>
      </c>
      <c r="R51" s="7">
        <v>92.87</v>
      </c>
      <c r="S51" s="7">
        <v>91.88</v>
      </c>
      <c r="T51" s="8">
        <v>4104</v>
      </c>
      <c r="U51" s="9">
        <v>47</v>
      </c>
      <c r="V51" s="24">
        <f t="shared" si="0"/>
        <v>141</v>
      </c>
      <c r="W51" s="9">
        <v>47</v>
      </c>
      <c r="X51" s="24"/>
      <c r="Y51" s="24"/>
      <c r="Z51" s="18">
        <v>45</v>
      </c>
      <c r="AA51">
        <v>51</v>
      </c>
      <c r="AB51" s="17">
        <f t="shared" si="3"/>
        <v>10016</v>
      </c>
      <c r="AC51">
        <f t="shared" si="1"/>
        <v>-1684</v>
      </c>
      <c r="AD51">
        <f t="shared" si="4"/>
        <v>8930</v>
      </c>
      <c r="AE51">
        <f t="shared" si="2"/>
        <v>-2770</v>
      </c>
      <c r="BR51">
        <v>45</v>
      </c>
      <c r="BS51" s="8">
        <v>4104</v>
      </c>
      <c r="BT51" s="9">
        <v>45</v>
      </c>
      <c r="BU51" s="8">
        <v>4104</v>
      </c>
      <c r="BX51" s="6">
        <v>306</v>
      </c>
      <c r="BY51" s="7">
        <v>92.87</v>
      </c>
      <c r="BZ51" s="8">
        <v>4332</v>
      </c>
      <c r="CA51" s="9">
        <v>47</v>
      </c>
      <c r="CB51" s="8">
        <v>4332</v>
      </c>
    </row>
    <row r="52" spans="1:80" ht="18">
      <c r="A52">
        <v>52</v>
      </c>
      <c r="B52" s="5">
        <v>44713.364583333299</v>
      </c>
      <c r="C52" s="6">
        <v>266</v>
      </c>
      <c r="D52" s="7">
        <v>94.42</v>
      </c>
      <c r="E52" s="8">
        <v>4044</v>
      </c>
      <c r="F52" s="9">
        <v>43</v>
      </c>
      <c r="G52" s="6">
        <v>265</v>
      </c>
      <c r="H52" s="7">
        <v>90.42</v>
      </c>
      <c r="I52" s="8">
        <v>3960</v>
      </c>
      <c r="J52" s="9">
        <v>44</v>
      </c>
      <c r="K52" s="6">
        <v>245</v>
      </c>
      <c r="L52" s="7">
        <v>97.67</v>
      </c>
      <c r="M52" s="8">
        <v>3564</v>
      </c>
      <c r="N52" s="9">
        <v>37</v>
      </c>
      <c r="P52" s="20">
        <v>0.36458333333333198</v>
      </c>
      <c r="Q52" s="6">
        <v>245</v>
      </c>
      <c r="R52" s="7">
        <v>94.42</v>
      </c>
      <c r="S52" s="7">
        <v>97.67</v>
      </c>
      <c r="T52" s="8">
        <v>3564</v>
      </c>
      <c r="U52" s="9">
        <v>43</v>
      </c>
      <c r="V52" s="24">
        <f t="shared" si="0"/>
        <v>129</v>
      </c>
      <c r="W52" s="9">
        <v>43</v>
      </c>
      <c r="X52" s="24"/>
      <c r="Y52" s="24"/>
      <c r="Z52">
        <v>46</v>
      </c>
      <c r="AA52">
        <v>52</v>
      </c>
      <c r="AB52" s="17">
        <f t="shared" si="3"/>
        <v>10282</v>
      </c>
      <c r="AC52">
        <f t="shared" si="1"/>
        <v>-1678</v>
      </c>
      <c r="AD52">
        <f t="shared" si="4"/>
        <v>9175</v>
      </c>
      <c r="AE52">
        <f t="shared" si="2"/>
        <v>-2785</v>
      </c>
      <c r="BR52">
        <v>46</v>
      </c>
      <c r="BS52" s="8">
        <v>3564</v>
      </c>
      <c r="BT52" s="9">
        <v>37</v>
      </c>
      <c r="BU52" s="8">
        <v>3564</v>
      </c>
      <c r="BX52" s="6">
        <v>266</v>
      </c>
      <c r="BY52" s="7">
        <v>94.42</v>
      </c>
      <c r="BZ52" s="8">
        <v>4044</v>
      </c>
      <c r="CA52" s="9">
        <v>43</v>
      </c>
      <c r="CB52" s="8">
        <v>4044</v>
      </c>
    </row>
    <row r="53" spans="1:80" ht="18">
      <c r="A53">
        <v>53</v>
      </c>
      <c r="B53" s="5">
        <v>44713.368055555598</v>
      </c>
      <c r="C53" s="6">
        <v>305</v>
      </c>
      <c r="D53" s="7">
        <v>91.37</v>
      </c>
      <c r="E53" s="8">
        <v>4272</v>
      </c>
      <c r="F53" s="9">
        <v>47</v>
      </c>
      <c r="G53" s="6">
        <v>277</v>
      </c>
      <c r="H53" s="7">
        <v>91.29</v>
      </c>
      <c r="I53" s="8">
        <v>3852</v>
      </c>
      <c r="J53" s="9">
        <v>43</v>
      </c>
      <c r="K53" s="6">
        <v>190</v>
      </c>
      <c r="L53" s="7">
        <v>98.88</v>
      </c>
      <c r="M53" s="8">
        <v>2760</v>
      </c>
      <c r="N53" s="9">
        <v>28</v>
      </c>
      <c r="P53" s="20">
        <v>0.36805555555555503</v>
      </c>
      <c r="Q53" s="6">
        <v>190</v>
      </c>
      <c r="R53" s="7">
        <v>91.37</v>
      </c>
      <c r="S53" s="7">
        <v>98.88</v>
      </c>
      <c r="T53" s="8">
        <v>2760</v>
      </c>
      <c r="U53" s="9">
        <v>47</v>
      </c>
      <c r="V53" s="24">
        <f t="shared" si="0"/>
        <v>141</v>
      </c>
      <c r="W53" s="9">
        <v>47</v>
      </c>
      <c r="X53" s="24"/>
      <c r="Y53" s="24"/>
      <c r="Z53">
        <v>47</v>
      </c>
      <c r="AA53">
        <v>53</v>
      </c>
      <c r="AB53" s="17">
        <f t="shared" si="3"/>
        <v>10587</v>
      </c>
      <c r="AC53">
        <f t="shared" si="1"/>
        <v>-1633</v>
      </c>
      <c r="AD53">
        <f t="shared" si="4"/>
        <v>9365</v>
      </c>
      <c r="AE53">
        <f t="shared" si="2"/>
        <v>-2855</v>
      </c>
      <c r="BR53">
        <v>47</v>
      </c>
      <c r="BS53" s="8">
        <v>2760</v>
      </c>
      <c r="BT53" s="9">
        <v>28</v>
      </c>
      <c r="BU53" s="8">
        <v>2760</v>
      </c>
      <c r="BX53" s="6">
        <v>305</v>
      </c>
      <c r="BY53" s="7">
        <v>91.37</v>
      </c>
      <c r="BZ53" s="8">
        <v>4272</v>
      </c>
      <c r="CA53" s="9">
        <v>47</v>
      </c>
      <c r="CB53" s="8">
        <v>4272</v>
      </c>
    </row>
    <row r="54" spans="1:80" ht="18">
      <c r="A54">
        <v>54</v>
      </c>
      <c r="B54" s="5">
        <v>44713.371527777803</v>
      </c>
      <c r="C54" s="6">
        <v>337</v>
      </c>
      <c r="D54" s="7">
        <v>88.52</v>
      </c>
      <c r="E54" s="8">
        <v>4836</v>
      </c>
      <c r="F54" s="9">
        <v>55</v>
      </c>
      <c r="G54" s="6">
        <v>312</v>
      </c>
      <c r="H54" s="7">
        <v>87.3</v>
      </c>
      <c r="I54" s="8">
        <v>4512</v>
      </c>
      <c r="J54" s="9">
        <v>52</v>
      </c>
      <c r="K54" s="6">
        <v>275</v>
      </c>
      <c r="L54" s="7">
        <v>94.58</v>
      </c>
      <c r="M54" s="8">
        <v>3708</v>
      </c>
      <c r="N54" s="9">
        <v>40</v>
      </c>
      <c r="P54" s="20">
        <v>0.37152777777777701</v>
      </c>
      <c r="Q54" s="6">
        <v>275</v>
      </c>
      <c r="R54" s="7">
        <v>88.52</v>
      </c>
      <c r="S54" s="7">
        <v>94.58</v>
      </c>
      <c r="T54" s="8">
        <v>3708</v>
      </c>
      <c r="U54" s="9">
        <v>55</v>
      </c>
      <c r="V54" s="24">
        <f t="shared" si="0"/>
        <v>165</v>
      </c>
      <c r="W54" s="9">
        <v>55</v>
      </c>
      <c r="X54" s="24"/>
      <c r="Y54" s="24"/>
      <c r="Z54">
        <v>48</v>
      </c>
      <c r="AA54">
        <v>54</v>
      </c>
      <c r="AB54" s="17">
        <f t="shared" si="3"/>
        <v>10924</v>
      </c>
      <c r="AC54">
        <f t="shared" si="1"/>
        <v>-1556</v>
      </c>
      <c r="AD54">
        <f t="shared" si="4"/>
        <v>9640</v>
      </c>
      <c r="AE54">
        <f t="shared" si="2"/>
        <v>-2840</v>
      </c>
      <c r="BR54">
        <v>48</v>
      </c>
      <c r="BS54" s="8">
        <v>3708</v>
      </c>
      <c r="BT54" s="9">
        <v>40</v>
      </c>
      <c r="BU54" s="8">
        <v>3708</v>
      </c>
      <c r="BX54" s="6">
        <v>337</v>
      </c>
      <c r="BY54" s="7">
        <v>88.52</v>
      </c>
      <c r="BZ54" s="8">
        <v>4836</v>
      </c>
      <c r="CA54" s="9">
        <v>55</v>
      </c>
      <c r="CB54" s="8">
        <v>4836</v>
      </c>
    </row>
    <row r="55" spans="1:80" ht="18">
      <c r="A55">
        <v>55</v>
      </c>
      <c r="B55" s="5">
        <v>44713.375</v>
      </c>
      <c r="C55" s="6">
        <v>318</v>
      </c>
      <c r="D55" s="7">
        <v>92.64</v>
      </c>
      <c r="E55" s="8">
        <v>4524</v>
      </c>
      <c r="F55" s="9">
        <v>49</v>
      </c>
      <c r="G55" s="6">
        <v>306</v>
      </c>
      <c r="H55" s="7">
        <v>88.59</v>
      </c>
      <c r="I55" s="8">
        <v>4392</v>
      </c>
      <c r="J55" s="9">
        <v>50</v>
      </c>
      <c r="K55" s="6">
        <v>251</v>
      </c>
      <c r="L55" s="7">
        <v>96.05</v>
      </c>
      <c r="M55" s="8">
        <v>3828</v>
      </c>
      <c r="N55" s="9">
        <v>40</v>
      </c>
      <c r="P55" s="20">
        <v>0.374999999999999</v>
      </c>
      <c r="Q55" s="6">
        <v>251</v>
      </c>
      <c r="R55" s="7">
        <v>92.64</v>
      </c>
      <c r="S55" s="7">
        <v>96.05</v>
      </c>
      <c r="T55" s="8">
        <v>3828</v>
      </c>
      <c r="U55" s="9">
        <v>49</v>
      </c>
      <c r="V55" s="24">
        <f t="shared" si="0"/>
        <v>147</v>
      </c>
      <c r="W55" s="9">
        <v>49</v>
      </c>
      <c r="X55" s="24"/>
      <c r="Y55" s="24"/>
      <c r="Z55">
        <v>49</v>
      </c>
      <c r="AA55">
        <v>55</v>
      </c>
      <c r="AB55" s="17">
        <f t="shared" si="3"/>
        <v>11242</v>
      </c>
      <c r="AC55">
        <f t="shared" si="1"/>
        <v>-1498</v>
      </c>
      <c r="AD55">
        <f t="shared" si="4"/>
        <v>9891</v>
      </c>
      <c r="AE55">
        <f t="shared" si="2"/>
        <v>-2849</v>
      </c>
      <c r="BR55">
        <v>49</v>
      </c>
      <c r="BS55" s="8">
        <v>3828</v>
      </c>
      <c r="BT55" s="9">
        <v>40</v>
      </c>
      <c r="BU55" s="8">
        <v>3828</v>
      </c>
      <c r="BX55" s="6">
        <v>318</v>
      </c>
      <c r="BY55" s="7">
        <v>92.64</v>
      </c>
      <c r="BZ55" s="8">
        <v>4524</v>
      </c>
      <c r="CA55" s="9">
        <v>49</v>
      </c>
      <c r="CB55" s="8">
        <v>4524</v>
      </c>
    </row>
    <row r="56" spans="1:80" ht="18">
      <c r="A56">
        <v>56</v>
      </c>
      <c r="B56" s="5">
        <v>44713.378472222197</v>
      </c>
      <c r="C56" s="6">
        <v>298</v>
      </c>
      <c r="D56" s="7">
        <v>89.9</v>
      </c>
      <c r="E56" s="8">
        <v>4428</v>
      </c>
      <c r="F56" s="9">
        <v>50</v>
      </c>
      <c r="G56" s="6">
        <v>314</v>
      </c>
      <c r="H56" s="7">
        <v>88.99</v>
      </c>
      <c r="I56" s="8">
        <v>4536</v>
      </c>
      <c r="J56" s="9">
        <v>51</v>
      </c>
      <c r="K56" s="6">
        <v>251</v>
      </c>
      <c r="L56" s="7">
        <v>93.69</v>
      </c>
      <c r="M56" s="8">
        <v>3588</v>
      </c>
      <c r="N56" s="9">
        <v>39</v>
      </c>
      <c r="P56" s="20">
        <v>0.37847222222222099</v>
      </c>
      <c r="Q56" s="6">
        <v>251</v>
      </c>
      <c r="R56" s="7">
        <v>89.9</v>
      </c>
      <c r="S56" s="7">
        <v>93.69</v>
      </c>
      <c r="T56" s="8">
        <v>3588</v>
      </c>
      <c r="U56" s="9">
        <v>50</v>
      </c>
      <c r="V56" s="24">
        <f t="shared" si="0"/>
        <v>150</v>
      </c>
      <c r="W56" s="9">
        <v>50</v>
      </c>
      <c r="X56" s="24"/>
      <c r="Y56" s="24"/>
      <c r="Z56">
        <v>50</v>
      </c>
      <c r="AA56">
        <v>56</v>
      </c>
      <c r="AB56" s="17">
        <f t="shared" si="3"/>
        <v>11540</v>
      </c>
      <c r="AC56">
        <f t="shared" si="1"/>
        <v>-1460</v>
      </c>
      <c r="AD56">
        <f t="shared" si="4"/>
        <v>10142</v>
      </c>
      <c r="AE56">
        <f t="shared" si="2"/>
        <v>-2858</v>
      </c>
      <c r="BR56">
        <v>50</v>
      </c>
      <c r="BS56" s="8">
        <v>3588</v>
      </c>
      <c r="BT56" s="9">
        <v>39</v>
      </c>
      <c r="BU56" s="8">
        <v>3588</v>
      </c>
      <c r="BX56" s="6">
        <v>298</v>
      </c>
      <c r="BY56" s="7">
        <v>89.9</v>
      </c>
      <c r="BZ56" s="8">
        <v>4428</v>
      </c>
      <c r="CA56" s="9">
        <v>50</v>
      </c>
      <c r="CB56" s="8">
        <v>4428</v>
      </c>
    </row>
    <row r="57" spans="1:80" ht="18">
      <c r="A57">
        <v>57</v>
      </c>
      <c r="B57" s="5">
        <v>44713.381944444402</v>
      </c>
      <c r="C57" s="6">
        <v>276</v>
      </c>
      <c r="D57" s="7">
        <v>91.48</v>
      </c>
      <c r="E57" s="8">
        <v>3888</v>
      </c>
      <c r="F57" s="9">
        <v>43</v>
      </c>
      <c r="G57" s="6">
        <v>281</v>
      </c>
      <c r="H57" s="7">
        <v>91.7</v>
      </c>
      <c r="I57" s="8">
        <v>4344</v>
      </c>
      <c r="J57" s="9">
        <v>48</v>
      </c>
      <c r="K57" s="6">
        <v>262</v>
      </c>
      <c r="L57" s="7">
        <v>90.06</v>
      </c>
      <c r="M57" s="8">
        <v>3720</v>
      </c>
      <c r="N57" s="9">
        <v>42</v>
      </c>
      <c r="P57" s="20">
        <v>0.38194444444444298</v>
      </c>
      <c r="Q57" s="6">
        <v>262</v>
      </c>
      <c r="R57" s="7">
        <v>91.48</v>
      </c>
      <c r="S57" s="7">
        <v>90.06</v>
      </c>
      <c r="T57" s="8">
        <v>3720</v>
      </c>
      <c r="U57" s="9">
        <v>43</v>
      </c>
      <c r="V57" s="24">
        <f t="shared" si="0"/>
        <v>129</v>
      </c>
      <c r="W57" s="9">
        <v>43</v>
      </c>
      <c r="X57" s="24"/>
      <c r="Y57" s="24"/>
      <c r="Z57">
        <v>51</v>
      </c>
      <c r="AA57">
        <v>57</v>
      </c>
      <c r="AB57" s="17">
        <f t="shared" si="3"/>
        <v>11816</v>
      </c>
      <c r="AC57">
        <f t="shared" si="1"/>
        <v>-1444</v>
      </c>
      <c r="AD57">
        <f t="shared" si="4"/>
        <v>10404</v>
      </c>
      <c r="AE57">
        <f t="shared" si="2"/>
        <v>-2856</v>
      </c>
      <c r="BR57">
        <v>51</v>
      </c>
      <c r="BS57" s="8">
        <v>3720</v>
      </c>
      <c r="BT57" s="9">
        <v>42</v>
      </c>
      <c r="BU57" s="8">
        <v>3720</v>
      </c>
      <c r="BX57" s="6">
        <v>276</v>
      </c>
      <c r="BY57" s="7">
        <v>91.48</v>
      </c>
      <c r="BZ57" s="8">
        <v>3888</v>
      </c>
      <c r="CA57" s="9">
        <v>43</v>
      </c>
      <c r="CB57" s="8">
        <v>3888</v>
      </c>
    </row>
    <row r="58" spans="1:80" ht="18">
      <c r="A58">
        <v>58</v>
      </c>
      <c r="B58" s="5">
        <v>44713.385416666701</v>
      </c>
      <c r="C58" s="6">
        <v>302</v>
      </c>
      <c r="D58" s="7">
        <v>86.66</v>
      </c>
      <c r="E58" s="8">
        <v>4320</v>
      </c>
      <c r="F58" s="9">
        <v>50</v>
      </c>
      <c r="G58" s="6">
        <v>287</v>
      </c>
      <c r="H58" s="7">
        <v>88.77</v>
      </c>
      <c r="I58" s="8">
        <v>4116</v>
      </c>
      <c r="J58" s="9">
        <v>47</v>
      </c>
      <c r="K58" s="6">
        <v>245</v>
      </c>
      <c r="L58" s="7">
        <v>97.43</v>
      </c>
      <c r="M58" s="8">
        <v>3600</v>
      </c>
      <c r="N58" s="9">
        <v>37</v>
      </c>
      <c r="P58" s="20">
        <v>0.38541666666666602</v>
      </c>
      <c r="Q58" s="6">
        <v>245</v>
      </c>
      <c r="R58" s="7">
        <v>86.66</v>
      </c>
      <c r="S58" s="7">
        <v>97.43</v>
      </c>
      <c r="T58" s="8">
        <v>3600</v>
      </c>
      <c r="U58" s="9">
        <v>50</v>
      </c>
      <c r="V58" s="24">
        <f t="shared" si="0"/>
        <v>150</v>
      </c>
      <c r="W58" s="9">
        <v>50</v>
      </c>
      <c r="X58" s="24"/>
      <c r="Y58" s="24"/>
      <c r="Z58">
        <v>52</v>
      </c>
      <c r="AA58">
        <v>58</v>
      </c>
      <c r="AB58" s="17">
        <f t="shared" si="3"/>
        <v>12118</v>
      </c>
      <c r="AC58">
        <f t="shared" si="1"/>
        <v>-1402</v>
      </c>
      <c r="AD58">
        <f t="shared" si="4"/>
        <v>10649</v>
      </c>
      <c r="AE58">
        <f t="shared" si="2"/>
        <v>-2871</v>
      </c>
      <c r="BR58">
        <v>52</v>
      </c>
      <c r="BS58" s="8">
        <v>3600</v>
      </c>
      <c r="BT58" s="9">
        <v>37</v>
      </c>
      <c r="BU58" s="8">
        <v>3600</v>
      </c>
      <c r="BX58" s="6">
        <v>302</v>
      </c>
      <c r="BY58" s="7">
        <v>86.66</v>
      </c>
      <c r="BZ58" s="8">
        <v>4320</v>
      </c>
      <c r="CA58" s="9">
        <v>50</v>
      </c>
      <c r="CB58" s="8">
        <v>4320</v>
      </c>
    </row>
    <row r="59" spans="1:80" ht="18">
      <c r="A59">
        <v>59</v>
      </c>
      <c r="B59" s="5">
        <v>44713.388888888898</v>
      </c>
      <c r="C59" s="6">
        <v>286</v>
      </c>
      <c r="D59" s="7">
        <v>90.26</v>
      </c>
      <c r="E59" s="8">
        <v>4080</v>
      </c>
      <c r="F59" s="9">
        <v>46</v>
      </c>
      <c r="G59" s="6">
        <v>280</v>
      </c>
      <c r="H59" s="7">
        <v>87.73</v>
      </c>
      <c r="I59" s="8">
        <v>4092</v>
      </c>
      <c r="J59" s="9">
        <v>47</v>
      </c>
      <c r="K59" s="6">
        <v>271</v>
      </c>
      <c r="L59" s="7">
        <v>93.78</v>
      </c>
      <c r="M59" s="8">
        <v>3804</v>
      </c>
      <c r="N59" s="9">
        <v>41</v>
      </c>
      <c r="P59" s="20">
        <v>0.38888888888888801</v>
      </c>
      <c r="Q59" s="6">
        <v>271</v>
      </c>
      <c r="R59" s="7">
        <v>90.26</v>
      </c>
      <c r="S59" s="7">
        <v>93.78</v>
      </c>
      <c r="T59" s="8">
        <v>3804</v>
      </c>
      <c r="U59" s="9">
        <v>46</v>
      </c>
      <c r="V59" s="24">
        <f t="shared" si="0"/>
        <v>138</v>
      </c>
      <c r="W59" s="9">
        <v>46</v>
      </c>
      <c r="X59" s="24"/>
      <c r="Y59" s="24"/>
      <c r="Z59">
        <v>53</v>
      </c>
      <c r="AA59">
        <v>59</v>
      </c>
      <c r="AB59" s="17">
        <f t="shared" si="3"/>
        <v>12404</v>
      </c>
      <c r="AC59">
        <f t="shared" si="1"/>
        <v>-1376</v>
      </c>
      <c r="AD59">
        <f t="shared" si="4"/>
        <v>10920</v>
      </c>
      <c r="AE59">
        <f t="shared" si="2"/>
        <v>-2860</v>
      </c>
      <c r="BR59">
        <v>53</v>
      </c>
      <c r="BS59" s="8">
        <v>3804</v>
      </c>
      <c r="BT59" s="9">
        <v>41</v>
      </c>
      <c r="BU59" s="8">
        <v>3804</v>
      </c>
      <c r="BX59" s="6">
        <v>286</v>
      </c>
      <c r="BY59" s="7">
        <v>90.26</v>
      </c>
      <c r="BZ59" s="8">
        <v>4080</v>
      </c>
      <c r="CA59" s="9">
        <v>46</v>
      </c>
      <c r="CB59" s="8">
        <v>4080</v>
      </c>
    </row>
    <row r="60" spans="1:80" ht="18">
      <c r="A60">
        <v>60</v>
      </c>
      <c r="B60" s="5">
        <v>44713.392361111102</v>
      </c>
      <c r="C60" s="6">
        <v>269</v>
      </c>
      <c r="D60" s="7">
        <v>89.44</v>
      </c>
      <c r="E60" s="8">
        <v>3936</v>
      </c>
      <c r="F60" s="9">
        <v>45</v>
      </c>
      <c r="G60" s="6">
        <v>262</v>
      </c>
      <c r="H60" s="7">
        <v>87.05</v>
      </c>
      <c r="I60" s="8">
        <v>3744</v>
      </c>
      <c r="J60" s="9">
        <v>44</v>
      </c>
      <c r="K60" s="6">
        <v>224</v>
      </c>
      <c r="L60" s="7">
        <v>93.2</v>
      </c>
      <c r="M60" s="8">
        <v>3324</v>
      </c>
      <c r="N60" s="9">
        <v>36</v>
      </c>
      <c r="P60" s="20">
        <v>0.39236111111110999</v>
      </c>
      <c r="Q60" s="6">
        <v>224</v>
      </c>
      <c r="R60" s="7">
        <v>89.44</v>
      </c>
      <c r="S60" s="7">
        <v>93.2</v>
      </c>
      <c r="T60" s="8">
        <v>3324</v>
      </c>
      <c r="U60" s="9">
        <v>45</v>
      </c>
      <c r="V60" s="24">
        <f t="shared" si="0"/>
        <v>135</v>
      </c>
      <c r="W60" s="9">
        <v>45</v>
      </c>
      <c r="X60" s="24"/>
      <c r="Y60" s="24"/>
      <c r="Z60">
        <v>54</v>
      </c>
      <c r="AA60">
        <v>60</v>
      </c>
      <c r="AB60" s="17">
        <f t="shared" si="3"/>
        <v>12673</v>
      </c>
      <c r="AC60">
        <f t="shared" si="1"/>
        <v>-1367</v>
      </c>
      <c r="AD60">
        <f t="shared" si="4"/>
        <v>11144</v>
      </c>
      <c r="AE60">
        <f t="shared" si="2"/>
        <v>-2896</v>
      </c>
      <c r="BR60">
        <v>54</v>
      </c>
      <c r="BS60" s="8">
        <v>3324</v>
      </c>
      <c r="BT60" s="9">
        <v>36</v>
      </c>
      <c r="BU60" s="8">
        <v>3324</v>
      </c>
      <c r="BX60" s="6">
        <v>269</v>
      </c>
      <c r="BY60" s="7">
        <v>89.44</v>
      </c>
      <c r="BZ60" s="8">
        <v>3936</v>
      </c>
      <c r="CA60" s="9">
        <v>45</v>
      </c>
      <c r="CB60" s="8">
        <v>3936</v>
      </c>
    </row>
    <row r="61" spans="1:80" ht="18">
      <c r="A61">
        <v>61</v>
      </c>
      <c r="B61" s="5">
        <v>44713.395833333299</v>
      </c>
      <c r="C61" s="6">
        <v>302</v>
      </c>
      <c r="D61" s="7">
        <v>89.17</v>
      </c>
      <c r="E61" s="8">
        <v>4224</v>
      </c>
      <c r="F61" s="9">
        <v>48</v>
      </c>
      <c r="G61" s="6">
        <v>285</v>
      </c>
      <c r="H61" s="7">
        <v>89.44</v>
      </c>
      <c r="I61" s="8">
        <v>4104</v>
      </c>
      <c r="J61" s="9">
        <v>46</v>
      </c>
      <c r="K61" s="6">
        <v>233</v>
      </c>
      <c r="L61" s="7">
        <v>94.2</v>
      </c>
      <c r="M61" s="8">
        <v>3408</v>
      </c>
      <c r="N61" s="9">
        <v>37</v>
      </c>
      <c r="P61" s="20">
        <v>0.39583333333333198</v>
      </c>
      <c r="Q61" s="6">
        <v>233</v>
      </c>
      <c r="R61" s="7">
        <v>89.17</v>
      </c>
      <c r="S61" s="7">
        <v>94.2</v>
      </c>
      <c r="T61" s="8">
        <v>3408</v>
      </c>
      <c r="U61" s="9">
        <v>48</v>
      </c>
      <c r="V61" s="24">
        <f t="shared" si="0"/>
        <v>144</v>
      </c>
      <c r="W61" s="9">
        <v>48</v>
      </c>
      <c r="X61" s="24"/>
      <c r="Y61" s="24"/>
      <c r="Z61">
        <v>55</v>
      </c>
      <c r="AA61">
        <v>61</v>
      </c>
      <c r="AB61" s="17">
        <f t="shared" si="3"/>
        <v>12975</v>
      </c>
      <c r="AC61">
        <f t="shared" si="1"/>
        <v>-1325</v>
      </c>
      <c r="AD61">
        <f t="shared" si="4"/>
        <v>11377</v>
      </c>
      <c r="AE61">
        <f t="shared" si="2"/>
        <v>-2923</v>
      </c>
      <c r="BR61">
        <v>55</v>
      </c>
      <c r="BS61" s="8">
        <v>3408</v>
      </c>
      <c r="BT61" s="9">
        <v>37</v>
      </c>
      <c r="BU61" s="8">
        <v>3408</v>
      </c>
      <c r="BX61" s="6">
        <v>302</v>
      </c>
      <c r="BY61" s="7">
        <v>89.17</v>
      </c>
      <c r="BZ61" s="8">
        <v>4224</v>
      </c>
      <c r="CA61" s="9">
        <v>48</v>
      </c>
      <c r="CB61" s="8">
        <v>4224</v>
      </c>
    </row>
    <row r="62" spans="1:80" ht="18">
      <c r="A62">
        <v>62</v>
      </c>
      <c r="B62" s="5">
        <v>44713.399305555598</v>
      </c>
      <c r="C62" s="6">
        <v>317</v>
      </c>
      <c r="D62" s="7">
        <v>88.28</v>
      </c>
      <c r="E62" s="8">
        <v>4560</v>
      </c>
      <c r="F62" s="9">
        <v>52</v>
      </c>
      <c r="G62" s="6">
        <v>321</v>
      </c>
      <c r="H62" s="7">
        <v>86.54</v>
      </c>
      <c r="I62" s="8">
        <v>4488</v>
      </c>
      <c r="J62" s="9">
        <v>52</v>
      </c>
      <c r="K62" s="6">
        <v>255</v>
      </c>
      <c r="L62" s="7">
        <v>94.95</v>
      </c>
      <c r="M62" s="8">
        <v>3768</v>
      </c>
      <c r="N62" s="9">
        <v>40</v>
      </c>
      <c r="P62" s="20">
        <v>0.39930555555555503</v>
      </c>
      <c r="Q62" s="6">
        <v>255</v>
      </c>
      <c r="R62" s="7">
        <v>88.28</v>
      </c>
      <c r="S62" s="7">
        <v>94.95</v>
      </c>
      <c r="T62" s="8">
        <v>3768</v>
      </c>
      <c r="U62" s="9">
        <v>52</v>
      </c>
      <c r="V62" s="24">
        <f t="shared" si="0"/>
        <v>156</v>
      </c>
      <c r="W62" s="9">
        <v>52</v>
      </c>
      <c r="X62" s="24"/>
      <c r="Y62" s="24"/>
      <c r="Z62">
        <v>56</v>
      </c>
      <c r="AA62">
        <v>62</v>
      </c>
      <c r="AB62" s="17">
        <f t="shared" si="3"/>
        <v>13292</v>
      </c>
      <c r="AC62">
        <f t="shared" si="1"/>
        <v>-1268</v>
      </c>
      <c r="AD62">
        <f t="shared" si="4"/>
        <v>11632</v>
      </c>
      <c r="AE62">
        <f t="shared" si="2"/>
        <v>-2928</v>
      </c>
      <c r="BR62">
        <v>56</v>
      </c>
      <c r="BS62" s="8">
        <v>3768</v>
      </c>
      <c r="BT62" s="9">
        <v>40</v>
      </c>
      <c r="BU62" s="8">
        <v>3768</v>
      </c>
      <c r="BX62" s="6">
        <v>317</v>
      </c>
      <c r="BY62" s="7">
        <v>88.28</v>
      </c>
      <c r="BZ62" s="8">
        <v>4560</v>
      </c>
      <c r="CA62" s="9">
        <v>52</v>
      </c>
      <c r="CB62" s="8">
        <v>4560</v>
      </c>
    </row>
    <row r="63" spans="1:80" ht="18">
      <c r="A63">
        <v>63</v>
      </c>
      <c r="B63" s="5">
        <v>44713.402777777803</v>
      </c>
      <c r="C63" s="6">
        <v>282</v>
      </c>
      <c r="D63" s="7">
        <v>88.39</v>
      </c>
      <c r="E63" s="8">
        <v>4032</v>
      </c>
      <c r="F63" s="9">
        <v>46</v>
      </c>
      <c r="G63" s="6">
        <v>274</v>
      </c>
      <c r="H63" s="7">
        <v>86.33</v>
      </c>
      <c r="I63" s="8">
        <v>4176</v>
      </c>
      <c r="J63" s="9">
        <v>49</v>
      </c>
      <c r="K63" s="6">
        <v>252</v>
      </c>
      <c r="L63" s="7">
        <v>92.21</v>
      </c>
      <c r="M63" s="8">
        <v>3612</v>
      </c>
      <c r="N63" s="9">
        <v>40</v>
      </c>
      <c r="P63" s="20">
        <v>0.40277777777777701</v>
      </c>
      <c r="Q63" s="6">
        <v>252</v>
      </c>
      <c r="R63" s="7">
        <v>88.39</v>
      </c>
      <c r="S63" s="7">
        <v>92.21</v>
      </c>
      <c r="T63" s="8">
        <v>3612</v>
      </c>
      <c r="U63" s="9">
        <v>46</v>
      </c>
      <c r="V63" s="24">
        <f t="shared" si="0"/>
        <v>138</v>
      </c>
      <c r="W63" s="9">
        <v>46</v>
      </c>
      <c r="X63" s="24"/>
      <c r="Y63" s="24"/>
      <c r="Z63">
        <v>57</v>
      </c>
      <c r="AA63">
        <v>63</v>
      </c>
      <c r="AB63" s="17">
        <f t="shared" si="3"/>
        <v>13574</v>
      </c>
      <c r="AC63">
        <f t="shared" si="1"/>
        <v>-1246</v>
      </c>
      <c r="AD63">
        <f t="shared" si="4"/>
        <v>11884</v>
      </c>
      <c r="AE63">
        <f t="shared" si="2"/>
        <v>-2936</v>
      </c>
      <c r="BR63">
        <v>57</v>
      </c>
      <c r="BS63" s="8">
        <v>3612</v>
      </c>
      <c r="BT63" s="9">
        <v>40</v>
      </c>
      <c r="BU63" s="8">
        <v>3612</v>
      </c>
      <c r="BX63" s="6">
        <v>282</v>
      </c>
      <c r="BY63" s="7">
        <v>88.39</v>
      </c>
      <c r="BZ63" s="8">
        <v>4032</v>
      </c>
      <c r="CA63" s="9">
        <v>46</v>
      </c>
      <c r="CB63" s="8">
        <v>4032</v>
      </c>
    </row>
    <row r="64" spans="1:80" ht="18">
      <c r="A64">
        <v>64</v>
      </c>
      <c r="B64" s="5">
        <v>44713.40625</v>
      </c>
      <c r="C64" s="6">
        <v>272</v>
      </c>
      <c r="D64" s="7">
        <v>90.77</v>
      </c>
      <c r="E64" s="8">
        <v>3936</v>
      </c>
      <c r="F64" s="9">
        <v>44</v>
      </c>
      <c r="G64" s="6">
        <v>259</v>
      </c>
      <c r="H64" s="7">
        <v>88.25</v>
      </c>
      <c r="I64" s="8">
        <v>3720</v>
      </c>
      <c r="J64" s="9">
        <v>43</v>
      </c>
      <c r="K64" s="6">
        <v>232</v>
      </c>
      <c r="L64" s="7">
        <v>95.31</v>
      </c>
      <c r="M64" s="8">
        <v>3288</v>
      </c>
      <c r="N64" s="9">
        <v>35</v>
      </c>
      <c r="P64" s="20">
        <v>0.406249999999999</v>
      </c>
      <c r="Q64" s="6">
        <v>232</v>
      </c>
      <c r="R64" s="7">
        <v>90.77</v>
      </c>
      <c r="S64" s="7">
        <v>95.31</v>
      </c>
      <c r="T64" s="8">
        <v>3288</v>
      </c>
      <c r="U64" s="9">
        <v>44</v>
      </c>
      <c r="V64" s="24">
        <f t="shared" si="0"/>
        <v>132</v>
      </c>
      <c r="W64" s="9">
        <v>44</v>
      </c>
      <c r="X64" s="24"/>
      <c r="Y64" s="24"/>
      <c r="Z64">
        <v>58</v>
      </c>
      <c r="AA64">
        <v>64</v>
      </c>
      <c r="AB64" s="17">
        <f t="shared" si="3"/>
        <v>13846</v>
      </c>
      <c r="AC64">
        <f t="shared" si="1"/>
        <v>-1234</v>
      </c>
      <c r="AD64">
        <f t="shared" si="4"/>
        <v>12116</v>
      </c>
      <c r="AE64">
        <f t="shared" si="2"/>
        <v>-2964</v>
      </c>
      <c r="BR64">
        <v>58</v>
      </c>
      <c r="BS64" s="8">
        <v>3288</v>
      </c>
      <c r="BT64" s="9">
        <v>35</v>
      </c>
      <c r="BU64" s="8">
        <v>3288</v>
      </c>
      <c r="BX64" s="6">
        <v>272</v>
      </c>
      <c r="BY64" s="7">
        <v>90.77</v>
      </c>
      <c r="BZ64" s="8">
        <v>3936</v>
      </c>
      <c r="CA64" s="9">
        <v>44</v>
      </c>
      <c r="CB64" s="8">
        <v>3936</v>
      </c>
    </row>
    <row r="65" spans="1:80" ht="18">
      <c r="A65">
        <v>65</v>
      </c>
      <c r="B65" s="5">
        <v>44713.409722222197</v>
      </c>
      <c r="C65" s="6">
        <v>311</v>
      </c>
      <c r="D65" s="7">
        <v>88.11</v>
      </c>
      <c r="E65" s="8">
        <v>4452</v>
      </c>
      <c r="F65" s="9">
        <v>51</v>
      </c>
      <c r="G65" s="6">
        <v>283</v>
      </c>
      <c r="H65" s="7">
        <v>87.35</v>
      </c>
      <c r="I65" s="8">
        <v>4044</v>
      </c>
      <c r="J65" s="9">
        <v>47</v>
      </c>
      <c r="K65" s="6">
        <v>249</v>
      </c>
      <c r="L65" s="7">
        <v>96.4</v>
      </c>
      <c r="M65" s="8">
        <v>3396</v>
      </c>
      <c r="N65" s="9">
        <v>36</v>
      </c>
      <c r="P65" s="20">
        <v>0.40972222222222099</v>
      </c>
      <c r="Q65" s="6">
        <v>249</v>
      </c>
      <c r="R65" s="7">
        <v>88.11</v>
      </c>
      <c r="S65" s="7">
        <v>96.4</v>
      </c>
      <c r="T65" s="8">
        <v>3396</v>
      </c>
      <c r="U65" s="9">
        <v>51</v>
      </c>
      <c r="V65" s="24">
        <f t="shared" si="0"/>
        <v>153</v>
      </c>
      <c r="W65" s="9">
        <v>51</v>
      </c>
      <c r="X65" s="24"/>
      <c r="Y65" s="24"/>
      <c r="Z65">
        <v>59</v>
      </c>
      <c r="AA65">
        <v>65</v>
      </c>
      <c r="AB65" s="17">
        <f t="shared" si="3"/>
        <v>14157</v>
      </c>
      <c r="AC65">
        <f t="shared" si="1"/>
        <v>-1183</v>
      </c>
      <c r="AD65">
        <f t="shared" si="4"/>
        <v>12365</v>
      </c>
      <c r="AE65">
        <f t="shared" si="2"/>
        <v>-2975</v>
      </c>
      <c r="BR65">
        <v>59</v>
      </c>
      <c r="BS65" s="8">
        <v>3396</v>
      </c>
      <c r="BT65" s="9">
        <v>36</v>
      </c>
      <c r="BU65" s="8">
        <v>3396</v>
      </c>
      <c r="BX65" s="6">
        <v>311</v>
      </c>
      <c r="BY65" s="7">
        <v>88.11</v>
      </c>
      <c r="BZ65" s="8">
        <v>4452</v>
      </c>
      <c r="CA65" s="9">
        <v>51</v>
      </c>
      <c r="CB65" s="8">
        <v>4452</v>
      </c>
    </row>
    <row r="66" spans="1:80" ht="18">
      <c r="A66">
        <v>66</v>
      </c>
      <c r="B66" s="5">
        <v>44713.413194444402</v>
      </c>
      <c r="C66" s="6">
        <v>303</v>
      </c>
      <c r="D66" s="7">
        <v>87.28</v>
      </c>
      <c r="E66" s="8">
        <v>4404</v>
      </c>
      <c r="F66" s="9">
        <v>51</v>
      </c>
      <c r="G66" s="6">
        <v>287</v>
      </c>
      <c r="H66" s="7">
        <v>87.6</v>
      </c>
      <c r="I66" s="8">
        <v>4104</v>
      </c>
      <c r="J66" s="9">
        <v>47</v>
      </c>
      <c r="K66" s="6">
        <v>265</v>
      </c>
      <c r="L66" s="7">
        <v>92.08</v>
      </c>
      <c r="M66" s="8">
        <v>3648</v>
      </c>
      <c r="N66" s="9">
        <v>40</v>
      </c>
      <c r="P66" s="20">
        <v>0.41319444444444298</v>
      </c>
      <c r="Q66" s="6">
        <v>265</v>
      </c>
      <c r="R66" s="7">
        <v>87.28</v>
      </c>
      <c r="S66" s="7">
        <v>92.08</v>
      </c>
      <c r="T66" s="8">
        <v>3648</v>
      </c>
      <c r="U66" s="9">
        <v>51</v>
      </c>
      <c r="V66" s="24">
        <f t="shared" si="0"/>
        <v>153</v>
      </c>
      <c r="W66" s="9">
        <v>51</v>
      </c>
      <c r="X66" s="24"/>
      <c r="Y66" s="24"/>
      <c r="Z66">
        <v>60</v>
      </c>
      <c r="AA66">
        <v>66</v>
      </c>
      <c r="AB66" s="17">
        <f t="shared" si="3"/>
        <v>14460</v>
      </c>
      <c r="AC66">
        <f t="shared" si="1"/>
        <v>-1140</v>
      </c>
      <c r="AD66">
        <f t="shared" si="4"/>
        <v>12630</v>
      </c>
      <c r="AE66">
        <f t="shared" si="2"/>
        <v>-2970</v>
      </c>
      <c r="BR66">
        <v>60</v>
      </c>
      <c r="BS66" s="8">
        <v>3648</v>
      </c>
      <c r="BT66" s="9">
        <v>40</v>
      </c>
      <c r="BU66" s="8">
        <v>3648</v>
      </c>
      <c r="BX66" s="6">
        <v>303</v>
      </c>
      <c r="BY66" s="7">
        <v>87.28</v>
      </c>
      <c r="BZ66" s="8">
        <v>4404</v>
      </c>
      <c r="CA66" s="9">
        <v>51</v>
      </c>
      <c r="CB66" s="8">
        <v>4404</v>
      </c>
    </row>
    <row r="67" spans="1:80" ht="18">
      <c r="A67">
        <v>67</v>
      </c>
      <c r="B67" s="5">
        <v>44713.416666666701</v>
      </c>
      <c r="C67" s="6">
        <v>256</v>
      </c>
      <c r="D67" s="7">
        <v>88.34</v>
      </c>
      <c r="E67" s="8">
        <v>3840</v>
      </c>
      <c r="F67" s="9">
        <v>44</v>
      </c>
      <c r="G67" s="6">
        <v>274</v>
      </c>
      <c r="H67" s="7">
        <v>87.03</v>
      </c>
      <c r="I67" s="8">
        <v>3936</v>
      </c>
      <c r="J67" s="9">
        <v>46</v>
      </c>
      <c r="K67" s="6">
        <v>225</v>
      </c>
      <c r="L67" s="7">
        <v>92.3</v>
      </c>
      <c r="M67" s="8">
        <v>3456</v>
      </c>
      <c r="N67" s="9">
        <v>38</v>
      </c>
      <c r="P67" s="20">
        <v>0.41666666666666602</v>
      </c>
      <c r="Q67" s="6">
        <v>225</v>
      </c>
      <c r="R67" s="7">
        <v>88.34</v>
      </c>
      <c r="S67" s="7">
        <v>92.3</v>
      </c>
      <c r="T67" s="8">
        <v>3456</v>
      </c>
      <c r="U67" s="9">
        <v>44</v>
      </c>
      <c r="V67" s="24">
        <f t="shared" si="0"/>
        <v>132</v>
      </c>
      <c r="W67" s="9">
        <v>44</v>
      </c>
      <c r="X67" s="24"/>
      <c r="Y67" s="24"/>
      <c r="Z67">
        <v>61</v>
      </c>
      <c r="AA67">
        <v>67</v>
      </c>
      <c r="AB67" s="17">
        <f t="shared" si="3"/>
        <v>14716</v>
      </c>
      <c r="AC67">
        <f t="shared" si="1"/>
        <v>-1144</v>
      </c>
      <c r="AD67">
        <f t="shared" si="4"/>
        <v>12855</v>
      </c>
      <c r="AE67">
        <f t="shared" si="2"/>
        <v>-3005</v>
      </c>
      <c r="BR67">
        <v>61</v>
      </c>
      <c r="BS67" s="8">
        <v>3456</v>
      </c>
      <c r="BT67" s="9">
        <v>38</v>
      </c>
      <c r="BU67" s="8">
        <v>3456</v>
      </c>
      <c r="BX67" s="6">
        <v>256</v>
      </c>
      <c r="BY67" s="7">
        <v>88.34</v>
      </c>
      <c r="BZ67" s="8">
        <v>3840</v>
      </c>
      <c r="CA67" s="9">
        <v>44</v>
      </c>
      <c r="CB67" s="8">
        <v>3840</v>
      </c>
    </row>
  </sheetData>
  <mergeCells count="16"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  <mergeCell ref="K5:N5"/>
    <mergeCell ref="BX1:CA3"/>
    <mergeCell ref="BX4:CA4"/>
    <mergeCell ref="BX5:CA5"/>
    <mergeCell ref="AC1:AC6"/>
    <mergeCell ref="AE1:AE6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1C98-364C-F144-AA04-B46BD234DCA5}">
  <dimension ref="A1:T91"/>
  <sheetViews>
    <sheetView topLeftCell="A4" workbookViewId="0">
      <selection activeCell="F34" sqref="F34"/>
    </sheetView>
  </sheetViews>
  <sheetFormatPr baseColWidth="10" defaultRowHeight="16"/>
  <sheetData>
    <row r="1" spans="1:20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AVERAGE(C30:C38)</f>
        <v>54.605555555555561</v>
      </c>
      <c r="O1" s="22"/>
      <c r="P1" s="22"/>
      <c r="Q1" s="22"/>
      <c r="R1" s="22"/>
      <c r="S1" s="22"/>
      <c r="T1" s="22"/>
    </row>
    <row r="2" spans="1:20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20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20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20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320</v>
      </c>
    </row>
    <row r="6" spans="1:20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t="s">
        <v>12</v>
      </c>
      <c r="Q6" t="s">
        <v>13</v>
      </c>
    </row>
    <row r="7" spans="1:20" ht="18">
      <c r="A7" s="5">
        <v>44840.208333333336</v>
      </c>
      <c r="B7" s="6">
        <v>45</v>
      </c>
      <c r="C7" s="7">
        <v>94.94</v>
      </c>
      <c r="D7" s="8">
        <v>588</v>
      </c>
      <c r="E7" s="9">
        <v>7</v>
      </c>
      <c r="F7" s="6">
        <v>37</v>
      </c>
      <c r="G7" s="7">
        <v>94.04</v>
      </c>
      <c r="H7" s="8">
        <v>564</v>
      </c>
      <c r="I7" s="9">
        <v>6</v>
      </c>
      <c r="J7" s="6">
        <v>40</v>
      </c>
      <c r="K7" s="7">
        <v>97.55</v>
      </c>
      <c r="L7" s="8">
        <v>624</v>
      </c>
      <c r="M7" s="9">
        <v>7</v>
      </c>
      <c r="O7">
        <v>1</v>
      </c>
      <c r="P7">
        <f>J7</f>
        <v>40</v>
      </c>
      <c r="Q7">
        <f>P7-($N$5*O7)</f>
        <v>-280</v>
      </c>
    </row>
    <row r="8" spans="1:20" ht="18">
      <c r="A8" s="5">
        <v>44840.211805555598</v>
      </c>
      <c r="B8" s="6">
        <v>40</v>
      </c>
      <c r="C8" s="7">
        <v>89.65</v>
      </c>
      <c r="D8" s="8">
        <v>600</v>
      </c>
      <c r="E8" s="9">
        <v>7</v>
      </c>
      <c r="F8" s="6">
        <v>44</v>
      </c>
      <c r="G8" s="7">
        <v>86.16</v>
      </c>
      <c r="H8" s="8">
        <v>588</v>
      </c>
      <c r="I8" s="9">
        <v>7</v>
      </c>
      <c r="J8" s="6">
        <v>37</v>
      </c>
      <c r="K8" s="7">
        <v>96.73</v>
      </c>
      <c r="L8" s="8">
        <v>552</v>
      </c>
      <c r="M8" s="9">
        <v>6</v>
      </c>
      <c r="O8">
        <v>2</v>
      </c>
      <c r="P8">
        <f>P7+J8</f>
        <v>77</v>
      </c>
      <c r="Q8">
        <f t="shared" ref="Q8:Q71" si="0">P8-($N$5*O8)</f>
        <v>-563</v>
      </c>
    </row>
    <row r="9" spans="1:20" ht="18">
      <c r="A9" s="5">
        <v>44840.215277777803</v>
      </c>
      <c r="B9" s="6">
        <v>53</v>
      </c>
      <c r="C9" s="7">
        <v>87.34</v>
      </c>
      <c r="D9" s="8">
        <v>744</v>
      </c>
      <c r="E9" s="9">
        <v>9</v>
      </c>
      <c r="F9" s="6">
        <v>47</v>
      </c>
      <c r="G9" s="7">
        <v>84.25</v>
      </c>
      <c r="H9" s="8">
        <v>708</v>
      </c>
      <c r="I9" s="9">
        <v>9</v>
      </c>
      <c r="J9" s="6">
        <v>39</v>
      </c>
      <c r="K9" s="7">
        <v>89.75</v>
      </c>
      <c r="L9" s="8">
        <v>540</v>
      </c>
      <c r="M9" s="9">
        <v>7</v>
      </c>
      <c r="O9">
        <v>3</v>
      </c>
      <c r="P9">
        <f t="shared" ref="P9:P72" si="1">P8+J9</f>
        <v>116</v>
      </c>
      <c r="Q9">
        <f t="shared" si="0"/>
        <v>-844</v>
      </c>
    </row>
    <row r="10" spans="1:20" ht="18">
      <c r="A10" s="5">
        <v>44840.21875</v>
      </c>
      <c r="B10" s="6">
        <v>58</v>
      </c>
      <c r="C10" s="7">
        <v>92.6</v>
      </c>
      <c r="D10" s="8">
        <v>828</v>
      </c>
      <c r="E10" s="9">
        <v>9</v>
      </c>
      <c r="F10" s="6">
        <v>60</v>
      </c>
      <c r="G10" s="7">
        <v>86.09</v>
      </c>
      <c r="H10" s="8">
        <v>900</v>
      </c>
      <c r="I10" s="9">
        <v>11</v>
      </c>
      <c r="J10" s="6">
        <v>49</v>
      </c>
      <c r="K10" s="7">
        <v>88.3</v>
      </c>
      <c r="L10" s="8">
        <v>696</v>
      </c>
      <c r="M10" s="9">
        <v>8</v>
      </c>
      <c r="O10">
        <v>4</v>
      </c>
      <c r="P10">
        <f t="shared" si="1"/>
        <v>165</v>
      </c>
      <c r="Q10">
        <f t="shared" si="0"/>
        <v>-1115</v>
      </c>
    </row>
    <row r="11" spans="1:20" ht="18">
      <c r="A11" s="5">
        <v>44840.222222222197</v>
      </c>
      <c r="B11" s="6">
        <v>63</v>
      </c>
      <c r="C11" s="7">
        <v>97.57</v>
      </c>
      <c r="D11" s="8">
        <v>936</v>
      </c>
      <c r="E11" s="9">
        <v>10</v>
      </c>
      <c r="F11" s="6">
        <v>56</v>
      </c>
      <c r="G11" s="7">
        <v>90.86</v>
      </c>
      <c r="H11" s="8">
        <v>864</v>
      </c>
      <c r="I11" s="9">
        <v>10</v>
      </c>
      <c r="J11" s="6">
        <v>49</v>
      </c>
      <c r="K11" s="7">
        <v>97.5</v>
      </c>
      <c r="L11" s="8">
        <v>684</v>
      </c>
      <c r="M11" s="9">
        <v>8</v>
      </c>
      <c r="O11">
        <v>5</v>
      </c>
      <c r="P11">
        <f t="shared" si="1"/>
        <v>214</v>
      </c>
      <c r="Q11">
        <f t="shared" si="0"/>
        <v>-1386</v>
      </c>
    </row>
    <row r="12" spans="1:20" ht="18">
      <c r="A12" s="5">
        <v>44840.225694444402</v>
      </c>
      <c r="B12" s="6">
        <v>56</v>
      </c>
      <c r="C12" s="7">
        <v>97.93</v>
      </c>
      <c r="D12" s="8">
        <v>912</v>
      </c>
      <c r="E12" s="9">
        <v>10</v>
      </c>
      <c r="F12" s="6">
        <v>60</v>
      </c>
      <c r="G12" s="7">
        <v>93.68</v>
      </c>
      <c r="H12" s="8">
        <v>876</v>
      </c>
      <c r="I12" s="9">
        <v>10</v>
      </c>
      <c r="J12" s="6">
        <v>58</v>
      </c>
      <c r="K12" s="7">
        <v>97.3</v>
      </c>
      <c r="L12" s="8">
        <v>792</v>
      </c>
      <c r="M12" s="9">
        <v>9</v>
      </c>
      <c r="O12">
        <v>6</v>
      </c>
      <c r="P12">
        <f t="shared" si="1"/>
        <v>272</v>
      </c>
      <c r="Q12">
        <f t="shared" si="0"/>
        <v>-1648</v>
      </c>
    </row>
    <row r="13" spans="1:20" ht="18">
      <c r="A13" s="5">
        <v>44840.229166666701</v>
      </c>
      <c r="B13" s="6">
        <v>72</v>
      </c>
      <c r="C13" s="7">
        <v>92.1</v>
      </c>
      <c r="D13" s="8">
        <v>960</v>
      </c>
      <c r="E13" s="9">
        <v>11</v>
      </c>
      <c r="F13" s="6">
        <v>67</v>
      </c>
      <c r="G13" s="7">
        <v>91.21</v>
      </c>
      <c r="H13" s="8">
        <v>900</v>
      </c>
      <c r="I13" s="9">
        <v>10</v>
      </c>
      <c r="J13" s="6">
        <v>49</v>
      </c>
      <c r="K13" s="7">
        <v>98.3</v>
      </c>
      <c r="L13" s="8">
        <v>732</v>
      </c>
      <c r="M13" s="9">
        <v>8</v>
      </c>
      <c r="O13">
        <v>7</v>
      </c>
      <c r="P13">
        <f t="shared" si="1"/>
        <v>321</v>
      </c>
      <c r="Q13">
        <f t="shared" si="0"/>
        <v>-1919</v>
      </c>
    </row>
    <row r="14" spans="1:20" ht="18">
      <c r="A14" s="5">
        <v>44840.232638888898</v>
      </c>
      <c r="B14" s="6">
        <v>89</v>
      </c>
      <c r="C14" s="7">
        <v>91.56</v>
      </c>
      <c r="D14" s="8">
        <v>1296</v>
      </c>
      <c r="E14" s="9">
        <v>15</v>
      </c>
      <c r="F14" s="6">
        <v>81</v>
      </c>
      <c r="G14" s="7">
        <v>91.09</v>
      </c>
      <c r="H14" s="8">
        <v>1128</v>
      </c>
      <c r="I14" s="9">
        <v>13</v>
      </c>
      <c r="J14" s="6">
        <v>72</v>
      </c>
      <c r="K14" s="7">
        <v>95.66</v>
      </c>
      <c r="L14" s="8">
        <v>948</v>
      </c>
      <c r="M14" s="9">
        <v>10</v>
      </c>
      <c r="O14">
        <v>8</v>
      </c>
      <c r="P14">
        <f t="shared" si="1"/>
        <v>393</v>
      </c>
      <c r="Q14">
        <f t="shared" si="0"/>
        <v>-2167</v>
      </c>
    </row>
    <row r="15" spans="1:20" ht="18">
      <c r="A15" s="5">
        <v>44840.236111111102</v>
      </c>
      <c r="B15" s="6">
        <v>100</v>
      </c>
      <c r="C15" s="7">
        <v>93.77</v>
      </c>
      <c r="D15" s="8">
        <v>1500</v>
      </c>
      <c r="E15" s="9">
        <v>16</v>
      </c>
      <c r="F15" s="6">
        <v>109</v>
      </c>
      <c r="G15" s="7">
        <v>90.3</v>
      </c>
      <c r="H15" s="8">
        <v>1536</v>
      </c>
      <c r="I15" s="9">
        <v>18</v>
      </c>
      <c r="J15" s="6">
        <v>87</v>
      </c>
      <c r="K15" s="7">
        <v>94.28</v>
      </c>
      <c r="L15" s="8">
        <v>1200</v>
      </c>
      <c r="M15" s="9">
        <v>13</v>
      </c>
      <c r="O15">
        <v>9</v>
      </c>
      <c r="P15">
        <f t="shared" si="1"/>
        <v>480</v>
      </c>
      <c r="Q15">
        <f t="shared" si="0"/>
        <v>-2400</v>
      </c>
    </row>
    <row r="16" spans="1:20" ht="18">
      <c r="A16" s="5">
        <v>44840.239583333299</v>
      </c>
      <c r="B16" s="6">
        <v>114</v>
      </c>
      <c r="C16" s="7">
        <v>97.57</v>
      </c>
      <c r="D16" s="8">
        <v>1632</v>
      </c>
      <c r="E16" s="9">
        <v>17</v>
      </c>
      <c r="F16" s="6">
        <v>103</v>
      </c>
      <c r="G16" s="7">
        <v>96.13</v>
      </c>
      <c r="H16" s="8">
        <v>1548</v>
      </c>
      <c r="I16" s="9">
        <v>17</v>
      </c>
      <c r="J16" s="6">
        <v>76</v>
      </c>
      <c r="K16" s="7">
        <v>97.92</v>
      </c>
      <c r="L16" s="8">
        <v>1080</v>
      </c>
      <c r="M16" s="9">
        <v>12</v>
      </c>
      <c r="O16">
        <v>10</v>
      </c>
      <c r="P16">
        <f t="shared" si="1"/>
        <v>556</v>
      </c>
      <c r="Q16">
        <f t="shared" si="0"/>
        <v>-2644</v>
      </c>
    </row>
    <row r="17" spans="1:20" ht="18">
      <c r="A17" s="5">
        <v>44840.243055555598</v>
      </c>
      <c r="B17" s="6">
        <v>128</v>
      </c>
      <c r="C17" s="7">
        <v>97.21</v>
      </c>
      <c r="D17" s="8">
        <v>1812</v>
      </c>
      <c r="E17" s="9">
        <v>19</v>
      </c>
      <c r="F17" s="6">
        <v>122</v>
      </c>
      <c r="G17" s="7">
        <v>95.94</v>
      </c>
      <c r="H17" s="8">
        <v>1752</v>
      </c>
      <c r="I17" s="9">
        <v>19</v>
      </c>
      <c r="J17" s="6">
        <v>109</v>
      </c>
      <c r="K17" s="7">
        <v>100.24</v>
      </c>
      <c r="L17" s="8">
        <v>1488</v>
      </c>
      <c r="M17" s="9">
        <v>15</v>
      </c>
      <c r="O17">
        <v>11</v>
      </c>
      <c r="P17">
        <f t="shared" si="1"/>
        <v>665</v>
      </c>
      <c r="Q17">
        <f t="shared" si="0"/>
        <v>-2855</v>
      </c>
    </row>
    <row r="18" spans="1:20" ht="18">
      <c r="A18" s="5">
        <v>44840.246527777803</v>
      </c>
      <c r="B18" s="6">
        <v>145</v>
      </c>
      <c r="C18" s="7">
        <v>94.15</v>
      </c>
      <c r="D18" s="8">
        <v>2064</v>
      </c>
      <c r="E18" s="9">
        <v>22</v>
      </c>
      <c r="F18" s="6">
        <v>135</v>
      </c>
      <c r="G18" s="7">
        <v>93.4</v>
      </c>
      <c r="H18" s="8">
        <v>1896</v>
      </c>
      <c r="I18" s="9">
        <v>21</v>
      </c>
      <c r="J18" s="6">
        <v>101</v>
      </c>
      <c r="K18" s="7">
        <v>100.79</v>
      </c>
      <c r="L18" s="8">
        <v>1500</v>
      </c>
      <c r="M18" s="9">
        <v>15</v>
      </c>
      <c r="O18">
        <v>12</v>
      </c>
      <c r="P18">
        <f t="shared" si="1"/>
        <v>766</v>
      </c>
      <c r="Q18">
        <f t="shared" si="0"/>
        <v>-3074</v>
      </c>
    </row>
    <row r="19" spans="1:20" ht="18">
      <c r="A19" s="5">
        <v>44840.25</v>
      </c>
      <c r="B19" s="6">
        <v>211</v>
      </c>
      <c r="C19" s="7">
        <v>89.72</v>
      </c>
      <c r="D19" s="8">
        <v>2976</v>
      </c>
      <c r="E19" s="9">
        <v>34</v>
      </c>
      <c r="F19" s="6">
        <v>185</v>
      </c>
      <c r="G19" s="7">
        <v>88.72</v>
      </c>
      <c r="H19" s="8">
        <v>2568</v>
      </c>
      <c r="I19" s="9">
        <v>29</v>
      </c>
      <c r="J19" s="6">
        <v>158</v>
      </c>
      <c r="K19" s="7">
        <v>94.35</v>
      </c>
      <c r="L19" s="8">
        <v>2148</v>
      </c>
      <c r="M19" s="9">
        <v>23</v>
      </c>
      <c r="O19">
        <v>13</v>
      </c>
      <c r="P19">
        <f t="shared" si="1"/>
        <v>924</v>
      </c>
      <c r="Q19">
        <f t="shared" si="0"/>
        <v>-3236</v>
      </c>
    </row>
    <row r="20" spans="1:20" ht="18">
      <c r="A20" s="5">
        <v>44840.253472222197</v>
      </c>
      <c r="B20" s="6">
        <v>195</v>
      </c>
      <c r="C20" s="7">
        <v>92.38</v>
      </c>
      <c r="D20" s="8">
        <v>2940</v>
      </c>
      <c r="E20" s="9">
        <v>32</v>
      </c>
      <c r="F20" s="6">
        <v>185</v>
      </c>
      <c r="G20" s="7">
        <v>88.47</v>
      </c>
      <c r="H20" s="8">
        <v>2700</v>
      </c>
      <c r="I20" s="9">
        <v>31</v>
      </c>
      <c r="J20" s="6">
        <v>166</v>
      </c>
      <c r="K20" s="7">
        <v>93.51</v>
      </c>
      <c r="L20" s="8">
        <v>2436</v>
      </c>
      <c r="M20" s="9">
        <v>27</v>
      </c>
      <c r="O20">
        <v>14</v>
      </c>
      <c r="P20">
        <f t="shared" si="1"/>
        <v>1090</v>
      </c>
      <c r="Q20">
        <f t="shared" si="0"/>
        <v>-3390</v>
      </c>
    </row>
    <row r="21" spans="1:20" ht="18">
      <c r="A21" s="5">
        <v>44840.256944444402</v>
      </c>
      <c r="B21" s="6">
        <v>251</v>
      </c>
      <c r="C21" s="7">
        <v>93.01</v>
      </c>
      <c r="D21" s="8">
        <v>3456</v>
      </c>
      <c r="E21" s="9">
        <v>38</v>
      </c>
      <c r="F21" s="6">
        <v>216</v>
      </c>
      <c r="G21" s="7">
        <v>93.88</v>
      </c>
      <c r="H21" s="8">
        <v>3060</v>
      </c>
      <c r="I21" s="9">
        <v>33</v>
      </c>
      <c r="J21" s="6">
        <v>189</v>
      </c>
      <c r="K21" s="7">
        <v>96.97</v>
      </c>
      <c r="L21" s="8">
        <v>2664</v>
      </c>
      <c r="M21" s="9">
        <v>28</v>
      </c>
      <c r="O21">
        <v>15</v>
      </c>
      <c r="P21">
        <f t="shared" si="1"/>
        <v>1279</v>
      </c>
      <c r="Q21">
        <f t="shared" si="0"/>
        <v>-3521</v>
      </c>
    </row>
    <row r="22" spans="1:20" ht="18">
      <c r="A22" s="5">
        <v>44840.260416666701</v>
      </c>
      <c r="B22" s="6">
        <v>251</v>
      </c>
      <c r="C22" s="7">
        <v>93.69</v>
      </c>
      <c r="D22" s="8">
        <v>3672</v>
      </c>
      <c r="E22" s="9">
        <v>40</v>
      </c>
      <c r="F22" s="6">
        <v>240</v>
      </c>
      <c r="G22" s="7">
        <v>91.51</v>
      </c>
      <c r="H22" s="8">
        <v>3300</v>
      </c>
      <c r="I22" s="9">
        <v>37</v>
      </c>
      <c r="J22" s="6">
        <v>216</v>
      </c>
      <c r="K22" s="7">
        <v>96.96</v>
      </c>
      <c r="L22" s="8">
        <v>3000</v>
      </c>
      <c r="M22" s="9">
        <v>31</v>
      </c>
      <c r="O22">
        <v>16</v>
      </c>
      <c r="P22">
        <f t="shared" si="1"/>
        <v>1495</v>
      </c>
      <c r="Q22">
        <f t="shared" si="0"/>
        <v>-3625</v>
      </c>
    </row>
    <row r="23" spans="1:20" ht="18">
      <c r="A23" s="5">
        <v>44840.263888888898</v>
      </c>
      <c r="B23" s="6">
        <v>298</v>
      </c>
      <c r="C23" s="7">
        <v>88.57</v>
      </c>
      <c r="D23" s="8">
        <v>4188</v>
      </c>
      <c r="E23" s="9">
        <v>48</v>
      </c>
      <c r="F23" s="6">
        <v>250</v>
      </c>
      <c r="G23" s="7">
        <v>88.17</v>
      </c>
      <c r="H23" s="8">
        <v>3468</v>
      </c>
      <c r="I23" s="9">
        <v>40</v>
      </c>
      <c r="J23" s="6">
        <v>205</v>
      </c>
      <c r="K23" s="7">
        <v>97.47</v>
      </c>
      <c r="L23" s="8">
        <v>2928</v>
      </c>
      <c r="M23" s="9">
        <v>31</v>
      </c>
      <c r="O23">
        <v>17</v>
      </c>
      <c r="P23">
        <f t="shared" si="1"/>
        <v>1700</v>
      </c>
      <c r="Q23">
        <f t="shared" si="0"/>
        <v>-3740</v>
      </c>
    </row>
    <row r="24" spans="1:20" ht="18">
      <c r="A24" s="5">
        <v>44840.267361111102</v>
      </c>
      <c r="B24" s="6">
        <v>296</v>
      </c>
      <c r="C24" s="7">
        <v>87.37</v>
      </c>
      <c r="D24" s="8">
        <v>4332</v>
      </c>
      <c r="E24" s="9">
        <v>50</v>
      </c>
      <c r="F24" s="6">
        <v>293</v>
      </c>
      <c r="G24" s="7">
        <v>87.16</v>
      </c>
      <c r="H24" s="8">
        <v>4044</v>
      </c>
      <c r="I24" s="9">
        <v>47</v>
      </c>
      <c r="J24" s="6">
        <v>245</v>
      </c>
      <c r="K24" s="7">
        <v>93.88</v>
      </c>
      <c r="L24" s="8">
        <v>3300</v>
      </c>
      <c r="M24" s="9">
        <v>36</v>
      </c>
      <c r="O24">
        <v>18</v>
      </c>
      <c r="P24">
        <f t="shared" si="1"/>
        <v>1945</v>
      </c>
      <c r="Q24">
        <f t="shared" si="0"/>
        <v>-3815</v>
      </c>
    </row>
    <row r="25" spans="1:20" ht="18">
      <c r="A25" s="5">
        <v>44840.270833333299</v>
      </c>
      <c r="B25" s="6">
        <v>307</v>
      </c>
      <c r="C25" s="7">
        <v>88.04</v>
      </c>
      <c r="D25" s="8">
        <v>4320</v>
      </c>
      <c r="E25" s="9">
        <v>50</v>
      </c>
      <c r="F25" s="6">
        <v>313</v>
      </c>
      <c r="G25" s="7">
        <v>85.54</v>
      </c>
      <c r="H25" s="8">
        <v>4584</v>
      </c>
      <c r="I25" s="9">
        <v>54</v>
      </c>
      <c r="J25" s="6">
        <v>272</v>
      </c>
      <c r="K25" s="7">
        <v>96.04</v>
      </c>
      <c r="L25" s="8">
        <v>3792</v>
      </c>
      <c r="M25" s="9">
        <v>40</v>
      </c>
      <c r="O25">
        <v>19</v>
      </c>
      <c r="P25">
        <f t="shared" si="1"/>
        <v>2217</v>
      </c>
      <c r="Q25">
        <f t="shared" si="0"/>
        <v>-3863</v>
      </c>
    </row>
    <row r="26" spans="1:20" ht="18">
      <c r="A26" s="5">
        <v>44840.274305555598</v>
      </c>
      <c r="B26" s="6">
        <v>330</v>
      </c>
      <c r="C26" s="7">
        <v>83.88</v>
      </c>
      <c r="D26" s="8">
        <v>4620</v>
      </c>
      <c r="E26" s="9">
        <v>56</v>
      </c>
      <c r="F26" s="6">
        <v>300</v>
      </c>
      <c r="G26" s="7">
        <v>80.489999999999995</v>
      </c>
      <c r="H26" s="8">
        <v>4476</v>
      </c>
      <c r="I26" s="9">
        <v>56</v>
      </c>
      <c r="J26" s="6">
        <v>266</v>
      </c>
      <c r="K26" s="7">
        <v>93.54</v>
      </c>
      <c r="L26" s="8">
        <v>3684</v>
      </c>
      <c r="M26" s="9">
        <v>40</v>
      </c>
      <c r="O26">
        <v>20</v>
      </c>
      <c r="P26">
        <f t="shared" si="1"/>
        <v>2483</v>
      </c>
      <c r="Q26">
        <f t="shared" si="0"/>
        <v>-3917</v>
      </c>
    </row>
    <row r="27" spans="1:20" ht="18">
      <c r="A27" s="5">
        <v>44840.277777777803</v>
      </c>
      <c r="B27" s="6">
        <v>345</v>
      </c>
      <c r="C27" s="7">
        <v>78.430000000000007</v>
      </c>
      <c r="D27" s="8">
        <v>4956</v>
      </c>
      <c r="E27" s="23">
        <v>64</v>
      </c>
      <c r="F27" s="6">
        <v>336</v>
      </c>
      <c r="G27" s="7">
        <v>77.17</v>
      </c>
      <c r="H27" s="8">
        <v>4692</v>
      </c>
      <c r="I27" s="9">
        <v>61</v>
      </c>
      <c r="J27" s="6">
        <v>307</v>
      </c>
      <c r="K27" s="7">
        <v>91</v>
      </c>
      <c r="L27" s="8">
        <v>4284</v>
      </c>
      <c r="M27" s="9">
        <v>48</v>
      </c>
      <c r="O27">
        <v>21</v>
      </c>
      <c r="P27">
        <f t="shared" si="1"/>
        <v>2790</v>
      </c>
      <c r="Q27">
        <f t="shared" si="0"/>
        <v>-3930</v>
      </c>
    </row>
    <row r="28" spans="1:20" ht="18">
      <c r="A28" s="5">
        <v>44840.28125</v>
      </c>
      <c r="B28" s="6">
        <v>356</v>
      </c>
      <c r="C28" s="11">
        <v>69.069999999999993</v>
      </c>
      <c r="D28" s="8">
        <v>5100</v>
      </c>
      <c r="E28" s="10">
        <v>74</v>
      </c>
      <c r="F28" s="6">
        <v>334</v>
      </c>
      <c r="G28" s="11">
        <v>61.78</v>
      </c>
      <c r="H28" s="8">
        <v>4812</v>
      </c>
      <c r="I28" s="10">
        <v>78</v>
      </c>
      <c r="J28" s="6">
        <v>313</v>
      </c>
      <c r="K28" s="7">
        <v>90.73</v>
      </c>
      <c r="L28" s="8">
        <v>4332</v>
      </c>
      <c r="M28" s="9">
        <v>48</v>
      </c>
      <c r="O28">
        <v>22</v>
      </c>
      <c r="P28">
        <f t="shared" si="1"/>
        <v>3103</v>
      </c>
      <c r="Q28">
        <f t="shared" si="0"/>
        <v>-3937</v>
      </c>
    </row>
    <row r="29" spans="1:20" ht="18">
      <c r="A29" s="5">
        <v>44840.284722222197</v>
      </c>
      <c r="B29" s="6">
        <v>303</v>
      </c>
      <c r="C29" s="7">
        <v>71.64</v>
      </c>
      <c r="D29" s="8">
        <v>4428</v>
      </c>
      <c r="E29" s="9">
        <v>62</v>
      </c>
      <c r="F29" s="6">
        <v>328</v>
      </c>
      <c r="G29" s="7">
        <v>72.06</v>
      </c>
      <c r="H29" s="8">
        <v>4812</v>
      </c>
      <c r="I29" s="10">
        <v>67</v>
      </c>
      <c r="J29" s="6">
        <v>299</v>
      </c>
      <c r="K29" s="7">
        <v>90.73</v>
      </c>
      <c r="L29" s="8">
        <v>4308</v>
      </c>
      <c r="M29" s="9">
        <v>48</v>
      </c>
      <c r="O29">
        <v>23</v>
      </c>
      <c r="P29">
        <f t="shared" si="1"/>
        <v>3402</v>
      </c>
      <c r="Q29">
        <f t="shared" si="0"/>
        <v>-3958</v>
      </c>
    </row>
    <row r="30" spans="1:20" ht="18">
      <c r="A30" s="5">
        <v>44840.288194444402</v>
      </c>
      <c r="B30" s="6">
        <v>313</v>
      </c>
      <c r="C30" s="11">
        <v>59.72</v>
      </c>
      <c r="D30" s="8">
        <v>4488</v>
      </c>
      <c r="E30" s="10">
        <v>76</v>
      </c>
      <c r="F30" s="6">
        <v>350</v>
      </c>
      <c r="G30" s="11">
        <v>69.400000000000006</v>
      </c>
      <c r="H30" s="8">
        <v>4944</v>
      </c>
      <c r="I30" s="10">
        <v>72</v>
      </c>
      <c r="J30" s="6">
        <v>340</v>
      </c>
      <c r="K30" s="7">
        <v>88.47</v>
      </c>
      <c r="L30" s="21">
        <v>4560</v>
      </c>
      <c r="M30" s="9">
        <v>52</v>
      </c>
      <c r="O30">
        <v>24</v>
      </c>
      <c r="P30">
        <f t="shared" si="1"/>
        <v>3742</v>
      </c>
      <c r="Q30">
        <f t="shared" si="0"/>
        <v>-3938</v>
      </c>
    </row>
    <row r="31" spans="1:20" ht="18">
      <c r="A31" s="5">
        <v>44840.291666666701</v>
      </c>
      <c r="B31" s="6">
        <v>307</v>
      </c>
      <c r="C31" s="11">
        <v>59.24</v>
      </c>
      <c r="D31" s="8">
        <v>4512</v>
      </c>
      <c r="E31" s="10">
        <v>77</v>
      </c>
      <c r="F31" s="6">
        <v>318</v>
      </c>
      <c r="G31" s="11">
        <v>61.78</v>
      </c>
      <c r="H31" s="8">
        <v>4692</v>
      </c>
      <c r="I31" s="10">
        <v>76</v>
      </c>
      <c r="J31" s="6">
        <v>298</v>
      </c>
      <c r="K31" s="7">
        <v>89.7</v>
      </c>
      <c r="L31" s="8">
        <v>4344</v>
      </c>
      <c r="M31" s="9">
        <v>49</v>
      </c>
      <c r="N31" s="17">
        <f>AVERAGE(L31:L33)</f>
        <v>4368</v>
      </c>
      <c r="O31" s="17">
        <v>25</v>
      </c>
      <c r="P31" s="17">
        <f t="shared" si="1"/>
        <v>4040</v>
      </c>
      <c r="Q31" s="17">
        <f t="shared" si="0"/>
        <v>-3960</v>
      </c>
      <c r="R31" s="17"/>
      <c r="S31" s="17"/>
      <c r="T31" s="17"/>
    </row>
    <row r="32" spans="1:20" ht="18">
      <c r="A32" s="5">
        <v>44840.295138888898</v>
      </c>
      <c r="B32" s="6">
        <v>296</v>
      </c>
      <c r="C32" s="11">
        <v>54.09</v>
      </c>
      <c r="D32" s="8">
        <v>4356</v>
      </c>
      <c r="E32" s="10">
        <v>81</v>
      </c>
      <c r="F32" s="6">
        <v>295</v>
      </c>
      <c r="G32" s="11">
        <v>60.61</v>
      </c>
      <c r="H32" s="8">
        <v>4128</v>
      </c>
      <c r="I32" s="10">
        <v>69</v>
      </c>
      <c r="J32" s="6">
        <v>293</v>
      </c>
      <c r="K32" s="7">
        <v>89.25</v>
      </c>
      <c r="L32" s="8">
        <v>4368</v>
      </c>
      <c r="M32" s="9">
        <v>46</v>
      </c>
      <c r="O32">
        <v>26</v>
      </c>
      <c r="P32">
        <f t="shared" si="1"/>
        <v>4333</v>
      </c>
      <c r="Q32">
        <f t="shared" si="0"/>
        <v>-3987</v>
      </c>
    </row>
    <row r="33" spans="1:17" ht="18">
      <c r="A33" s="5">
        <v>44840.298611111102</v>
      </c>
      <c r="B33" s="6">
        <v>205</v>
      </c>
      <c r="C33" s="11">
        <v>44.56</v>
      </c>
      <c r="D33" s="8">
        <v>2928</v>
      </c>
      <c r="E33" s="10">
        <v>66</v>
      </c>
      <c r="F33" s="6">
        <v>338</v>
      </c>
      <c r="G33" s="7">
        <v>70.69</v>
      </c>
      <c r="H33" s="8">
        <v>4824</v>
      </c>
      <c r="I33" s="10">
        <v>69</v>
      </c>
      <c r="J33" s="6">
        <v>306</v>
      </c>
      <c r="K33" s="7">
        <v>93.55</v>
      </c>
      <c r="L33" s="8">
        <v>4392</v>
      </c>
      <c r="M33" s="9">
        <v>47</v>
      </c>
      <c r="O33">
        <v>27</v>
      </c>
      <c r="P33">
        <f t="shared" si="1"/>
        <v>4639</v>
      </c>
      <c r="Q33">
        <f t="shared" si="0"/>
        <v>-4001</v>
      </c>
    </row>
    <row r="34" spans="1:17" ht="18">
      <c r="A34" s="5">
        <v>44840.302083333299</v>
      </c>
      <c r="B34" s="6">
        <v>265</v>
      </c>
      <c r="C34" s="11">
        <v>48.59</v>
      </c>
      <c r="D34" s="8">
        <v>3672</v>
      </c>
      <c r="E34" s="10">
        <v>76</v>
      </c>
      <c r="F34" s="6">
        <v>314</v>
      </c>
      <c r="G34" s="11">
        <v>69.540000000000006</v>
      </c>
      <c r="H34" s="8">
        <v>4452</v>
      </c>
      <c r="I34" s="10">
        <v>65</v>
      </c>
      <c r="J34" s="6">
        <v>291</v>
      </c>
      <c r="K34" s="7">
        <v>91.04</v>
      </c>
      <c r="L34" s="8">
        <v>4188</v>
      </c>
      <c r="M34" s="9">
        <v>46</v>
      </c>
      <c r="O34">
        <v>28</v>
      </c>
      <c r="P34">
        <f t="shared" si="1"/>
        <v>4930</v>
      </c>
      <c r="Q34">
        <f t="shared" si="0"/>
        <v>-4030</v>
      </c>
    </row>
    <row r="35" spans="1:17" ht="18">
      <c r="A35" s="5">
        <v>44840.305555555598</v>
      </c>
      <c r="B35" s="6">
        <v>288</v>
      </c>
      <c r="C35" s="11">
        <v>51.75</v>
      </c>
      <c r="D35" s="8">
        <v>4140</v>
      </c>
      <c r="E35" s="10">
        <v>80</v>
      </c>
      <c r="F35" s="6">
        <v>320</v>
      </c>
      <c r="G35" s="11">
        <v>64.84</v>
      </c>
      <c r="H35" s="8">
        <v>4596</v>
      </c>
      <c r="I35" s="10">
        <v>71</v>
      </c>
      <c r="J35" s="6">
        <v>313</v>
      </c>
      <c r="K35" s="7">
        <v>89.27</v>
      </c>
      <c r="L35" s="8">
        <v>4428</v>
      </c>
      <c r="M35" s="9">
        <v>50</v>
      </c>
      <c r="O35">
        <v>29</v>
      </c>
      <c r="P35">
        <f t="shared" si="1"/>
        <v>5243</v>
      </c>
      <c r="Q35">
        <f t="shared" si="0"/>
        <v>-4037</v>
      </c>
    </row>
    <row r="36" spans="1:17" ht="18">
      <c r="A36" s="5">
        <v>44840.309027777803</v>
      </c>
      <c r="B36" s="6">
        <v>267</v>
      </c>
      <c r="C36" s="11">
        <v>55.4</v>
      </c>
      <c r="D36" s="8">
        <v>3900</v>
      </c>
      <c r="E36" s="10">
        <v>71</v>
      </c>
      <c r="F36" s="6">
        <v>338</v>
      </c>
      <c r="G36" s="11">
        <v>67.88</v>
      </c>
      <c r="H36" s="8">
        <v>4848</v>
      </c>
      <c r="I36" s="10">
        <v>72</v>
      </c>
      <c r="J36" s="6">
        <v>322</v>
      </c>
      <c r="K36" s="7">
        <v>92.35</v>
      </c>
      <c r="L36" s="8">
        <v>4608</v>
      </c>
      <c r="M36" s="9">
        <v>50</v>
      </c>
      <c r="O36">
        <v>30</v>
      </c>
      <c r="P36">
        <f t="shared" si="1"/>
        <v>5565</v>
      </c>
      <c r="Q36">
        <f t="shared" si="0"/>
        <v>-4035</v>
      </c>
    </row>
    <row r="37" spans="1:17" ht="18">
      <c r="A37" s="5">
        <v>44840.3125</v>
      </c>
      <c r="B37" s="6">
        <v>290</v>
      </c>
      <c r="C37" s="11">
        <v>59.13</v>
      </c>
      <c r="D37" s="8">
        <v>4008</v>
      </c>
      <c r="E37" s="10">
        <v>68</v>
      </c>
      <c r="F37" s="6">
        <v>285</v>
      </c>
      <c r="G37" s="11">
        <v>58.49</v>
      </c>
      <c r="H37" s="8">
        <v>4152</v>
      </c>
      <c r="I37" s="10">
        <v>71</v>
      </c>
      <c r="J37" s="6">
        <v>304</v>
      </c>
      <c r="K37" s="7">
        <v>88.68</v>
      </c>
      <c r="L37" s="8">
        <v>4212</v>
      </c>
      <c r="M37" s="9">
        <v>48</v>
      </c>
      <c r="O37">
        <v>31</v>
      </c>
      <c r="P37">
        <f t="shared" si="1"/>
        <v>5869</v>
      </c>
      <c r="Q37">
        <f t="shared" si="0"/>
        <v>-4051</v>
      </c>
    </row>
    <row r="38" spans="1:17" ht="18">
      <c r="A38" s="5">
        <v>44840.315972222197</v>
      </c>
      <c r="B38" s="6">
        <v>341</v>
      </c>
      <c r="C38" s="11">
        <v>58.97</v>
      </c>
      <c r="D38" s="8">
        <v>4896</v>
      </c>
      <c r="E38" s="10">
        <v>84</v>
      </c>
      <c r="F38" s="6">
        <v>319</v>
      </c>
      <c r="G38" s="11">
        <v>61.42</v>
      </c>
      <c r="H38" s="8">
        <v>4464</v>
      </c>
      <c r="I38" s="10">
        <v>73</v>
      </c>
      <c r="J38" s="6">
        <v>309</v>
      </c>
      <c r="K38" s="7">
        <v>92.9</v>
      </c>
      <c r="L38" s="8">
        <v>4620</v>
      </c>
      <c r="M38" s="9">
        <v>50</v>
      </c>
      <c r="O38">
        <v>32</v>
      </c>
      <c r="P38">
        <f t="shared" si="1"/>
        <v>6178</v>
      </c>
      <c r="Q38">
        <f t="shared" si="0"/>
        <v>-4062</v>
      </c>
    </row>
    <row r="39" spans="1:17" ht="18">
      <c r="A39" s="5">
        <v>44840.319444444402</v>
      </c>
      <c r="B39" s="6">
        <v>336</v>
      </c>
      <c r="C39" s="7">
        <v>81.260000000000005</v>
      </c>
      <c r="D39" s="8">
        <v>4764</v>
      </c>
      <c r="E39" s="9">
        <v>59</v>
      </c>
      <c r="F39" s="6">
        <v>229</v>
      </c>
      <c r="G39" s="11">
        <v>43.74</v>
      </c>
      <c r="H39" s="8">
        <v>3504</v>
      </c>
      <c r="I39" s="10">
        <v>81</v>
      </c>
      <c r="J39" s="6">
        <v>258</v>
      </c>
      <c r="K39" s="7">
        <v>96.68</v>
      </c>
      <c r="L39" s="8">
        <v>3780</v>
      </c>
      <c r="M39" s="9">
        <v>40</v>
      </c>
      <c r="O39">
        <v>33</v>
      </c>
      <c r="P39">
        <f t="shared" si="1"/>
        <v>6436</v>
      </c>
      <c r="Q39">
        <f t="shared" si="0"/>
        <v>-4124</v>
      </c>
    </row>
    <row r="40" spans="1:17" ht="18">
      <c r="A40" s="5">
        <v>44840.322916666701</v>
      </c>
      <c r="B40" s="6">
        <v>317</v>
      </c>
      <c r="C40" s="7">
        <v>89.52</v>
      </c>
      <c r="D40" s="8">
        <v>4620</v>
      </c>
      <c r="E40" s="9">
        <v>52</v>
      </c>
      <c r="F40" s="6">
        <v>226</v>
      </c>
      <c r="G40" s="13">
        <v>35.020000000000003</v>
      </c>
      <c r="H40" s="8">
        <v>3240</v>
      </c>
      <c r="I40" s="10">
        <v>93</v>
      </c>
      <c r="J40" s="6">
        <v>238</v>
      </c>
      <c r="K40" s="7">
        <v>96.83</v>
      </c>
      <c r="L40" s="8">
        <v>3312</v>
      </c>
      <c r="M40" s="9">
        <v>35</v>
      </c>
      <c r="O40">
        <v>34</v>
      </c>
      <c r="P40">
        <f t="shared" si="1"/>
        <v>6674</v>
      </c>
      <c r="Q40">
        <f t="shared" si="0"/>
        <v>-4206</v>
      </c>
    </row>
    <row r="41" spans="1:17" ht="18">
      <c r="A41" s="5">
        <v>44840.326388888898</v>
      </c>
      <c r="B41" s="6">
        <v>340</v>
      </c>
      <c r="C41" s="7">
        <v>89.84</v>
      </c>
      <c r="D41" s="8">
        <v>4884</v>
      </c>
      <c r="E41" s="9">
        <v>55</v>
      </c>
      <c r="F41" s="6">
        <v>234</v>
      </c>
      <c r="G41" s="13">
        <v>36.58</v>
      </c>
      <c r="H41" s="8">
        <v>3240</v>
      </c>
      <c r="I41" s="10">
        <v>89</v>
      </c>
      <c r="J41" s="6">
        <v>232</v>
      </c>
      <c r="K41" s="7">
        <v>95.55</v>
      </c>
      <c r="L41" s="8">
        <v>3456</v>
      </c>
      <c r="M41" s="9">
        <v>37</v>
      </c>
      <c r="O41">
        <v>35</v>
      </c>
      <c r="P41">
        <f t="shared" si="1"/>
        <v>6906</v>
      </c>
      <c r="Q41">
        <f t="shared" si="0"/>
        <v>-4294</v>
      </c>
    </row>
    <row r="42" spans="1:17" ht="18">
      <c r="A42" s="5">
        <v>44840.329861111102</v>
      </c>
      <c r="B42" s="6">
        <v>328</v>
      </c>
      <c r="C42" s="7">
        <v>87.36</v>
      </c>
      <c r="D42" s="8">
        <v>4836</v>
      </c>
      <c r="E42" s="9">
        <v>56</v>
      </c>
      <c r="F42" s="6">
        <v>238</v>
      </c>
      <c r="G42" s="11">
        <v>49.24</v>
      </c>
      <c r="H42" s="8">
        <v>3456</v>
      </c>
      <c r="I42" s="10">
        <v>71</v>
      </c>
      <c r="J42" s="6">
        <v>283</v>
      </c>
      <c r="K42" s="7">
        <v>92.55</v>
      </c>
      <c r="L42" s="8">
        <v>3996</v>
      </c>
      <c r="M42" s="9">
        <v>44</v>
      </c>
      <c r="O42">
        <v>36</v>
      </c>
      <c r="P42">
        <f t="shared" si="1"/>
        <v>7189</v>
      </c>
      <c r="Q42">
        <f t="shared" si="0"/>
        <v>-4331</v>
      </c>
    </row>
    <row r="43" spans="1:17" ht="18">
      <c r="A43" s="5">
        <v>44840.333333333299</v>
      </c>
      <c r="B43" s="6">
        <v>308</v>
      </c>
      <c r="C43" s="7">
        <v>91.68</v>
      </c>
      <c r="D43" s="8">
        <v>4464</v>
      </c>
      <c r="E43" s="9">
        <v>49</v>
      </c>
      <c r="F43" s="6">
        <v>281</v>
      </c>
      <c r="G43" s="7">
        <v>83.9</v>
      </c>
      <c r="H43" s="8">
        <v>4140</v>
      </c>
      <c r="I43" s="9">
        <v>50</v>
      </c>
      <c r="J43" s="6">
        <v>298</v>
      </c>
      <c r="K43" s="7">
        <v>91.53</v>
      </c>
      <c r="L43" s="8">
        <v>4236</v>
      </c>
      <c r="M43" s="9">
        <v>47</v>
      </c>
      <c r="O43">
        <v>37</v>
      </c>
      <c r="P43">
        <f t="shared" si="1"/>
        <v>7487</v>
      </c>
      <c r="Q43">
        <f t="shared" si="0"/>
        <v>-4353</v>
      </c>
    </row>
    <row r="44" spans="1:17" ht="18">
      <c r="A44" s="5">
        <v>44840.336805555598</v>
      </c>
      <c r="B44" s="6">
        <v>318</v>
      </c>
      <c r="C44" s="7">
        <v>89.78</v>
      </c>
      <c r="D44" s="8">
        <v>4584</v>
      </c>
      <c r="E44" s="9">
        <v>52</v>
      </c>
      <c r="F44" s="6">
        <v>286</v>
      </c>
      <c r="G44" s="7">
        <v>88.52</v>
      </c>
      <c r="H44" s="8">
        <v>4032</v>
      </c>
      <c r="I44" s="9">
        <v>46</v>
      </c>
      <c r="J44" s="6">
        <v>224</v>
      </c>
      <c r="K44" s="7">
        <v>96.56</v>
      </c>
      <c r="L44" s="8">
        <v>3276</v>
      </c>
      <c r="M44" s="9">
        <v>34</v>
      </c>
      <c r="O44">
        <v>38</v>
      </c>
      <c r="P44">
        <f t="shared" si="1"/>
        <v>7711</v>
      </c>
      <c r="Q44">
        <f t="shared" si="0"/>
        <v>-4449</v>
      </c>
    </row>
    <row r="45" spans="1:17" ht="18">
      <c r="A45" s="5">
        <v>44840.340277777803</v>
      </c>
      <c r="B45" s="6">
        <v>311</v>
      </c>
      <c r="C45" s="7">
        <v>88.39</v>
      </c>
      <c r="D45" s="8">
        <v>4548</v>
      </c>
      <c r="E45" s="9">
        <v>52</v>
      </c>
      <c r="F45" s="6">
        <v>289</v>
      </c>
      <c r="G45" s="7">
        <v>85.64</v>
      </c>
      <c r="H45" s="8">
        <v>4200</v>
      </c>
      <c r="I45" s="9">
        <v>50</v>
      </c>
      <c r="J45" s="6">
        <v>258</v>
      </c>
      <c r="K45" s="7">
        <v>95.12</v>
      </c>
      <c r="L45" s="8">
        <v>3636</v>
      </c>
      <c r="M45" s="9">
        <v>39</v>
      </c>
      <c r="O45">
        <v>39</v>
      </c>
      <c r="P45">
        <f t="shared" si="1"/>
        <v>7969</v>
      </c>
      <c r="Q45">
        <f t="shared" si="0"/>
        <v>-4511</v>
      </c>
    </row>
    <row r="46" spans="1:17" ht="18">
      <c r="A46" s="5">
        <v>44840.34375</v>
      </c>
      <c r="B46" s="6">
        <v>308</v>
      </c>
      <c r="C46" s="7">
        <v>88.28</v>
      </c>
      <c r="D46" s="8">
        <v>4560</v>
      </c>
      <c r="E46" s="9">
        <v>52</v>
      </c>
      <c r="F46" s="6">
        <v>306</v>
      </c>
      <c r="G46" s="7">
        <v>83.66</v>
      </c>
      <c r="H46" s="8">
        <v>4284</v>
      </c>
      <c r="I46" s="9">
        <v>52</v>
      </c>
      <c r="J46" s="6">
        <v>246</v>
      </c>
      <c r="K46" s="7">
        <v>94.19</v>
      </c>
      <c r="L46" s="8">
        <v>3480</v>
      </c>
      <c r="M46" s="9">
        <v>37</v>
      </c>
      <c r="O46">
        <v>40</v>
      </c>
      <c r="P46">
        <f t="shared" si="1"/>
        <v>8215</v>
      </c>
      <c r="Q46">
        <f t="shared" si="0"/>
        <v>-4585</v>
      </c>
    </row>
    <row r="47" spans="1:17" ht="18">
      <c r="A47" s="5">
        <v>44840.347222222197</v>
      </c>
      <c r="B47" s="6">
        <v>287</v>
      </c>
      <c r="C47" s="7">
        <v>91.25</v>
      </c>
      <c r="D47" s="8">
        <v>4200</v>
      </c>
      <c r="E47" s="9">
        <v>47</v>
      </c>
      <c r="F47" s="6">
        <v>260</v>
      </c>
      <c r="G47" s="7">
        <v>87.79</v>
      </c>
      <c r="H47" s="8">
        <v>3912</v>
      </c>
      <c r="I47" s="9">
        <v>45</v>
      </c>
      <c r="J47" s="6">
        <v>230</v>
      </c>
      <c r="K47" s="7">
        <v>94.77</v>
      </c>
      <c r="L47" s="8">
        <v>3336</v>
      </c>
      <c r="M47" s="9">
        <v>36</v>
      </c>
      <c r="O47">
        <v>41</v>
      </c>
      <c r="P47">
        <f t="shared" si="1"/>
        <v>8445</v>
      </c>
      <c r="Q47">
        <f t="shared" si="0"/>
        <v>-4675</v>
      </c>
    </row>
    <row r="48" spans="1:17" ht="18">
      <c r="A48" s="5">
        <v>44840.350694444402</v>
      </c>
      <c r="B48" s="6">
        <v>352</v>
      </c>
      <c r="C48" s="7">
        <v>89.24</v>
      </c>
      <c r="D48" s="8">
        <v>4920</v>
      </c>
      <c r="E48" s="9">
        <v>56</v>
      </c>
      <c r="F48" s="6">
        <v>287</v>
      </c>
      <c r="G48" s="7">
        <v>85.48</v>
      </c>
      <c r="H48" s="8">
        <v>4104</v>
      </c>
      <c r="I48" s="9">
        <v>49</v>
      </c>
      <c r="J48" s="6">
        <v>227</v>
      </c>
      <c r="K48" s="7">
        <v>95.58</v>
      </c>
      <c r="L48" s="8">
        <v>3252</v>
      </c>
      <c r="M48" s="9">
        <v>35</v>
      </c>
      <c r="O48">
        <v>42</v>
      </c>
      <c r="P48">
        <f t="shared" si="1"/>
        <v>8672</v>
      </c>
      <c r="Q48">
        <f t="shared" si="0"/>
        <v>-4768</v>
      </c>
    </row>
    <row r="49" spans="1:17" ht="18">
      <c r="A49" s="5">
        <v>44840.354166666701</v>
      </c>
      <c r="B49" s="6">
        <v>287</v>
      </c>
      <c r="C49" s="7">
        <v>90.94</v>
      </c>
      <c r="D49" s="8">
        <v>4392</v>
      </c>
      <c r="E49" s="9">
        <v>49</v>
      </c>
      <c r="F49" s="6">
        <v>285</v>
      </c>
      <c r="G49" s="7">
        <v>86.62</v>
      </c>
      <c r="H49" s="8">
        <v>4020</v>
      </c>
      <c r="I49" s="9">
        <v>47</v>
      </c>
      <c r="J49" s="6">
        <v>241</v>
      </c>
      <c r="K49" s="7">
        <v>93.28</v>
      </c>
      <c r="L49" s="8">
        <v>3588</v>
      </c>
      <c r="M49" s="9">
        <v>39</v>
      </c>
      <c r="O49">
        <v>43</v>
      </c>
      <c r="P49">
        <f t="shared" si="1"/>
        <v>8913</v>
      </c>
      <c r="Q49">
        <f t="shared" si="0"/>
        <v>-4847</v>
      </c>
    </row>
    <row r="50" spans="1:17" ht="18">
      <c r="A50" s="5">
        <v>44840.357638888898</v>
      </c>
      <c r="B50" s="6">
        <v>320</v>
      </c>
      <c r="C50" s="7">
        <v>88.83</v>
      </c>
      <c r="D50" s="8">
        <v>4596</v>
      </c>
      <c r="E50" s="9">
        <v>52</v>
      </c>
      <c r="F50" s="6">
        <v>281</v>
      </c>
      <c r="G50" s="7">
        <v>90.17</v>
      </c>
      <c r="H50" s="8">
        <v>3936</v>
      </c>
      <c r="I50" s="9">
        <v>44</v>
      </c>
      <c r="J50" s="6">
        <v>248</v>
      </c>
      <c r="K50" s="7">
        <v>99.18</v>
      </c>
      <c r="L50" s="8">
        <v>3516</v>
      </c>
      <c r="M50" s="9">
        <v>36</v>
      </c>
      <c r="O50">
        <v>44</v>
      </c>
      <c r="P50">
        <f t="shared" si="1"/>
        <v>9161</v>
      </c>
      <c r="Q50">
        <f t="shared" si="0"/>
        <v>-4919</v>
      </c>
    </row>
    <row r="51" spans="1:17" ht="18">
      <c r="A51" s="5">
        <v>44840.361111111102</v>
      </c>
      <c r="B51" s="6">
        <v>289</v>
      </c>
      <c r="C51" s="7">
        <v>87.98</v>
      </c>
      <c r="D51" s="8">
        <v>4296</v>
      </c>
      <c r="E51" s="9">
        <v>49</v>
      </c>
      <c r="F51" s="6">
        <v>293</v>
      </c>
      <c r="G51" s="7">
        <v>86.18</v>
      </c>
      <c r="H51" s="8">
        <v>4128</v>
      </c>
      <c r="I51" s="9">
        <v>48</v>
      </c>
      <c r="J51" s="6">
        <v>244</v>
      </c>
      <c r="K51" s="7">
        <v>93.99</v>
      </c>
      <c r="L51" s="8">
        <v>3372</v>
      </c>
      <c r="M51" s="9">
        <v>36</v>
      </c>
      <c r="O51">
        <v>45</v>
      </c>
      <c r="P51">
        <f t="shared" si="1"/>
        <v>9405</v>
      </c>
      <c r="Q51">
        <f t="shared" si="0"/>
        <v>-4995</v>
      </c>
    </row>
    <row r="52" spans="1:17" ht="18">
      <c r="A52" s="5">
        <v>44840.364583333299</v>
      </c>
      <c r="B52" s="6">
        <v>293</v>
      </c>
      <c r="C52" s="7">
        <v>88.95</v>
      </c>
      <c r="D52" s="8">
        <v>4284</v>
      </c>
      <c r="E52" s="9">
        <v>49</v>
      </c>
      <c r="F52" s="6">
        <v>297</v>
      </c>
      <c r="G52" s="7">
        <v>85.81</v>
      </c>
      <c r="H52" s="8">
        <v>4224</v>
      </c>
      <c r="I52" s="9">
        <v>50</v>
      </c>
      <c r="J52" s="6">
        <v>244</v>
      </c>
      <c r="K52" s="7">
        <v>92.16</v>
      </c>
      <c r="L52" s="8">
        <v>3648</v>
      </c>
      <c r="M52" s="9">
        <v>40</v>
      </c>
      <c r="O52">
        <v>46</v>
      </c>
      <c r="P52">
        <f t="shared" si="1"/>
        <v>9649</v>
      </c>
      <c r="Q52">
        <f t="shared" si="0"/>
        <v>-5071</v>
      </c>
    </row>
    <row r="53" spans="1:17" ht="18">
      <c r="A53" s="5">
        <v>44840.368055555598</v>
      </c>
      <c r="B53" s="6">
        <v>305</v>
      </c>
      <c r="C53" s="7">
        <v>86.35</v>
      </c>
      <c r="D53" s="8">
        <v>4344</v>
      </c>
      <c r="E53" s="9">
        <v>51</v>
      </c>
      <c r="F53" s="6">
        <v>288</v>
      </c>
      <c r="G53" s="7">
        <v>85.77</v>
      </c>
      <c r="H53" s="8">
        <v>4368</v>
      </c>
      <c r="I53" s="9">
        <v>51</v>
      </c>
      <c r="J53" s="6">
        <v>246</v>
      </c>
      <c r="K53" s="7">
        <v>94.79</v>
      </c>
      <c r="L53" s="8">
        <v>3384</v>
      </c>
      <c r="M53" s="9">
        <v>36</v>
      </c>
      <c r="O53">
        <v>47</v>
      </c>
      <c r="P53">
        <f t="shared" si="1"/>
        <v>9895</v>
      </c>
      <c r="Q53">
        <f t="shared" si="0"/>
        <v>-5145</v>
      </c>
    </row>
    <row r="54" spans="1:17" ht="18">
      <c r="A54" s="5">
        <v>44840.371527777803</v>
      </c>
      <c r="B54" s="6">
        <v>294</v>
      </c>
      <c r="C54" s="7">
        <v>90.85</v>
      </c>
      <c r="D54" s="8">
        <v>4068</v>
      </c>
      <c r="E54" s="9">
        <v>45</v>
      </c>
      <c r="F54" s="6">
        <v>278</v>
      </c>
      <c r="G54" s="7">
        <v>86.35</v>
      </c>
      <c r="H54" s="8">
        <v>4104</v>
      </c>
      <c r="I54" s="9">
        <v>48</v>
      </c>
      <c r="J54" s="6">
        <v>249</v>
      </c>
      <c r="K54" s="7">
        <v>93.42</v>
      </c>
      <c r="L54" s="8">
        <v>3552</v>
      </c>
      <c r="M54" s="9">
        <v>39</v>
      </c>
      <c r="O54">
        <v>48</v>
      </c>
      <c r="P54">
        <f t="shared" si="1"/>
        <v>10144</v>
      </c>
      <c r="Q54">
        <f t="shared" si="0"/>
        <v>-5216</v>
      </c>
    </row>
    <row r="55" spans="1:17" ht="18">
      <c r="A55" s="5">
        <v>44840.375</v>
      </c>
      <c r="B55" s="6">
        <v>300</v>
      </c>
      <c r="C55" s="7">
        <v>89.68</v>
      </c>
      <c r="D55" s="8">
        <v>4332</v>
      </c>
      <c r="E55" s="9">
        <v>49</v>
      </c>
      <c r="F55" s="6">
        <v>277</v>
      </c>
      <c r="G55" s="7">
        <v>86.93</v>
      </c>
      <c r="H55" s="8">
        <v>4056</v>
      </c>
      <c r="I55" s="9">
        <v>47</v>
      </c>
      <c r="J55" s="6">
        <v>222</v>
      </c>
      <c r="K55" s="7">
        <v>93.32</v>
      </c>
      <c r="L55" s="8">
        <v>3276</v>
      </c>
      <c r="M55" s="9">
        <v>36</v>
      </c>
      <c r="O55">
        <v>49</v>
      </c>
      <c r="P55">
        <f t="shared" si="1"/>
        <v>10366</v>
      </c>
      <c r="Q55">
        <f t="shared" si="0"/>
        <v>-5314</v>
      </c>
    </row>
    <row r="56" spans="1:17" ht="18">
      <c r="A56" s="5">
        <v>44840.378472222197</v>
      </c>
      <c r="B56" s="6">
        <v>316</v>
      </c>
      <c r="C56" s="7">
        <v>89</v>
      </c>
      <c r="D56" s="8">
        <v>4572</v>
      </c>
      <c r="E56" s="9">
        <v>52</v>
      </c>
      <c r="F56" s="6">
        <v>285</v>
      </c>
      <c r="G56" s="7">
        <v>84.36</v>
      </c>
      <c r="H56" s="8">
        <v>4116</v>
      </c>
      <c r="I56" s="9">
        <v>49</v>
      </c>
      <c r="J56" s="6">
        <v>231</v>
      </c>
      <c r="K56" s="7">
        <v>93.73</v>
      </c>
      <c r="L56" s="8">
        <v>3312</v>
      </c>
      <c r="M56" s="9">
        <v>36</v>
      </c>
      <c r="O56">
        <v>50</v>
      </c>
      <c r="P56">
        <f t="shared" si="1"/>
        <v>10597</v>
      </c>
      <c r="Q56">
        <f t="shared" si="0"/>
        <v>-5403</v>
      </c>
    </row>
    <row r="57" spans="1:17" ht="18">
      <c r="A57" s="5">
        <v>44840.381944444402</v>
      </c>
      <c r="B57" s="6">
        <v>286</v>
      </c>
      <c r="C57" s="7">
        <v>89.8</v>
      </c>
      <c r="D57" s="8">
        <v>4272</v>
      </c>
      <c r="E57" s="9">
        <v>48</v>
      </c>
      <c r="F57" s="6">
        <v>270</v>
      </c>
      <c r="G57" s="7">
        <v>88.19</v>
      </c>
      <c r="H57" s="8">
        <v>3984</v>
      </c>
      <c r="I57" s="9">
        <v>46</v>
      </c>
      <c r="J57" s="6">
        <v>228</v>
      </c>
      <c r="K57" s="7">
        <v>93.93</v>
      </c>
      <c r="L57" s="8">
        <v>3264</v>
      </c>
      <c r="M57" s="9">
        <v>35</v>
      </c>
      <c r="O57">
        <v>51</v>
      </c>
      <c r="P57">
        <f t="shared" si="1"/>
        <v>10825</v>
      </c>
      <c r="Q57">
        <f t="shared" si="0"/>
        <v>-5495</v>
      </c>
    </row>
    <row r="58" spans="1:17" ht="18">
      <c r="A58" s="5">
        <v>44840.385416666701</v>
      </c>
      <c r="B58" s="6">
        <v>304</v>
      </c>
      <c r="C58" s="7">
        <v>89.41</v>
      </c>
      <c r="D58" s="8">
        <v>4440</v>
      </c>
      <c r="E58" s="9">
        <v>50</v>
      </c>
      <c r="F58" s="6">
        <v>282</v>
      </c>
      <c r="G58" s="7">
        <v>85.05</v>
      </c>
      <c r="H58" s="8">
        <v>4044</v>
      </c>
      <c r="I58" s="9">
        <v>48</v>
      </c>
      <c r="J58" s="6">
        <v>238</v>
      </c>
      <c r="K58" s="7">
        <v>93.69</v>
      </c>
      <c r="L58" s="8">
        <v>3372</v>
      </c>
      <c r="M58" s="9">
        <v>36</v>
      </c>
      <c r="O58">
        <v>52</v>
      </c>
      <c r="P58">
        <f t="shared" si="1"/>
        <v>11063</v>
      </c>
      <c r="Q58">
        <f t="shared" si="0"/>
        <v>-5577</v>
      </c>
    </row>
    <row r="59" spans="1:17" ht="18">
      <c r="A59" s="5">
        <v>44840.388888888898</v>
      </c>
      <c r="B59" s="6">
        <v>305</v>
      </c>
      <c r="C59" s="7">
        <v>89.43</v>
      </c>
      <c r="D59" s="8">
        <v>4476</v>
      </c>
      <c r="E59" s="9">
        <v>51</v>
      </c>
      <c r="F59" s="6">
        <v>286</v>
      </c>
      <c r="G59" s="7">
        <v>85.74</v>
      </c>
      <c r="H59" s="8">
        <v>4104</v>
      </c>
      <c r="I59" s="9">
        <v>48</v>
      </c>
      <c r="J59" s="6">
        <v>243</v>
      </c>
      <c r="K59" s="7">
        <v>92.85</v>
      </c>
      <c r="L59" s="8">
        <v>3648</v>
      </c>
      <c r="M59" s="9">
        <v>40</v>
      </c>
      <c r="O59">
        <v>53</v>
      </c>
      <c r="P59">
        <f t="shared" si="1"/>
        <v>11306</v>
      </c>
      <c r="Q59">
        <f t="shared" si="0"/>
        <v>-5654</v>
      </c>
    </row>
    <row r="60" spans="1:17" ht="18">
      <c r="A60" s="5">
        <v>44840.392361111102</v>
      </c>
      <c r="B60" s="6">
        <v>300</v>
      </c>
      <c r="C60" s="7">
        <v>88.81</v>
      </c>
      <c r="D60" s="8">
        <v>4332</v>
      </c>
      <c r="E60" s="9">
        <v>49</v>
      </c>
      <c r="F60" s="6">
        <v>265</v>
      </c>
      <c r="G60" s="7">
        <v>86.65</v>
      </c>
      <c r="H60" s="8">
        <v>3744</v>
      </c>
      <c r="I60" s="9">
        <v>44</v>
      </c>
      <c r="J60" s="6">
        <v>246</v>
      </c>
      <c r="K60" s="7">
        <v>94.41</v>
      </c>
      <c r="L60" s="8">
        <v>3708</v>
      </c>
      <c r="M60" s="9">
        <v>40</v>
      </c>
      <c r="O60">
        <v>54</v>
      </c>
      <c r="P60">
        <f t="shared" si="1"/>
        <v>11552</v>
      </c>
      <c r="Q60">
        <f t="shared" si="0"/>
        <v>-5728</v>
      </c>
    </row>
    <row r="61" spans="1:17" ht="18">
      <c r="A61" s="5">
        <v>44840.395833333299</v>
      </c>
      <c r="B61" s="6">
        <v>288</v>
      </c>
      <c r="C61" s="7">
        <v>87.2</v>
      </c>
      <c r="D61" s="8">
        <v>4140</v>
      </c>
      <c r="E61" s="9">
        <v>48</v>
      </c>
      <c r="F61" s="6">
        <v>285</v>
      </c>
      <c r="G61" s="7">
        <v>84.64</v>
      </c>
      <c r="H61" s="8">
        <v>3996</v>
      </c>
      <c r="I61" s="9">
        <v>48</v>
      </c>
      <c r="J61" s="6">
        <v>259</v>
      </c>
      <c r="K61" s="7">
        <v>94.32</v>
      </c>
      <c r="L61" s="8">
        <v>3708</v>
      </c>
      <c r="M61" s="9">
        <v>40</v>
      </c>
      <c r="O61">
        <v>55</v>
      </c>
      <c r="P61">
        <f t="shared" si="1"/>
        <v>11811</v>
      </c>
      <c r="Q61">
        <f t="shared" si="0"/>
        <v>-5789</v>
      </c>
    </row>
    <row r="62" spans="1:17" ht="18">
      <c r="A62" s="5">
        <v>44840.399305555598</v>
      </c>
      <c r="B62" s="6">
        <v>261</v>
      </c>
      <c r="C62" s="7">
        <v>86.53</v>
      </c>
      <c r="D62" s="8">
        <v>3792</v>
      </c>
      <c r="E62" s="9">
        <v>44</v>
      </c>
      <c r="F62" s="6">
        <v>252</v>
      </c>
      <c r="G62" s="7">
        <v>84.27</v>
      </c>
      <c r="H62" s="8">
        <v>3624</v>
      </c>
      <c r="I62" s="9">
        <v>43</v>
      </c>
      <c r="J62" s="6">
        <v>229</v>
      </c>
      <c r="K62" s="7">
        <v>92.6</v>
      </c>
      <c r="L62" s="8">
        <v>3348</v>
      </c>
      <c r="M62" s="9">
        <v>37</v>
      </c>
      <c r="O62">
        <v>56</v>
      </c>
      <c r="P62">
        <f t="shared" si="1"/>
        <v>12040</v>
      </c>
      <c r="Q62">
        <f t="shared" si="0"/>
        <v>-5880</v>
      </c>
    </row>
    <row r="63" spans="1:17" ht="18">
      <c r="A63" s="5">
        <v>44840.402777777803</v>
      </c>
      <c r="B63" s="6">
        <v>265</v>
      </c>
      <c r="C63" s="7">
        <v>90.02</v>
      </c>
      <c r="D63" s="8">
        <v>3924</v>
      </c>
      <c r="E63" s="9">
        <v>44</v>
      </c>
      <c r="F63" s="6">
        <v>259</v>
      </c>
      <c r="G63" s="7">
        <v>88.06</v>
      </c>
      <c r="H63" s="8">
        <v>3732</v>
      </c>
      <c r="I63" s="9">
        <v>43</v>
      </c>
      <c r="J63" s="6">
        <v>221</v>
      </c>
      <c r="K63" s="7">
        <v>92.63</v>
      </c>
      <c r="L63" s="8">
        <v>3132</v>
      </c>
      <c r="M63" s="9">
        <v>34</v>
      </c>
      <c r="O63">
        <v>57</v>
      </c>
      <c r="P63">
        <f t="shared" si="1"/>
        <v>12261</v>
      </c>
      <c r="Q63">
        <f t="shared" si="0"/>
        <v>-5979</v>
      </c>
    </row>
    <row r="64" spans="1:17" ht="18">
      <c r="A64" s="5">
        <v>44840.40625</v>
      </c>
      <c r="B64" s="6">
        <v>274</v>
      </c>
      <c r="C64" s="7">
        <v>87.72</v>
      </c>
      <c r="D64" s="8">
        <v>3924</v>
      </c>
      <c r="E64" s="9">
        <v>45</v>
      </c>
      <c r="F64" s="6">
        <v>265</v>
      </c>
      <c r="G64" s="7">
        <v>88.53</v>
      </c>
      <c r="H64" s="8">
        <v>3888</v>
      </c>
      <c r="I64" s="9">
        <v>44</v>
      </c>
      <c r="J64" s="6">
        <v>239</v>
      </c>
      <c r="K64" s="7">
        <v>94.34</v>
      </c>
      <c r="L64" s="8">
        <v>3324</v>
      </c>
      <c r="M64" s="9">
        <v>36</v>
      </c>
      <c r="O64">
        <v>58</v>
      </c>
      <c r="P64">
        <f t="shared" si="1"/>
        <v>12500</v>
      </c>
      <c r="Q64">
        <f t="shared" si="0"/>
        <v>-6060</v>
      </c>
    </row>
    <row r="65" spans="1:17" ht="18">
      <c r="A65" s="5">
        <v>44840.409722222197</v>
      </c>
      <c r="B65" s="6">
        <v>280</v>
      </c>
      <c r="C65" s="7">
        <v>85.03</v>
      </c>
      <c r="D65" s="8">
        <v>4008</v>
      </c>
      <c r="E65" s="9">
        <v>48</v>
      </c>
      <c r="F65" s="6">
        <v>257</v>
      </c>
      <c r="G65" s="7">
        <v>81.3</v>
      </c>
      <c r="H65" s="8">
        <v>3612</v>
      </c>
      <c r="I65" s="9">
        <v>45</v>
      </c>
      <c r="J65" s="6">
        <v>215</v>
      </c>
      <c r="K65" s="7">
        <v>93.03</v>
      </c>
      <c r="L65" s="8">
        <v>3264</v>
      </c>
      <c r="M65" s="9">
        <v>36</v>
      </c>
      <c r="O65">
        <v>59</v>
      </c>
      <c r="P65">
        <f t="shared" si="1"/>
        <v>12715</v>
      </c>
      <c r="Q65">
        <f t="shared" si="0"/>
        <v>-6165</v>
      </c>
    </row>
    <row r="66" spans="1:17" ht="18">
      <c r="A66" s="5">
        <v>44840.413194444402</v>
      </c>
      <c r="B66" s="6">
        <v>282</v>
      </c>
      <c r="C66" s="7">
        <v>88.89</v>
      </c>
      <c r="D66" s="8">
        <v>4032</v>
      </c>
      <c r="E66" s="9">
        <v>46</v>
      </c>
      <c r="F66" s="6">
        <v>242</v>
      </c>
      <c r="G66" s="7">
        <v>84.22</v>
      </c>
      <c r="H66" s="8">
        <v>3708</v>
      </c>
      <c r="I66" s="9">
        <v>45</v>
      </c>
      <c r="J66" s="6">
        <v>243</v>
      </c>
      <c r="K66" s="7">
        <v>88.28</v>
      </c>
      <c r="L66" s="8">
        <v>3396</v>
      </c>
      <c r="M66" s="9">
        <v>39</v>
      </c>
      <c r="O66">
        <v>60</v>
      </c>
      <c r="P66">
        <f t="shared" si="1"/>
        <v>12958</v>
      </c>
      <c r="Q66">
        <f t="shared" si="0"/>
        <v>-6242</v>
      </c>
    </row>
    <row r="67" spans="1:17" ht="18">
      <c r="A67" s="5">
        <v>44840.416666666701</v>
      </c>
      <c r="B67" s="6">
        <v>286</v>
      </c>
      <c r="C67" s="7">
        <v>88.41</v>
      </c>
      <c r="D67" s="8">
        <v>4200</v>
      </c>
      <c r="E67" s="9">
        <v>48</v>
      </c>
      <c r="F67" s="6">
        <v>288</v>
      </c>
      <c r="G67" s="7">
        <v>84.49</v>
      </c>
      <c r="H67" s="8">
        <v>4116</v>
      </c>
      <c r="I67" s="9">
        <v>49</v>
      </c>
      <c r="J67" s="6">
        <v>231</v>
      </c>
      <c r="K67" s="7">
        <v>92.19</v>
      </c>
      <c r="L67" s="8">
        <v>3396</v>
      </c>
      <c r="M67" s="9">
        <v>37</v>
      </c>
      <c r="O67">
        <v>61</v>
      </c>
      <c r="P67">
        <f t="shared" si="1"/>
        <v>13189</v>
      </c>
      <c r="Q67">
        <f t="shared" si="0"/>
        <v>-6331</v>
      </c>
    </row>
    <row r="68" spans="1:17" ht="18">
      <c r="A68" s="5">
        <v>44840.420138888898</v>
      </c>
      <c r="B68" s="6">
        <v>295</v>
      </c>
      <c r="C68" s="7">
        <v>88.9</v>
      </c>
      <c r="D68" s="8">
        <v>4104</v>
      </c>
      <c r="E68" s="9">
        <v>47</v>
      </c>
      <c r="F68" s="6">
        <v>264</v>
      </c>
      <c r="G68" s="7">
        <v>84.62</v>
      </c>
      <c r="H68" s="8">
        <v>3804</v>
      </c>
      <c r="I68" s="9">
        <v>45</v>
      </c>
      <c r="J68" s="6">
        <v>249</v>
      </c>
      <c r="K68" s="7">
        <v>92.3</v>
      </c>
      <c r="L68" s="8">
        <v>3612</v>
      </c>
      <c r="M68" s="9">
        <v>40</v>
      </c>
      <c r="O68">
        <v>62</v>
      </c>
      <c r="P68">
        <f t="shared" si="1"/>
        <v>13438</v>
      </c>
      <c r="Q68">
        <f t="shared" si="0"/>
        <v>-6402</v>
      </c>
    </row>
    <row r="69" spans="1:17" ht="18">
      <c r="A69" s="5">
        <v>44840.423611111102</v>
      </c>
      <c r="B69" s="6">
        <v>239</v>
      </c>
      <c r="C69" s="7">
        <v>90.85</v>
      </c>
      <c r="D69" s="8">
        <v>3504</v>
      </c>
      <c r="E69" s="9">
        <v>39</v>
      </c>
      <c r="F69" s="6">
        <v>222</v>
      </c>
      <c r="G69" s="7">
        <v>87.24</v>
      </c>
      <c r="H69" s="8">
        <v>3384</v>
      </c>
      <c r="I69" s="9">
        <v>39</v>
      </c>
      <c r="J69" s="6">
        <v>201</v>
      </c>
      <c r="K69" s="7">
        <v>94.53</v>
      </c>
      <c r="L69" s="8">
        <v>2940</v>
      </c>
      <c r="M69" s="9">
        <v>32</v>
      </c>
      <c r="O69">
        <v>63</v>
      </c>
      <c r="P69">
        <f t="shared" si="1"/>
        <v>13639</v>
      </c>
      <c r="Q69">
        <f t="shared" si="0"/>
        <v>-6521</v>
      </c>
    </row>
    <row r="70" spans="1:17" ht="18">
      <c r="A70" s="5">
        <v>44840.427083333299</v>
      </c>
      <c r="B70" s="6">
        <v>249</v>
      </c>
      <c r="C70" s="7">
        <v>88.25</v>
      </c>
      <c r="D70" s="8">
        <v>3576</v>
      </c>
      <c r="E70" s="9">
        <v>41</v>
      </c>
      <c r="F70" s="6">
        <v>240</v>
      </c>
      <c r="G70" s="7">
        <v>86.68</v>
      </c>
      <c r="H70" s="8">
        <v>3372</v>
      </c>
      <c r="I70" s="9">
        <v>39</v>
      </c>
      <c r="J70" s="6">
        <v>215</v>
      </c>
      <c r="K70" s="7">
        <v>94.59</v>
      </c>
      <c r="L70" s="8">
        <v>3012</v>
      </c>
      <c r="M70" s="9">
        <v>32</v>
      </c>
      <c r="O70">
        <v>64</v>
      </c>
      <c r="P70">
        <f t="shared" si="1"/>
        <v>13854</v>
      </c>
      <c r="Q70">
        <f t="shared" si="0"/>
        <v>-6626</v>
      </c>
    </row>
    <row r="71" spans="1:17" ht="18">
      <c r="A71" s="5">
        <v>44840.430555555598</v>
      </c>
      <c r="B71" s="6">
        <v>265</v>
      </c>
      <c r="C71" s="7">
        <v>89.06</v>
      </c>
      <c r="D71" s="8">
        <v>3732</v>
      </c>
      <c r="E71" s="9">
        <v>42</v>
      </c>
      <c r="F71" s="6">
        <v>232</v>
      </c>
      <c r="G71" s="7">
        <v>88.06</v>
      </c>
      <c r="H71" s="8">
        <v>3228</v>
      </c>
      <c r="I71" s="9">
        <v>37</v>
      </c>
      <c r="J71" s="6">
        <v>203</v>
      </c>
      <c r="K71" s="7">
        <v>93.44</v>
      </c>
      <c r="L71" s="8">
        <v>2904</v>
      </c>
      <c r="M71" s="9">
        <v>32</v>
      </c>
      <c r="O71">
        <v>65</v>
      </c>
      <c r="P71">
        <f t="shared" si="1"/>
        <v>14057</v>
      </c>
      <c r="Q71">
        <f t="shared" si="0"/>
        <v>-6743</v>
      </c>
    </row>
    <row r="72" spans="1:17" ht="18">
      <c r="A72" s="5">
        <v>44840.434027777803</v>
      </c>
      <c r="B72" s="6">
        <v>285</v>
      </c>
      <c r="C72" s="7">
        <v>86.94</v>
      </c>
      <c r="D72" s="8">
        <v>4092</v>
      </c>
      <c r="E72" s="9">
        <v>48</v>
      </c>
      <c r="F72" s="6">
        <v>273</v>
      </c>
      <c r="G72" s="7">
        <v>83.57</v>
      </c>
      <c r="H72" s="8">
        <v>3792</v>
      </c>
      <c r="I72" s="9">
        <v>46</v>
      </c>
      <c r="J72" s="6">
        <v>222</v>
      </c>
      <c r="K72" s="7">
        <v>92.03</v>
      </c>
      <c r="L72" s="8">
        <v>3144</v>
      </c>
      <c r="M72" s="9">
        <v>35</v>
      </c>
      <c r="O72">
        <v>66</v>
      </c>
      <c r="P72">
        <f t="shared" si="1"/>
        <v>14279</v>
      </c>
      <c r="Q72">
        <f t="shared" ref="Q72:Q91" si="2">P72-($N$5*O72)</f>
        <v>-6841</v>
      </c>
    </row>
    <row r="73" spans="1:17" ht="18">
      <c r="A73" s="5">
        <v>44840.4375</v>
      </c>
      <c r="B73" s="6">
        <v>259</v>
      </c>
      <c r="C73" s="7">
        <v>88.84</v>
      </c>
      <c r="D73" s="8">
        <v>3708</v>
      </c>
      <c r="E73" s="9">
        <v>42</v>
      </c>
      <c r="F73" s="6">
        <v>255</v>
      </c>
      <c r="G73" s="7">
        <v>87</v>
      </c>
      <c r="H73" s="8">
        <v>3648</v>
      </c>
      <c r="I73" s="9">
        <v>42</v>
      </c>
      <c r="J73" s="6">
        <v>226</v>
      </c>
      <c r="K73" s="7">
        <v>93.22</v>
      </c>
      <c r="L73" s="8">
        <v>3312</v>
      </c>
      <c r="M73" s="9">
        <v>36</v>
      </c>
      <c r="O73">
        <v>67</v>
      </c>
      <c r="P73">
        <f t="shared" ref="P73:P91" si="3">P72+J73</f>
        <v>14505</v>
      </c>
      <c r="Q73">
        <f t="shared" si="2"/>
        <v>-6935</v>
      </c>
    </row>
    <row r="74" spans="1:17" ht="18">
      <c r="A74" s="5">
        <v>44840.440972222197</v>
      </c>
      <c r="B74" s="6">
        <v>257</v>
      </c>
      <c r="C74" s="7">
        <v>86.4</v>
      </c>
      <c r="D74" s="8">
        <v>3636</v>
      </c>
      <c r="E74" s="9">
        <v>43</v>
      </c>
      <c r="F74" s="6">
        <v>211</v>
      </c>
      <c r="G74" s="7">
        <v>86.44</v>
      </c>
      <c r="H74" s="8">
        <v>3144</v>
      </c>
      <c r="I74" s="9">
        <v>37</v>
      </c>
      <c r="J74" s="6">
        <v>216</v>
      </c>
      <c r="K74" s="7">
        <v>93.64</v>
      </c>
      <c r="L74" s="8">
        <v>3216</v>
      </c>
      <c r="M74" s="9">
        <v>35</v>
      </c>
      <c r="O74">
        <v>68</v>
      </c>
      <c r="P74">
        <f t="shared" si="3"/>
        <v>14721</v>
      </c>
      <c r="Q74">
        <f t="shared" si="2"/>
        <v>-7039</v>
      </c>
    </row>
    <row r="75" spans="1:17" ht="18">
      <c r="A75" s="5">
        <v>44840.444444444402</v>
      </c>
      <c r="B75" s="6">
        <v>246</v>
      </c>
      <c r="C75" s="7">
        <v>88.31</v>
      </c>
      <c r="D75" s="8">
        <v>3528</v>
      </c>
      <c r="E75" s="9">
        <v>40</v>
      </c>
      <c r="F75" s="6">
        <v>238</v>
      </c>
      <c r="G75" s="7">
        <v>83.94</v>
      </c>
      <c r="H75" s="8">
        <v>3372</v>
      </c>
      <c r="I75" s="9">
        <v>41</v>
      </c>
      <c r="J75" s="6">
        <v>201</v>
      </c>
      <c r="K75" s="7">
        <v>91.22</v>
      </c>
      <c r="L75" s="8">
        <v>3072</v>
      </c>
      <c r="M75" s="9">
        <v>34</v>
      </c>
      <c r="O75">
        <v>69</v>
      </c>
      <c r="P75">
        <f t="shared" si="3"/>
        <v>14922</v>
      </c>
      <c r="Q75">
        <f t="shared" si="2"/>
        <v>-7158</v>
      </c>
    </row>
    <row r="76" spans="1:17" ht="18">
      <c r="A76" s="5">
        <v>44840.447916666701</v>
      </c>
      <c r="B76" s="6">
        <v>229</v>
      </c>
      <c r="C76" s="7">
        <v>89.84</v>
      </c>
      <c r="D76" s="8">
        <v>3408</v>
      </c>
      <c r="E76" s="9">
        <v>38</v>
      </c>
      <c r="F76" s="6">
        <v>234</v>
      </c>
      <c r="G76" s="7">
        <v>88.66</v>
      </c>
      <c r="H76" s="8">
        <v>3420</v>
      </c>
      <c r="I76" s="9">
        <v>39</v>
      </c>
      <c r="J76" s="6">
        <v>216</v>
      </c>
      <c r="K76" s="7">
        <v>91.5</v>
      </c>
      <c r="L76" s="8">
        <v>3072</v>
      </c>
      <c r="M76" s="9">
        <v>34</v>
      </c>
      <c r="O76">
        <v>70</v>
      </c>
      <c r="P76">
        <f t="shared" si="3"/>
        <v>15138</v>
      </c>
      <c r="Q76">
        <f t="shared" si="2"/>
        <v>-7262</v>
      </c>
    </row>
    <row r="77" spans="1:17" ht="18">
      <c r="A77" s="5">
        <v>44840.451388888898</v>
      </c>
      <c r="B77" s="6">
        <v>235</v>
      </c>
      <c r="C77" s="7">
        <v>89.41</v>
      </c>
      <c r="D77" s="8">
        <v>3408</v>
      </c>
      <c r="E77" s="9">
        <v>39</v>
      </c>
      <c r="F77" s="6">
        <v>220</v>
      </c>
      <c r="G77" s="7">
        <v>86.71</v>
      </c>
      <c r="H77" s="8">
        <v>3084</v>
      </c>
      <c r="I77" s="9">
        <v>36</v>
      </c>
      <c r="J77" s="6">
        <v>190</v>
      </c>
      <c r="K77" s="7">
        <v>93.47</v>
      </c>
      <c r="L77" s="8">
        <v>2760</v>
      </c>
      <c r="M77" s="9">
        <v>30</v>
      </c>
      <c r="O77">
        <v>71</v>
      </c>
      <c r="P77">
        <f t="shared" si="3"/>
        <v>15328</v>
      </c>
      <c r="Q77">
        <f t="shared" si="2"/>
        <v>-7392</v>
      </c>
    </row>
    <row r="78" spans="1:17" ht="18">
      <c r="A78" s="5">
        <v>44840.454861111102</v>
      </c>
      <c r="B78" s="6">
        <v>250</v>
      </c>
      <c r="C78" s="7">
        <v>88.22</v>
      </c>
      <c r="D78" s="8">
        <v>3492</v>
      </c>
      <c r="E78" s="9">
        <v>40</v>
      </c>
      <c r="F78" s="6">
        <v>200</v>
      </c>
      <c r="G78" s="7">
        <v>88.23</v>
      </c>
      <c r="H78" s="8">
        <v>3024</v>
      </c>
      <c r="I78" s="9">
        <v>35</v>
      </c>
      <c r="J78" s="6">
        <v>188</v>
      </c>
      <c r="K78" s="7">
        <v>92.44</v>
      </c>
      <c r="L78" s="8">
        <v>2700</v>
      </c>
      <c r="M78" s="9">
        <v>30</v>
      </c>
      <c r="O78">
        <v>72</v>
      </c>
      <c r="P78">
        <f t="shared" si="3"/>
        <v>15516</v>
      </c>
      <c r="Q78">
        <f t="shared" si="2"/>
        <v>-7524</v>
      </c>
    </row>
    <row r="79" spans="1:17" ht="18">
      <c r="A79" s="5">
        <v>44840.458333333299</v>
      </c>
      <c r="B79" s="6">
        <v>221</v>
      </c>
      <c r="C79" s="7">
        <v>88.66</v>
      </c>
      <c r="D79" s="8">
        <v>3432</v>
      </c>
      <c r="E79" s="9">
        <v>39</v>
      </c>
      <c r="F79" s="6">
        <v>229</v>
      </c>
      <c r="G79" s="7">
        <v>86.28</v>
      </c>
      <c r="H79" s="8">
        <v>3180</v>
      </c>
      <c r="I79" s="9">
        <v>37</v>
      </c>
      <c r="J79" s="6">
        <v>208</v>
      </c>
      <c r="K79" s="7">
        <v>87.72</v>
      </c>
      <c r="L79" s="8">
        <v>2928</v>
      </c>
      <c r="M79" s="9">
        <v>34</v>
      </c>
      <c r="O79">
        <v>73</v>
      </c>
      <c r="P79">
        <f t="shared" si="3"/>
        <v>15724</v>
      </c>
      <c r="Q79">
        <f t="shared" si="2"/>
        <v>-7636</v>
      </c>
    </row>
    <row r="80" spans="1:17" ht="18">
      <c r="A80" s="5">
        <v>44840.461805555598</v>
      </c>
      <c r="B80" s="6">
        <v>234</v>
      </c>
      <c r="C80" s="7">
        <v>89.69</v>
      </c>
      <c r="D80" s="8">
        <v>3348</v>
      </c>
      <c r="E80" s="9">
        <v>38</v>
      </c>
      <c r="F80" s="6">
        <v>212</v>
      </c>
      <c r="G80" s="7">
        <v>87.06</v>
      </c>
      <c r="H80" s="8">
        <v>3060</v>
      </c>
      <c r="I80" s="9">
        <v>36</v>
      </c>
      <c r="J80" s="6">
        <v>186</v>
      </c>
      <c r="K80" s="7">
        <v>89.37</v>
      </c>
      <c r="L80" s="8">
        <v>2628</v>
      </c>
      <c r="M80" s="9">
        <v>30</v>
      </c>
      <c r="O80">
        <v>74</v>
      </c>
      <c r="P80">
        <f t="shared" si="3"/>
        <v>15910</v>
      </c>
      <c r="Q80">
        <f t="shared" si="2"/>
        <v>-7770</v>
      </c>
    </row>
    <row r="81" spans="1:17" ht="18">
      <c r="A81" s="5">
        <v>44840.465277777803</v>
      </c>
      <c r="B81" s="6">
        <v>240</v>
      </c>
      <c r="C81" s="7">
        <v>89.03</v>
      </c>
      <c r="D81" s="8">
        <v>3384</v>
      </c>
      <c r="E81" s="9">
        <v>39</v>
      </c>
      <c r="F81" s="6">
        <v>211</v>
      </c>
      <c r="G81" s="7">
        <v>87.58</v>
      </c>
      <c r="H81" s="8">
        <v>3060</v>
      </c>
      <c r="I81" s="9">
        <v>35</v>
      </c>
      <c r="J81" s="6">
        <v>182</v>
      </c>
      <c r="K81" s="7">
        <v>90.99</v>
      </c>
      <c r="L81" s="8">
        <v>2640</v>
      </c>
      <c r="M81" s="9">
        <v>30</v>
      </c>
      <c r="O81">
        <v>75</v>
      </c>
      <c r="P81">
        <f t="shared" si="3"/>
        <v>16092</v>
      </c>
      <c r="Q81">
        <f t="shared" si="2"/>
        <v>-7908</v>
      </c>
    </row>
    <row r="82" spans="1:17" ht="18">
      <c r="A82" s="5">
        <v>44840.46875</v>
      </c>
      <c r="B82" s="6">
        <v>222</v>
      </c>
      <c r="C82" s="7">
        <v>87.24</v>
      </c>
      <c r="D82" s="8">
        <v>3360</v>
      </c>
      <c r="E82" s="9">
        <v>39</v>
      </c>
      <c r="F82" s="6">
        <v>195</v>
      </c>
      <c r="G82" s="7">
        <v>83.7</v>
      </c>
      <c r="H82" s="8">
        <v>2928</v>
      </c>
      <c r="I82" s="9">
        <v>35</v>
      </c>
      <c r="J82" s="6">
        <v>174</v>
      </c>
      <c r="K82" s="7">
        <v>89.95</v>
      </c>
      <c r="L82" s="8">
        <v>2448</v>
      </c>
      <c r="M82" s="9">
        <v>28</v>
      </c>
      <c r="O82">
        <v>76</v>
      </c>
      <c r="P82">
        <f t="shared" si="3"/>
        <v>16266</v>
      </c>
      <c r="Q82">
        <f t="shared" si="2"/>
        <v>-8054</v>
      </c>
    </row>
    <row r="83" spans="1:17" ht="18">
      <c r="A83" s="5">
        <v>44840.472222222197</v>
      </c>
      <c r="B83" s="6">
        <v>232</v>
      </c>
      <c r="C83" s="7">
        <v>89.49</v>
      </c>
      <c r="D83" s="8">
        <v>3372</v>
      </c>
      <c r="E83" s="9">
        <v>38</v>
      </c>
      <c r="F83" s="6">
        <v>220</v>
      </c>
      <c r="G83" s="7">
        <v>85.17</v>
      </c>
      <c r="H83" s="8">
        <v>3216</v>
      </c>
      <c r="I83" s="9">
        <v>38</v>
      </c>
      <c r="J83" s="6">
        <v>194</v>
      </c>
      <c r="K83" s="7">
        <v>81.62</v>
      </c>
      <c r="L83" s="8">
        <v>2748</v>
      </c>
      <c r="M83" s="9">
        <v>34</v>
      </c>
      <c r="O83">
        <v>77</v>
      </c>
      <c r="P83">
        <f t="shared" si="3"/>
        <v>16460</v>
      </c>
      <c r="Q83">
        <f t="shared" si="2"/>
        <v>-8180</v>
      </c>
    </row>
    <row r="84" spans="1:17" ht="18">
      <c r="A84" s="5">
        <v>44840.475694444402</v>
      </c>
      <c r="B84" s="6">
        <v>217</v>
      </c>
      <c r="C84" s="7">
        <v>88.93</v>
      </c>
      <c r="D84" s="8">
        <v>3192</v>
      </c>
      <c r="E84" s="9">
        <v>36</v>
      </c>
      <c r="F84" s="6">
        <v>219</v>
      </c>
      <c r="G84" s="7">
        <v>87.44</v>
      </c>
      <c r="H84" s="8">
        <v>3144</v>
      </c>
      <c r="I84" s="9">
        <v>36</v>
      </c>
      <c r="J84" s="6">
        <v>180</v>
      </c>
      <c r="K84" s="7">
        <v>81.62</v>
      </c>
      <c r="L84" s="8">
        <v>2628</v>
      </c>
      <c r="M84" s="9">
        <v>33</v>
      </c>
      <c r="O84">
        <v>78</v>
      </c>
      <c r="P84">
        <f t="shared" si="3"/>
        <v>16640</v>
      </c>
      <c r="Q84">
        <f t="shared" si="2"/>
        <v>-8320</v>
      </c>
    </row>
    <row r="85" spans="1:17" ht="18">
      <c r="A85" s="5">
        <v>44840.479166666701</v>
      </c>
      <c r="B85" s="6">
        <v>208</v>
      </c>
      <c r="C85" s="7">
        <v>88.77</v>
      </c>
      <c r="D85" s="8">
        <v>3072</v>
      </c>
      <c r="E85" s="9">
        <v>35</v>
      </c>
      <c r="F85" s="6">
        <v>206</v>
      </c>
      <c r="G85" s="7">
        <v>87.07</v>
      </c>
      <c r="H85" s="8">
        <v>3012</v>
      </c>
      <c r="I85" s="9">
        <v>35</v>
      </c>
      <c r="J85" s="6">
        <v>188</v>
      </c>
      <c r="K85" s="7">
        <v>91.46</v>
      </c>
      <c r="L85" s="8">
        <v>2724</v>
      </c>
      <c r="M85" s="9">
        <v>30</v>
      </c>
      <c r="O85">
        <v>79</v>
      </c>
      <c r="P85">
        <f t="shared" si="3"/>
        <v>16828</v>
      </c>
      <c r="Q85">
        <f t="shared" si="2"/>
        <v>-8452</v>
      </c>
    </row>
    <row r="86" spans="1:17" ht="18">
      <c r="A86" s="5">
        <v>44840.482638888898</v>
      </c>
      <c r="B86" s="6">
        <v>239</v>
      </c>
      <c r="C86" s="7">
        <v>86.38</v>
      </c>
      <c r="D86" s="8">
        <v>3180</v>
      </c>
      <c r="E86" s="9">
        <v>37</v>
      </c>
      <c r="F86" s="6">
        <v>229</v>
      </c>
      <c r="G86" s="7">
        <v>86.17</v>
      </c>
      <c r="H86" s="8">
        <v>3276</v>
      </c>
      <c r="I86" s="9">
        <v>39</v>
      </c>
      <c r="J86" s="6">
        <v>199</v>
      </c>
      <c r="K86" s="7">
        <v>93.65</v>
      </c>
      <c r="L86" s="8">
        <v>2820</v>
      </c>
      <c r="M86" s="9">
        <v>31</v>
      </c>
      <c r="O86">
        <v>80</v>
      </c>
      <c r="P86">
        <f t="shared" si="3"/>
        <v>17027</v>
      </c>
      <c r="Q86">
        <f t="shared" si="2"/>
        <v>-8573</v>
      </c>
    </row>
    <row r="87" spans="1:17" ht="18">
      <c r="A87" s="5">
        <v>44840.486111111102</v>
      </c>
      <c r="B87" s="6">
        <v>248</v>
      </c>
      <c r="C87" s="7">
        <v>87.95</v>
      </c>
      <c r="D87" s="8">
        <v>3492</v>
      </c>
      <c r="E87" s="9">
        <v>40</v>
      </c>
      <c r="F87" s="6">
        <v>214</v>
      </c>
      <c r="G87" s="7">
        <v>85.67</v>
      </c>
      <c r="H87" s="8">
        <v>3132</v>
      </c>
      <c r="I87" s="9">
        <v>37</v>
      </c>
      <c r="J87" s="6">
        <v>193</v>
      </c>
      <c r="K87" s="7">
        <v>92.5</v>
      </c>
      <c r="L87" s="8">
        <v>2904</v>
      </c>
      <c r="M87" s="9">
        <v>32</v>
      </c>
      <c r="O87">
        <v>81</v>
      </c>
      <c r="P87">
        <f t="shared" si="3"/>
        <v>17220</v>
      </c>
      <c r="Q87">
        <f t="shared" si="2"/>
        <v>-8700</v>
      </c>
    </row>
    <row r="88" spans="1:17" ht="18">
      <c r="A88" s="5">
        <v>44840.489583333299</v>
      </c>
      <c r="B88" s="6">
        <v>219</v>
      </c>
      <c r="C88" s="7">
        <v>86.18</v>
      </c>
      <c r="D88" s="8">
        <v>3252</v>
      </c>
      <c r="E88" s="9">
        <v>38</v>
      </c>
      <c r="F88" s="6">
        <v>220</v>
      </c>
      <c r="G88" s="7">
        <v>83.69</v>
      </c>
      <c r="H88" s="8">
        <v>3132</v>
      </c>
      <c r="I88" s="9">
        <v>38</v>
      </c>
      <c r="J88" s="6">
        <v>203</v>
      </c>
      <c r="K88" s="7">
        <v>91.82</v>
      </c>
      <c r="L88" s="8">
        <v>2916</v>
      </c>
      <c r="M88" s="9">
        <v>32</v>
      </c>
      <c r="O88">
        <v>82</v>
      </c>
      <c r="P88">
        <f t="shared" si="3"/>
        <v>17423</v>
      </c>
      <c r="Q88">
        <f t="shared" si="2"/>
        <v>-8817</v>
      </c>
    </row>
    <row r="89" spans="1:17" ht="18">
      <c r="A89" s="5">
        <v>44840.493055555598</v>
      </c>
      <c r="B89" s="6">
        <v>205</v>
      </c>
      <c r="C89" s="7">
        <v>89.16</v>
      </c>
      <c r="D89" s="8">
        <v>2988</v>
      </c>
      <c r="E89" s="9">
        <v>34</v>
      </c>
      <c r="F89" s="6">
        <v>191</v>
      </c>
      <c r="G89" s="7">
        <v>87.17</v>
      </c>
      <c r="H89" s="8">
        <v>2856</v>
      </c>
      <c r="I89" s="9">
        <v>33</v>
      </c>
      <c r="J89" s="6">
        <v>217</v>
      </c>
      <c r="K89" s="7">
        <v>91.88</v>
      </c>
      <c r="L89" s="8">
        <v>3132</v>
      </c>
      <c r="M89" s="9">
        <v>35</v>
      </c>
      <c r="O89">
        <v>83</v>
      </c>
      <c r="P89">
        <f t="shared" si="3"/>
        <v>17640</v>
      </c>
      <c r="Q89">
        <f t="shared" si="2"/>
        <v>-8920</v>
      </c>
    </row>
    <row r="90" spans="1:17" ht="18">
      <c r="A90" s="5">
        <v>44840.496527777803</v>
      </c>
      <c r="B90" s="6">
        <v>245</v>
      </c>
      <c r="C90" s="7">
        <v>87.44</v>
      </c>
      <c r="D90" s="8">
        <v>3612</v>
      </c>
      <c r="E90" s="9">
        <v>42</v>
      </c>
      <c r="F90" s="6">
        <v>226</v>
      </c>
      <c r="G90" s="7">
        <v>85.74</v>
      </c>
      <c r="H90" s="8">
        <v>3096</v>
      </c>
      <c r="I90" s="9">
        <v>37</v>
      </c>
      <c r="J90" s="6">
        <v>178</v>
      </c>
      <c r="K90" s="7">
        <v>91.6</v>
      </c>
      <c r="L90" s="8">
        <v>2520</v>
      </c>
      <c r="M90" s="9">
        <v>28</v>
      </c>
      <c r="O90">
        <v>84</v>
      </c>
      <c r="P90">
        <f t="shared" si="3"/>
        <v>17818</v>
      </c>
      <c r="Q90">
        <f t="shared" si="2"/>
        <v>-9062</v>
      </c>
    </row>
    <row r="91" spans="1:17" ht="18">
      <c r="A91" s="5">
        <v>44840.5</v>
      </c>
      <c r="B91" s="6">
        <v>238</v>
      </c>
      <c r="C91" s="7">
        <v>85.94</v>
      </c>
      <c r="D91" s="8">
        <v>3588</v>
      </c>
      <c r="E91" s="9">
        <v>42</v>
      </c>
      <c r="F91" s="6">
        <v>225</v>
      </c>
      <c r="G91" s="7">
        <v>84.51</v>
      </c>
      <c r="H91" s="8">
        <v>3228</v>
      </c>
      <c r="I91" s="9">
        <v>39</v>
      </c>
      <c r="J91" s="6">
        <v>203</v>
      </c>
      <c r="K91" s="7">
        <v>90.97</v>
      </c>
      <c r="L91" s="8">
        <v>2808</v>
      </c>
      <c r="M91" s="9">
        <v>31</v>
      </c>
      <c r="O91">
        <v>85</v>
      </c>
      <c r="P91">
        <f t="shared" si="3"/>
        <v>18021</v>
      </c>
      <c r="Q91">
        <f t="shared" si="2"/>
        <v>-9179</v>
      </c>
    </row>
  </sheetData>
  <mergeCells count="11">
    <mergeCell ref="J1:M3"/>
    <mergeCell ref="A1:A3"/>
    <mergeCell ref="B1:E3"/>
    <mergeCell ref="A4:A5"/>
    <mergeCell ref="B4:E4"/>
    <mergeCell ref="F4:I4"/>
    <mergeCell ref="F1:I3"/>
    <mergeCell ref="B5:E5"/>
    <mergeCell ref="F5:I5"/>
    <mergeCell ref="J5:M5"/>
    <mergeCell ref="J4:M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410D-BA4B-FB48-A0DB-A6B2FEF3534E}">
  <dimension ref="A1:T92"/>
  <sheetViews>
    <sheetView zoomScale="83" workbookViewId="0">
      <selection activeCell="F35" sqref="F35"/>
    </sheetView>
  </sheetViews>
  <sheetFormatPr baseColWidth="10" defaultRowHeight="16"/>
  <sheetData>
    <row r="1" spans="1:20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AVERAGE(C31:C41)</f>
        <v>49.349090909090904</v>
      </c>
      <c r="O1" s="22"/>
      <c r="P1" s="22"/>
      <c r="Q1" s="22"/>
      <c r="R1" s="22"/>
      <c r="S1" s="22"/>
      <c r="T1" s="22"/>
    </row>
    <row r="2" spans="1:20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20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20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20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300</v>
      </c>
    </row>
    <row r="6" spans="1:20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t="s">
        <v>12</v>
      </c>
      <c r="Q6" t="s">
        <v>13</v>
      </c>
    </row>
    <row r="7" spans="1:20" ht="18">
      <c r="A7" s="5">
        <v>44841.208333333336</v>
      </c>
      <c r="B7" s="6">
        <v>37</v>
      </c>
      <c r="C7" s="7">
        <v>90.69</v>
      </c>
      <c r="D7" s="8">
        <v>516</v>
      </c>
      <c r="E7" s="9">
        <v>6</v>
      </c>
      <c r="F7" s="6">
        <v>32</v>
      </c>
      <c r="G7" s="7">
        <v>92.07</v>
      </c>
      <c r="H7" s="8">
        <v>492</v>
      </c>
      <c r="I7" s="9">
        <v>6</v>
      </c>
      <c r="J7" s="6">
        <v>30</v>
      </c>
      <c r="K7" s="7">
        <v>93.47</v>
      </c>
      <c r="L7" s="8">
        <v>432</v>
      </c>
      <c r="M7" s="9">
        <v>5</v>
      </c>
      <c r="O7">
        <v>1</v>
      </c>
      <c r="P7">
        <f>J7</f>
        <v>30</v>
      </c>
      <c r="Q7">
        <f>P7-($N$5*O7)</f>
        <v>-270</v>
      </c>
    </row>
    <row r="8" spans="1:20" ht="18">
      <c r="A8" s="5">
        <v>44841.211805555598</v>
      </c>
      <c r="B8" s="6">
        <v>50</v>
      </c>
      <c r="C8" s="7">
        <v>90.47</v>
      </c>
      <c r="D8" s="8">
        <v>732</v>
      </c>
      <c r="E8" s="9">
        <v>9</v>
      </c>
      <c r="F8" s="6">
        <v>51</v>
      </c>
      <c r="G8" s="7">
        <v>89.71</v>
      </c>
      <c r="H8" s="8">
        <v>708</v>
      </c>
      <c r="I8" s="9">
        <v>8</v>
      </c>
      <c r="J8" s="6">
        <v>34</v>
      </c>
      <c r="K8" s="7">
        <v>91.36</v>
      </c>
      <c r="L8" s="8">
        <v>480</v>
      </c>
      <c r="M8" s="9">
        <v>6</v>
      </c>
      <c r="O8">
        <v>2</v>
      </c>
      <c r="P8">
        <f>P7+J8</f>
        <v>64</v>
      </c>
      <c r="Q8">
        <f t="shared" ref="Q8:Q71" si="0">P8-($N$5*O8)</f>
        <v>-536</v>
      </c>
    </row>
    <row r="9" spans="1:20" ht="18">
      <c r="A9" s="5">
        <v>44841.215277777803</v>
      </c>
      <c r="B9" s="6">
        <v>49</v>
      </c>
      <c r="C9" s="7">
        <v>92.12</v>
      </c>
      <c r="D9" s="8">
        <v>720</v>
      </c>
      <c r="E9" s="9">
        <v>8</v>
      </c>
      <c r="F9" s="6">
        <v>54</v>
      </c>
      <c r="G9" s="7">
        <v>88.89</v>
      </c>
      <c r="H9" s="8">
        <v>744</v>
      </c>
      <c r="I9" s="9">
        <v>9</v>
      </c>
      <c r="J9" s="6">
        <v>47</v>
      </c>
      <c r="K9" s="7">
        <v>93.29</v>
      </c>
      <c r="L9" s="8">
        <v>672</v>
      </c>
      <c r="M9" s="9">
        <v>8</v>
      </c>
      <c r="O9">
        <v>3</v>
      </c>
      <c r="P9">
        <f t="shared" ref="P9:P72" si="1">P8+J9</f>
        <v>111</v>
      </c>
      <c r="Q9">
        <f t="shared" si="0"/>
        <v>-789</v>
      </c>
    </row>
    <row r="10" spans="1:20" ht="18">
      <c r="A10" s="5">
        <v>44841.21875</v>
      </c>
      <c r="B10" s="6">
        <v>48</v>
      </c>
      <c r="C10" s="7">
        <v>91.49</v>
      </c>
      <c r="D10" s="8">
        <v>648</v>
      </c>
      <c r="E10" s="9">
        <v>8</v>
      </c>
      <c r="F10" s="6">
        <v>47</v>
      </c>
      <c r="G10" s="7">
        <v>89.72</v>
      </c>
      <c r="H10" s="8">
        <v>696</v>
      </c>
      <c r="I10" s="9">
        <v>8</v>
      </c>
      <c r="J10" s="6">
        <v>42</v>
      </c>
      <c r="K10" s="7">
        <v>96.23</v>
      </c>
      <c r="L10" s="8">
        <v>576</v>
      </c>
      <c r="M10" s="9">
        <v>6</v>
      </c>
      <c r="O10">
        <v>4</v>
      </c>
      <c r="P10">
        <f t="shared" si="1"/>
        <v>153</v>
      </c>
      <c r="Q10">
        <f t="shared" si="0"/>
        <v>-1047</v>
      </c>
    </row>
    <row r="11" spans="1:20" ht="18">
      <c r="A11" s="5">
        <v>44841.222222222197</v>
      </c>
      <c r="B11" s="6">
        <v>66</v>
      </c>
      <c r="C11" s="7">
        <v>92.13</v>
      </c>
      <c r="D11" s="8">
        <v>912</v>
      </c>
      <c r="E11" s="9">
        <v>10</v>
      </c>
      <c r="F11" s="6">
        <v>59</v>
      </c>
      <c r="G11" s="7">
        <v>91.12</v>
      </c>
      <c r="H11" s="8">
        <v>780</v>
      </c>
      <c r="I11" s="9">
        <v>9</v>
      </c>
      <c r="J11" s="6">
        <v>49</v>
      </c>
      <c r="K11" s="7">
        <v>89.55</v>
      </c>
      <c r="L11" s="8">
        <v>660</v>
      </c>
      <c r="M11" s="9">
        <v>8</v>
      </c>
      <c r="O11">
        <v>5</v>
      </c>
      <c r="P11">
        <f t="shared" si="1"/>
        <v>202</v>
      </c>
      <c r="Q11">
        <f t="shared" si="0"/>
        <v>-1298</v>
      </c>
    </row>
    <row r="12" spans="1:20" ht="18">
      <c r="A12" s="5">
        <v>44841.225694444402</v>
      </c>
      <c r="B12" s="6">
        <v>77</v>
      </c>
      <c r="C12" s="7">
        <v>92.08</v>
      </c>
      <c r="D12" s="8">
        <v>1128</v>
      </c>
      <c r="E12" s="9">
        <v>13</v>
      </c>
      <c r="F12" s="6">
        <v>76</v>
      </c>
      <c r="G12" s="7">
        <v>88.87</v>
      </c>
      <c r="H12" s="8">
        <v>1056</v>
      </c>
      <c r="I12" s="9">
        <v>12</v>
      </c>
      <c r="J12" s="6">
        <v>64</v>
      </c>
      <c r="K12" s="7">
        <v>92.13</v>
      </c>
      <c r="L12" s="8">
        <v>900</v>
      </c>
      <c r="M12" s="9">
        <v>10</v>
      </c>
      <c r="O12">
        <v>6</v>
      </c>
      <c r="P12">
        <f t="shared" si="1"/>
        <v>266</v>
      </c>
      <c r="Q12">
        <f t="shared" si="0"/>
        <v>-1534</v>
      </c>
    </row>
    <row r="13" spans="1:20" ht="18">
      <c r="A13" s="5">
        <v>44841.229166666701</v>
      </c>
      <c r="B13" s="6">
        <v>74</v>
      </c>
      <c r="C13" s="7">
        <v>92.57</v>
      </c>
      <c r="D13" s="8">
        <v>1044</v>
      </c>
      <c r="E13" s="9">
        <v>12</v>
      </c>
      <c r="F13" s="6">
        <v>62</v>
      </c>
      <c r="G13" s="7">
        <v>87.47</v>
      </c>
      <c r="H13" s="8">
        <v>972</v>
      </c>
      <c r="I13" s="9">
        <v>12</v>
      </c>
      <c r="J13" s="6">
        <v>67</v>
      </c>
      <c r="K13" s="7">
        <v>91.99</v>
      </c>
      <c r="L13" s="8">
        <v>984</v>
      </c>
      <c r="M13" s="9">
        <v>11</v>
      </c>
      <c r="O13">
        <v>7</v>
      </c>
      <c r="P13">
        <f t="shared" si="1"/>
        <v>333</v>
      </c>
      <c r="Q13">
        <f t="shared" si="0"/>
        <v>-1767</v>
      </c>
    </row>
    <row r="14" spans="1:20" ht="18">
      <c r="A14" s="5">
        <v>44841.232638888898</v>
      </c>
      <c r="B14" s="6">
        <v>112</v>
      </c>
      <c r="C14" s="7">
        <v>90.52</v>
      </c>
      <c r="D14" s="8">
        <v>1632</v>
      </c>
      <c r="E14" s="9">
        <v>19</v>
      </c>
      <c r="F14" s="6">
        <v>105</v>
      </c>
      <c r="G14" s="7">
        <v>88.97</v>
      </c>
      <c r="H14" s="8">
        <v>1416</v>
      </c>
      <c r="I14" s="9">
        <v>16</v>
      </c>
      <c r="J14" s="6">
        <v>78</v>
      </c>
      <c r="K14" s="7">
        <v>91.64</v>
      </c>
      <c r="L14" s="8">
        <v>1116</v>
      </c>
      <c r="M14" s="9">
        <v>13</v>
      </c>
      <c r="O14">
        <v>8</v>
      </c>
      <c r="P14">
        <f t="shared" si="1"/>
        <v>411</v>
      </c>
      <c r="Q14">
        <f t="shared" si="0"/>
        <v>-1989</v>
      </c>
    </row>
    <row r="15" spans="1:20" ht="18">
      <c r="A15" s="5">
        <v>44841.236111111102</v>
      </c>
      <c r="B15" s="6">
        <v>96</v>
      </c>
      <c r="C15" s="7">
        <v>92.45</v>
      </c>
      <c r="D15" s="8">
        <v>1488</v>
      </c>
      <c r="E15" s="9">
        <v>17</v>
      </c>
      <c r="F15" s="6">
        <v>107</v>
      </c>
      <c r="G15" s="7">
        <v>88.32</v>
      </c>
      <c r="H15" s="8">
        <v>1596</v>
      </c>
      <c r="I15" s="9">
        <v>19</v>
      </c>
      <c r="J15" s="6">
        <v>92</v>
      </c>
      <c r="K15" s="7">
        <v>91.38</v>
      </c>
      <c r="L15" s="8">
        <v>1380</v>
      </c>
      <c r="M15" s="9">
        <v>16</v>
      </c>
      <c r="O15">
        <v>9</v>
      </c>
      <c r="P15">
        <f t="shared" si="1"/>
        <v>503</v>
      </c>
      <c r="Q15">
        <f t="shared" si="0"/>
        <v>-2197</v>
      </c>
    </row>
    <row r="16" spans="1:20" ht="18">
      <c r="A16" s="5">
        <v>44841.239583333299</v>
      </c>
      <c r="B16" s="6">
        <v>103</v>
      </c>
      <c r="C16" s="7">
        <v>97.97</v>
      </c>
      <c r="D16" s="8">
        <v>1512</v>
      </c>
      <c r="E16" s="9">
        <v>16</v>
      </c>
      <c r="F16" s="6">
        <v>106</v>
      </c>
      <c r="G16" s="7">
        <v>94.15</v>
      </c>
      <c r="H16" s="8">
        <v>1584</v>
      </c>
      <c r="I16" s="9">
        <v>17</v>
      </c>
      <c r="J16" s="6">
        <v>104</v>
      </c>
      <c r="K16" s="7">
        <v>94.77</v>
      </c>
      <c r="L16" s="8">
        <v>1416</v>
      </c>
      <c r="M16" s="9">
        <v>15</v>
      </c>
      <c r="O16">
        <v>10</v>
      </c>
      <c r="P16">
        <f t="shared" si="1"/>
        <v>607</v>
      </c>
      <c r="Q16">
        <f t="shared" si="0"/>
        <v>-2393</v>
      </c>
    </row>
    <row r="17" spans="1:20" ht="18">
      <c r="A17" s="5">
        <v>44841.243055555598</v>
      </c>
      <c r="B17" s="6">
        <v>140</v>
      </c>
      <c r="C17" s="7">
        <v>92.63</v>
      </c>
      <c r="D17" s="8">
        <v>1896</v>
      </c>
      <c r="E17" s="9">
        <v>21</v>
      </c>
      <c r="F17" s="6">
        <v>109</v>
      </c>
      <c r="G17" s="7">
        <v>92.11</v>
      </c>
      <c r="H17" s="8">
        <v>1596</v>
      </c>
      <c r="I17" s="9">
        <v>18</v>
      </c>
      <c r="J17" s="6">
        <v>98</v>
      </c>
      <c r="K17" s="7">
        <v>97.18</v>
      </c>
      <c r="L17" s="8">
        <v>1476</v>
      </c>
      <c r="M17" s="9">
        <v>16</v>
      </c>
      <c r="O17">
        <v>11</v>
      </c>
      <c r="P17">
        <f t="shared" si="1"/>
        <v>705</v>
      </c>
      <c r="Q17">
        <f t="shared" si="0"/>
        <v>-2595</v>
      </c>
    </row>
    <row r="18" spans="1:20" ht="18">
      <c r="A18" s="5">
        <v>44841.246527777803</v>
      </c>
      <c r="B18" s="6">
        <v>159</v>
      </c>
      <c r="C18" s="7">
        <v>90.45</v>
      </c>
      <c r="D18" s="8">
        <v>2328</v>
      </c>
      <c r="E18" s="9">
        <v>26</v>
      </c>
      <c r="F18" s="6">
        <v>163</v>
      </c>
      <c r="G18" s="7">
        <v>87.8</v>
      </c>
      <c r="H18" s="8">
        <v>2196</v>
      </c>
      <c r="I18" s="9">
        <v>26</v>
      </c>
      <c r="J18" s="6">
        <v>133</v>
      </c>
      <c r="K18" s="7">
        <v>93.9</v>
      </c>
      <c r="L18" s="8">
        <v>1956</v>
      </c>
      <c r="M18" s="9">
        <v>21</v>
      </c>
      <c r="O18">
        <v>12</v>
      </c>
      <c r="P18">
        <f t="shared" si="1"/>
        <v>838</v>
      </c>
      <c r="Q18">
        <f t="shared" si="0"/>
        <v>-2762</v>
      </c>
    </row>
    <row r="19" spans="1:20" ht="18">
      <c r="A19" s="5">
        <v>44841.25</v>
      </c>
      <c r="B19" s="6">
        <v>188</v>
      </c>
      <c r="C19" s="7">
        <v>94.81</v>
      </c>
      <c r="D19" s="8">
        <v>2592</v>
      </c>
      <c r="E19" s="9">
        <v>28</v>
      </c>
      <c r="F19" s="6">
        <v>160</v>
      </c>
      <c r="G19" s="7">
        <v>90.06</v>
      </c>
      <c r="H19" s="8">
        <v>2448</v>
      </c>
      <c r="I19" s="9">
        <v>28</v>
      </c>
      <c r="J19" s="6">
        <v>153</v>
      </c>
      <c r="K19" s="7">
        <v>92.06</v>
      </c>
      <c r="L19" s="8">
        <v>2136</v>
      </c>
      <c r="M19" s="9">
        <v>24</v>
      </c>
      <c r="O19">
        <v>13</v>
      </c>
      <c r="P19">
        <f t="shared" si="1"/>
        <v>991</v>
      </c>
      <c r="Q19">
        <f t="shared" si="0"/>
        <v>-2909</v>
      </c>
    </row>
    <row r="20" spans="1:20" ht="18">
      <c r="A20" s="5">
        <v>44841.253472222197</v>
      </c>
      <c r="B20" s="6">
        <v>210</v>
      </c>
      <c r="C20" s="7">
        <v>90.61</v>
      </c>
      <c r="D20" s="8">
        <v>2988</v>
      </c>
      <c r="E20" s="9">
        <v>33</v>
      </c>
      <c r="F20" s="6">
        <v>198</v>
      </c>
      <c r="G20" s="7">
        <v>88.08</v>
      </c>
      <c r="H20" s="8">
        <v>2820</v>
      </c>
      <c r="I20" s="9">
        <v>33</v>
      </c>
      <c r="J20" s="6">
        <v>166</v>
      </c>
      <c r="K20" s="7">
        <v>93.4</v>
      </c>
      <c r="L20" s="8">
        <v>2496</v>
      </c>
      <c r="M20" s="9">
        <v>27</v>
      </c>
      <c r="O20">
        <v>14</v>
      </c>
      <c r="P20">
        <f t="shared" si="1"/>
        <v>1157</v>
      </c>
      <c r="Q20">
        <f t="shared" si="0"/>
        <v>-3043</v>
      </c>
    </row>
    <row r="21" spans="1:20" ht="18">
      <c r="A21" s="5">
        <v>44841.256944444402</v>
      </c>
      <c r="B21" s="6">
        <v>234</v>
      </c>
      <c r="C21" s="7">
        <v>92.28</v>
      </c>
      <c r="D21" s="8">
        <v>3276</v>
      </c>
      <c r="E21" s="9">
        <v>36</v>
      </c>
      <c r="F21" s="6">
        <v>208</v>
      </c>
      <c r="G21" s="7">
        <v>89.19</v>
      </c>
      <c r="H21" s="8">
        <v>2928</v>
      </c>
      <c r="I21" s="9">
        <v>33</v>
      </c>
      <c r="J21" s="6">
        <v>169</v>
      </c>
      <c r="K21" s="7">
        <v>93.16</v>
      </c>
      <c r="L21" s="8">
        <v>2472</v>
      </c>
      <c r="M21" s="9">
        <v>27</v>
      </c>
      <c r="O21">
        <v>15</v>
      </c>
      <c r="P21">
        <f t="shared" si="1"/>
        <v>1326</v>
      </c>
      <c r="Q21">
        <f t="shared" si="0"/>
        <v>-3174</v>
      </c>
    </row>
    <row r="22" spans="1:20" ht="18">
      <c r="A22" s="5">
        <v>44841.260416666701</v>
      </c>
      <c r="B22" s="6">
        <v>276</v>
      </c>
      <c r="C22" s="7">
        <v>89.9</v>
      </c>
      <c r="D22" s="8">
        <v>3936</v>
      </c>
      <c r="E22" s="9">
        <v>44</v>
      </c>
      <c r="F22" s="6">
        <v>245</v>
      </c>
      <c r="G22" s="7">
        <v>88.87</v>
      </c>
      <c r="H22" s="8">
        <v>3492</v>
      </c>
      <c r="I22" s="9">
        <v>40</v>
      </c>
      <c r="J22" s="6">
        <v>194</v>
      </c>
      <c r="K22" s="7">
        <v>96.33</v>
      </c>
      <c r="L22" s="8">
        <v>2784</v>
      </c>
      <c r="M22" s="9">
        <v>29</v>
      </c>
      <c r="O22">
        <v>16</v>
      </c>
      <c r="P22">
        <f t="shared" si="1"/>
        <v>1520</v>
      </c>
      <c r="Q22">
        <f t="shared" si="0"/>
        <v>-3280</v>
      </c>
    </row>
    <row r="23" spans="1:20" ht="18">
      <c r="A23" s="5">
        <v>44841.263888888898</v>
      </c>
      <c r="B23" s="6">
        <v>300</v>
      </c>
      <c r="C23" s="7">
        <v>88.71</v>
      </c>
      <c r="D23" s="8">
        <v>4308</v>
      </c>
      <c r="E23" s="9">
        <v>49</v>
      </c>
      <c r="F23" s="6">
        <v>285</v>
      </c>
      <c r="G23" s="7">
        <v>88.24</v>
      </c>
      <c r="H23" s="8">
        <v>4008</v>
      </c>
      <c r="I23" s="9">
        <v>46</v>
      </c>
      <c r="J23" s="6">
        <v>242</v>
      </c>
      <c r="K23" s="7">
        <v>92.96</v>
      </c>
      <c r="L23" s="8">
        <v>3360</v>
      </c>
      <c r="M23" s="9">
        <v>37</v>
      </c>
      <c r="O23">
        <v>17</v>
      </c>
      <c r="P23">
        <f t="shared" si="1"/>
        <v>1762</v>
      </c>
      <c r="Q23">
        <f t="shared" si="0"/>
        <v>-3338</v>
      </c>
    </row>
    <row r="24" spans="1:20" ht="18">
      <c r="A24" s="5">
        <v>44841.267361111102</v>
      </c>
      <c r="B24" s="6">
        <v>307</v>
      </c>
      <c r="C24" s="7">
        <v>86.79</v>
      </c>
      <c r="D24" s="8">
        <v>4308</v>
      </c>
      <c r="E24" s="9">
        <v>50</v>
      </c>
      <c r="F24" s="6">
        <v>275</v>
      </c>
      <c r="G24" s="7">
        <v>87.28</v>
      </c>
      <c r="H24" s="8">
        <v>4164</v>
      </c>
      <c r="I24" s="9">
        <v>48</v>
      </c>
      <c r="J24" s="6">
        <v>248</v>
      </c>
      <c r="K24" s="7">
        <v>91.71</v>
      </c>
      <c r="L24" s="8">
        <v>3564</v>
      </c>
      <c r="M24" s="9">
        <v>39</v>
      </c>
      <c r="O24">
        <v>18</v>
      </c>
      <c r="P24">
        <f t="shared" si="1"/>
        <v>2010</v>
      </c>
      <c r="Q24">
        <f t="shared" si="0"/>
        <v>-3390</v>
      </c>
    </row>
    <row r="25" spans="1:20" ht="18">
      <c r="A25" s="5">
        <v>44841.270833333299</v>
      </c>
      <c r="B25" s="6">
        <v>342</v>
      </c>
      <c r="C25" s="7">
        <v>80.88</v>
      </c>
      <c r="D25" s="8">
        <v>4908</v>
      </c>
      <c r="E25" s="9">
        <v>61</v>
      </c>
      <c r="F25" s="6">
        <v>327</v>
      </c>
      <c r="G25" s="7">
        <v>79.069999999999993</v>
      </c>
      <c r="H25" s="8">
        <v>4752</v>
      </c>
      <c r="I25" s="9">
        <v>61</v>
      </c>
      <c r="J25" s="6">
        <v>256</v>
      </c>
      <c r="K25" s="7">
        <v>93.87</v>
      </c>
      <c r="L25" s="8">
        <v>3576</v>
      </c>
      <c r="M25" s="9">
        <v>39</v>
      </c>
      <c r="O25">
        <v>19</v>
      </c>
      <c r="P25">
        <f t="shared" si="1"/>
        <v>2266</v>
      </c>
      <c r="Q25">
        <f t="shared" si="0"/>
        <v>-3434</v>
      </c>
    </row>
    <row r="26" spans="1:20" ht="18">
      <c r="A26" s="5">
        <v>44841.274305555598</v>
      </c>
      <c r="B26" s="6">
        <v>348</v>
      </c>
      <c r="C26" s="7">
        <v>82.56</v>
      </c>
      <c r="D26" s="8">
        <v>4812</v>
      </c>
      <c r="E26" s="9">
        <v>59</v>
      </c>
      <c r="F26" s="6">
        <v>315</v>
      </c>
      <c r="G26" s="7">
        <v>83.72</v>
      </c>
      <c r="H26" s="8">
        <v>4524</v>
      </c>
      <c r="I26" s="9">
        <v>55</v>
      </c>
      <c r="J26" s="6">
        <v>283</v>
      </c>
      <c r="K26" s="7">
        <v>89.89</v>
      </c>
      <c r="L26" s="8">
        <v>4104</v>
      </c>
      <c r="M26" s="9">
        <v>46</v>
      </c>
      <c r="O26">
        <v>20</v>
      </c>
      <c r="P26">
        <f t="shared" si="1"/>
        <v>2549</v>
      </c>
      <c r="Q26">
        <f t="shared" si="0"/>
        <v>-3451</v>
      </c>
    </row>
    <row r="27" spans="1:20" ht="18">
      <c r="A27" s="5">
        <v>44841.277777777803</v>
      </c>
      <c r="B27" s="6">
        <v>342</v>
      </c>
      <c r="C27" s="7">
        <v>81.41</v>
      </c>
      <c r="D27" s="8">
        <v>4944</v>
      </c>
      <c r="E27" s="9">
        <v>61</v>
      </c>
      <c r="F27" s="6">
        <v>326</v>
      </c>
      <c r="G27" s="7">
        <v>77.69</v>
      </c>
      <c r="H27" s="8">
        <v>4800</v>
      </c>
      <c r="I27" s="9">
        <v>62</v>
      </c>
      <c r="J27" s="6">
        <v>290</v>
      </c>
      <c r="K27" s="7">
        <v>90.53</v>
      </c>
      <c r="L27" s="8">
        <v>4260</v>
      </c>
      <c r="M27" s="9">
        <v>48</v>
      </c>
      <c r="O27">
        <v>21</v>
      </c>
      <c r="P27">
        <f t="shared" si="1"/>
        <v>2839</v>
      </c>
      <c r="Q27">
        <f t="shared" si="0"/>
        <v>-3461</v>
      </c>
    </row>
    <row r="28" spans="1:20" ht="18">
      <c r="A28" s="5">
        <v>44841.28125</v>
      </c>
      <c r="B28" s="6">
        <v>329</v>
      </c>
      <c r="C28" s="7">
        <v>76.98</v>
      </c>
      <c r="D28" s="8">
        <v>4680</v>
      </c>
      <c r="E28" s="9">
        <v>61</v>
      </c>
      <c r="F28" s="6">
        <v>310</v>
      </c>
      <c r="G28" s="7">
        <v>76.930000000000007</v>
      </c>
      <c r="H28" s="8">
        <v>4404</v>
      </c>
      <c r="I28" s="9">
        <v>58</v>
      </c>
      <c r="J28" s="6">
        <v>256</v>
      </c>
      <c r="K28" s="7">
        <v>90.26</v>
      </c>
      <c r="L28" s="8">
        <v>3864</v>
      </c>
      <c r="M28" s="9">
        <v>43</v>
      </c>
      <c r="O28">
        <v>22</v>
      </c>
      <c r="P28">
        <f t="shared" si="1"/>
        <v>3095</v>
      </c>
      <c r="Q28">
        <f t="shared" si="0"/>
        <v>-3505</v>
      </c>
    </row>
    <row r="29" spans="1:20" ht="18">
      <c r="A29" s="5">
        <v>44841.284722222197</v>
      </c>
      <c r="B29" s="6">
        <v>342</v>
      </c>
      <c r="C29" s="7">
        <v>74.2</v>
      </c>
      <c r="D29" s="8">
        <v>5028</v>
      </c>
      <c r="E29" s="23">
        <v>68</v>
      </c>
      <c r="F29" s="6">
        <v>336</v>
      </c>
      <c r="G29" s="7">
        <v>74.62</v>
      </c>
      <c r="H29" s="8">
        <v>4620</v>
      </c>
      <c r="I29" s="9">
        <v>62</v>
      </c>
      <c r="J29" s="6">
        <v>292</v>
      </c>
      <c r="K29" s="7">
        <v>90.05</v>
      </c>
      <c r="L29" s="8">
        <v>4092</v>
      </c>
      <c r="M29" s="9">
        <v>46</v>
      </c>
      <c r="O29">
        <v>23</v>
      </c>
      <c r="P29">
        <f t="shared" si="1"/>
        <v>3387</v>
      </c>
      <c r="Q29">
        <f t="shared" si="0"/>
        <v>-3513</v>
      </c>
    </row>
    <row r="30" spans="1:20" ht="18">
      <c r="A30" s="5">
        <v>44841.288194444402</v>
      </c>
      <c r="B30" s="6">
        <v>340</v>
      </c>
      <c r="C30" s="7">
        <v>70.959999999999994</v>
      </c>
      <c r="D30" s="8">
        <v>4956</v>
      </c>
      <c r="E30" s="10">
        <v>70</v>
      </c>
      <c r="F30" s="6">
        <v>343</v>
      </c>
      <c r="G30" s="7">
        <v>72.53</v>
      </c>
      <c r="H30" s="8">
        <v>4908</v>
      </c>
      <c r="I30" s="10">
        <v>68</v>
      </c>
      <c r="J30" s="6">
        <v>341</v>
      </c>
      <c r="K30" s="7">
        <v>86.83</v>
      </c>
      <c r="L30" s="21">
        <v>4932</v>
      </c>
      <c r="M30" s="9">
        <v>57</v>
      </c>
      <c r="O30">
        <v>24</v>
      </c>
      <c r="P30">
        <f t="shared" si="1"/>
        <v>3728</v>
      </c>
      <c r="Q30">
        <f t="shared" si="0"/>
        <v>-3472</v>
      </c>
    </row>
    <row r="31" spans="1:20" ht="18">
      <c r="A31" s="5">
        <v>44841.291666666701</v>
      </c>
      <c r="B31" s="6">
        <v>272</v>
      </c>
      <c r="C31" s="11">
        <v>54.48</v>
      </c>
      <c r="D31" s="8">
        <v>4080</v>
      </c>
      <c r="E31" s="10">
        <v>75</v>
      </c>
      <c r="F31" s="6">
        <v>278</v>
      </c>
      <c r="G31" s="11">
        <v>58.14</v>
      </c>
      <c r="H31" s="8">
        <v>4236</v>
      </c>
      <c r="I31" s="10">
        <v>73</v>
      </c>
      <c r="J31" s="6">
        <v>266</v>
      </c>
      <c r="K31" s="7">
        <v>88.61</v>
      </c>
      <c r="L31" s="8">
        <v>3912</v>
      </c>
      <c r="M31" s="9">
        <v>45</v>
      </c>
      <c r="N31" s="17">
        <f>AVERAGE(L31:L33)</f>
        <v>3928</v>
      </c>
      <c r="O31" s="17">
        <v>25</v>
      </c>
      <c r="P31" s="17">
        <f t="shared" si="1"/>
        <v>3994</v>
      </c>
      <c r="Q31" s="17">
        <f t="shared" si="0"/>
        <v>-3506</v>
      </c>
      <c r="R31" s="17"/>
      <c r="S31" s="17"/>
      <c r="T31" s="17"/>
    </row>
    <row r="32" spans="1:20" ht="18">
      <c r="A32" s="5">
        <v>44841.295138888898</v>
      </c>
      <c r="B32" s="6">
        <v>258</v>
      </c>
      <c r="C32" s="11">
        <v>46.56</v>
      </c>
      <c r="D32" s="8">
        <v>3696</v>
      </c>
      <c r="E32" s="10">
        <v>80</v>
      </c>
      <c r="F32" s="6">
        <v>222</v>
      </c>
      <c r="G32" s="11">
        <v>44.45</v>
      </c>
      <c r="H32" s="8">
        <v>3276</v>
      </c>
      <c r="I32" s="10">
        <v>74</v>
      </c>
      <c r="J32" s="6">
        <v>275</v>
      </c>
      <c r="K32" s="7">
        <v>91.15</v>
      </c>
      <c r="L32" s="8">
        <v>3996</v>
      </c>
      <c r="M32" s="9">
        <v>44</v>
      </c>
      <c r="O32">
        <v>26</v>
      </c>
      <c r="P32">
        <f t="shared" si="1"/>
        <v>4269</v>
      </c>
      <c r="Q32">
        <f t="shared" si="0"/>
        <v>-3531</v>
      </c>
    </row>
    <row r="33" spans="1:17" ht="18">
      <c r="A33" s="5">
        <v>44841.298611111102</v>
      </c>
      <c r="B33" s="6">
        <v>234</v>
      </c>
      <c r="C33" s="11">
        <v>47.34</v>
      </c>
      <c r="D33" s="8">
        <v>3576</v>
      </c>
      <c r="E33" s="10">
        <v>76</v>
      </c>
      <c r="F33" s="6">
        <v>251</v>
      </c>
      <c r="G33" s="11">
        <v>48.16</v>
      </c>
      <c r="H33" s="8">
        <v>3600</v>
      </c>
      <c r="I33" s="10">
        <v>75</v>
      </c>
      <c r="J33" s="6">
        <v>266</v>
      </c>
      <c r="K33" s="7">
        <v>94.37</v>
      </c>
      <c r="L33" s="8">
        <v>3876</v>
      </c>
      <c r="M33" s="9">
        <v>42</v>
      </c>
      <c r="O33">
        <v>27</v>
      </c>
      <c r="P33">
        <f t="shared" si="1"/>
        <v>4535</v>
      </c>
      <c r="Q33">
        <f t="shared" si="0"/>
        <v>-3565</v>
      </c>
    </row>
    <row r="34" spans="1:17" ht="18">
      <c r="A34" s="5">
        <v>44841.302083333299</v>
      </c>
      <c r="B34" s="6">
        <v>208</v>
      </c>
      <c r="C34" s="11">
        <v>42.13</v>
      </c>
      <c r="D34" s="8">
        <v>3048</v>
      </c>
      <c r="E34" s="10">
        <v>73</v>
      </c>
      <c r="F34" s="6">
        <v>301</v>
      </c>
      <c r="G34" s="11">
        <v>63.8</v>
      </c>
      <c r="H34" s="8">
        <v>4320</v>
      </c>
      <c r="I34" s="10">
        <v>68</v>
      </c>
      <c r="J34" s="6">
        <v>284</v>
      </c>
      <c r="K34" s="7">
        <v>89.73</v>
      </c>
      <c r="L34" s="8">
        <v>4080</v>
      </c>
      <c r="M34" s="9">
        <v>46</v>
      </c>
      <c r="O34">
        <v>28</v>
      </c>
      <c r="P34">
        <f t="shared" si="1"/>
        <v>4819</v>
      </c>
      <c r="Q34">
        <f t="shared" si="0"/>
        <v>-3581</v>
      </c>
    </row>
    <row r="35" spans="1:17" ht="18">
      <c r="A35" s="5">
        <v>44841.305555555598</v>
      </c>
      <c r="B35" s="6">
        <v>244</v>
      </c>
      <c r="C35" s="11">
        <v>53.13</v>
      </c>
      <c r="D35" s="8">
        <v>3468</v>
      </c>
      <c r="E35" s="10">
        <v>66</v>
      </c>
      <c r="F35" s="6">
        <v>332</v>
      </c>
      <c r="G35" s="11">
        <v>69.05</v>
      </c>
      <c r="H35" s="8">
        <v>4728</v>
      </c>
      <c r="I35" s="10">
        <v>69</v>
      </c>
      <c r="J35" s="6">
        <v>322</v>
      </c>
      <c r="K35" s="7">
        <v>88.55</v>
      </c>
      <c r="L35" s="8">
        <v>4608</v>
      </c>
      <c r="M35" s="9">
        <v>53</v>
      </c>
      <c r="O35">
        <v>29</v>
      </c>
      <c r="P35">
        <f t="shared" si="1"/>
        <v>5141</v>
      </c>
      <c r="Q35">
        <f t="shared" si="0"/>
        <v>-3559</v>
      </c>
    </row>
    <row r="36" spans="1:17" ht="18">
      <c r="A36" s="5">
        <v>44841.309027777803</v>
      </c>
      <c r="B36" s="6">
        <v>250</v>
      </c>
      <c r="C36" s="11">
        <v>57.52</v>
      </c>
      <c r="D36" s="8">
        <v>3588</v>
      </c>
      <c r="E36" s="9">
        <v>63</v>
      </c>
      <c r="F36" s="6">
        <v>328</v>
      </c>
      <c r="G36" s="11">
        <v>65.13</v>
      </c>
      <c r="H36" s="8">
        <v>4824</v>
      </c>
      <c r="I36" s="10">
        <v>75</v>
      </c>
      <c r="J36" s="6">
        <v>289</v>
      </c>
      <c r="K36" s="7">
        <v>91.12</v>
      </c>
      <c r="L36" s="8">
        <v>4368</v>
      </c>
      <c r="M36" s="9">
        <v>48</v>
      </c>
      <c r="O36">
        <v>30</v>
      </c>
      <c r="P36">
        <f t="shared" si="1"/>
        <v>5430</v>
      </c>
      <c r="Q36">
        <f t="shared" si="0"/>
        <v>-3570</v>
      </c>
    </row>
    <row r="37" spans="1:17" ht="18">
      <c r="A37" s="5">
        <v>44841.3125</v>
      </c>
      <c r="B37" s="6">
        <v>301</v>
      </c>
      <c r="C37" s="11">
        <v>53.65</v>
      </c>
      <c r="D37" s="8">
        <v>4296</v>
      </c>
      <c r="E37" s="10">
        <v>81</v>
      </c>
      <c r="F37" s="6">
        <v>312</v>
      </c>
      <c r="G37" s="11">
        <v>54.94</v>
      </c>
      <c r="H37" s="8">
        <v>4476</v>
      </c>
      <c r="I37" s="10">
        <v>82</v>
      </c>
      <c r="J37" s="6">
        <v>316</v>
      </c>
      <c r="K37" s="7">
        <v>90.38</v>
      </c>
      <c r="L37" s="8">
        <v>4512</v>
      </c>
      <c r="M37" s="9">
        <v>50</v>
      </c>
      <c r="O37">
        <v>31</v>
      </c>
      <c r="P37">
        <f t="shared" si="1"/>
        <v>5746</v>
      </c>
      <c r="Q37">
        <f t="shared" si="0"/>
        <v>-3554</v>
      </c>
    </row>
    <row r="38" spans="1:17" ht="18">
      <c r="A38" s="5">
        <v>44841.315972222197</v>
      </c>
      <c r="B38" s="6">
        <v>230</v>
      </c>
      <c r="C38" s="13">
        <v>39.4</v>
      </c>
      <c r="D38" s="8">
        <v>3492</v>
      </c>
      <c r="E38" s="10">
        <v>89</v>
      </c>
      <c r="F38" s="6">
        <v>210</v>
      </c>
      <c r="G38" s="13">
        <v>37.99</v>
      </c>
      <c r="H38" s="8">
        <v>2988</v>
      </c>
      <c r="I38" s="10">
        <v>79</v>
      </c>
      <c r="J38" s="6">
        <v>240</v>
      </c>
      <c r="K38" s="7">
        <v>96.86</v>
      </c>
      <c r="L38" s="8">
        <v>3576</v>
      </c>
      <c r="M38" s="9">
        <v>37</v>
      </c>
      <c r="O38">
        <v>32</v>
      </c>
      <c r="P38">
        <f t="shared" si="1"/>
        <v>5986</v>
      </c>
      <c r="Q38">
        <f t="shared" si="0"/>
        <v>-3614</v>
      </c>
    </row>
    <row r="39" spans="1:17" ht="18">
      <c r="A39" s="5">
        <v>44841.319444444402</v>
      </c>
      <c r="B39" s="6">
        <v>246</v>
      </c>
      <c r="C39" s="11">
        <v>43.83</v>
      </c>
      <c r="D39" s="8">
        <v>3360</v>
      </c>
      <c r="E39" s="10">
        <v>77</v>
      </c>
      <c r="F39" s="6">
        <v>247</v>
      </c>
      <c r="G39" s="11">
        <v>46.43</v>
      </c>
      <c r="H39" s="8">
        <v>3624</v>
      </c>
      <c r="I39" s="10">
        <v>79</v>
      </c>
      <c r="J39" s="6">
        <v>283</v>
      </c>
      <c r="K39" s="7">
        <v>91.23</v>
      </c>
      <c r="L39" s="8">
        <v>3936</v>
      </c>
      <c r="M39" s="9">
        <v>44</v>
      </c>
      <c r="O39">
        <v>33</v>
      </c>
      <c r="P39">
        <f t="shared" si="1"/>
        <v>6269</v>
      </c>
      <c r="Q39">
        <f t="shared" si="0"/>
        <v>-3631</v>
      </c>
    </row>
    <row r="40" spans="1:17" ht="18">
      <c r="A40" s="5">
        <v>44841.322916666701</v>
      </c>
      <c r="B40" s="6">
        <v>251</v>
      </c>
      <c r="C40" s="11">
        <v>49.96</v>
      </c>
      <c r="D40" s="8">
        <v>3612</v>
      </c>
      <c r="E40" s="10">
        <v>73</v>
      </c>
      <c r="F40" s="6">
        <v>292</v>
      </c>
      <c r="G40" s="11">
        <v>48.9</v>
      </c>
      <c r="H40" s="8">
        <v>4056</v>
      </c>
      <c r="I40" s="10">
        <v>83</v>
      </c>
      <c r="J40" s="6">
        <v>246</v>
      </c>
      <c r="K40" s="7">
        <v>93.23</v>
      </c>
      <c r="L40" s="8">
        <v>3780</v>
      </c>
      <c r="M40" s="9">
        <v>41</v>
      </c>
      <c r="O40">
        <v>34</v>
      </c>
      <c r="P40">
        <f t="shared" si="1"/>
        <v>6515</v>
      </c>
      <c r="Q40">
        <f t="shared" si="0"/>
        <v>-3685</v>
      </c>
    </row>
    <row r="41" spans="1:17" ht="18">
      <c r="A41" s="5">
        <v>44841.326388888898</v>
      </c>
      <c r="B41" s="6">
        <v>268</v>
      </c>
      <c r="C41" s="11">
        <v>54.84</v>
      </c>
      <c r="D41" s="8">
        <v>3672</v>
      </c>
      <c r="E41" s="10">
        <v>67</v>
      </c>
      <c r="F41" s="6">
        <v>283</v>
      </c>
      <c r="G41" s="11">
        <v>54.03</v>
      </c>
      <c r="H41" s="8">
        <v>4188</v>
      </c>
      <c r="I41" s="10">
        <v>78</v>
      </c>
      <c r="J41" s="6">
        <v>308</v>
      </c>
      <c r="K41" s="7">
        <v>88.18</v>
      </c>
      <c r="L41" s="8">
        <v>4236</v>
      </c>
      <c r="M41" s="9">
        <v>49</v>
      </c>
      <c r="O41">
        <v>35</v>
      </c>
      <c r="P41">
        <f t="shared" si="1"/>
        <v>6823</v>
      </c>
      <c r="Q41">
        <f t="shared" si="0"/>
        <v>-3677</v>
      </c>
    </row>
    <row r="42" spans="1:17" ht="18">
      <c r="A42" s="5">
        <v>44841.329861111102</v>
      </c>
      <c r="B42" s="6">
        <v>297</v>
      </c>
      <c r="C42" s="7">
        <v>87.08</v>
      </c>
      <c r="D42" s="8">
        <v>4236</v>
      </c>
      <c r="E42" s="9">
        <v>49</v>
      </c>
      <c r="F42" s="6">
        <v>239</v>
      </c>
      <c r="G42" s="13">
        <v>39.07</v>
      </c>
      <c r="H42" s="8">
        <v>3312</v>
      </c>
      <c r="I42" s="10">
        <v>85</v>
      </c>
      <c r="J42" s="6">
        <v>258</v>
      </c>
      <c r="K42" s="7">
        <v>92.45</v>
      </c>
      <c r="L42" s="8">
        <v>3672</v>
      </c>
      <c r="M42" s="9">
        <v>40</v>
      </c>
      <c r="O42">
        <v>36</v>
      </c>
      <c r="P42">
        <f t="shared" si="1"/>
        <v>7081</v>
      </c>
      <c r="Q42">
        <f t="shared" si="0"/>
        <v>-3719</v>
      </c>
    </row>
    <row r="43" spans="1:17" ht="18">
      <c r="A43" s="5">
        <v>44841.333333333299</v>
      </c>
      <c r="B43" s="6">
        <v>318</v>
      </c>
      <c r="C43" s="7">
        <v>88.04</v>
      </c>
      <c r="D43" s="8">
        <v>4320</v>
      </c>
      <c r="E43" s="9">
        <v>50</v>
      </c>
      <c r="F43" s="6">
        <v>295</v>
      </c>
      <c r="G43" s="7">
        <v>71.81</v>
      </c>
      <c r="H43" s="8">
        <v>4140</v>
      </c>
      <c r="I43" s="9">
        <v>58</v>
      </c>
      <c r="J43" s="6">
        <v>311</v>
      </c>
      <c r="K43" s="7">
        <v>93.27</v>
      </c>
      <c r="L43" s="8">
        <v>4440</v>
      </c>
      <c r="M43" s="9">
        <v>48</v>
      </c>
      <c r="O43">
        <v>37</v>
      </c>
      <c r="P43">
        <f t="shared" si="1"/>
        <v>7392</v>
      </c>
      <c r="Q43">
        <f t="shared" si="0"/>
        <v>-3708</v>
      </c>
    </row>
    <row r="44" spans="1:17" ht="18">
      <c r="A44" s="5">
        <v>44841.336805555598</v>
      </c>
      <c r="B44" s="6">
        <v>291</v>
      </c>
      <c r="C44" s="7">
        <v>91.57</v>
      </c>
      <c r="D44" s="8">
        <v>4212</v>
      </c>
      <c r="E44" s="9">
        <v>46</v>
      </c>
      <c r="F44" s="6">
        <v>284</v>
      </c>
      <c r="G44" s="7">
        <v>86.71</v>
      </c>
      <c r="H44" s="8">
        <v>3948</v>
      </c>
      <c r="I44" s="9">
        <v>46</v>
      </c>
      <c r="J44" s="6">
        <v>258</v>
      </c>
      <c r="K44" s="7">
        <v>95.23</v>
      </c>
      <c r="L44" s="8">
        <v>3672</v>
      </c>
      <c r="M44" s="9">
        <v>39</v>
      </c>
      <c r="O44">
        <v>38</v>
      </c>
      <c r="P44">
        <f t="shared" si="1"/>
        <v>7650</v>
      </c>
      <c r="Q44">
        <f t="shared" si="0"/>
        <v>-3750</v>
      </c>
    </row>
    <row r="45" spans="1:17" ht="18">
      <c r="A45" s="5">
        <v>44841.340277777803</v>
      </c>
      <c r="B45" s="6">
        <v>279</v>
      </c>
      <c r="C45" s="7">
        <v>93.75</v>
      </c>
      <c r="D45" s="8">
        <v>4056</v>
      </c>
      <c r="E45" s="9">
        <v>44</v>
      </c>
      <c r="F45" s="6">
        <v>276</v>
      </c>
      <c r="G45" s="7">
        <v>90.91</v>
      </c>
      <c r="H45" s="8">
        <v>3936</v>
      </c>
      <c r="I45" s="9">
        <v>44</v>
      </c>
      <c r="J45" s="6">
        <v>227</v>
      </c>
      <c r="K45" s="7">
        <v>97.16</v>
      </c>
      <c r="L45" s="8">
        <v>3252</v>
      </c>
      <c r="M45" s="9">
        <v>34</v>
      </c>
      <c r="O45">
        <v>39</v>
      </c>
      <c r="P45">
        <f t="shared" si="1"/>
        <v>7877</v>
      </c>
      <c r="Q45">
        <f t="shared" si="0"/>
        <v>-3823</v>
      </c>
    </row>
    <row r="46" spans="1:17" ht="18">
      <c r="A46" s="5">
        <v>44841.34375</v>
      </c>
      <c r="B46" s="6">
        <v>308</v>
      </c>
      <c r="C46" s="7">
        <v>89.07</v>
      </c>
      <c r="D46" s="8">
        <v>4368</v>
      </c>
      <c r="E46" s="9">
        <v>50</v>
      </c>
      <c r="F46" s="6">
        <v>317</v>
      </c>
      <c r="G46" s="7">
        <v>88.24</v>
      </c>
      <c r="H46" s="8">
        <v>4488</v>
      </c>
      <c r="I46" s="9">
        <v>51</v>
      </c>
      <c r="J46" s="6">
        <v>251</v>
      </c>
      <c r="K46" s="7">
        <v>97.5</v>
      </c>
      <c r="L46" s="8">
        <v>3468</v>
      </c>
      <c r="M46" s="9">
        <v>36</v>
      </c>
      <c r="O46">
        <v>40</v>
      </c>
      <c r="P46">
        <f t="shared" si="1"/>
        <v>8128</v>
      </c>
      <c r="Q46">
        <f t="shared" si="0"/>
        <v>-3872</v>
      </c>
    </row>
    <row r="47" spans="1:17" ht="18">
      <c r="A47" s="5">
        <v>44841.347222222197</v>
      </c>
      <c r="B47" s="6">
        <v>330</v>
      </c>
      <c r="C47" s="7">
        <v>87.25</v>
      </c>
      <c r="D47" s="8">
        <v>4560</v>
      </c>
      <c r="E47" s="9">
        <v>53</v>
      </c>
      <c r="F47" s="6">
        <v>292</v>
      </c>
      <c r="G47" s="7">
        <v>85.7</v>
      </c>
      <c r="H47" s="8">
        <v>4224</v>
      </c>
      <c r="I47" s="9">
        <v>50</v>
      </c>
      <c r="J47" s="6">
        <v>248</v>
      </c>
      <c r="K47" s="7">
        <v>96.95</v>
      </c>
      <c r="L47" s="8">
        <v>3648</v>
      </c>
      <c r="M47" s="9">
        <v>38</v>
      </c>
      <c r="O47">
        <v>41</v>
      </c>
      <c r="P47">
        <f t="shared" si="1"/>
        <v>8376</v>
      </c>
      <c r="Q47">
        <f t="shared" si="0"/>
        <v>-3924</v>
      </c>
    </row>
    <row r="48" spans="1:17" ht="18">
      <c r="A48" s="5">
        <v>44841.350694444402</v>
      </c>
      <c r="B48" s="6">
        <v>306</v>
      </c>
      <c r="C48" s="7">
        <v>92.22</v>
      </c>
      <c r="D48" s="8">
        <v>4584</v>
      </c>
      <c r="E48" s="9">
        <v>50</v>
      </c>
      <c r="F48" s="6">
        <v>292</v>
      </c>
      <c r="G48" s="7">
        <v>89.41</v>
      </c>
      <c r="H48" s="8">
        <v>4248</v>
      </c>
      <c r="I48" s="9">
        <v>48</v>
      </c>
      <c r="J48" s="6">
        <v>269</v>
      </c>
      <c r="K48" s="7">
        <v>95.61</v>
      </c>
      <c r="L48" s="8">
        <v>3936</v>
      </c>
      <c r="M48" s="9">
        <v>42</v>
      </c>
      <c r="O48">
        <v>42</v>
      </c>
      <c r="P48">
        <f t="shared" si="1"/>
        <v>8645</v>
      </c>
      <c r="Q48">
        <f t="shared" si="0"/>
        <v>-3955</v>
      </c>
    </row>
    <row r="49" spans="1:17" ht="18">
      <c r="A49" s="5">
        <v>44841.354166666701</v>
      </c>
      <c r="B49" s="6">
        <v>307</v>
      </c>
      <c r="C49" s="7">
        <v>90.3</v>
      </c>
      <c r="D49" s="8">
        <v>4488</v>
      </c>
      <c r="E49" s="9">
        <v>50</v>
      </c>
      <c r="F49" s="6">
        <v>302</v>
      </c>
      <c r="G49" s="7">
        <v>87.95</v>
      </c>
      <c r="H49" s="8">
        <v>4272</v>
      </c>
      <c r="I49" s="9">
        <v>49</v>
      </c>
      <c r="J49" s="6">
        <v>256</v>
      </c>
      <c r="K49" s="7">
        <v>97.45</v>
      </c>
      <c r="L49" s="8">
        <v>3468</v>
      </c>
      <c r="M49" s="9">
        <v>36</v>
      </c>
      <c r="O49">
        <v>43</v>
      </c>
      <c r="P49">
        <f t="shared" si="1"/>
        <v>8901</v>
      </c>
      <c r="Q49">
        <f t="shared" si="0"/>
        <v>-3999</v>
      </c>
    </row>
    <row r="50" spans="1:17" ht="18">
      <c r="A50" s="5">
        <v>44841.357638888898</v>
      </c>
      <c r="B50" s="6">
        <v>303</v>
      </c>
      <c r="C50" s="7">
        <v>94.57</v>
      </c>
      <c r="D50" s="8">
        <v>4296</v>
      </c>
      <c r="E50" s="9">
        <v>46</v>
      </c>
      <c r="F50" s="6">
        <v>269</v>
      </c>
      <c r="G50" s="7">
        <v>89.28</v>
      </c>
      <c r="H50" s="8">
        <v>3900</v>
      </c>
      <c r="I50" s="9">
        <v>44</v>
      </c>
      <c r="J50" s="6">
        <v>239</v>
      </c>
      <c r="K50" s="7">
        <v>96.37</v>
      </c>
      <c r="L50" s="8">
        <v>3468</v>
      </c>
      <c r="M50" s="9">
        <v>36</v>
      </c>
      <c r="O50">
        <v>44</v>
      </c>
      <c r="P50">
        <f t="shared" si="1"/>
        <v>9140</v>
      </c>
      <c r="Q50">
        <f t="shared" si="0"/>
        <v>-4060</v>
      </c>
    </row>
    <row r="51" spans="1:17" ht="18">
      <c r="A51" s="5">
        <v>44841.361111111102</v>
      </c>
      <c r="B51" s="6">
        <v>336</v>
      </c>
      <c r="C51" s="7">
        <v>85.05</v>
      </c>
      <c r="D51" s="8">
        <v>4596</v>
      </c>
      <c r="E51" s="9">
        <v>55</v>
      </c>
      <c r="F51" s="6">
        <v>298</v>
      </c>
      <c r="G51" s="7">
        <v>82.15</v>
      </c>
      <c r="H51" s="8">
        <v>4212</v>
      </c>
      <c r="I51" s="9">
        <v>52</v>
      </c>
      <c r="J51" s="6">
        <v>223</v>
      </c>
      <c r="K51" s="7">
        <v>98.31</v>
      </c>
      <c r="L51" s="8">
        <v>3336</v>
      </c>
      <c r="M51" s="9">
        <v>34</v>
      </c>
      <c r="O51">
        <v>45</v>
      </c>
      <c r="P51">
        <f t="shared" si="1"/>
        <v>9363</v>
      </c>
      <c r="Q51">
        <f t="shared" si="0"/>
        <v>-4137</v>
      </c>
    </row>
    <row r="52" spans="1:17" ht="18">
      <c r="A52" s="5">
        <v>44841.364583333299</v>
      </c>
      <c r="B52" s="6">
        <v>294</v>
      </c>
      <c r="C52" s="7">
        <v>90.71</v>
      </c>
      <c r="D52" s="8">
        <v>4236</v>
      </c>
      <c r="E52" s="9">
        <v>47</v>
      </c>
      <c r="F52" s="6">
        <v>259</v>
      </c>
      <c r="G52" s="7">
        <v>85.5</v>
      </c>
      <c r="H52" s="8">
        <v>3864</v>
      </c>
      <c r="I52" s="9">
        <v>46</v>
      </c>
      <c r="J52" s="6">
        <v>268</v>
      </c>
      <c r="K52" s="7">
        <v>94.52</v>
      </c>
      <c r="L52" s="8">
        <v>3864</v>
      </c>
      <c r="M52" s="9">
        <v>41</v>
      </c>
      <c r="O52">
        <v>46</v>
      </c>
      <c r="P52">
        <f t="shared" si="1"/>
        <v>9631</v>
      </c>
      <c r="Q52">
        <f t="shared" si="0"/>
        <v>-4169</v>
      </c>
    </row>
    <row r="53" spans="1:17" ht="18">
      <c r="A53" s="5">
        <v>44841.368055555598</v>
      </c>
      <c r="B53" s="6">
        <v>303</v>
      </c>
      <c r="C53" s="7">
        <v>87.48</v>
      </c>
      <c r="D53" s="8">
        <v>4524</v>
      </c>
      <c r="E53" s="9">
        <v>52</v>
      </c>
      <c r="F53" s="6">
        <v>287</v>
      </c>
      <c r="G53" s="7">
        <v>88.1</v>
      </c>
      <c r="H53" s="8">
        <v>4056</v>
      </c>
      <c r="I53" s="9">
        <v>47</v>
      </c>
      <c r="J53" s="6">
        <v>236</v>
      </c>
      <c r="K53" s="7">
        <v>95.08</v>
      </c>
      <c r="L53" s="8">
        <v>3276</v>
      </c>
      <c r="M53" s="9">
        <v>35</v>
      </c>
      <c r="O53">
        <v>47</v>
      </c>
      <c r="P53">
        <f t="shared" si="1"/>
        <v>9867</v>
      </c>
      <c r="Q53">
        <f t="shared" si="0"/>
        <v>-4233</v>
      </c>
    </row>
    <row r="54" spans="1:17" ht="18">
      <c r="A54" s="5">
        <v>44841.371527777803</v>
      </c>
      <c r="B54" s="6">
        <v>307</v>
      </c>
      <c r="C54" s="7">
        <v>88.28</v>
      </c>
      <c r="D54" s="8">
        <v>4308</v>
      </c>
      <c r="E54" s="9">
        <v>49</v>
      </c>
      <c r="F54" s="6">
        <v>312</v>
      </c>
      <c r="G54" s="7">
        <v>84.54</v>
      </c>
      <c r="H54" s="8">
        <v>4416</v>
      </c>
      <c r="I54" s="9">
        <v>53</v>
      </c>
      <c r="J54" s="6">
        <v>249</v>
      </c>
      <c r="K54" s="7">
        <v>93.34</v>
      </c>
      <c r="L54" s="8">
        <v>3552</v>
      </c>
      <c r="M54" s="9">
        <v>39</v>
      </c>
      <c r="O54">
        <v>48</v>
      </c>
      <c r="P54">
        <f t="shared" si="1"/>
        <v>10116</v>
      </c>
      <c r="Q54">
        <f t="shared" si="0"/>
        <v>-4284</v>
      </c>
    </row>
    <row r="55" spans="1:17" ht="18">
      <c r="A55" s="5">
        <v>44841.375</v>
      </c>
      <c r="B55" s="6">
        <v>280</v>
      </c>
      <c r="C55" s="7">
        <v>90.86</v>
      </c>
      <c r="D55" s="8">
        <v>4080</v>
      </c>
      <c r="E55" s="9">
        <v>45</v>
      </c>
      <c r="F55" s="6">
        <v>289</v>
      </c>
      <c r="G55" s="7">
        <v>88.37</v>
      </c>
      <c r="H55" s="8">
        <v>4332</v>
      </c>
      <c r="I55" s="9">
        <v>50</v>
      </c>
      <c r="J55" s="6">
        <v>261</v>
      </c>
      <c r="K55" s="7">
        <v>91.45</v>
      </c>
      <c r="L55" s="8">
        <v>3708</v>
      </c>
      <c r="M55" s="9">
        <v>41</v>
      </c>
      <c r="O55">
        <v>49</v>
      </c>
      <c r="P55">
        <f t="shared" si="1"/>
        <v>10377</v>
      </c>
      <c r="Q55">
        <f t="shared" si="0"/>
        <v>-4323</v>
      </c>
    </row>
    <row r="56" spans="1:17" ht="18">
      <c r="A56" s="5">
        <v>44841.378472222197</v>
      </c>
      <c r="B56" s="6">
        <v>298</v>
      </c>
      <c r="C56" s="7">
        <v>89.17</v>
      </c>
      <c r="D56" s="8">
        <v>4092</v>
      </c>
      <c r="E56" s="9">
        <v>46</v>
      </c>
      <c r="F56" s="6">
        <v>256</v>
      </c>
      <c r="G56" s="7">
        <v>88.58</v>
      </c>
      <c r="H56" s="8">
        <v>3888</v>
      </c>
      <c r="I56" s="9">
        <v>44</v>
      </c>
      <c r="J56" s="6">
        <v>241</v>
      </c>
      <c r="K56" s="7">
        <v>96.02</v>
      </c>
      <c r="L56" s="8">
        <v>3564</v>
      </c>
      <c r="M56" s="9">
        <v>38</v>
      </c>
      <c r="O56">
        <v>50</v>
      </c>
      <c r="P56">
        <f t="shared" si="1"/>
        <v>10618</v>
      </c>
      <c r="Q56">
        <f t="shared" si="0"/>
        <v>-4382</v>
      </c>
    </row>
    <row r="57" spans="1:17" ht="18">
      <c r="A57" s="5">
        <v>44841.381944444402</v>
      </c>
      <c r="B57" s="6">
        <v>302</v>
      </c>
      <c r="C57" s="7">
        <v>90.35</v>
      </c>
      <c r="D57" s="8">
        <v>4308</v>
      </c>
      <c r="E57" s="9">
        <v>48</v>
      </c>
      <c r="F57" s="6">
        <v>288</v>
      </c>
      <c r="G57" s="7">
        <v>86.32</v>
      </c>
      <c r="H57" s="8">
        <v>4152</v>
      </c>
      <c r="I57" s="9">
        <v>49</v>
      </c>
      <c r="J57" s="6">
        <v>236</v>
      </c>
      <c r="K57" s="7">
        <v>95.44</v>
      </c>
      <c r="L57" s="8">
        <v>3492</v>
      </c>
      <c r="M57" s="9">
        <v>37</v>
      </c>
      <c r="O57">
        <v>51</v>
      </c>
      <c r="P57">
        <f t="shared" si="1"/>
        <v>10854</v>
      </c>
      <c r="Q57">
        <f t="shared" si="0"/>
        <v>-4446</v>
      </c>
    </row>
    <row r="58" spans="1:17" ht="18">
      <c r="A58" s="5">
        <v>44841.385416666701</v>
      </c>
      <c r="B58" s="6">
        <v>302</v>
      </c>
      <c r="C58" s="7">
        <v>89.51</v>
      </c>
      <c r="D58" s="8">
        <v>4344</v>
      </c>
      <c r="E58" s="9">
        <v>49</v>
      </c>
      <c r="F58" s="6">
        <v>275</v>
      </c>
      <c r="G58" s="7">
        <v>84.94</v>
      </c>
      <c r="H58" s="8">
        <v>4176</v>
      </c>
      <c r="I58" s="9">
        <v>50</v>
      </c>
      <c r="J58" s="6">
        <v>284</v>
      </c>
      <c r="K58" s="7">
        <v>94.32</v>
      </c>
      <c r="L58" s="8">
        <v>3840</v>
      </c>
      <c r="M58" s="9">
        <v>41</v>
      </c>
      <c r="O58">
        <v>52</v>
      </c>
      <c r="P58">
        <f t="shared" si="1"/>
        <v>11138</v>
      </c>
      <c r="Q58">
        <f t="shared" si="0"/>
        <v>-4462</v>
      </c>
    </row>
    <row r="59" spans="1:17" ht="18">
      <c r="A59" s="5">
        <v>44841.388888888898</v>
      </c>
      <c r="B59" s="6">
        <v>266</v>
      </c>
      <c r="C59" s="7">
        <v>90.12</v>
      </c>
      <c r="D59" s="8">
        <v>4068</v>
      </c>
      <c r="E59" s="9">
        <v>46</v>
      </c>
      <c r="F59" s="6">
        <v>255</v>
      </c>
      <c r="G59" s="7">
        <v>85.44</v>
      </c>
      <c r="H59" s="8">
        <v>3600</v>
      </c>
      <c r="I59" s="9">
        <v>43</v>
      </c>
      <c r="J59" s="6">
        <v>244</v>
      </c>
      <c r="K59" s="7">
        <v>91.98</v>
      </c>
      <c r="L59" s="8">
        <v>3756</v>
      </c>
      <c r="M59" s="9">
        <v>41</v>
      </c>
      <c r="O59">
        <v>53</v>
      </c>
      <c r="P59">
        <f t="shared" si="1"/>
        <v>11382</v>
      </c>
      <c r="Q59">
        <f t="shared" si="0"/>
        <v>-4518</v>
      </c>
    </row>
    <row r="60" spans="1:17" ht="18">
      <c r="A60" s="5">
        <v>44841.392361111102</v>
      </c>
      <c r="B60" s="6">
        <v>286</v>
      </c>
      <c r="C60" s="7">
        <v>90.74</v>
      </c>
      <c r="D60" s="8">
        <v>4152</v>
      </c>
      <c r="E60" s="9">
        <v>46</v>
      </c>
      <c r="F60" s="6">
        <v>266</v>
      </c>
      <c r="G60" s="7">
        <v>87.74</v>
      </c>
      <c r="H60" s="8">
        <v>3708</v>
      </c>
      <c r="I60" s="9">
        <v>43</v>
      </c>
      <c r="J60" s="6">
        <v>195</v>
      </c>
      <c r="K60" s="7">
        <v>95.2</v>
      </c>
      <c r="L60" s="8">
        <v>2964</v>
      </c>
      <c r="M60" s="9">
        <v>32</v>
      </c>
      <c r="O60">
        <v>54</v>
      </c>
      <c r="P60">
        <f t="shared" si="1"/>
        <v>11577</v>
      </c>
      <c r="Q60">
        <f t="shared" si="0"/>
        <v>-4623</v>
      </c>
    </row>
    <row r="61" spans="1:17" ht="18">
      <c r="A61" s="5">
        <v>44841.395833333299</v>
      </c>
      <c r="B61" s="6">
        <v>244</v>
      </c>
      <c r="C61" s="7">
        <v>91.17</v>
      </c>
      <c r="D61" s="8">
        <v>3696</v>
      </c>
      <c r="E61" s="9">
        <v>41</v>
      </c>
      <c r="F61" s="6">
        <v>232</v>
      </c>
      <c r="G61" s="7">
        <v>87.16</v>
      </c>
      <c r="H61" s="8">
        <v>3492</v>
      </c>
      <c r="I61" s="9">
        <v>41</v>
      </c>
      <c r="J61" s="6">
        <v>237</v>
      </c>
      <c r="K61" s="7">
        <v>95.38</v>
      </c>
      <c r="L61" s="8">
        <v>3324</v>
      </c>
      <c r="M61" s="9">
        <v>35</v>
      </c>
      <c r="O61">
        <v>55</v>
      </c>
      <c r="P61">
        <f t="shared" si="1"/>
        <v>11814</v>
      </c>
      <c r="Q61">
        <f t="shared" si="0"/>
        <v>-4686</v>
      </c>
    </row>
    <row r="62" spans="1:17" ht="18">
      <c r="A62" s="5">
        <v>44841.399305555598</v>
      </c>
      <c r="B62" s="6">
        <v>274</v>
      </c>
      <c r="C62" s="7">
        <v>85.48</v>
      </c>
      <c r="D62" s="8">
        <v>3888</v>
      </c>
      <c r="E62" s="9">
        <v>46</v>
      </c>
      <c r="F62" s="6">
        <v>230</v>
      </c>
      <c r="G62" s="7">
        <v>82.67</v>
      </c>
      <c r="H62" s="8">
        <v>3204</v>
      </c>
      <c r="I62" s="9">
        <v>39</v>
      </c>
      <c r="J62" s="6">
        <v>201</v>
      </c>
      <c r="K62" s="7">
        <v>94.44</v>
      </c>
      <c r="L62" s="8">
        <v>2916</v>
      </c>
      <c r="M62" s="9">
        <v>31</v>
      </c>
      <c r="O62">
        <v>56</v>
      </c>
      <c r="P62">
        <f t="shared" si="1"/>
        <v>12015</v>
      </c>
      <c r="Q62">
        <f t="shared" si="0"/>
        <v>-4785</v>
      </c>
    </row>
    <row r="63" spans="1:17" ht="18">
      <c r="A63" s="5">
        <v>44841.402777777803</v>
      </c>
      <c r="B63" s="6">
        <v>259</v>
      </c>
      <c r="C63" s="7">
        <v>86.42</v>
      </c>
      <c r="D63" s="8">
        <v>3804</v>
      </c>
      <c r="E63" s="9">
        <v>45</v>
      </c>
      <c r="F63" s="6">
        <v>259</v>
      </c>
      <c r="G63" s="7">
        <v>82</v>
      </c>
      <c r="H63" s="8">
        <v>3780</v>
      </c>
      <c r="I63" s="9">
        <v>47</v>
      </c>
      <c r="J63" s="6">
        <v>237</v>
      </c>
      <c r="K63" s="7">
        <v>88.17</v>
      </c>
      <c r="L63" s="8">
        <v>3276</v>
      </c>
      <c r="M63" s="9">
        <v>38</v>
      </c>
      <c r="O63">
        <v>57</v>
      </c>
      <c r="P63">
        <f t="shared" si="1"/>
        <v>12252</v>
      </c>
      <c r="Q63">
        <f t="shared" si="0"/>
        <v>-4848</v>
      </c>
    </row>
    <row r="64" spans="1:17" ht="18">
      <c r="A64" s="5">
        <v>44841.40625</v>
      </c>
      <c r="B64" s="6">
        <v>274</v>
      </c>
      <c r="C64" s="7">
        <v>84.66</v>
      </c>
      <c r="D64" s="8">
        <v>3900</v>
      </c>
      <c r="E64" s="9">
        <v>47</v>
      </c>
      <c r="F64" s="6">
        <v>260</v>
      </c>
      <c r="G64" s="7">
        <v>83.03</v>
      </c>
      <c r="H64" s="8">
        <v>3780</v>
      </c>
      <c r="I64" s="9">
        <v>46</v>
      </c>
      <c r="J64" s="6">
        <v>242</v>
      </c>
      <c r="K64" s="7">
        <v>91.61</v>
      </c>
      <c r="L64" s="8">
        <v>3396</v>
      </c>
      <c r="M64" s="9">
        <v>38</v>
      </c>
      <c r="O64">
        <v>58</v>
      </c>
      <c r="P64">
        <f t="shared" si="1"/>
        <v>12494</v>
      </c>
      <c r="Q64">
        <f t="shared" si="0"/>
        <v>-4906</v>
      </c>
    </row>
    <row r="65" spans="1:17" ht="18">
      <c r="A65" s="5">
        <v>44841.409722222197</v>
      </c>
      <c r="B65" s="6">
        <v>299</v>
      </c>
      <c r="C65" s="7">
        <v>86.27</v>
      </c>
      <c r="D65" s="8">
        <v>4284</v>
      </c>
      <c r="E65" s="9">
        <v>50</v>
      </c>
      <c r="F65" s="6">
        <v>274</v>
      </c>
      <c r="G65" s="7">
        <v>83.95</v>
      </c>
      <c r="H65" s="8">
        <v>3804</v>
      </c>
      <c r="I65" s="9">
        <v>46</v>
      </c>
      <c r="J65" s="6">
        <v>248</v>
      </c>
      <c r="K65" s="7">
        <v>88.98</v>
      </c>
      <c r="L65" s="8">
        <v>3576</v>
      </c>
      <c r="M65" s="9">
        <v>41</v>
      </c>
      <c r="O65">
        <v>59</v>
      </c>
      <c r="P65">
        <f t="shared" si="1"/>
        <v>12742</v>
      </c>
      <c r="Q65">
        <f t="shared" si="0"/>
        <v>-4958</v>
      </c>
    </row>
    <row r="66" spans="1:17" ht="18">
      <c r="A66" s="5">
        <v>44841.413194444402</v>
      </c>
      <c r="B66" s="6">
        <v>262</v>
      </c>
      <c r="C66" s="7">
        <v>89.43</v>
      </c>
      <c r="D66" s="8">
        <v>3852</v>
      </c>
      <c r="E66" s="9">
        <v>44</v>
      </c>
      <c r="F66" s="6">
        <v>272</v>
      </c>
      <c r="G66" s="7">
        <v>87.22</v>
      </c>
      <c r="H66" s="8">
        <v>3876</v>
      </c>
      <c r="I66" s="9">
        <v>45</v>
      </c>
      <c r="J66" s="6">
        <v>253</v>
      </c>
      <c r="K66" s="7">
        <v>93.52</v>
      </c>
      <c r="L66" s="8">
        <v>3564</v>
      </c>
      <c r="M66" s="9">
        <v>39</v>
      </c>
      <c r="O66">
        <v>60</v>
      </c>
      <c r="P66">
        <f t="shared" si="1"/>
        <v>12995</v>
      </c>
      <c r="Q66">
        <f t="shared" si="0"/>
        <v>-5005</v>
      </c>
    </row>
    <row r="67" spans="1:17" ht="18">
      <c r="A67" s="5">
        <v>44841.416666666701</v>
      </c>
      <c r="B67" s="6">
        <v>258</v>
      </c>
      <c r="C67" s="7">
        <v>86.33</v>
      </c>
      <c r="D67" s="8">
        <v>3696</v>
      </c>
      <c r="E67" s="9">
        <v>43</v>
      </c>
      <c r="F67" s="6">
        <v>215</v>
      </c>
      <c r="G67" s="7">
        <v>85.7</v>
      </c>
      <c r="H67" s="8">
        <v>3228</v>
      </c>
      <c r="I67" s="9">
        <v>38</v>
      </c>
      <c r="J67" s="6">
        <v>234</v>
      </c>
      <c r="K67" s="7">
        <v>94.57</v>
      </c>
      <c r="L67" s="8">
        <v>3264</v>
      </c>
      <c r="M67" s="9">
        <v>35</v>
      </c>
      <c r="O67">
        <v>61</v>
      </c>
      <c r="P67">
        <f t="shared" si="1"/>
        <v>13229</v>
      </c>
      <c r="Q67">
        <f t="shared" si="0"/>
        <v>-5071</v>
      </c>
    </row>
    <row r="68" spans="1:17" ht="18">
      <c r="A68" s="5">
        <v>44841.420138888898</v>
      </c>
      <c r="B68" s="6">
        <v>281</v>
      </c>
      <c r="C68" s="7">
        <v>82.35</v>
      </c>
      <c r="D68" s="8">
        <v>4116</v>
      </c>
      <c r="E68" s="9">
        <v>50</v>
      </c>
      <c r="F68" s="6">
        <v>263</v>
      </c>
      <c r="G68" s="7">
        <v>83.13</v>
      </c>
      <c r="H68" s="8">
        <v>3768</v>
      </c>
      <c r="I68" s="9">
        <v>46</v>
      </c>
      <c r="J68" s="6">
        <v>232</v>
      </c>
      <c r="K68" s="7">
        <v>91.6</v>
      </c>
      <c r="L68" s="8">
        <v>3228</v>
      </c>
      <c r="M68" s="9">
        <v>36</v>
      </c>
      <c r="O68">
        <v>62</v>
      </c>
      <c r="P68">
        <f t="shared" si="1"/>
        <v>13461</v>
      </c>
      <c r="Q68">
        <f t="shared" si="0"/>
        <v>-5139</v>
      </c>
    </row>
    <row r="69" spans="1:17" ht="18">
      <c r="A69" s="5">
        <v>44841.423611111102</v>
      </c>
      <c r="B69" s="6">
        <v>226</v>
      </c>
      <c r="C69" s="7">
        <v>87.91</v>
      </c>
      <c r="D69" s="8">
        <v>3432</v>
      </c>
      <c r="E69" s="9">
        <v>40</v>
      </c>
      <c r="F69" s="6">
        <v>213</v>
      </c>
      <c r="G69" s="7">
        <v>82.92</v>
      </c>
      <c r="H69" s="8">
        <v>3144</v>
      </c>
      <c r="I69" s="9">
        <v>38</v>
      </c>
      <c r="J69" s="6">
        <v>223</v>
      </c>
      <c r="K69" s="7">
        <v>93.74</v>
      </c>
      <c r="L69" s="8">
        <v>3144</v>
      </c>
      <c r="M69" s="9">
        <v>34</v>
      </c>
      <c r="O69">
        <v>63</v>
      </c>
      <c r="P69">
        <f t="shared" si="1"/>
        <v>13684</v>
      </c>
      <c r="Q69">
        <f t="shared" si="0"/>
        <v>-5216</v>
      </c>
    </row>
    <row r="70" spans="1:17" ht="18">
      <c r="A70" s="5">
        <v>44841.427083333299</v>
      </c>
      <c r="B70" s="6">
        <v>275</v>
      </c>
      <c r="C70" s="7">
        <v>88.41</v>
      </c>
      <c r="D70" s="8">
        <v>3876</v>
      </c>
      <c r="E70" s="9">
        <v>44</v>
      </c>
      <c r="F70" s="6">
        <v>246</v>
      </c>
      <c r="G70" s="7">
        <v>84.37</v>
      </c>
      <c r="H70" s="8">
        <v>3504</v>
      </c>
      <c r="I70" s="9">
        <v>42</v>
      </c>
      <c r="J70" s="6">
        <v>195</v>
      </c>
      <c r="K70" s="7">
        <v>91.9</v>
      </c>
      <c r="L70" s="8">
        <v>2664</v>
      </c>
      <c r="M70" s="9">
        <v>29</v>
      </c>
      <c r="O70">
        <v>64</v>
      </c>
      <c r="P70">
        <f t="shared" si="1"/>
        <v>13879</v>
      </c>
      <c r="Q70">
        <f t="shared" si="0"/>
        <v>-5321</v>
      </c>
    </row>
    <row r="71" spans="1:17" ht="18">
      <c r="A71" s="5">
        <v>44841.430555555598</v>
      </c>
      <c r="B71" s="6">
        <v>282</v>
      </c>
      <c r="C71" s="7">
        <v>86.66</v>
      </c>
      <c r="D71" s="8">
        <v>4164</v>
      </c>
      <c r="E71" s="9">
        <v>49</v>
      </c>
      <c r="F71" s="6">
        <v>270</v>
      </c>
      <c r="G71" s="7">
        <v>84.64</v>
      </c>
      <c r="H71" s="8">
        <v>3804</v>
      </c>
      <c r="I71" s="9">
        <v>45</v>
      </c>
      <c r="J71" s="6">
        <v>241</v>
      </c>
      <c r="K71" s="7">
        <v>91.59</v>
      </c>
      <c r="L71" s="8">
        <v>3432</v>
      </c>
      <c r="M71" s="9">
        <v>38</v>
      </c>
      <c r="O71">
        <v>65</v>
      </c>
      <c r="P71">
        <f t="shared" si="1"/>
        <v>14120</v>
      </c>
      <c r="Q71">
        <f t="shared" si="0"/>
        <v>-5380</v>
      </c>
    </row>
    <row r="72" spans="1:17" ht="18">
      <c r="A72" s="5">
        <v>44841.434027777803</v>
      </c>
      <c r="B72" s="6">
        <v>238</v>
      </c>
      <c r="C72" s="7">
        <v>89.62</v>
      </c>
      <c r="D72" s="8">
        <v>3540</v>
      </c>
      <c r="E72" s="9">
        <v>40</v>
      </c>
      <c r="F72" s="6">
        <v>227</v>
      </c>
      <c r="G72" s="7">
        <v>85.68</v>
      </c>
      <c r="H72" s="8">
        <v>3372</v>
      </c>
      <c r="I72" s="9">
        <v>40</v>
      </c>
      <c r="J72" s="6">
        <v>226</v>
      </c>
      <c r="K72" s="7">
        <v>90.4</v>
      </c>
      <c r="L72" s="8">
        <v>3348</v>
      </c>
      <c r="M72" s="9">
        <v>38</v>
      </c>
      <c r="O72">
        <v>66</v>
      </c>
      <c r="P72">
        <f t="shared" si="1"/>
        <v>14346</v>
      </c>
      <c r="Q72">
        <f t="shared" ref="Q72:Q91" si="2">P72-($N$5*O72)</f>
        <v>-5454</v>
      </c>
    </row>
    <row r="73" spans="1:17" ht="18">
      <c r="A73" s="5">
        <v>44841.4375</v>
      </c>
      <c r="B73" s="6">
        <v>247</v>
      </c>
      <c r="C73" s="7">
        <v>88.14</v>
      </c>
      <c r="D73" s="8">
        <v>3552</v>
      </c>
      <c r="E73" s="9">
        <v>41</v>
      </c>
      <c r="F73" s="6">
        <v>230</v>
      </c>
      <c r="G73" s="7">
        <v>87.56</v>
      </c>
      <c r="H73" s="8">
        <v>3336</v>
      </c>
      <c r="I73" s="9">
        <v>39</v>
      </c>
      <c r="J73" s="6">
        <v>212</v>
      </c>
      <c r="K73" s="7">
        <v>93.94</v>
      </c>
      <c r="L73" s="8">
        <v>3000</v>
      </c>
      <c r="M73" s="9">
        <v>32</v>
      </c>
      <c r="O73">
        <v>67</v>
      </c>
      <c r="P73">
        <f t="shared" ref="P73:P91" si="3">P72+J73</f>
        <v>14558</v>
      </c>
      <c r="Q73">
        <f t="shared" si="2"/>
        <v>-5542</v>
      </c>
    </row>
    <row r="74" spans="1:17" ht="18">
      <c r="A74" s="5">
        <v>44841.440972222197</v>
      </c>
      <c r="B74" s="6">
        <v>249</v>
      </c>
      <c r="C74" s="7">
        <v>90.5</v>
      </c>
      <c r="D74" s="8">
        <v>3648</v>
      </c>
      <c r="E74" s="9">
        <v>41</v>
      </c>
      <c r="F74" s="6">
        <v>228</v>
      </c>
      <c r="G74" s="7">
        <v>87.08</v>
      </c>
      <c r="H74" s="8">
        <v>3252</v>
      </c>
      <c r="I74" s="9">
        <v>38</v>
      </c>
      <c r="J74" s="6">
        <v>209</v>
      </c>
      <c r="K74" s="7">
        <v>93.96</v>
      </c>
      <c r="L74" s="8">
        <v>3012</v>
      </c>
      <c r="M74" s="9">
        <v>33</v>
      </c>
      <c r="O74">
        <v>68</v>
      </c>
      <c r="P74">
        <f t="shared" si="3"/>
        <v>14767</v>
      </c>
      <c r="Q74">
        <f t="shared" si="2"/>
        <v>-5633</v>
      </c>
    </row>
    <row r="75" spans="1:17" ht="18">
      <c r="A75" s="5">
        <v>44841.444444444402</v>
      </c>
      <c r="B75" s="6">
        <v>225</v>
      </c>
      <c r="C75" s="7">
        <v>91.72</v>
      </c>
      <c r="D75" s="8">
        <v>3264</v>
      </c>
      <c r="E75" s="9">
        <v>36</v>
      </c>
      <c r="F75" s="6">
        <v>220</v>
      </c>
      <c r="G75" s="7">
        <v>87.73</v>
      </c>
      <c r="H75" s="8">
        <v>3144</v>
      </c>
      <c r="I75" s="9">
        <v>36</v>
      </c>
      <c r="J75" s="6">
        <v>190</v>
      </c>
      <c r="K75" s="7">
        <v>94.1</v>
      </c>
      <c r="L75" s="8">
        <v>2832</v>
      </c>
      <c r="M75" s="9">
        <v>31</v>
      </c>
      <c r="O75">
        <v>69</v>
      </c>
      <c r="P75">
        <f t="shared" si="3"/>
        <v>14957</v>
      </c>
      <c r="Q75">
        <f t="shared" si="2"/>
        <v>-5743</v>
      </c>
    </row>
    <row r="76" spans="1:17" ht="18">
      <c r="A76" s="5">
        <v>44841.447916666701</v>
      </c>
      <c r="B76" s="6">
        <v>246</v>
      </c>
      <c r="C76" s="7">
        <v>90.57</v>
      </c>
      <c r="D76" s="8">
        <v>3396</v>
      </c>
      <c r="E76" s="9">
        <v>38</v>
      </c>
      <c r="F76" s="6">
        <v>211</v>
      </c>
      <c r="G76" s="7">
        <v>88.78</v>
      </c>
      <c r="H76" s="8">
        <v>3036</v>
      </c>
      <c r="I76" s="9">
        <v>35</v>
      </c>
      <c r="J76" s="6">
        <v>195</v>
      </c>
      <c r="K76" s="7">
        <v>95.97</v>
      </c>
      <c r="L76" s="8">
        <v>2772</v>
      </c>
      <c r="M76" s="9">
        <v>29</v>
      </c>
      <c r="O76">
        <v>70</v>
      </c>
      <c r="P76">
        <f t="shared" si="3"/>
        <v>15152</v>
      </c>
      <c r="Q76">
        <f t="shared" si="2"/>
        <v>-5848</v>
      </c>
    </row>
    <row r="77" spans="1:17" ht="18">
      <c r="A77" s="5">
        <v>44841.451388888898</v>
      </c>
      <c r="B77" s="6">
        <v>236</v>
      </c>
      <c r="C77" s="7">
        <v>88.2</v>
      </c>
      <c r="D77" s="8">
        <v>3588</v>
      </c>
      <c r="E77" s="9">
        <v>41</v>
      </c>
      <c r="F77" s="6">
        <v>237</v>
      </c>
      <c r="G77" s="7">
        <v>86.89</v>
      </c>
      <c r="H77" s="8">
        <v>3444</v>
      </c>
      <c r="I77" s="9">
        <v>40</v>
      </c>
      <c r="J77" s="6">
        <v>192</v>
      </c>
      <c r="K77" s="7">
        <v>94.95</v>
      </c>
      <c r="L77" s="8">
        <v>2676</v>
      </c>
      <c r="M77" s="9">
        <v>29</v>
      </c>
      <c r="O77">
        <v>71</v>
      </c>
      <c r="P77">
        <f t="shared" si="3"/>
        <v>15344</v>
      </c>
      <c r="Q77">
        <f t="shared" si="2"/>
        <v>-5956</v>
      </c>
    </row>
    <row r="78" spans="1:17" ht="18">
      <c r="A78" s="5">
        <v>44841.454861111102</v>
      </c>
      <c r="B78" s="6">
        <v>263</v>
      </c>
      <c r="C78" s="7">
        <v>89.5</v>
      </c>
      <c r="D78" s="8">
        <v>3696</v>
      </c>
      <c r="E78" s="9">
        <v>42</v>
      </c>
      <c r="F78" s="6">
        <v>234</v>
      </c>
      <c r="G78" s="7">
        <v>85.54</v>
      </c>
      <c r="H78" s="8">
        <v>3384</v>
      </c>
      <c r="I78" s="9">
        <v>40</v>
      </c>
      <c r="J78" s="6">
        <v>221</v>
      </c>
      <c r="K78" s="7">
        <v>91.59</v>
      </c>
      <c r="L78" s="8">
        <v>3024</v>
      </c>
      <c r="M78" s="9">
        <v>34</v>
      </c>
      <c r="O78">
        <v>72</v>
      </c>
      <c r="P78">
        <f t="shared" si="3"/>
        <v>15565</v>
      </c>
      <c r="Q78">
        <f t="shared" si="2"/>
        <v>-6035</v>
      </c>
    </row>
    <row r="79" spans="1:17" ht="18">
      <c r="A79" s="5">
        <v>44841.458333333299</v>
      </c>
      <c r="B79" s="6">
        <v>226</v>
      </c>
      <c r="C79" s="7">
        <v>91.02</v>
      </c>
      <c r="D79" s="8">
        <v>3396</v>
      </c>
      <c r="E79" s="9">
        <v>38</v>
      </c>
      <c r="F79" s="6">
        <v>222</v>
      </c>
      <c r="G79" s="7">
        <v>89.03</v>
      </c>
      <c r="H79" s="8">
        <v>3240</v>
      </c>
      <c r="I79" s="9">
        <v>37</v>
      </c>
      <c r="J79" s="6">
        <v>215</v>
      </c>
      <c r="K79" s="7">
        <v>94.54</v>
      </c>
      <c r="L79" s="8">
        <v>3084</v>
      </c>
      <c r="M79" s="9">
        <v>33</v>
      </c>
      <c r="O79">
        <v>73</v>
      </c>
      <c r="P79">
        <f t="shared" si="3"/>
        <v>15780</v>
      </c>
      <c r="Q79">
        <f t="shared" si="2"/>
        <v>-6120</v>
      </c>
    </row>
    <row r="80" spans="1:17" ht="18">
      <c r="A80" s="5">
        <v>44841.461805555598</v>
      </c>
      <c r="B80" s="6">
        <v>230</v>
      </c>
      <c r="C80" s="7">
        <v>89.08</v>
      </c>
      <c r="D80" s="8">
        <v>3408</v>
      </c>
      <c r="E80" s="9">
        <v>39</v>
      </c>
      <c r="F80" s="6">
        <v>231</v>
      </c>
      <c r="G80" s="7">
        <v>88.83</v>
      </c>
      <c r="H80" s="8">
        <v>3228</v>
      </c>
      <c r="I80" s="9">
        <v>37</v>
      </c>
      <c r="J80" s="6">
        <v>203</v>
      </c>
      <c r="K80" s="7">
        <v>95.69</v>
      </c>
      <c r="L80" s="8">
        <v>2832</v>
      </c>
      <c r="M80" s="9">
        <v>30</v>
      </c>
      <c r="O80">
        <v>74</v>
      </c>
      <c r="P80">
        <f t="shared" si="3"/>
        <v>15983</v>
      </c>
      <c r="Q80">
        <f t="shared" si="2"/>
        <v>-6217</v>
      </c>
    </row>
    <row r="81" spans="1:17" ht="18">
      <c r="A81" s="5">
        <v>44841.465277777803</v>
      </c>
      <c r="B81" s="6">
        <v>228</v>
      </c>
      <c r="C81" s="7">
        <v>90.34</v>
      </c>
      <c r="D81" s="8">
        <v>3288</v>
      </c>
      <c r="E81" s="9">
        <v>37</v>
      </c>
      <c r="F81" s="6">
        <v>207</v>
      </c>
      <c r="G81" s="7">
        <v>87.82</v>
      </c>
      <c r="H81" s="8">
        <v>2976</v>
      </c>
      <c r="I81" s="9">
        <v>34</v>
      </c>
      <c r="J81" s="6">
        <v>185</v>
      </c>
      <c r="K81" s="7">
        <v>94.02</v>
      </c>
      <c r="L81" s="8">
        <v>2808</v>
      </c>
      <c r="M81" s="9">
        <v>30</v>
      </c>
      <c r="O81">
        <v>75</v>
      </c>
      <c r="P81">
        <f t="shared" si="3"/>
        <v>16168</v>
      </c>
      <c r="Q81">
        <f t="shared" si="2"/>
        <v>-6332</v>
      </c>
    </row>
    <row r="82" spans="1:17" ht="18">
      <c r="A82" s="5">
        <v>44841.46875</v>
      </c>
      <c r="B82" s="6">
        <v>223</v>
      </c>
      <c r="C82" s="7">
        <v>91.16</v>
      </c>
      <c r="D82" s="8">
        <v>3156</v>
      </c>
      <c r="E82" s="9">
        <v>35</v>
      </c>
      <c r="F82" s="6">
        <v>199</v>
      </c>
      <c r="G82" s="7">
        <v>88.27</v>
      </c>
      <c r="H82" s="8">
        <v>2856</v>
      </c>
      <c r="I82" s="9">
        <v>33</v>
      </c>
      <c r="J82" s="6">
        <v>185</v>
      </c>
      <c r="K82" s="7">
        <v>92.97</v>
      </c>
      <c r="L82" s="8">
        <v>2712</v>
      </c>
      <c r="M82" s="9">
        <v>30</v>
      </c>
      <c r="O82">
        <v>76</v>
      </c>
      <c r="P82">
        <f t="shared" si="3"/>
        <v>16353</v>
      </c>
      <c r="Q82">
        <f t="shared" si="2"/>
        <v>-6447</v>
      </c>
    </row>
    <row r="83" spans="1:17" ht="18">
      <c r="A83" s="5">
        <v>44841.472222222197</v>
      </c>
      <c r="B83" s="6">
        <v>223</v>
      </c>
      <c r="C83" s="7">
        <v>89.01</v>
      </c>
      <c r="D83" s="8">
        <v>3168</v>
      </c>
      <c r="E83" s="9">
        <v>36</v>
      </c>
      <c r="F83" s="6">
        <v>203</v>
      </c>
      <c r="G83" s="7">
        <v>87.11</v>
      </c>
      <c r="H83" s="8">
        <v>2952</v>
      </c>
      <c r="I83" s="9">
        <v>34</v>
      </c>
      <c r="J83" s="6">
        <v>205</v>
      </c>
      <c r="K83" s="7">
        <v>95.13</v>
      </c>
      <c r="L83" s="8">
        <v>2892</v>
      </c>
      <c r="M83" s="9">
        <v>31</v>
      </c>
      <c r="O83">
        <v>77</v>
      </c>
      <c r="P83">
        <f t="shared" si="3"/>
        <v>16558</v>
      </c>
      <c r="Q83">
        <f t="shared" si="2"/>
        <v>-6542</v>
      </c>
    </row>
    <row r="84" spans="1:17" ht="18">
      <c r="A84" s="5">
        <v>44841.475694444402</v>
      </c>
      <c r="B84" s="6">
        <v>219</v>
      </c>
      <c r="C84" s="7">
        <v>89.51</v>
      </c>
      <c r="D84" s="8">
        <v>3216</v>
      </c>
      <c r="E84" s="9">
        <v>36</v>
      </c>
      <c r="F84" s="6">
        <v>197</v>
      </c>
      <c r="G84" s="7">
        <v>86.02</v>
      </c>
      <c r="H84" s="8">
        <v>2736</v>
      </c>
      <c r="I84" s="9">
        <v>32</v>
      </c>
      <c r="J84" s="6">
        <v>172</v>
      </c>
      <c r="K84" s="7">
        <v>90.85</v>
      </c>
      <c r="L84" s="8">
        <v>2616</v>
      </c>
      <c r="M84" s="9">
        <v>29</v>
      </c>
      <c r="O84">
        <v>78</v>
      </c>
      <c r="P84">
        <f t="shared" si="3"/>
        <v>16730</v>
      </c>
      <c r="Q84">
        <f t="shared" si="2"/>
        <v>-6670</v>
      </c>
    </row>
    <row r="85" spans="1:17" ht="18">
      <c r="A85" s="5">
        <v>44841.479166666701</v>
      </c>
      <c r="B85" s="6">
        <v>215</v>
      </c>
      <c r="C85" s="7">
        <v>89.8</v>
      </c>
      <c r="D85" s="8">
        <v>3084</v>
      </c>
      <c r="E85" s="9">
        <v>35</v>
      </c>
      <c r="F85" s="6">
        <v>198</v>
      </c>
      <c r="G85" s="7">
        <v>87.68</v>
      </c>
      <c r="H85" s="8">
        <v>2844</v>
      </c>
      <c r="I85" s="9">
        <v>33</v>
      </c>
      <c r="J85" s="6">
        <v>199</v>
      </c>
      <c r="K85" s="7">
        <v>92</v>
      </c>
      <c r="L85" s="8">
        <v>2784</v>
      </c>
      <c r="M85" s="9">
        <v>31</v>
      </c>
      <c r="O85">
        <v>79</v>
      </c>
      <c r="P85">
        <f t="shared" si="3"/>
        <v>16929</v>
      </c>
      <c r="Q85">
        <f t="shared" si="2"/>
        <v>-6771</v>
      </c>
    </row>
    <row r="86" spans="1:17" ht="18">
      <c r="A86" s="5">
        <v>44841.482638888898</v>
      </c>
      <c r="B86" s="6">
        <v>226</v>
      </c>
      <c r="C86" s="7">
        <v>86.01</v>
      </c>
      <c r="D86" s="8">
        <v>3288</v>
      </c>
      <c r="E86" s="9">
        <v>39</v>
      </c>
      <c r="F86" s="6">
        <v>222</v>
      </c>
      <c r="G86" s="7">
        <v>83.35</v>
      </c>
      <c r="H86" s="8">
        <v>3216</v>
      </c>
      <c r="I86" s="9">
        <v>39</v>
      </c>
      <c r="J86" s="6">
        <v>188</v>
      </c>
      <c r="K86" s="7">
        <v>91.61</v>
      </c>
      <c r="L86" s="8">
        <v>2760</v>
      </c>
      <c r="M86" s="9">
        <v>31</v>
      </c>
      <c r="O86">
        <v>80</v>
      </c>
      <c r="P86">
        <f t="shared" si="3"/>
        <v>17117</v>
      </c>
      <c r="Q86">
        <f t="shared" si="2"/>
        <v>-6883</v>
      </c>
    </row>
    <row r="87" spans="1:17" ht="18">
      <c r="A87" s="5">
        <v>44841.486111111102</v>
      </c>
      <c r="B87" s="6">
        <v>244</v>
      </c>
      <c r="C87" s="7">
        <v>85.82</v>
      </c>
      <c r="D87" s="8">
        <v>3444</v>
      </c>
      <c r="E87" s="9">
        <v>41</v>
      </c>
      <c r="F87" s="6">
        <v>235</v>
      </c>
      <c r="G87" s="7">
        <v>82.93</v>
      </c>
      <c r="H87" s="8">
        <v>3432</v>
      </c>
      <c r="I87" s="9">
        <v>42</v>
      </c>
      <c r="J87" s="6">
        <v>214</v>
      </c>
      <c r="K87" s="7">
        <v>90.36</v>
      </c>
      <c r="L87" s="8">
        <v>2988</v>
      </c>
      <c r="M87" s="9">
        <v>34</v>
      </c>
      <c r="O87">
        <v>81</v>
      </c>
      <c r="P87">
        <f t="shared" si="3"/>
        <v>17331</v>
      </c>
      <c r="Q87">
        <f t="shared" si="2"/>
        <v>-6969</v>
      </c>
    </row>
    <row r="88" spans="1:17" ht="18">
      <c r="A88" s="5">
        <v>44841.489583333299</v>
      </c>
      <c r="B88" s="6">
        <v>230</v>
      </c>
      <c r="C88" s="7">
        <v>90.67</v>
      </c>
      <c r="D88" s="8">
        <v>3240</v>
      </c>
      <c r="E88" s="9">
        <v>36</v>
      </c>
      <c r="F88" s="6">
        <v>193</v>
      </c>
      <c r="G88" s="7">
        <v>86.48</v>
      </c>
      <c r="H88" s="8">
        <v>2856</v>
      </c>
      <c r="I88" s="9">
        <v>34</v>
      </c>
      <c r="J88" s="6">
        <v>223</v>
      </c>
      <c r="K88" s="7">
        <v>90.47</v>
      </c>
      <c r="L88" s="8">
        <v>3324</v>
      </c>
      <c r="M88" s="9">
        <v>37</v>
      </c>
      <c r="O88">
        <v>82</v>
      </c>
      <c r="P88">
        <f t="shared" si="3"/>
        <v>17554</v>
      </c>
      <c r="Q88">
        <f t="shared" si="2"/>
        <v>-7046</v>
      </c>
    </row>
    <row r="89" spans="1:17" ht="18">
      <c r="A89" s="5">
        <v>44841.493055555598</v>
      </c>
      <c r="B89" s="6">
        <v>216</v>
      </c>
      <c r="C89" s="7">
        <v>86.75</v>
      </c>
      <c r="D89" s="8">
        <v>3192</v>
      </c>
      <c r="E89" s="9">
        <v>37</v>
      </c>
      <c r="F89" s="6">
        <v>189</v>
      </c>
      <c r="G89" s="7">
        <v>84.18</v>
      </c>
      <c r="H89" s="8">
        <v>2724</v>
      </c>
      <c r="I89" s="9">
        <v>33</v>
      </c>
      <c r="J89" s="6">
        <v>186</v>
      </c>
      <c r="K89" s="7">
        <v>92.55</v>
      </c>
      <c r="L89" s="8">
        <v>2676</v>
      </c>
      <c r="M89" s="9">
        <v>29</v>
      </c>
      <c r="O89">
        <v>83</v>
      </c>
      <c r="P89">
        <f t="shared" si="3"/>
        <v>17740</v>
      </c>
      <c r="Q89">
        <f t="shared" si="2"/>
        <v>-7160</v>
      </c>
    </row>
    <row r="90" spans="1:17" ht="18">
      <c r="A90" s="5">
        <v>44841.496527777803</v>
      </c>
      <c r="B90" s="6">
        <v>212</v>
      </c>
      <c r="C90" s="7">
        <v>84.97</v>
      </c>
      <c r="D90" s="8">
        <v>3120</v>
      </c>
      <c r="E90" s="9">
        <v>37</v>
      </c>
      <c r="F90" s="6">
        <v>203</v>
      </c>
      <c r="G90" s="7">
        <v>83.09</v>
      </c>
      <c r="H90" s="8">
        <v>2796</v>
      </c>
      <c r="I90" s="9">
        <v>34</v>
      </c>
      <c r="J90" s="6">
        <v>170</v>
      </c>
      <c r="K90" s="7">
        <v>92.81</v>
      </c>
      <c r="L90" s="8">
        <v>2580</v>
      </c>
      <c r="M90" s="9">
        <v>28</v>
      </c>
      <c r="O90">
        <v>84</v>
      </c>
      <c r="P90">
        <f t="shared" si="3"/>
        <v>17910</v>
      </c>
      <c r="Q90">
        <f t="shared" si="2"/>
        <v>-7290</v>
      </c>
    </row>
    <row r="91" spans="1:17" ht="18">
      <c r="A91" s="5">
        <v>44841.5</v>
      </c>
      <c r="B91" s="6">
        <v>197</v>
      </c>
      <c r="C91" s="7">
        <v>89.07</v>
      </c>
      <c r="D91" s="8">
        <v>2784</v>
      </c>
      <c r="E91" s="9">
        <v>32</v>
      </c>
      <c r="F91" s="6">
        <v>162</v>
      </c>
      <c r="G91" s="7">
        <v>84.53</v>
      </c>
      <c r="H91" s="8">
        <v>2496</v>
      </c>
      <c r="I91" s="9">
        <v>30</v>
      </c>
      <c r="J91" s="6">
        <v>192</v>
      </c>
      <c r="K91" s="7">
        <v>92.52</v>
      </c>
      <c r="L91" s="8">
        <v>2652</v>
      </c>
      <c r="M91" s="9">
        <v>29</v>
      </c>
      <c r="O91">
        <v>85</v>
      </c>
      <c r="P91">
        <f t="shared" si="3"/>
        <v>18102</v>
      </c>
      <c r="Q91">
        <f t="shared" si="2"/>
        <v>-7398</v>
      </c>
    </row>
    <row r="92" spans="1:17" ht="18">
      <c r="A92" s="5">
        <v>44841.503472222197</v>
      </c>
      <c r="B92" s="6">
        <v>191</v>
      </c>
      <c r="C92" s="7">
        <v>88.68</v>
      </c>
      <c r="D92" s="8">
        <v>2928</v>
      </c>
      <c r="E92" s="9">
        <v>34</v>
      </c>
      <c r="F92" s="6">
        <v>184</v>
      </c>
      <c r="G92" s="7">
        <v>88.4</v>
      </c>
      <c r="H92" s="8">
        <v>2640</v>
      </c>
      <c r="I92" s="9">
        <v>30</v>
      </c>
      <c r="J92" s="6">
        <v>185</v>
      </c>
      <c r="K92" s="7">
        <v>93.85</v>
      </c>
      <c r="L92" s="8">
        <v>2568</v>
      </c>
      <c r="M92" s="9">
        <v>28</v>
      </c>
    </row>
  </sheetData>
  <mergeCells count="11">
    <mergeCell ref="J1:M3"/>
    <mergeCell ref="A1:A3"/>
    <mergeCell ref="B1:E3"/>
    <mergeCell ref="A4:A5"/>
    <mergeCell ref="B4:E4"/>
    <mergeCell ref="F4:I4"/>
    <mergeCell ref="F1:I3"/>
    <mergeCell ref="B5:E5"/>
    <mergeCell ref="F5:I5"/>
    <mergeCell ref="J5:M5"/>
    <mergeCell ref="J4:M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2402-3A28-8C4A-9D0A-811C07D5676B}">
  <dimension ref="A1:T91"/>
  <sheetViews>
    <sheetView zoomScale="87" workbookViewId="0">
      <selection activeCell="F38" sqref="F38"/>
    </sheetView>
  </sheetViews>
  <sheetFormatPr baseColWidth="10" defaultRowHeight="16"/>
  <sheetData>
    <row r="1" spans="1:20">
      <c r="A1" s="58" t="s">
        <v>0</v>
      </c>
      <c r="B1" s="45" t="s">
        <v>1</v>
      </c>
      <c r="C1" s="62"/>
      <c r="D1" s="62"/>
      <c r="E1" s="63"/>
      <c r="F1" s="45" t="s">
        <v>2</v>
      </c>
      <c r="G1" s="62"/>
      <c r="H1" s="62"/>
      <c r="I1" s="63"/>
      <c r="J1" s="45" t="s">
        <v>3</v>
      </c>
      <c r="K1" s="62"/>
      <c r="L1" s="62"/>
      <c r="M1" s="63"/>
      <c r="N1" s="22">
        <f>AVERAGE(C30:C56)</f>
        <v>45.416666666666657</v>
      </c>
      <c r="O1" s="22"/>
      <c r="P1" s="22"/>
      <c r="Q1" s="22"/>
      <c r="R1" s="22"/>
      <c r="S1" s="22"/>
      <c r="T1" s="22"/>
    </row>
    <row r="2" spans="1:20">
      <c r="A2" s="70"/>
      <c r="B2" s="64"/>
      <c r="C2" s="65"/>
      <c r="D2" s="65"/>
      <c r="E2" s="66"/>
      <c r="F2" s="64"/>
      <c r="G2" s="65"/>
      <c r="H2" s="65"/>
      <c r="I2" s="66"/>
      <c r="J2" s="64"/>
      <c r="K2" s="65"/>
      <c r="L2" s="65"/>
      <c r="M2" s="66"/>
    </row>
    <row r="3" spans="1:20">
      <c r="A3" s="71"/>
      <c r="B3" s="67"/>
      <c r="C3" s="68"/>
      <c r="D3" s="68"/>
      <c r="E3" s="69"/>
      <c r="F3" s="67"/>
      <c r="G3" s="68"/>
      <c r="H3" s="68"/>
      <c r="I3" s="69"/>
      <c r="J3" s="67"/>
      <c r="K3" s="68"/>
      <c r="L3" s="68"/>
      <c r="M3" s="69"/>
    </row>
    <row r="4" spans="1:20">
      <c r="A4" s="61" t="s">
        <v>4</v>
      </c>
      <c r="B4" s="45" t="s">
        <v>5</v>
      </c>
      <c r="C4" s="72"/>
      <c r="D4" s="72"/>
      <c r="E4" s="73"/>
      <c r="F4" s="45" t="s">
        <v>5</v>
      </c>
      <c r="G4" s="72"/>
      <c r="H4" s="72"/>
      <c r="I4" s="73"/>
      <c r="J4" s="45" t="s">
        <v>5</v>
      </c>
      <c r="K4" s="72"/>
      <c r="L4" s="72"/>
      <c r="M4" s="73"/>
    </row>
    <row r="5" spans="1:20">
      <c r="A5" s="71"/>
      <c r="B5" s="56" t="s">
        <v>6</v>
      </c>
      <c r="C5" s="72"/>
      <c r="D5" s="72"/>
      <c r="E5" s="73"/>
      <c r="F5" s="56" t="s">
        <v>6</v>
      </c>
      <c r="G5" s="72"/>
      <c r="H5" s="72"/>
      <c r="I5" s="73"/>
      <c r="J5" s="56" t="s">
        <v>6</v>
      </c>
      <c r="K5" s="72"/>
      <c r="L5" s="72"/>
      <c r="M5" s="73"/>
      <c r="N5">
        <v>265</v>
      </c>
    </row>
    <row r="6" spans="1:20" ht="36">
      <c r="A6" s="1" t="s">
        <v>7</v>
      </c>
      <c r="B6" s="2" t="s">
        <v>8</v>
      </c>
      <c r="C6" s="3" t="s">
        <v>9</v>
      </c>
      <c r="D6" s="3" t="s">
        <v>10</v>
      </c>
      <c r="E6" s="4" t="s">
        <v>11</v>
      </c>
      <c r="F6" s="2" t="s">
        <v>8</v>
      </c>
      <c r="G6" s="3" t="s">
        <v>9</v>
      </c>
      <c r="H6" s="3" t="s">
        <v>10</v>
      </c>
      <c r="I6" s="4" t="s">
        <v>11</v>
      </c>
      <c r="J6" s="2" t="s">
        <v>8</v>
      </c>
      <c r="K6" s="3" t="s">
        <v>9</v>
      </c>
      <c r="L6" s="3" t="s">
        <v>10</v>
      </c>
      <c r="M6" s="4" t="s">
        <v>11</v>
      </c>
      <c r="P6" t="s">
        <v>12</v>
      </c>
      <c r="Q6" t="s">
        <v>13</v>
      </c>
    </row>
    <row r="7" spans="1:20" ht="18">
      <c r="A7" s="5">
        <v>44889.208333333336</v>
      </c>
      <c r="B7" s="6">
        <v>28</v>
      </c>
      <c r="C7" s="7">
        <v>90.11</v>
      </c>
      <c r="D7" s="8">
        <v>408</v>
      </c>
      <c r="E7" s="9">
        <v>5</v>
      </c>
      <c r="F7" s="6">
        <v>24</v>
      </c>
      <c r="G7" s="7">
        <v>87.75</v>
      </c>
      <c r="H7" s="8">
        <v>336</v>
      </c>
      <c r="I7" s="9">
        <v>4</v>
      </c>
      <c r="J7" s="6">
        <v>19</v>
      </c>
      <c r="K7" s="7">
        <v>90.95</v>
      </c>
      <c r="L7" s="8">
        <v>336</v>
      </c>
      <c r="M7" s="9">
        <v>4</v>
      </c>
      <c r="O7">
        <v>1</v>
      </c>
      <c r="P7">
        <f>J7</f>
        <v>19</v>
      </c>
      <c r="Q7">
        <f>P7-($N$5*O7)</f>
        <v>-246</v>
      </c>
    </row>
    <row r="8" spans="1:20" ht="18">
      <c r="A8" s="5">
        <v>44889.211805555598</v>
      </c>
      <c r="B8" s="6">
        <v>44</v>
      </c>
      <c r="C8" s="7">
        <v>87.9</v>
      </c>
      <c r="D8" s="8">
        <v>624</v>
      </c>
      <c r="E8" s="9">
        <v>8</v>
      </c>
      <c r="F8" s="6">
        <v>39</v>
      </c>
      <c r="G8" s="7">
        <v>88.18</v>
      </c>
      <c r="H8" s="8">
        <v>564</v>
      </c>
      <c r="I8" s="9">
        <v>7</v>
      </c>
      <c r="J8" s="6">
        <v>35</v>
      </c>
      <c r="K8" s="7">
        <v>91.49</v>
      </c>
      <c r="L8" s="8">
        <v>468</v>
      </c>
      <c r="M8" s="9">
        <v>6</v>
      </c>
      <c r="O8">
        <v>2</v>
      </c>
      <c r="P8">
        <f>P7+J8</f>
        <v>54</v>
      </c>
      <c r="Q8">
        <f t="shared" ref="Q8:Q71" si="0">P8-($N$5*O8)</f>
        <v>-476</v>
      </c>
    </row>
    <row r="9" spans="1:20" ht="18">
      <c r="A9" s="5">
        <v>44889.215277777803</v>
      </c>
      <c r="B9" s="6">
        <v>35</v>
      </c>
      <c r="C9" s="7">
        <v>86.42</v>
      </c>
      <c r="D9" s="8">
        <v>576</v>
      </c>
      <c r="E9" s="9">
        <v>7</v>
      </c>
      <c r="F9" s="6">
        <v>39</v>
      </c>
      <c r="G9" s="7">
        <v>85.96</v>
      </c>
      <c r="H9" s="8">
        <v>564</v>
      </c>
      <c r="I9" s="9">
        <v>7</v>
      </c>
      <c r="J9" s="6">
        <v>40</v>
      </c>
      <c r="K9" s="7">
        <v>90.71</v>
      </c>
      <c r="L9" s="8">
        <v>564</v>
      </c>
      <c r="M9" s="9">
        <v>7</v>
      </c>
      <c r="O9">
        <v>3</v>
      </c>
      <c r="P9">
        <f t="shared" ref="P9:P72" si="1">P8+J9</f>
        <v>94</v>
      </c>
      <c r="Q9">
        <f t="shared" si="0"/>
        <v>-701</v>
      </c>
    </row>
    <row r="10" spans="1:20" ht="18">
      <c r="A10" s="5">
        <v>44889.21875</v>
      </c>
      <c r="B10" s="6">
        <v>57</v>
      </c>
      <c r="C10" s="7">
        <v>89.77</v>
      </c>
      <c r="D10" s="8">
        <v>780</v>
      </c>
      <c r="E10" s="9">
        <v>9</v>
      </c>
      <c r="F10" s="6">
        <v>54</v>
      </c>
      <c r="G10" s="7">
        <v>87.96</v>
      </c>
      <c r="H10" s="8">
        <v>708</v>
      </c>
      <c r="I10" s="9">
        <v>9</v>
      </c>
      <c r="J10" s="6">
        <v>39</v>
      </c>
      <c r="K10" s="7">
        <v>88.79</v>
      </c>
      <c r="L10" s="8">
        <v>504</v>
      </c>
      <c r="M10" s="9">
        <v>6</v>
      </c>
      <c r="O10">
        <v>4</v>
      </c>
      <c r="P10">
        <f t="shared" si="1"/>
        <v>133</v>
      </c>
      <c r="Q10">
        <f t="shared" si="0"/>
        <v>-927</v>
      </c>
    </row>
    <row r="11" spans="1:20" ht="18">
      <c r="A11" s="5">
        <v>44889.222222222197</v>
      </c>
      <c r="B11" s="6">
        <v>54</v>
      </c>
      <c r="C11" s="7">
        <v>91.28</v>
      </c>
      <c r="D11" s="8">
        <v>768</v>
      </c>
      <c r="E11" s="9">
        <v>9</v>
      </c>
      <c r="F11" s="6">
        <v>63</v>
      </c>
      <c r="G11" s="7">
        <v>88.95</v>
      </c>
      <c r="H11" s="8">
        <v>852</v>
      </c>
      <c r="I11" s="9">
        <v>10</v>
      </c>
      <c r="J11" s="6">
        <v>51</v>
      </c>
      <c r="K11" s="7">
        <v>93.42</v>
      </c>
      <c r="L11" s="8">
        <v>684</v>
      </c>
      <c r="M11" s="9">
        <v>8</v>
      </c>
      <c r="O11">
        <v>5</v>
      </c>
      <c r="P11">
        <f t="shared" si="1"/>
        <v>184</v>
      </c>
      <c r="Q11">
        <f t="shared" si="0"/>
        <v>-1141</v>
      </c>
    </row>
    <row r="12" spans="1:20" ht="18">
      <c r="A12" s="5">
        <v>44889.225694444402</v>
      </c>
      <c r="B12" s="6">
        <v>66</v>
      </c>
      <c r="C12" s="7">
        <v>92.2</v>
      </c>
      <c r="D12" s="8">
        <v>840</v>
      </c>
      <c r="E12" s="9">
        <v>10</v>
      </c>
      <c r="F12" s="6">
        <v>50</v>
      </c>
      <c r="G12" s="7">
        <v>89.92</v>
      </c>
      <c r="H12" s="8">
        <v>792</v>
      </c>
      <c r="I12" s="9">
        <v>9</v>
      </c>
      <c r="J12" s="6">
        <v>48</v>
      </c>
      <c r="K12" s="7">
        <v>91.74</v>
      </c>
      <c r="L12" s="8">
        <v>684</v>
      </c>
      <c r="M12" s="9">
        <v>8</v>
      </c>
      <c r="O12">
        <v>6</v>
      </c>
      <c r="P12">
        <f t="shared" si="1"/>
        <v>232</v>
      </c>
      <c r="Q12">
        <f t="shared" si="0"/>
        <v>-1358</v>
      </c>
    </row>
    <row r="13" spans="1:20" ht="18">
      <c r="A13" s="5">
        <v>44889.229166666701</v>
      </c>
      <c r="B13" s="6">
        <v>88</v>
      </c>
      <c r="C13" s="7">
        <v>93.99</v>
      </c>
      <c r="D13" s="8">
        <v>1272</v>
      </c>
      <c r="E13" s="9">
        <v>14</v>
      </c>
      <c r="F13" s="6">
        <v>83</v>
      </c>
      <c r="G13" s="7">
        <v>92.92</v>
      </c>
      <c r="H13" s="8">
        <v>1140</v>
      </c>
      <c r="I13" s="9">
        <v>13</v>
      </c>
      <c r="J13" s="6">
        <v>65</v>
      </c>
      <c r="K13" s="7">
        <v>97.08</v>
      </c>
      <c r="L13" s="8">
        <v>900</v>
      </c>
      <c r="M13" s="9">
        <v>10</v>
      </c>
      <c r="O13">
        <v>7</v>
      </c>
      <c r="P13">
        <f t="shared" si="1"/>
        <v>297</v>
      </c>
      <c r="Q13">
        <f t="shared" si="0"/>
        <v>-1558</v>
      </c>
    </row>
    <row r="14" spans="1:20" ht="18">
      <c r="A14" s="5">
        <v>44889.232638888898</v>
      </c>
      <c r="B14" s="6">
        <v>89</v>
      </c>
      <c r="C14" s="7">
        <v>94.78</v>
      </c>
      <c r="D14" s="8">
        <v>1308</v>
      </c>
      <c r="E14" s="9">
        <v>14</v>
      </c>
      <c r="F14" s="6">
        <v>92</v>
      </c>
      <c r="G14" s="7">
        <v>91.58</v>
      </c>
      <c r="H14" s="8">
        <v>1284</v>
      </c>
      <c r="I14" s="9">
        <v>15</v>
      </c>
      <c r="J14" s="6">
        <v>74</v>
      </c>
      <c r="K14" s="7">
        <v>97.2</v>
      </c>
      <c r="L14" s="8">
        <v>1056</v>
      </c>
      <c r="M14" s="9">
        <v>11</v>
      </c>
      <c r="O14">
        <v>8</v>
      </c>
      <c r="P14">
        <f t="shared" si="1"/>
        <v>371</v>
      </c>
      <c r="Q14">
        <f t="shared" si="0"/>
        <v>-1749</v>
      </c>
    </row>
    <row r="15" spans="1:20" ht="18">
      <c r="A15" s="5">
        <v>44889.236111111102</v>
      </c>
      <c r="B15" s="6">
        <v>96</v>
      </c>
      <c r="C15" s="7">
        <v>95.38</v>
      </c>
      <c r="D15" s="8">
        <v>1332</v>
      </c>
      <c r="E15" s="9">
        <v>14</v>
      </c>
      <c r="F15" s="6">
        <v>94</v>
      </c>
      <c r="G15" s="7">
        <v>93.3</v>
      </c>
      <c r="H15" s="8">
        <v>1284</v>
      </c>
      <c r="I15" s="9">
        <v>14</v>
      </c>
      <c r="J15" s="6">
        <v>81</v>
      </c>
      <c r="K15" s="7">
        <v>98.05</v>
      </c>
      <c r="L15" s="8">
        <v>1164</v>
      </c>
      <c r="M15" s="9">
        <v>12</v>
      </c>
      <c r="O15">
        <v>9</v>
      </c>
      <c r="P15">
        <f t="shared" si="1"/>
        <v>452</v>
      </c>
      <c r="Q15">
        <f t="shared" si="0"/>
        <v>-1933</v>
      </c>
    </row>
    <row r="16" spans="1:20" ht="18">
      <c r="A16" s="5">
        <v>44889.239583333299</v>
      </c>
      <c r="B16" s="6">
        <v>111</v>
      </c>
      <c r="C16" s="7">
        <v>95.02</v>
      </c>
      <c r="D16" s="8">
        <v>1560</v>
      </c>
      <c r="E16" s="9">
        <v>17</v>
      </c>
      <c r="F16" s="6">
        <v>116</v>
      </c>
      <c r="G16" s="7">
        <v>93.47</v>
      </c>
      <c r="H16" s="8">
        <v>1680</v>
      </c>
      <c r="I16" s="9">
        <v>18</v>
      </c>
      <c r="J16" s="6">
        <v>88</v>
      </c>
      <c r="K16" s="7">
        <v>97.18</v>
      </c>
      <c r="L16" s="8">
        <v>1248</v>
      </c>
      <c r="M16" s="9">
        <v>13</v>
      </c>
      <c r="O16">
        <v>10</v>
      </c>
      <c r="P16">
        <f t="shared" si="1"/>
        <v>540</v>
      </c>
      <c r="Q16">
        <f t="shared" si="0"/>
        <v>-2110</v>
      </c>
    </row>
    <row r="17" spans="1:17" ht="18">
      <c r="A17" s="5">
        <v>44889.243055555598</v>
      </c>
      <c r="B17" s="6">
        <v>131</v>
      </c>
      <c r="C17" s="7">
        <v>95.51</v>
      </c>
      <c r="D17" s="8">
        <v>1740</v>
      </c>
      <c r="E17" s="9">
        <v>19</v>
      </c>
      <c r="F17" s="6">
        <v>114</v>
      </c>
      <c r="G17" s="7">
        <v>92.89</v>
      </c>
      <c r="H17" s="8">
        <v>1596</v>
      </c>
      <c r="I17" s="9">
        <v>18</v>
      </c>
      <c r="J17" s="6">
        <v>81</v>
      </c>
      <c r="K17" s="7">
        <v>96.94</v>
      </c>
      <c r="L17" s="8">
        <v>1272</v>
      </c>
      <c r="M17" s="9">
        <v>14</v>
      </c>
      <c r="O17">
        <v>11</v>
      </c>
      <c r="P17">
        <f t="shared" si="1"/>
        <v>621</v>
      </c>
      <c r="Q17">
        <f t="shared" si="0"/>
        <v>-2294</v>
      </c>
    </row>
    <row r="18" spans="1:17" ht="18">
      <c r="A18" s="5">
        <v>44889.246527777803</v>
      </c>
      <c r="B18" s="6">
        <v>139</v>
      </c>
      <c r="C18" s="7">
        <v>94.07</v>
      </c>
      <c r="D18" s="8">
        <v>1968</v>
      </c>
      <c r="E18" s="9">
        <v>21</v>
      </c>
      <c r="F18" s="6">
        <v>125</v>
      </c>
      <c r="G18" s="7">
        <v>91.12</v>
      </c>
      <c r="H18" s="8">
        <v>1848</v>
      </c>
      <c r="I18" s="9">
        <v>21</v>
      </c>
      <c r="J18" s="6">
        <v>115</v>
      </c>
      <c r="K18" s="7">
        <v>95.99</v>
      </c>
      <c r="L18" s="8">
        <v>1572</v>
      </c>
      <c r="M18" s="9">
        <v>17</v>
      </c>
      <c r="O18">
        <v>12</v>
      </c>
      <c r="P18">
        <f t="shared" si="1"/>
        <v>736</v>
      </c>
      <c r="Q18">
        <f t="shared" si="0"/>
        <v>-2444</v>
      </c>
    </row>
    <row r="19" spans="1:17" ht="18">
      <c r="A19" s="5">
        <v>44889.25</v>
      </c>
      <c r="B19" s="6">
        <v>188</v>
      </c>
      <c r="C19" s="7">
        <v>90.16</v>
      </c>
      <c r="D19" s="8">
        <v>2760</v>
      </c>
      <c r="E19" s="9">
        <v>31</v>
      </c>
      <c r="F19" s="6">
        <v>186</v>
      </c>
      <c r="G19" s="7">
        <v>89.33</v>
      </c>
      <c r="H19" s="8">
        <v>2568</v>
      </c>
      <c r="I19" s="9">
        <v>29</v>
      </c>
      <c r="J19" s="6">
        <v>140</v>
      </c>
      <c r="K19" s="7">
        <v>98.17</v>
      </c>
      <c r="L19" s="8">
        <v>2016</v>
      </c>
      <c r="M19" s="9">
        <v>21</v>
      </c>
      <c r="O19">
        <v>13</v>
      </c>
      <c r="P19">
        <f t="shared" si="1"/>
        <v>876</v>
      </c>
      <c r="Q19">
        <f t="shared" si="0"/>
        <v>-2569</v>
      </c>
    </row>
    <row r="20" spans="1:17" ht="18">
      <c r="A20" s="5">
        <v>44889.253472222197</v>
      </c>
      <c r="B20" s="6">
        <v>174</v>
      </c>
      <c r="C20" s="7">
        <v>91.81</v>
      </c>
      <c r="D20" s="8">
        <v>2532</v>
      </c>
      <c r="E20" s="9">
        <v>28</v>
      </c>
      <c r="F20" s="6">
        <v>163</v>
      </c>
      <c r="G20" s="7">
        <v>88.93</v>
      </c>
      <c r="H20" s="8">
        <v>2484</v>
      </c>
      <c r="I20" s="9">
        <v>28</v>
      </c>
      <c r="J20" s="6">
        <v>153</v>
      </c>
      <c r="K20" s="7">
        <v>94.54</v>
      </c>
      <c r="L20" s="8">
        <v>2208</v>
      </c>
      <c r="M20" s="9">
        <v>24</v>
      </c>
      <c r="O20">
        <v>14</v>
      </c>
      <c r="P20">
        <f t="shared" si="1"/>
        <v>1029</v>
      </c>
      <c r="Q20">
        <f t="shared" si="0"/>
        <v>-2681</v>
      </c>
    </row>
    <row r="21" spans="1:17" ht="18">
      <c r="A21" s="5">
        <v>44889.256944444402</v>
      </c>
      <c r="B21" s="6">
        <v>201</v>
      </c>
      <c r="C21" s="7">
        <v>91.64</v>
      </c>
      <c r="D21" s="8">
        <v>2868</v>
      </c>
      <c r="E21" s="9">
        <v>32</v>
      </c>
      <c r="F21" s="6">
        <v>183</v>
      </c>
      <c r="G21" s="7">
        <v>88.66</v>
      </c>
      <c r="H21" s="8">
        <v>2664</v>
      </c>
      <c r="I21" s="9">
        <v>31</v>
      </c>
      <c r="J21" s="6">
        <v>141</v>
      </c>
      <c r="K21" s="7">
        <v>96.27</v>
      </c>
      <c r="L21" s="8">
        <v>1992</v>
      </c>
      <c r="M21" s="9">
        <v>21</v>
      </c>
      <c r="O21">
        <v>15</v>
      </c>
      <c r="P21">
        <f t="shared" si="1"/>
        <v>1170</v>
      </c>
      <c r="Q21">
        <f t="shared" si="0"/>
        <v>-2805</v>
      </c>
    </row>
    <row r="22" spans="1:17" ht="18">
      <c r="A22" s="5">
        <v>44889.260416666701</v>
      </c>
      <c r="B22" s="6">
        <v>254</v>
      </c>
      <c r="C22" s="7">
        <v>89.62</v>
      </c>
      <c r="D22" s="8">
        <v>3612</v>
      </c>
      <c r="E22" s="9">
        <v>41</v>
      </c>
      <c r="F22" s="6">
        <v>228</v>
      </c>
      <c r="G22" s="7">
        <v>88.31</v>
      </c>
      <c r="H22" s="8">
        <v>3312</v>
      </c>
      <c r="I22" s="9">
        <v>38</v>
      </c>
      <c r="J22" s="6">
        <v>206</v>
      </c>
      <c r="K22" s="7">
        <v>94.78</v>
      </c>
      <c r="L22" s="8">
        <v>2784</v>
      </c>
      <c r="M22" s="9">
        <v>30</v>
      </c>
      <c r="O22">
        <v>16</v>
      </c>
      <c r="P22">
        <f t="shared" si="1"/>
        <v>1376</v>
      </c>
      <c r="Q22">
        <f t="shared" si="0"/>
        <v>-2864</v>
      </c>
    </row>
    <row r="23" spans="1:17" ht="18">
      <c r="A23" s="5">
        <v>44889.263888888898</v>
      </c>
      <c r="B23" s="6">
        <v>259</v>
      </c>
      <c r="C23" s="7">
        <v>88.81</v>
      </c>
      <c r="D23" s="8">
        <v>3768</v>
      </c>
      <c r="E23" s="9">
        <v>43</v>
      </c>
      <c r="F23" s="6">
        <v>240</v>
      </c>
      <c r="G23" s="7">
        <v>86.28</v>
      </c>
      <c r="H23" s="8">
        <v>3528</v>
      </c>
      <c r="I23" s="9">
        <v>41</v>
      </c>
      <c r="J23" s="6">
        <v>220</v>
      </c>
      <c r="K23" s="7">
        <v>94.01</v>
      </c>
      <c r="L23" s="8">
        <v>3228</v>
      </c>
      <c r="M23" s="9">
        <v>35</v>
      </c>
      <c r="O23">
        <v>17</v>
      </c>
      <c r="P23">
        <f t="shared" si="1"/>
        <v>1596</v>
      </c>
      <c r="Q23">
        <f t="shared" si="0"/>
        <v>-2909</v>
      </c>
    </row>
    <row r="24" spans="1:17" ht="18">
      <c r="A24" s="5">
        <v>44889.267361111102</v>
      </c>
      <c r="B24" s="6">
        <v>294</v>
      </c>
      <c r="C24" s="7">
        <v>87.38</v>
      </c>
      <c r="D24" s="8">
        <v>4140</v>
      </c>
      <c r="E24" s="9">
        <v>48</v>
      </c>
      <c r="F24" s="6">
        <v>248</v>
      </c>
      <c r="G24" s="7">
        <v>85.94</v>
      </c>
      <c r="H24" s="8">
        <v>3444</v>
      </c>
      <c r="I24" s="9">
        <v>41</v>
      </c>
      <c r="J24" s="6">
        <v>226</v>
      </c>
      <c r="K24" s="7">
        <v>96.7</v>
      </c>
      <c r="L24" s="8">
        <v>3228</v>
      </c>
      <c r="M24" s="9">
        <v>34</v>
      </c>
      <c r="O24">
        <v>18</v>
      </c>
      <c r="P24">
        <f t="shared" si="1"/>
        <v>1822</v>
      </c>
      <c r="Q24">
        <f t="shared" si="0"/>
        <v>-2948</v>
      </c>
    </row>
    <row r="25" spans="1:17" ht="18">
      <c r="A25" s="5">
        <v>44889.270833333299</v>
      </c>
      <c r="B25" s="6">
        <v>288</v>
      </c>
      <c r="C25" s="7">
        <v>85.92</v>
      </c>
      <c r="D25" s="8">
        <v>4236</v>
      </c>
      <c r="E25" s="9">
        <v>50</v>
      </c>
      <c r="F25" s="6">
        <v>277</v>
      </c>
      <c r="G25" s="7">
        <v>85.54</v>
      </c>
      <c r="H25" s="8">
        <v>3996</v>
      </c>
      <c r="I25" s="9">
        <v>47</v>
      </c>
      <c r="J25" s="6">
        <v>234</v>
      </c>
      <c r="K25" s="7">
        <v>96.62</v>
      </c>
      <c r="L25" s="8">
        <v>3312</v>
      </c>
      <c r="M25" s="9">
        <v>35</v>
      </c>
      <c r="O25">
        <v>19</v>
      </c>
      <c r="P25">
        <f t="shared" si="1"/>
        <v>2056</v>
      </c>
      <c r="Q25">
        <f t="shared" si="0"/>
        <v>-2979</v>
      </c>
    </row>
    <row r="26" spans="1:17" ht="18">
      <c r="A26" s="5">
        <v>44889.274305555598</v>
      </c>
      <c r="B26" s="6">
        <v>326</v>
      </c>
      <c r="C26" s="7">
        <v>84.16</v>
      </c>
      <c r="D26" s="8">
        <v>4692</v>
      </c>
      <c r="E26" s="9">
        <v>56</v>
      </c>
      <c r="F26" s="6">
        <v>306</v>
      </c>
      <c r="G26" s="7">
        <v>83.54</v>
      </c>
      <c r="H26" s="8">
        <v>4344</v>
      </c>
      <c r="I26" s="9">
        <v>52</v>
      </c>
      <c r="J26" s="6">
        <v>258</v>
      </c>
      <c r="K26" s="7">
        <v>92.74</v>
      </c>
      <c r="L26" s="8">
        <v>3660</v>
      </c>
      <c r="M26" s="9">
        <v>40</v>
      </c>
      <c r="O26">
        <v>20</v>
      </c>
      <c r="P26">
        <f t="shared" si="1"/>
        <v>2314</v>
      </c>
      <c r="Q26">
        <f t="shared" si="0"/>
        <v>-2986</v>
      </c>
    </row>
    <row r="27" spans="1:17" ht="18">
      <c r="A27" s="5">
        <v>44889.277777777803</v>
      </c>
      <c r="B27" s="6">
        <v>303</v>
      </c>
      <c r="C27" s="7">
        <v>82.43</v>
      </c>
      <c r="D27" s="8">
        <v>4344</v>
      </c>
      <c r="E27" s="9">
        <v>53</v>
      </c>
      <c r="F27" s="6">
        <v>290</v>
      </c>
      <c r="G27" s="7">
        <v>81.98</v>
      </c>
      <c r="H27" s="8">
        <v>4176</v>
      </c>
      <c r="I27" s="9">
        <v>51</v>
      </c>
      <c r="J27" s="6">
        <v>269</v>
      </c>
      <c r="K27" s="7">
        <v>93.54</v>
      </c>
      <c r="L27" s="8">
        <v>3948</v>
      </c>
      <c r="M27" s="9">
        <v>43</v>
      </c>
      <c r="O27">
        <v>21</v>
      </c>
      <c r="P27">
        <f t="shared" si="1"/>
        <v>2583</v>
      </c>
      <c r="Q27">
        <f t="shared" si="0"/>
        <v>-2982</v>
      </c>
    </row>
    <row r="28" spans="1:17" ht="18">
      <c r="A28" s="5">
        <v>44889.28125</v>
      </c>
      <c r="B28" s="6">
        <v>345</v>
      </c>
      <c r="C28" s="7">
        <v>70.72</v>
      </c>
      <c r="D28" s="8">
        <v>4764</v>
      </c>
      <c r="E28" s="9">
        <v>56</v>
      </c>
      <c r="F28" s="6">
        <v>305</v>
      </c>
      <c r="G28" s="7">
        <v>71.45</v>
      </c>
      <c r="H28" s="8">
        <v>4332</v>
      </c>
      <c r="I28" s="9">
        <v>61</v>
      </c>
      <c r="J28" s="6">
        <v>243</v>
      </c>
      <c r="K28" s="7">
        <v>93.13</v>
      </c>
      <c r="L28" s="8">
        <v>3684</v>
      </c>
      <c r="M28" s="9">
        <v>40</v>
      </c>
      <c r="O28">
        <v>22</v>
      </c>
      <c r="P28">
        <f t="shared" si="1"/>
        <v>2826</v>
      </c>
      <c r="Q28">
        <f t="shared" si="0"/>
        <v>-3004</v>
      </c>
    </row>
    <row r="29" spans="1:17" ht="18">
      <c r="A29" s="5">
        <v>44889.284722222197</v>
      </c>
      <c r="B29" s="6">
        <v>333</v>
      </c>
      <c r="C29" s="7">
        <v>74.75</v>
      </c>
      <c r="D29" s="8">
        <v>4740</v>
      </c>
      <c r="E29" s="23">
        <v>64</v>
      </c>
      <c r="F29" s="6">
        <v>349</v>
      </c>
      <c r="G29" s="7">
        <v>74.17</v>
      </c>
      <c r="H29" s="8">
        <v>4896</v>
      </c>
      <c r="I29" s="10">
        <v>67</v>
      </c>
      <c r="J29" s="6">
        <v>301</v>
      </c>
      <c r="K29" s="7">
        <v>87.12</v>
      </c>
      <c r="L29" s="21">
        <v>4332</v>
      </c>
      <c r="M29" s="9">
        <v>50</v>
      </c>
      <c r="O29">
        <v>23</v>
      </c>
      <c r="P29">
        <f t="shared" si="1"/>
        <v>3127</v>
      </c>
      <c r="Q29">
        <f t="shared" si="0"/>
        <v>-2968</v>
      </c>
    </row>
    <row r="30" spans="1:17" ht="18">
      <c r="A30" s="5">
        <v>44889.288194444402</v>
      </c>
      <c r="B30" s="6">
        <v>311</v>
      </c>
      <c r="C30" s="11">
        <v>67.94</v>
      </c>
      <c r="D30" s="8">
        <v>4512</v>
      </c>
      <c r="E30" s="10">
        <v>67</v>
      </c>
      <c r="F30" s="6">
        <v>346</v>
      </c>
      <c r="G30" s="11">
        <v>70</v>
      </c>
      <c r="H30" s="8">
        <v>4968</v>
      </c>
      <c r="I30" s="10">
        <v>71</v>
      </c>
      <c r="J30" s="6">
        <v>297</v>
      </c>
      <c r="K30" s="7">
        <v>89.71</v>
      </c>
      <c r="L30" s="21">
        <v>4332</v>
      </c>
      <c r="M30" s="9">
        <v>49</v>
      </c>
      <c r="O30">
        <v>24</v>
      </c>
      <c r="P30">
        <f t="shared" si="1"/>
        <v>3424</v>
      </c>
      <c r="Q30">
        <f t="shared" si="0"/>
        <v>-2936</v>
      </c>
    </row>
    <row r="31" spans="1:17" ht="18">
      <c r="A31" s="5">
        <v>44889.291666666701</v>
      </c>
      <c r="B31" s="6">
        <v>226</v>
      </c>
      <c r="C31" s="11">
        <v>53</v>
      </c>
      <c r="D31" s="8">
        <v>3372</v>
      </c>
      <c r="E31" s="10">
        <v>64</v>
      </c>
      <c r="F31" s="6">
        <v>202</v>
      </c>
      <c r="G31" s="13">
        <v>38.659999999999997</v>
      </c>
      <c r="H31" s="8">
        <v>3228</v>
      </c>
      <c r="I31" s="10">
        <v>84</v>
      </c>
      <c r="J31" s="6">
        <v>254</v>
      </c>
      <c r="K31" s="7">
        <v>95.19</v>
      </c>
      <c r="L31" s="8">
        <v>3852</v>
      </c>
      <c r="M31" s="9">
        <v>41</v>
      </c>
      <c r="O31">
        <v>25</v>
      </c>
      <c r="P31">
        <f t="shared" si="1"/>
        <v>3678</v>
      </c>
      <c r="Q31">
        <f t="shared" si="0"/>
        <v>-2947</v>
      </c>
    </row>
    <row r="32" spans="1:17" ht="18">
      <c r="A32" s="5">
        <v>44889.295138888898</v>
      </c>
      <c r="B32" s="6">
        <v>139</v>
      </c>
      <c r="C32" s="13">
        <v>25.12</v>
      </c>
      <c r="D32" s="8">
        <v>1896</v>
      </c>
      <c r="E32" s="10">
        <v>76</v>
      </c>
      <c r="F32" s="6">
        <v>219</v>
      </c>
      <c r="G32" s="13">
        <v>36.96</v>
      </c>
      <c r="H32" s="8">
        <v>3360</v>
      </c>
      <c r="I32" s="10">
        <v>91</v>
      </c>
      <c r="J32" s="6">
        <v>230</v>
      </c>
      <c r="K32" s="7">
        <v>94.76</v>
      </c>
      <c r="L32" s="8">
        <v>3324</v>
      </c>
      <c r="M32" s="9">
        <v>36</v>
      </c>
      <c r="O32">
        <v>26</v>
      </c>
      <c r="P32">
        <f t="shared" si="1"/>
        <v>3908</v>
      </c>
      <c r="Q32">
        <f t="shared" si="0"/>
        <v>-2982</v>
      </c>
    </row>
    <row r="33" spans="1:20" ht="18">
      <c r="A33" s="5">
        <v>44889.298611111102</v>
      </c>
      <c r="B33" s="6">
        <v>217</v>
      </c>
      <c r="C33" s="13">
        <v>39.729999999999997</v>
      </c>
      <c r="D33" s="8">
        <v>2892</v>
      </c>
      <c r="E33" s="10">
        <v>73</v>
      </c>
      <c r="F33" s="6">
        <v>223</v>
      </c>
      <c r="G33" s="13">
        <v>36.04</v>
      </c>
      <c r="H33" s="8">
        <v>3192</v>
      </c>
      <c r="I33" s="10">
        <v>89</v>
      </c>
      <c r="J33" s="6">
        <v>246</v>
      </c>
      <c r="K33" s="7">
        <v>91.84</v>
      </c>
      <c r="L33" s="8">
        <v>3648</v>
      </c>
      <c r="M33" s="9">
        <v>40</v>
      </c>
      <c r="O33">
        <v>27</v>
      </c>
      <c r="P33">
        <f t="shared" si="1"/>
        <v>4154</v>
      </c>
      <c r="Q33">
        <f t="shared" si="0"/>
        <v>-3001</v>
      </c>
    </row>
    <row r="34" spans="1:20" ht="18">
      <c r="A34" s="5">
        <v>44889.302083333299</v>
      </c>
      <c r="B34" s="6">
        <v>203</v>
      </c>
      <c r="C34" s="13">
        <v>39.31</v>
      </c>
      <c r="D34" s="8">
        <v>3144</v>
      </c>
      <c r="E34" s="10">
        <v>80</v>
      </c>
      <c r="F34" s="6">
        <v>208</v>
      </c>
      <c r="G34" s="13">
        <v>39.06</v>
      </c>
      <c r="H34" s="8">
        <v>3024</v>
      </c>
      <c r="I34" s="10">
        <v>78</v>
      </c>
      <c r="J34" s="6">
        <v>243</v>
      </c>
      <c r="K34" s="7">
        <v>88.64</v>
      </c>
      <c r="L34" s="8">
        <v>3576</v>
      </c>
      <c r="M34" s="9">
        <v>41</v>
      </c>
      <c r="O34">
        <v>28</v>
      </c>
      <c r="P34">
        <f t="shared" si="1"/>
        <v>4397</v>
      </c>
      <c r="Q34">
        <f t="shared" si="0"/>
        <v>-3023</v>
      </c>
    </row>
    <row r="35" spans="1:20" ht="18">
      <c r="A35" s="5">
        <v>44889.305555555598</v>
      </c>
      <c r="B35" s="6">
        <v>222</v>
      </c>
      <c r="C35" s="13">
        <v>38.369999999999997</v>
      </c>
      <c r="D35" s="8">
        <v>3120</v>
      </c>
      <c r="E35" s="10">
        <v>82</v>
      </c>
      <c r="F35" s="6">
        <v>307</v>
      </c>
      <c r="G35" s="11">
        <v>57.31</v>
      </c>
      <c r="H35" s="8">
        <v>4104</v>
      </c>
      <c r="I35" s="10">
        <v>72</v>
      </c>
      <c r="J35" s="6">
        <v>288</v>
      </c>
      <c r="K35" s="7">
        <v>87.98</v>
      </c>
      <c r="L35" s="8">
        <v>4056</v>
      </c>
      <c r="M35" s="9">
        <v>47</v>
      </c>
      <c r="O35">
        <v>29</v>
      </c>
      <c r="P35">
        <f t="shared" si="1"/>
        <v>4685</v>
      </c>
      <c r="Q35">
        <f t="shared" si="0"/>
        <v>-3000</v>
      </c>
    </row>
    <row r="36" spans="1:20" ht="18">
      <c r="A36" s="5">
        <v>44889.309027777803</v>
      </c>
      <c r="B36" s="6">
        <v>236</v>
      </c>
      <c r="C36" s="11">
        <v>50.17</v>
      </c>
      <c r="D36" s="8">
        <v>3312</v>
      </c>
      <c r="E36" s="10">
        <v>67</v>
      </c>
      <c r="F36" s="6">
        <v>300</v>
      </c>
      <c r="G36" s="11">
        <v>66.819999999999993</v>
      </c>
      <c r="H36" s="8">
        <v>4416</v>
      </c>
      <c r="I36" s="10">
        <v>67</v>
      </c>
      <c r="J36" s="6">
        <v>275</v>
      </c>
      <c r="K36" s="7">
        <v>89.89</v>
      </c>
      <c r="L36" s="8">
        <v>4020</v>
      </c>
      <c r="M36" s="9">
        <v>45</v>
      </c>
      <c r="O36">
        <v>30</v>
      </c>
      <c r="P36">
        <f t="shared" si="1"/>
        <v>4960</v>
      </c>
      <c r="Q36">
        <f t="shared" si="0"/>
        <v>-2990</v>
      </c>
    </row>
    <row r="37" spans="1:20" ht="18">
      <c r="A37" s="5">
        <v>44889.3125</v>
      </c>
      <c r="B37" s="6">
        <v>206</v>
      </c>
      <c r="C37" s="11">
        <v>45.02</v>
      </c>
      <c r="D37" s="8">
        <v>3024</v>
      </c>
      <c r="E37" s="10">
        <v>68</v>
      </c>
      <c r="F37" s="6">
        <v>267</v>
      </c>
      <c r="G37" s="11">
        <v>64.099999999999994</v>
      </c>
      <c r="H37" s="8">
        <v>4008</v>
      </c>
      <c r="I37" s="9">
        <v>63</v>
      </c>
      <c r="J37" s="6">
        <v>276</v>
      </c>
      <c r="K37" s="7">
        <v>85.56</v>
      </c>
      <c r="L37" s="8">
        <v>3960</v>
      </c>
      <c r="M37" s="9">
        <v>47</v>
      </c>
      <c r="O37">
        <v>31</v>
      </c>
      <c r="P37">
        <f t="shared" si="1"/>
        <v>5236</v>
      </c>
      <c r="Q37">
        <f t="shared" si="0"/>
        <v>-2979</v>
      </c>
    </row>
    <row r="38" spans="1:20" ht="18">
      <c r="A38" s="5">
        <v>44889.315972222197</v>
      </c>
      <c r="B38" s="6">
        <v>193</v>
      </c>
      <c r="C38" s="11">
        <v>40.17</v>
      </c>
      <c r="D38" s="8">
        <v>2772</v>
      </c>
      <c r="E38" s="10">
        <v>70</v>
      </c>
      <c r="F38" s="6">
        <v>273</v>
      </c>
      <c r="G38" s="11">
        <v>61.76</v>
      </c>
      <c r="H38" s="8">
        <v>3936</v>
      </c>
      <c r="I38" s="10">
        <v>64</v>
      </c>
      <c r="J38" s="6">
        <v>260</v>
      </c>
      <c r="K38" s="7">
        <v>82.57</v>
      </c>
      <c r="L38" s="8">
        <v>3876</v>
      </c>
      <c r="M38" s="9">
        <v>47</v>
      </c>
      <c r="O38">
        <v>32</v>
      </c>
      <c r="P38">
        <f t="shared" si="1"/>
        <v>5496</v>
      </c>
      <c r="Q38">
        <f t="shared" si="0"/>
        <v>-2984</v>
      </c>
    </row>
    <row r="39" spans="1:20" ht="18">
      <c r="A39" s="5">
        <v>44889.319444444402</v>
      </c>
      <c r="B39" s="6">
        <v>189</v>
      </c>
      <c r="C39" s="11">
        <v>42.44</v>
      </c>
      <c r="D39" s="8">
        <v>2796</v>
      </c>
      <c r="E39" s="10">
        <v>66</v>
      </c>
      <c r="F39" s="6">
        <v>303</v>
      </c>
      <c r="G39" s="11">
        <v>60.73</v>
      </c>
      <c r="H39" s="8">
        <v>4368</v>
      </c>
      <c r="I39" s="10">
        <v>72</v>
      </c>
      <c r="J39" s="6">
        <v>258</v>
      </c>
      <c r="K39" s="7">
        <v>86.7</v>
      </c>
      <c r="L39" s="8">
        <v>3648</v>
      </c>
      <c r="M39" s="9">
        <v>43</v>
      </c>
      <c r="O39">
        <v>33</v>
      </c>
      <c r="P39">
        <f t="shared" si="1"/>
        <v>5754</v>
      </c>
      <c r="Q39">
        <f t="shared" si="0"/>
        <v>-2991</v>
      </c>
    </row>
    <row r="40" spans="1:20" ht="18">
      <c r="A40" s="5">
        <v>44889.322916666701</v>
      </c>
      <c r="B40" s="6">
        <v>231</v>
      </c>
      <c r="C40" s="11">
        <v>48.41</v>
      </c>
      <c r="D40" s="8">
        <v>3228</v>
      </c>
      <c r="E40" s="10">
        <v>67</v>
      </c>
      <c r="F40" s="6">
        <v>280</v>
      </c>
      <c r="G40" s="11">
        <v>55.83</v>
      </c>
      <c r="H40" s="8">
        <v>4200</v>
      </c>
      <c r="I40" s="10">
        <v>76</v>
      </c>
      <c r="J40" s="6">
        <v>272</v>
      </c>
      <c r="K40" s="7">
        <v>90.16</v>
      </c>
      <c r="L40" s="8">
        <v>3924</v>
      </c>
      <c r="M40" s="9">
        <v>44</v>
      </c>
      <c r="O40">
        <v>34</v>
      </c>
      <c r="P40">
        <f t="shared" si="1"/>
        <v>6026</v>
      </c>
      <c r="Q40">
        <f t="shared" si="0"/>
        <v>-2984</v>
      </c>
    </row>
    <row r="41" spans="1:20" ht="18">
      <c r="A41" s="5">
        <v>44889.326388888898</v>
      </c>
      <c r="B41" s="6">
        <v>209</v>
      </c>
      <c r="C41" s="11">
        <v>44.14</v>
      </c>
      <c r="D41" s="8">
        <v>3012</v>
      </c>
      <c r="E41" s="10">
        <v>69</v>
      </c>
      <c r="F41" s="6">
        <v>233</v>
      </c>
      <c r="G41" s="13">
        <v>35.93</v>
      </c>
      <c r="H41" s="8">
        <v>3372</v>
      </c>
      <c r="I41" s="10">
        <v>94</v>
      </c>
      <c r="J41" s="6">
        <v>228</v>
      </c>
      <c r="K41" s="7">
        <v>92.13</v>
      </c>
      <c r="L41" s="8">
        <v>3336</v>
      </c>
      <c r="M41" s="9">
        <v>37</v>
      </c>
      <c r="N41" s="17">
        <f>AVERAGE(L41:L42)</f>
        <v>3324</v>
      </c>
      <c r="O41" s="17">
        <v>35</v>
      </c>
      <c r="P41" s="17">
        <f t="shared" si="1"/>
        <v>6254</v>
      </c>
      <c r="Q41" s="17">
        <f t="shared" si="0"/>
        <v>-3021</v>
      </c>
      <c r="R41" s="17"/>
      <c r="S41" s="17"/>
      <c r="T41" s="17"/>
    </row>
    <row r="42" spans="1:20" ht="18">
      <c r="A42" s="5">
        <v>44889.329861111102</v>
      </c>
      <c r="B42" s="6">
        <v>196</v>
      </c>
      <c r="C42" s="13">
        <v>32.74</v>
      </c>
      <c r="D42" s="8">
        <v>2760</v>
      </c>
      <c r="E42" s="10">
        <v>85</v>
      </c>
      <c r="F42" s="6">
        <v>245</v>
      </c>
      <c r="G42" s="13">
        <v>37.46</v>
      </c>
      <c r="H42" s="8">
        <v>3360</v>
      </c>
      <c r="I42" s="10">
        <v>90</v>
      </c>
      <c r="J42" s="6">
        <v>232</v>
      </c>
      <c r="K42" s="7">
        <v>92.2</v>
      </c>
      <c r="L42" s="8">
        <v>3312</v>
      </c>
      <c r="M42" s="9">
        <v>36</v>
      </c>
      <c r="O42">
        <v>36</v>
      </c>
      <c r="P42">
        <f t="shared" si="1"/>
        <v>6486</v>
      </c>
      <c r="Q42">
        <f t="shared" si="0"/>
        <v>-3054</v>
      </c>
    </row>
    <row r="43" spans="1:20" ht="18">
      <c r="A43" s="5">
        <v>44889.333333333299</v>
      </c>
      <c r="B43" s="6">
        <v>179</v>
      </c>
      <c r="C43" s="13">
        <v>35.200000000000003</v>
      </c>
      <c r="D43" s="8">
        <v>2544</v>
      </c>
      <c r="E43" s="10">
        <v>73</v>
      </c>
      <c r="F43" s="6">
        <v>219</v>
      </c>
      <c r="G43" s="13">
        <v>33.049999999999997</v>
      </c>
      <c r="H43" s="8">
        <v>3024</v>
      </c>
      <c r="I43" s="10">
        <v>92</v>
      </c>
      <c r="J43" s="6">
        <v>229</v>
      </c>
      <c r="K43" s="7">
        <v>91.82</v>
      </c>
      <c r="L43" s="8">
        <v>3420</v>
      </c>
      <c r="M43" s="9">
        <v>38</v>
      </c>
      <c r="O43">
        <v>37</v>
      </c>
      <c r="P43">
        <f t="shared" si="1"/>
        <v>6715</v>
      </c>
      <c r="Q43">
        <f t="shared" si="0"/>
        <v>-3090</v>
      </c>
    </row>
    <row r="44" spans="1:20" ht="18">
      <c r="A44" s="5">
        <v>44889.336805555598</v>
      </c>
      <c r="B44" s="6">
        <v>160</v>
      </c>
      <c r="C44" s="13">
        <v>27.71</v>
      </c>
      <c r="D44" s="8">
        <v>2256</v>
      </c>
      <c r="E44" s="10">
        <v>82</v>
      </c>
      <c r="F44" s="6">
        <v>273</v>
      </c>
      <c r="G44" s="11">
        <v>50.07</v>
      </c>
      <c r="H44" s="8">
        <v>3888</v>
      </c>
      <c r="I44" s="10">
        <v>78</v>
      </c>
      <c r="J44" s="6">
        <v>260</v>
      </c>
      <c r="K44" s="7">
        <v>89.98</v>
      </c>
      <c r="L44" s="8">
        <v>3684</v>
      </c>
      <c r="M44" s="9">
        <v>41</v>
      </c>
      <c r="O44">
        <v>38</v>
      </c>
      <c r="P44">
        <f t="shared" si="1"/>
        <v>6975</v>
      </c>
      <c r="Q44">
        <f t="shared" si="0"/>
        <v>-3095</v>
      </c>
    </row>
    <row r="45" spans="1:20" ht="18">
      <c r="A45" s="5">
        <v>44889.340277777803</v>
      </c>
      <c r="B45" s="6">
        <v>219</v>
      </c>
      <c r="C45" s="11">
        <v>42.83</v>
      </c>
      <c r="D45" s="8">
        <v>3048</v>
      </c>
      <c r="E45" s="10">
        <v>72</v>
      </c>
      <c r="F45" s="6">
        <v>253</v>
      </c>
      <c r="G45" s="11">
        <v>47.95</v>
      </c>
      <c r="H45" s="8">
        <v>3792</v>
      </c>
      <c r="I45" s="10">
        <v>80</v>
      </c>
      <c r="J45" s="6">
        <v>291</v>
      </c>
      <c r="K45" s="7">
        <v>87.41</v>
      </c>
      <c r="L45" s="8">
        <v>4164</v>
      </c>
      <c r="M45" s="9">
        <v>48</v>
      </c>
      <c r="O45">
        <v>39</v>
      </c>
      <c r="P45">
        <f t="shared" si="1"/>
        <v>7266</v>
      </c>
      <c r="Q45">
        <f t="shared" si="0"/>
        <v>-3069</v>
      </c>
    </row>
    <row r="46" spans="1:20" ht="18">
      <c r="A46" s="5">
        <v>44889.34375</v>
      </c>
      <c r="B46" s="6">
        <v>235</v>
      </c>
      <c r="C46" s="11">
        <v>50.54</v>
      </c>
      <c r="D46" s="8">
        <v>3288</v>
      </c>
      <c r="E46" s="10">
        <v>66</v>
      </c>
      <c r="F46" s="6">
        <v>240</v>
      </c>
      <c r="G46" s="11">
        <v>44.77</v>
      </c>
      <c r="H46" s="8">
        <v>3420</v>
      </c>
      <c r="I46" s="10">
        <v>77</v>
      </c>
      <c r="J46" s="6">
        <v>270</v>
      </c>
      <c r="K46" s="7">
        <v>88.99</v>
      </c>
      <c r="L46" s="8">
        <v>3996</v>
      </c>
      <c r="M46" s="9">
        <v>45</v>
      </c>
      <c r="O46">
        <v>40</v>
      </c>
      <c r="P46">
        <f t="shared" si="1"/>
        <v>7536</v>
      </c>
      <c r="Q46">
        <f t="shared" si="0"/>
        <v>-3064</v>
      </c>
    </row>
    <row r="47" spans="1:20" ht="18">
      <c r="A47" s="5">
        <v>44889.347222222197</v>
      </c>
      <c r="B47" s="6">
        <v>269</v>
      </c>
      <c r="C47" s="11">
        <v>55.87</v>
      </c>
      <c r="D47" s="8">
        <v>3708</v>
      </c>
      <c r="E47" s="10">
        <v>67</v>
      </c>
      <c r="F47" s="6">
        <v>317</v>
      </c>
      <c r="G47" s="11">
        <v>59.21</v>
      </c>
      <c r="H47" s="8">
        <v>4248</v>
      </c>
      <c r="I47" s="10">
        <v>72</v>
      </c>
      <c r="J47" s="6">
        <v>309</v>
      </c>
      <c r="K47" s="7">
        <v>83.75</v>
      </c>
      <c r="L47" s="8">
        <v>4308</v>
      </c>
      <c r="M47" s="9">
        <v>52</v>
      </c>
      <c r="O47">
        <v>41</v>
      </c>
      <c r="P47">
        <f t="shared" si="1"/>
        <v>7845</v>
      </c>
      <c r="Q47">
        <f t="shared" si="0"/>
        <v>-3020</v>
      </c>
    </row>
    <row r="48" spans="1:20" ht="18">
      <c r="A48" s="5">
        <v>44889.350694444402</v>
      </c>
      <c r="B48" s="6">
        <v>248</v>
      </c>
      <c r="C48" s="11">
        <v>53.15</v>
      </c>
      <c r="D48" s="8">
        <v>3552</v>
      </c>
      <c r="E48" s="10">
        <v>67</v>
      </c>
      <c r="F48" s="6">
        <v>280</v>
      </c>
      <c r="G48" s="11">
        <v>59.08</v>
      </c>
      <c r="H48" s="8">
        <v>4188</v>
      </c>
      <c r="I48" s="10">
        <v>71</v>
      </c>
      <c r="J48" s="6">
        <v>289</v>
      </c>
      <c r="K48" s="7">
        <v>89.65</v>
      </c>
      <c r="L48" s="8">
        <v>4152</v>
      </c>
      <c r="M48" s="9">
        <v>47</v>
      </c>
      <c r="O48">
        <v>42</v>
      </c>
      <c r="P48">
        <f t="shared" si="1"/>
        <v>8134</v>
      </c>
      <c r="Q48">
        <f t="shared" si="0"/>
        <v>-2996</v>
      </c>
    </row>
    <row r="49" spans="1:17" ht="18">
      <c r="A49" s="5">
        <v>44889.354166666701</v>
      </c>
      <c r="B49" s="6">
        <v>241</v>
      </c>
      <c r="C49" s="11">
        <v>53.19</v>
      </c>
      <c r="D49" s="8">
        <v>3504</v>
      </c>
      <c r="E49" s="10">
        <v>66</v>
      </c>
      <c r="F49" s="6">
        <v>245</v>
      </c>
      <c r="G49" s="11">
        <v>45.97</v>
      </c>
      <c r="H49" s="8">
        <v>3432</v>
      </c>
      <c r="I49" s="10">
        <v>75</v>
      </c>
      <c r="J49" s="6">
        <v>277</v>
      </c>
      <c r="K49" s="7">
        <v>88.61</v>
      </c>
      <c r="L49" s="8">
        <v>3972</v>
      </c>
      <c r="M49" s="9">
        <v>45</v>
      </c>
      <c r="O49">
        <v>43</v>
      </c>
      <c r="P49">
        <f t="shared" si="1"/>
        <v>8411</v>
      </c>
      <c r="Q49">
        <f t="shared" si="0"/>
        <v>-2984</v>
      </c>
    </row>
    <row r="50" spans="1:17" ht="18">
      <c r="A50" s="5">
        <v>44889.357638888898</v>
      </c>
      <c r="B50" s="6">
        <v>239</v>
      </c>
      <c r="C50" s="11">
        <v>45.06</v>
      </c>
      <c r="D50" s="8">
        <v>3552</v>
      </c>
      <c r="E50" s="10">
        <v>79</v>
      </c>
      <c r="F50" s="6">
        <v>262</v>
      </c>
      <c r="G50" s="11">
        <v>57.82</v>
      </c>
      <c r="H50" s="8">
        <v>3756</v>
      </c>
      <c r="I50" s="10">
        <v>65</v>
      </c>
      <c r="J50" s="6">
        <v>285</v>
      </c>
      <c r="K50" s="7">
        <v>85.53</v>
      </c>
      <c r="L50" s="8">
        <v>4188</v>
      </c>
      <c r="M50" s="9">
        <v>49</v>
      </c>
      <c r="O50">
        <v>44</v>
      </c>
      <c r="P50">
        <f t="shared" si="1"/>
        <v>8696</v>
      </c>
      <c r="Q50">
        <f t="shared" si="0"/>
        <v>-2964</v>
      </c>
    </row>
    <row r="51" spans="1:17" ht="18">
      <c r="A51" s="5">
        <v>44889.361111111102</v>
      </c>
      <c r="B51" s="6">
        <v>265</v>
      </c>
      <c r="C51" s="11">
        <v>56.81</v>
      </c>
      <c r="D51" s="8">
        <v>3840</v>
      </c>
      <c r="E51" s="10">
        <v>68</v>
      </c>
      <c r="F51" s="6">
        <v>262</v>
      </c>
      <c r="G51" s="11">
        <v>58.35</v>
      </c>
      <c r="H51" s="8">
        <v>3744</v>
      </c>
      <c r="I51" s="10">
        <v>65</v>
      </c>
      <c r="J51" s="6">
        <v>280</v>
      </c>
      <c r="K51" s="7">
        <v>83.73</v>
      </c>
      <c r="L51" s="8">
        <v>3984</v>
      </c>
      <c r="M51" s="9">
        <v>48</v>
      </c>
      <c r="O51">
        <v>45</v>
      </c>
      <c r="P51">
        <f t="shared" si="1"/>
        <v>8976</v>
      </c>
      <c r="Q51">
        <f t="shared" si="0"/>
        <v>-2949</v>
      </c>
    </row>
    <row r="52" spans="1:17" ht="18">
      <c r="A52" s="5">
        <v>44889.364583333299</v>
      </c>
      <c r="B52" s="6">
        <v>247</v>
      </c>
      <c r="C52" s="11">
        <v>50.02</v>
      </c>
      <c r="D52" s="8">
        <v>3576</v>
      </c>
      <c r="E52" s="10">
        <v>72</v>
      </c>
      <c r="F52" s="6">
        <v>205</v>
      </c>
      <c r="G52" s="13">
        <v>39.04</v>
      </c>
      <c r="H52" s="8">
        <v>2796</v>
      </c>
      <c r="I52" s="10">
        <v>72</v>
      </c>
      <c r="J52" s="6">
        <v>247</v>
      </c>
      <c r="K52" s="7">
        <v>83.26</v>
      </c>
      <c r="L52" s="8">
        <v>3552</v>
      </c>
      <c r="M52" s="9">
        <v>43</v>
      </c>
      <c r="O52">
        <v>46</v>
      </c>
      <c r="P52">
        <f t="shared" si="1"/>
        <v>9223</v>
      </c>
      <c r="Q52">
        <f t="shared" si="0"/>
        <v>-2967</v>
      </c>
    </row>
    <row r="53" spans="1:17" ht="18">
      <c r="A53" s="5">
        <v>44889.368055555598</v>
      </c>
      <c r="B53" s="6">
        <v>162</v>
      </c>
      <c r="C53" s="13">
        <v>32.380000000000003</v>
      </c>
      <c r="D53" s="8">
        <v>2484</v>
      </c>
      <c r="E53" s="10">
        <v>77</v>
      </c>
      <c r="F53" s="6">
        <v>227</v>
      </c>
      <c r="G53" s="11">
        <v>56.2</v>
      </c>
      <c r="H53" s="8">
        <v>3108</v>
      </c>
      <c r="I53" s="9">
        <v>56</v>
      </c>
      <c r="J53" s="6">
        <v>260</v>
      </c>
      <c r="K53" s="7">
        <v>81.319999999999993</v>
      </c>
      <c r="L53" s="8">
        <v>3804</v>
      </c>
      <c r="M53" s="9">
        <v>47</v>
      </c>
      <c r="O53">
        <v>47</v>
      </c>
      <c r="P53">
        <f t="shared" si="1"/>
        <v>9483</v>
      </c>
      <c r="Q53">
        <f t="shared" si="0"/>
        <v>-2972</v>
      </c>
    </row>
    <row r="54" spans="1:17" ht="18">
      <c r="A54" s="5">
        <v>44889.371527777803</v>
      </c>
      <c r="B54" s="6">
        <v>211</v>
      </c>
      <c r="C54" s="11">
        <v>46.55</v>
      </c>
      <c r="D54" s="8">
        <v>3024</v>
      </c>
      <c r="E54" s="10">
        <v>65</v>
      </c>
      <c r="F54" s="6">
        <v>253</v>
      </c>
      <c r="G54" s="11">
        <v>60.2</v>
      </c>
      <c r="H54" s="8">
        <v>3504</v>
      </c>
      <c r="I54" s="9">
        <v>59</v>
      </c>
      <c r="J54" s="6">
        <v>256</v>
      </c>
      <c r="K54" s="7">
        <v>84.17</v>
      </c>
      <c r="L54" s="8">
        <v>3636</v>
      </c>
      <c r="M54" s="9">
        <v>44</v>
      </c>
      <c r="O54">
        <v>48</v>
      </c>
      <c r="P54">
        <f t="shared" si="1"/>
        <v>9739</v>
      </c>
      <c r="Q54">
        <f t="shared" si="0"/>
        <v>-2981</v>
      </c>
    </row>
    <row r="55" spans="1:17" ht="18">
      <c r="A55" s="5">
        <v>44889.375</v>
      </c>
      <c r="B55" s="6">
        <v>222</v>
      </c>
      <c r="C55" s="11">
        <v>53.27</v>
      </c>
      <c r="D55" s="8">
        <v>3312</v>
      </c>
      <c r="E55" s="9">
        <v>63</v>
      </c>
      <c r="F55" s="6">
        <v>278</v>
      </c>
      <c r="G55" s="11">
        <v>67.33</v>
      </c>
      <c r="H55" s="8">
        <v>3924</v>
      </c>
      <c r="I55" s="9">
        <v>59</v>
      </c>
      <c r="J55" s="6">
        <v>280</v>
      </c>
      <c r="K55" s="7">
        <v>82.66</v>
      </c>
      <c r="L55" s="8">
        <v>3972</v>
      </c>
      <c r="M55" s="9">
        <v>49</v>
      </c>
      <c r="O55">
        <v>49</v>
      </c>
      <c r="P55">
        <f t="shared" si="1"/>
        <v>10019</v>
      </c>
      <c r="Q55">
        <f t="shared" si="0"/>
        <v>-2966</v>
      </c>
    </row>
    <row r="56" spans="1:17" ht="18">
      <c r="A56" s="5">
        <v>44889.378472222197</v>
      </c>
      <c r="B56" s="6">
        <v>255</v>
      </c>
      <c r="C56" s="11">
        <v>57.11</v>
      </c>
      <c r="D56" s="8">
        <v>3648</v>
      </c>
      <c r="E56" s="10">
        <v>64</v>
      </c>
      <c r="F56" s="6">
        <v>303</v>
      </c>
      <c r="G56" s="11">
        <v>66.59</v>
      </c>
      <c r="H56" s="8">
        <v>4356</v>
      </c>
      <c r="I56" s="10">
        <v>66</v>
      </c>
      <c r="J56" s="6">
        <v>250</v>
      </c>
      <c r="K56" s="7">
        <v>83.46</v>
      </c>
      <c r="L56" s="8">
        <v>3672</v>
      </c>
      <c r="M56" s="9">
        <v>44</v>
      </c>
      <c r="O56">
        <v>50</v>
      </c>
      <c r="P56">
        <f t="shared" si="1"/>
        <v>10269</v>
      </c>
      <c r="Q56">
        <f t="shared" si="0"/>
        <v>-2981</v>
      </c>
    </row>
    <row r="57" spans="1:17" ht="18">
      <c r="A57" s="5">
        <v>44889.381944444402</v>
      </c>
      <c r="B57" s="6">
        <v>290</v>
      </c>
      <c r="C57" s="7">
        <v>70.98</v>
      </c>
      <c r="D57" s="8">
        <v>4140</v>
      </c>
      <c r="E57" s="9">
        <v>59</v>
      </c>
      <c r="F57" s="6">
        <v>304</v>
      </c>
      <c r="G57" s="7">
        <v>71.63</v>
      </c>
      <c r="H57" s="8">
        <v>4404</v>
      </c>
      <c r="I57" s="9">
        <v>62</v>
      </c>
      <c r="J57" s="6">
        <v>274</v>
      </c>
      <c r="K57" s="7">
        <v>84.39</v>
      </c>
      <c r="L57" s="8">
        <v>3900</v>
      </c>
      <c r="M57" s="9">
        <v>47</v>
      </c>
      <c r="O57">
        <v>51</v>
      </c>
      <c r="P57">
        <f t="shared" si="1"/>
        <v>10543</v>
      </c>
      <c r="Q57">
        <f t="shared" si="0"/>
        <v>-2972</v>
      </c>
    </row>
    <row r="58" spans="1:17" ht="18">
      <c r="A58" s="5">
        <v>44889.385416666701</v>
      </c>
      <c r="B58" s="6">
        <v>276</v>
      </c>
      <c r="C58" s="7">
        <v>81.489999999999995</v>
      </c>
      <c r="D58" s="8">
        <v>4008</v>
      </c>
      <c r="E58" s="9">
        <v>50</v>
      </c>
      <c r="F58" s="6">
        <v>270</v>
      </c>
      <c r="G58" s="7">
        <v>77.05</v>
      </c>
      <c r="H58" s="8">
        <v>4044</v>
      </c>
      <c r="I58" s="9">
        <v>53</v>
      </c>
      <c r="J58" s="6">
        <v>281</v>
      </c>
      <c r="K58" s="7">
        <v>87.41</v>
      </c>
      <c r="L58" s="8">
        <v>4044</v>
      </c>
      <c r="M58" s="9">
        <v>47</v>
      </c>
      <c r="O58">
        <v>52</v>
      </c>
      <c r="P58">
        <f t="shared" si="1"/>
        <v>10824</v>
      </c>
      <c r="Q58">
        <f t="shared" si="0"/>
        <v>-2956</v>
      </c>
    </row>
    <row r="59" spans="1:17" ht="18">
      <c r="A59" s="5">
        <v>44889.388888888898</v>
      </c>
      <c r="B59" s="6">
        <v>312</v>
      </c>
      <c r="C59" s="7">
        <v>77.23</v>
      </c>
      <c r="D59" s="8">
        <v>4392</v>
      </c>
      <c r="E59" s="9">
        <v>57</v>
      </c>
      <c r="F59" s="6">
        <v>318</v>
      </c>
      <c r="G59" s="7">
        <v>79.47</v>
      </c>
      <c r="H59" s="8">
        <v>4464</v>
      </c>
      <c r="I59" s="9">
        <v>57</v>
      </c>
      <c r="J59" s="6">
        <v>245</v>
      </c>
      <c r="K59" s="7">
        <v>90.55</v>
      </c>
      <c r="L59" s="8">
        <v>3672</v>
      </c>
      <c r="M59" s="9">
        <v>41</v>
      </c>
      <c r="O59">
        <v>53</v>
      </c>
      <c r="P59">
        <f t="shared" si="1"/>
        <v>11069</v>
      </c>
      <c r="Q59">
        <f t="shared" si="0"/>
        <v>-2976</v>
      </c>
    </row>
    <row r="60" spans="1:17" ht="18">
      <c r="A60" s="5">
        <v>44889.392361111102</v>
      </c>
      <c r="B60" s="6">
        <v>292</v>
      </c>
      <c r="C60" s="7">
        <v>80.150000000000006</v>
      </c>
      <c r="D60" s="8">
        <v>4212</v>
      </c>
      <c r="E60" s="9">
        <v>53</v>
      </c>
      <c r="F60" s="6">
        <v>280</v>
      </c>
      <c r="G60" s="7">
        <v>81.19</v>
      </c>
      <c r="H60" s="8">
        <v>4128</v>
      </c>
      <c r="I60" s="9">
        <v>51</v>
      </c>
      <c r="J60" s="6">
        <v>294</v>
      </c>
      <c r="K60" s="7">
        <v>89.49</v>
      </c>
      <c r="L60" s="8">
        <v>4308</v>
      </c>
      <c r="M60" s="9">
        <v>49</v>
      </c>
      <c r="O60">
        <v>54</v>
      </c>
      <c r="P60">
        <f t="shared" si="1"/>
        <v>11363</v>
      </c>
      <c r="Q60">
        <f t="shared" si="0"/>
        <v>-2947</v>
      </c>
    </row>
    <row r="61" spans="1:17" ht="18">
      <c r="A61" s="5">
        <v>44889.395833333299</v>
      </c>
      <c r="B61" s="6">
        <v>300</v>
      </c>
      <c r="C61" s="7">
        <v>82.13</v>
      </c>
      <c r="D61" s="8">
        <v>4440</v>
      </c>
      <c r="E61" s="9">
        <v>55</v>
      </c>
      <c r="F61" s="6">
        <v>289</v>
      </c>
      <c r="G61" s="7">
        <v>81.38</v>
      </c>
      <c r="H61" s="8">
        <v>4104</v>
      </c>
      <c r="I61" s="9">
        <v>51</v>
      </c>
      <c r="J61" s="6">
        <v>245</v>
      </c>
      <c r="K61" s="7">
        <v>91.56</v>
      </c>
      <c r="L61" s="8">
        <v>3540</v>
      </c>
      <c r="M61" s="9">
        <v>39</v>
      </c>
      <c r="O61">
        <v>55</v>
      </c>
      <c r="P61">
        <f t="shared" si="1"/>
        <v>11608</v>
      </c>
      <c r="Q61">
        <f t="shared" si="0"/>
        <v>-2967</v>
      </c>
    </row>
    <row r="62" spans="1:17" ht="18">
      <c r="A62" s="5">
        <v>44889.399305555598</v>
      </c>
      <c r="B62" s="6">
        <v>277</v>
      </c>
      <c r="C62" s="7">
        <v>84.56</v>
      </c>
      <c r="D62" s="8">
        <v>4224</v>
      </c>
      <c r="E62" s="9">
        <v>50</v>
      </c>
      <c r="F62" s="6">
        <v>267</v>
      </c>
      <c r="G62" s="7">
        <v>84.22</v>
      </c>
      <c r="H62" s="8">
        <v>3840</v>
      </c>
      <c r="I62" s="9">
        <v>46</v>
      </c>
      <c r="J62" s="6">
        <v>249</v>
      </c>
      <c r="K62" s="7">
        <v>92.15</v>
      </c>
      <c r="L62" s="8">
        <v>3600</v>
      </c>
      <c r="M62" s="9">
        <v>40</v>
      </c>
      <c r="O62">
        <v>56</v>
      </c>
      <c r="P62">
        <f t="shared" si="1"/>
        <v>11857</v>
      </c>
      <c r="Q62">
        <f t="shared" si="0"/>
        <v>-2983</v>
      </c>
    </row>
    <row r="63" spans="1:17" ht="18">
      <c r="A63" s="5">
        <v>44889.402777777803</v>
      </c>
      <c r="B63" s="6">
        <v>320</v>
      </c>
      <c r="C63" s="7">
        <v>79.87</v>
      </c>
      <c r="D63" s="8">
        <v>4740</v>
      </c>
      <c r="E63" s="9">
        <v>60</v>
      </c>
      <c r="F63" s="6">
        <v>302</v>
      </c>
      <c r="G63" s="7">
        <v>83.58</v>
      </c>
      <c r="H63" s="8">
        <v>4260</v>
      </c>
      <c r="I63" s="9">
        <v>51</v>
      </c>
      <c r="J63" s="6">
        <v>256</v>
      </c>
      <c r="K63" s="7">
        <v>92.78</v>
      </c>
      <c r="L63" s="8">
        <v>3612</v>
      </c>
      <c r="M63" s="9">
        <v>39</v>
      </c>
      <c r="O63">
        <v>57</v>
      </c>
      <c r="P63">
        <f t="shared" si="1"/>
        <v>12113</v>
      </c>
      <c r="Q63">
        <f t="shared" si="0"/>
        <v>-2992</v>
      </c>
    </row>
    <row r="64" spans="1:17" ht="18">
      <c r="A64" s="5">
        <v>44889.40625</v>
      </c>
      <c r="B64" s="6">
        <v>289</v>
      </c>
      <c r="C64" s="7">
        <v>85.94</v>
      </c>
      <c r="D64" s="8">
        <v>4260</v>
      </c>
      <c r="E64" s="9">
        <v>50</v>
      </c>
      <c r="F64" s="6">
        <v>289</v>
      </c>
      <c r="G64" s="7">
        <v>82.05</v>
      </c>
      <c r="H64" s="8">
        <v>4152</v>
      </c>
      <c r="I64" s="9">
        <v>51</v>
      </c>
      <c r="J64" s="6">
        <v>272</v>
      </c>
      <c r="K64" s="7">
        <v>85.9</v>
      </c>
      <c r="L64" s="8">
        <v>4032</v>
      </c>
      <c r="M64" s="9">
        <v>47</v>
      </c>
      <c r="O64">
        <v>58</v>
      </c>
      <c r="P64">
        <f t="shared" si="1"/>
        <v>12385</v>
      </c>
      <c r="Q64">
        <f t="shared" si="0"/>
        <v>-2985</v>
      </c>
    </row>
    <row r="65" spans="1:17" ht="18">
      <c r="A65" s="5">
        <v>44889.409722222197</v>
      </c>
      <c r="B65" s="6">
        <v>302</v>
      </c>
      <c r="C65" s="7">
        <v>85.57</v>
      </c>
      <c r="D65" s="8">
        <v>4332</v>
      </c>
      <c r="E65" s="9">
        <v>51</v>
      </c>
      <c r="F65" s="6">
        <v>277</v>
      </c>
      <c r="G65" s="7">
        <v>83.81</v>
      </c>
      <c r="H65" s="8">
        <v>3936</v>
      </c>
      <c r="I65" s="9">
        <v>47</v>
      </c>
      <c r="J65" s="6">
        <v>248</v>
      </c>
      <c r="K65" s="7">
        <v>87.22</v>
      </c>
      <c r="L65" s="8">
        <v>3696</v>
      </c>
      <c r="M65" s="9">
        <v>43</v>
      </c>
      <c r="O65">
        <v>59</v>
      </c>
      <c r="P65">
        <f t="shared" si="1"/>
        <v>12633</v>
      </c>
      <c r="Q65">
        <f t="shared" si="0"/>
        <v>-3002</v>
      </c>
    </row>
    <row r="66" spans="1:17" ht="18">
      <c r="A66" s="5">
        <v>44889.413194444402</v>
      </c>
      <c r="B66" s="6">
        <v>289</v>
      </c>
      <c r="C66" s="7">
        <v>84.12</v>
      </c>
      <c r="D66" s="8">
        <v>4080</v>
      </c>
      <c r="E66" s="9">
        <v>49</v>
      </c>
      <c r="F66" s="6">
        <v>282</v>
      </c>
      <c r="G66" s="7">
        <v>80.58</v>
      </c>
      <c r="H66" s="8">
        <v>3984</v>
      </c>
      <c r="I66" s="9">
        <v>50</v>
      </c>
      <c r="J66" s="6">
        <v>227</v>
      </c>
      <c r="K66" s="7">
        <v>91.47</v>
      </c>
      <c r="L66" s="8">
        <v>3336</v>
      </c>
      <c r="M66" s="9">
        <v>37</v>
      </c>
      <c r="O66">
        <v>60</v>
      </c>
      <c r="P66">
        <f t="shared" si="1"/>
        <v>12860</v>
      </c>
      <c r="Q66">
        <f t="shared" si="0"/>
        <v>-3040</v>
      </c>
    </row>
    <row r="67" spans="1:17" ht="18">
      <c r="A67" s="5">
        <v>44889.416666666701</v>
      </c>
      <c r="B67" s="6">
        <v>283</v>
      </c>
      <c r="C67" s="7">
        <v>83.32</v>
      </c>
      <c r="D67" s="8">
        <v>4020</v>
      </c>
      <c r="E67" s="9">
        <v>49</v>
      </c>
      <c r="F67" s="6">
        <v>249</v>
      </c>
      <c r="G67" s="7">
        <v>79.73</v>
      </c>
      <c r="H67" s="8">
        <v>3720</v>
      </c>
      <c r="I67" s="9">
        <v>47</v>
      </c>
      <c r="J67" s="6">
        <v>259</v>
      </c>
      <c r="K67" s="7">
        <v>90.97</v>
      </c>
      <c r="L67" s="8">
        <v>3624</v>
      </c>
      <c r="M67" s="9">
        <v>40</v>
      </c>
      <c r="O67">
        <v>61</v>
      </c>
      <c r="P67">
        <f t="shared" si="1"/>
        <v>13119</v>
      </c>
      <c r="Q67">
        <f t="shared" si="0"/>
        <v>-3046</v>
      </c>
    </row>
    <row r="68" spans="1:17" ht="18">
      <c r="A68" s="5">
        <v>44889.420138888898</v>
      </c>
      <c r="B68" s="6">
        <v>255</v>
      </c>
      <c r="C68" s="7">
        <v>88.38</v>
      </c>
      <c r="D68" s="8">
        <v>3672</v>
      </c>
      <c r="E68" s="9">
        <v>42</v>
      </c>
      <c r="F68" s="6">
        <v>239</v>
      </c>
      <c r="G68" s="7">
        <v>84.44</v>
      </c>
      <c r="H68" s="8">
        <v>3480</v>
      </c>
      <c r="I68" s="9">
        <v>42</v>
      </c>
      <c r="J68" s="6">
        <v>260</v>
      </c>
      <c r="K68" s="7">
        <v>88.85</v>
      </c>
      <c r="L68" s="8">
        <v>3636</v>
      </c>
      <c r="M68" s="9">
        <v>41</v>
      </c>
      <c r="O68">
        <v>62</v>
      </c>
      <c r="P68">
        <f t="shared" si="1"/>
        <v>13379</v>
      </c>
      <c r="Q68">
        <f t="shared" si="0"/>
        <v>-3051</v>
      </c>
    </row>
    <row r="69" spans="1:17" ht="18">
      <c r="A69" s="5">
        <v>44889.423611111102</v>
      </c>
      <c r="B69" s="6">
        <v>285</v>
      </c>
      <c r="C69" s="7">
        <v>78.64</v>
      </c>
      <c r="D69" s="8">
        <v>3984</v>
      </c>
      <c r="E69" s="9">
        <v>51</v>
      </c>
      <c r="F69" s="6">
        <v>279</v>
      </c>
      <c r="G69" s="7">
        <v>81.34</v>
      </c>
      <c r="H69" s="8">
        <v>3912</v>
      </c>
      <c r="I69" s="9">
        <v>49</v>
      </c>
      <c r="J69" s="6">
        <v>212</v>
      </c>
      <c r="K69" s="7">
        <v>92.01</v>
      </c>
      <c r="L69" s="8">
        <v>3060</v>
      </c>
      <c r="M69" s="9">
        <v>34</v>
      </c>
      <c r="O69">
        <v>63</v>
      </c>
      <c r="P69">
        <f t="shared" si="1"/>
        <v>13591</v>
      </c>
      <c r="Q69">
        <f t="shared" si="0"/>
        <v>-3104</v>
      </c>
    </row>
    <row r="70" spans="1:17" ht="18">
      <c r="A70" s="5">
        <v>44889.427083333299</v>
      </c>
      <c r="B70" s="6">
        <v>243</v>
      </c>
      <c r="C70" s="7">
        <v>88.22</v>
      </c>
      <c r="D70" s="8">
        <v>3564</v>
      </c>
      <c r="E70" s="9">
        <v>41</v>
      </c>
      <c r="F70" s="6">
        <v>258</v>
      </c>
      <c r="G70" s="7">
        <v>81.78</v>
      </c>
      <c r="H70" s="8">
        <v>3864</v>
      </c>
      <c r="I70" s="9">
        <v>48</v>
      </c>
      <c r="J70" s="6">
        <v>243</v>
      </c>
      <c r="K70" s="7">
        <v>91.16</v>
      </c>
      <c r="L70" s="8">
        <v>3384</v>
      </c>
      <c r="M70" s="9">
        <v>38</v>
      </c>
      <c r="O70">
        <v>64</v>
      </c>
      <c r="P70">
        <f t="shared" si="1"/>
        <v>13834</v>
      </c>
      <c r="Q70">
        <f t="shared" si="0"/>
        <v>-3126</v>
      </c>
    </row>
    <row r="71" spans="1:17" ht="18">
      <c r="A71" s="5">
        <v>44889.430555555598</v>
      </c>
      <c r="B71" s="6">
        <v>266</v>
      </c>
      <c r="C71" s="7">
        <v>86.65</v>
      </c>
      <c r="D71" s="8">
        <v>3732</v>
      </c>
      <c r="E71" s="9">
        <v>44</v>
      </c>
      <c r="F71" s="6">
        <v>238</v>
      </c>
      <c r="G71" s="7">
        <v>85</v>
      </c>
      <c r="H71" s="8">
        <v>3372</v>
      </c>
      <c r="I71" s="9">
        <v>40</v>
      </c>
      <c r="J71" s="6">
        <v>220</v>
      </c>
      <c r="K71" s="7">
        <v>90.45</v>
      </c>
      <c r="L71" s="8">
        <v>3048</v>
      </c>
      <c r="M71" s="9">
        <v>34</v>
      </c>
      <c r="O71">
        <v>65</v>
      </c>
      <c r="P71">
        <f t="shared" si="1"/>
        <v>14054</v>
      </c>
      <c r="Q71">
        <f t="shared" si="0"/>
        <v>-3171</v>
      </c>
    </row>
    <row r="72" spans="1:17" ht="18">
      <c r="A72" s="5">
        <v>44889.434027777803</v>
      </c>
      <c r="B72" s="6">
        <v>284</v>
      </c>
      <c r="C72" s="7">
        <v>79.11</v>
      </c>
      <c r="D72" s="8">
        <v>3972</v>
      </c>
      <c r="E72" s="9">
        <v>51</v>
      </c>
      <c r="F72" s="6">
        <v>246</v>
      </c>
      <c r="G72" s="7">
        <v>75.900000000000006</v>
      </c>
      <c r="H72" s="8">
        <v>3576</v>
      </c>
      <c r="I72" s="9">
        <v>48</v>
      </c>
      <c r="J72" s="6">
        <v>238</v>
      </c>
      <c r="K72" s="7">
        <v>89.77</v>
      </c>
      <c r="L72" s="8">
        <v>3444</v>
      </c>
      <c r="M72" s="9">
        <v>39</v>
      </c>
      <c r="O72">
        <v>66</v>
      </c>
      <c r="P72">
        <f t="shared" si="1"/>
        <v>14292</v>
      </c>
      <c r="Q72">
        <f t="shared" ref="Q72:Q91" si="2">P72-($N$5*O72)</f>
        <v>-3198</v>
      </c>
    </row>
    <row r="73" spans="1:17" ht="18">
      <c r="A73" s="5">
        <v>44889.4375</v>
      </c>
      <c r="B73" s="6">
        <v>255</v>
      </c>
      <c r="C73" s="7">
        <v>83.29</v>
      </c>
      <c r="D73" s="8">
        <v>3696</v>
      </c>
      <c r="E73" s="9">
        <v>45</v>
      </c>
      <c r="F73" s="6">
        <v>248</v>
      </c>
      <c r="G73" s="7">
        <v>82.27</v>
      </c>
      <c r="H73" s="8">
        <v>3480</v>
      </c>
      <c r="I73" s="9">
        <v>43</v>
      </c>
      <c r="J73" s="6">
        <v>229</v>
      </c>
      <c r="K73" s="7">
        <v>88.86</v>
      </c>
      <c r="L73" s="8">
        <v>3444</v>
      </c>
      <c r="M73" s="9">
        <v>39</v>
      </c>
      <c r="O73">
        <v>67</v>
      </c>
      <c r="P73">
        <f t="shared" ref="P73:P91" si="3">P72+J73</f>
        <v>14521</v>
      </c>
      <c r="Q73">
        <f t="shared" si="2"/>
        <v>-3234</v>
      </c>
    </row>
    <row r="74" spans="1:17" ht="18">
      <c r="A74" s="5">
        <v>44889.440972222197</v>
      </c>
      <c r="B74" s="6">
        <v>207</v>
      </c>
      <c r="C74" s="7">
        <v>87.26</v>
      </c>
      <c r="D74" s="8">
        <v>3108</v>
      </c>
      <c r="E74" s="9">
        <v>36</v>
      </c>
      <c r="F74" s="6">
        <v>193</v>
      </c>
      <c r="G74" s="7">
        <v>86.24</v>
      </c>
      <c r="H74" s="8">
        <v>2868</v>
      </c>
      <c r="I74" s="9">
        <v>34</v>
      </c>
      <c r="J74" s="6">
        <v>182</v>
      </c>
      <c r="K74" s="7">
        <v>90.32</v>
      </c>
      <c r="L74" s="8">
        <v>2712</v>
      </c>
      <c r="M74" s="9">
        <v>31</v>
      </c>
      <c r="O74">
        <v>68</v>
      </c>
      <c r="P74">
        <f t="shared" si="3"/>
        <v>14703</v>
      </c>
      <c r="Q74">
        <f t="shared" si="2"/>
        <v>-3317</v>
      </c>
    </row>
    <row r="75" spans="1:17" ht="18">
      <c r="A75" s="5">
        <v>44889.444444444402</v>
      </c>
      <c r="B75" s="6">
        <v>271</v>
      </c>
      <c r="C75" s="7">
        <v>85.35</v>
      </c>
      <c r="D75" s="8">
        <v>3828</v>
      </c>
      <c r="E75" s="9">
        <v>45</v>
      </c>
      <c r="F75" s="6">
        <v>235</v>
      </c>
      <c r="G75" s="7">
        <v>78.7</v>
      </c>
      <c r="H75" s="8">
        <v>3420</v>
      </c>
      <c r="I75" s="9">
        <v>44</v>
      </c>
      <c r="J75" s="6">
        <v>228</v>
      </c>
      <c r="K75" s="7">
        <v>84.97</v>
      </c>
      <c r="L75" s="8">
        <v>3180</v>
      </c>
      <c r="M75" s="9">
        <v>38</v>
      </c>
      <c r="O75">
        <v>69</v>
      </c>
      <c r="P75">
        <f t="shared" si="3"/>
        <v>14931</v>
      </c>
      <c r="Q75">
        <f t="shared" si="2"/>
        <v>-3354</v>
      </c>
    </row>
    <row r="76" spans="1:17" ht="18">
      <c r="A76" s="5">
        <v>44889.447916666701</v>
      </c>
      <c r="B76" s="6">
        <v>249</v>
      </c>
      <c r="C76" s="7">
        <v>82.19</v>
      </c>
      <c r="D76" s="8">
        <v>3648</v>
      </c>
      <c r="E76" s="9">
        <v>45</v>
      </c>
      <c r="F76" s="6">
        <v>230</v>
      </c>
      <c r="G76" s="7">
        <v>80.849999999999994</v>
      </c>
      <c r="H76" s="8">
        <v>3204</v>
      </c>
      <c r="I76" s="9">
        <v>40</v>
      </c>
      <c r="J76" s="6">
        <v>226</v>
      </c>
      <c r="K76" s="7">
        <v>89.6</v>
      </c>
      <c r="L76" s="8">
        <v>3180</v>
      </c>
      <c r="M76" s="9">
        <v>36</v>
      </c>
      <c r="O76">
        <v>70</v>
      </c>
      <c r="P76">
        <f t="shared" si="3"/>
        <v>15157</v>
      </c>
      <c r="Q76">
        <f t="shared" si="2"/>
        <v>-3393</v>
      </c>
    </row>
    <row r="77" spans="1:17" ht="18">
      <c r="A77" s="5">
        <v>44889.451388888898</v>
      </c>
      <c r="B77" s="6">
        <v>256</v>
      </c>
      <c r="C77" s="7">
        <v>80.44</v>
      </c>
      <c r="D77" s="8">
        <v>3744</v>
      </c>
      <c r="E77" s="9">
        <v>47</v>
      </c>
      <c r="F77" s="6">
        <v>257</v>
      </c>
      <c r="G77" s="7">
        <v>76.72</v>
      </c>
      <c r="H77" s="8">
        <v>3588</v>
      </c>
      <c r="I77" s="9">
        <v>47</v>
      </c>
      <c r="J77" s="6">
        <v>216</v>
      </c>
      <c r="K77" s="7">
        <v>91.29</v>
      </c>
      <c r="L77" s="8">
        <v>3108</v>
      </c>
      <c r="M77" s="9">
        <v>35</v>
      </c>
      <c r="O77">
        <v>71</v>
      </c>
      <c r="P77">
        <f t="shared" si="3"/>
        <v>15373</v>
      </c>
      <c r="Q77">
        <f t="shared" si="2"/>
        <v>-3442</v>
      </c>
    </row>
    <row r="78" spans="1:17" ht="18">
      <c r="A78" s="5">
        <v>44889.454861111102</v>
      </c>
      <c r="B78" s="6">
        <v>253</v>
      </c>
      <c r="C78" s="7">
        <v>79.94</v>
      </c>
      <c r="D78" s="8">
        <v>3588</v>
      </c>
      <c r="E78" s="9">
        <v>45</v>
      </c>
      <c r="F78" s="6">
        <v>229</v>
      </c>
      <c r="G78" s="7">
        <v>76.150000000000006</v>
      </c>
      <c r="H78" s="8">
        <v>3396</v>
      </c>
      <c r="I78" s="9">
        <v>45</v>
      </c>
      <c r="J78" s="6">
        <v>211</v>
      </c>
      <c r="K78" s="7">
        <v>90.86</v>
      </c>
      <c r="L78" s="8">
        <v>2928</v>
      </c>
      <c r="M78" s="9">
        <v>33</v>
      </c>
      <c r="O78">
        <v>72</v>
      </c>
      <c r="P78">
        <f t="shared" si="3"/>
        <v>15584</v>
      </c>
      <c r="Q78">
        <f t="shared" si="2"/>
        <v>-3496</v>
      </c>
    </row>
    <row r="79" spans="1:17" ht="18">
      <c r="A79" s="5">
        <v>44889.458333333299</v>
      </c>
      <c r="B79" s="6">
        <v>227</v>
      </c>
      <c r="C79" s="7">
        <v>86.2</v>
      </c>
      <c r="D79" s="8">
        <v>3264</v>
      </c>
      <c r="E79" s="9">
        <v>38</v>
      </c>
      <c r="F79" s="6">
        <v>213</v>
      </c>
      <c r="G79" s="7">
        <v>81.84</v>
      </c>
      <c r="H79" s="8">
        <v>3156</v>
      </c>
      <c r="I79" s="9">
        <v>39</v>
      </c>
      <c r="J79" s="6">
        <v>210</v>
      </c>
      <c r="K79" s="7">
        <v>92.97</v>
      </c>
      <c r="L79" s="8">
        <v>2892</v>
      </c>
      <c r="M79" s="9">
        <v>32</v>
      </c>
      <c r="O79">
        <v>73</v>
      </c>
      <c r="P79">
        <f t="shared" si="3"/>
        <v>15794</v>
      </c>
      <c r="Q79">
        <f t="shared" si="2"/>
        <v>-3551</v>
      </c>
    </row>
    <row r="80" spans="1:17" ht="18">
      <c r="A80" s="5">
        <v>44889.461805555598</v>
      </c>
      <c r="B80" s="6">
        <v>227</v>
      </c>
      <c r="C80" s="7">
        <v>87.44</v>
      </c>
      <c r="D80" s="8">
        <v>3312</v>
      </c>
      <c r="E80" s="9">
        <v>38</v>
      </c>
      <c r="F80" s="6">
        <v>226</v>
      </c>
      <c r="G80" s="7">
        <v>86.15</v>
      </c>
      <c r="H80" s="8">
        <v>3300</v>
      </c>
      <c r="I80" s="9">
        <v>39</v>
      </c>
      <c r="J80" s="6">
        <v>210</v>
      </c>
      <c r="K80" s="7">
        <v>96.91</v>
      </c>
      <c r="L80" s="8">
        <v>2880</v>
      </c>
      <c r="M80" s="9">
        <v>30</v>
      </c>
      <c r="O80">
        <v>74</v>
      </c>
      <c r="P80">
        <f t="shared" si="3"/>
        <v>16004</v>
      </c>
      <c r="Q80">
        <f t="shared" si="2"/>
        <v>-3606</v>
      </c>
    </row>
    <row r="81" spans="1:17" ht="18">
      <c r="A81" s="5">
        <v>44889.465277777803</v>
      </c>
      <c r="B81" s="6">
        <v>278</v>
      </c>
      <c r="C81" s="7">
        <v>82.89</v>
      </c>
      <c r="D81" s="8">
        <v>3660</v>
      </c>
      <c r="E81" s="9">
        <v>45</v>
      </c>
      <c r="F81" s="6">
        <v>232</v>
      </c>
      <c r="G81" s="7">
        <v>84.6</v>
      </c>
      <c r="H81" s="8">
        <v>3240</v>
      </c>
      <c r="I81" s="9">
        <v>39</v>
      </c>
      <c r="J81" s="6">
        <v>199</v>
      </c>
      <c r="K81" s="7">
        <v>90.97</v>
      </c>
      <c r="L81" s="8">
        <v>2952</v>
      </c>
      <c r="M81" s="9">
        <v>33</v>
      </c>
      <c r="O81">
        <v>75</v>
      </c>
      <c r="P81">
        <f t="shared" si="3"/>
        <v>16203</v>
      </c>
      <c r="Q81">
        <f t="shared" si="2"/>
        <v>-3672</v>
      </c>
    </row>
    <row r="82" spans="1:17" ht="18">
      <c r="A82" s="5">
        <v>44889.46875</v>
      </c>
      <c r="B82" s="6">
        <v>230</v>
      </c>
      <c r="C82" s="7">
        <v>88.09</v>
      </c>
      <c r="D82" s="8">
        <v>3504</v>
      </c>
      <c r="E82" s="9">
        <v>40</v>
      </c>
      <c r="F82" s="6">
        <v>232</v>
      </c>
      <c r="G82" s="7">
        <v>85.23</v>
      </c>
      <c r="H82" s="8">
        <v>3240</v>
      </c>
      <c r="I82" s="9">
        <v>39</v>
      </c>
      <c r="J82" s="6">
        <v>221</v>
      </c>
      <c r="K82" s="7">
        <v>88.79</v>
      </c>
      <c r="L82" s="8">
        <v>3312</v>
      </c>
      <c r="M82" s="9">
        <v>38</v>
      </c>
      <c r="O82">
        <v>76</v>
      </c>
      <c r="P82">
        <f t="shared" si="3"/>
        <v>16424</v>
      </c>
      <c r="Q82">
        <f t="shared" si="2"/>
        <v>-3716</v>
      </c>
    </row>
    <row r="83" spans="1:17" ht="18">
      <c r="A83" s="5">
        <v>44889.472222222197</v>
      </c>
      <c r="B83" s="6">
        <v>251</v>
      </c>
      <c r="C83" s="7">
        <v>87.27</v>
      </c>
      <c r="D83" s="8">
        <v>3576</v>
      </c>
      <c r="E83" s="9">
        <v>41</v>
      </c>
      <c r="F83" s="6">
        <v>224</v>
      </c>
      <c r="G83" s="7">
        <v>86.48</v>
      </c>
      <c r="H83" s="8">
        <v>3144</v>
      </c>
      <c r="I83" s="9">
        <v>37</v>
      </c>
      <c r="J83" s="6">
        <v>204</v>
      </c>
      <c r="K83" s="7">
        <v>93.73</v>
      </c>
      <c r="L83" s="8">
        <v>2976</v>
      </c>
      <c r="M83" s="9">
        <v>32</v>
      </c>
      <c r="O83">
        <v>77</v>
      </c>
      <c r="P83">
        <f t="shared" si="3"/>
        <v>16628</v>
      </c>
      <c r="Q83">
        <f t="shared" si="2"/>
        <v>-3777</v>
      </c>
    </row>
    <row r="84" spans="1:17" ht="18">
      <c r="A84" s="5">
        <v>44889.475694444402</v>
      </c>
      <c r="B84" s="6">
        <v>229</v>
      </c>
      <c r="C84" s="7">
        <v>87.35</v>
      </c>
      <c r="D84" s="8">
        <v>3408</v>
      </c>
      <c r="E84" s="9">
        <v>40</v>
      </c>
      <c r="F84" s="6">
        <v>215</v>
      </c>
      <c r="G84" s="7">
        <v>84.09</v>
      </c>
      <c r="H84" s="8">
        <v>3108</v>
      </c>
      <c r="I84" s="9">
        <v>37</v>
      </c>
      <c r="J84" s="6">
        <v>206</v>
      </c>
      <c r="K84" s="7">
        <v>93.45</v>
      </c>
      <c r="L84" s="8">
        <v>2940</v>
      </c>
      <c r="M84" s="9">
        <v>32</v>
      </c>
      <c r="O84">
        <v>78</v>
      </c>
      <c r="P84">
        <f t="shared" si="3"/>
        <v>16834</v>
      </c>
      <c r="Q84">
        <f t="shared" si="2"/>
        <v>-3836</v>
      </c>
    </row>
    <row r="85" spans="1:17" ht="18">
      <c r="A85" s="5">
        <v>44889.479166666701</v>
      </c>
      <c r="B85" s="6">
        <v>240</v>
      </c>
      <c r="C85" s="7">
        <v>88.22</v>
      </c>
      <c r="D85" s="8">
        <v>3336</v>
      </c>
      <c r="E85" s="9">
        <v>38</v>
      </c>
      <c r="F85" s="6">
        <v>202</v>
      </c>
      <c r="G85" s="7">
        <v>85.54</v>
      </c>
      <c r="H85" s="8">
        <v>2916</v>
      </c>
      <c r="I85" s="9">
        <v>35</v>
      </c>
      <c r="J85" s="6">
        <v>201</v>
      </c>
      <c r="K85" s="7">
        <v>93.96</v>
      </c>
      <c r="L85" s="8">
        <v>2820</v>
      </c>
      <c r="M85" s="9">
        <v>31</v>
      </c>
      <c r="O85">
        <v>79</v>
      </c>
      <c r="P85">
        <f t="shared" si="3"/>
        <v>17035</v>
      </c>
      <c r="Q85">
        <f t="shared" si="2"/>
        <v>-3900</v>
      </c>
    </row>
    <row r="86" spans="1:17" ht="18">
      <c r="A86" s="5">
        <v>44889.482638888898</v>
      </c>
      <c r="B86" s="6">
        <v>235</v>
      </c>
      <c r="C86" s="7">
        <v>88.28</v>
      </c>
      <c r="D86" s="8">
        <v>3480</v>
      </c>
      <c r="E86" s="9">
        <v>40</v>
      </c>
      <c r="F86" s="6">
        <v>206</v>
      </c>
      <c r="G86" s="7">
        <v>88.37</v>
      </c>
      <c r="H86" s="8">
        <v>2916</v>
      </c>
      <c r="I86" s="9">
        <v>33</v>
      </c>
      <c r="J86" s="6">
        <v>207</v>
      </c>
      <c r="K86" s="7">
        <v>94.07</v>
      </c>
      <c r="L86" s="8">
        <v>3048</v>
      </c>
      <c r="M86" s="9">
        <v>33</v>
      </c>
      <c r="O86">
        <v>80</v>
      </c>
      <c r="P86">
        <f t="shared" si="3"/>
        <v>17242</v>
      </c>
      <c r="Q86">
        <f t="shared" si="2"/>
        <v>-3958</v>
      </c>
    </row>
    <row r="87" spans="1:17" ht="18">
      <c r="A87" s="5">
        <v>44889.486111111102</v>
      </c>
      <c r="B87" s="6">
        <v>228</v>
      </c>
      <c r="C87" s="7">
        <v>86.1</v>
      </c>
      <c r="D87" s="8">
        <v>3396</v>
      </c>
      <c r="E87" s="9">
        <v>40</v>
      </c>
      <c r="F87" s="6">
        <v>244</v>
      </c>
      <c r="G87" s="7">
        <v>82.97</v>
      </c>
      <c r="H87" s="8">
        <v>3336</v>
      </c>
      <c r="I87" s="9">
        <v>41</v>
      </c>
      <c r="J87" s="6">
        <v>209</v>
      </c>
      <c r="K87" s="7">
        <v>89.61</v>
      </c>
      <c r="L87" s="8">
        <v>3072</v>
      </c>
      <c r="M87" s="9">
        <v>35</v>
      </c>
      <c r="O87">
        <v>81</v>
      </c>
      <c r="P87">
        <f t="shared" si="3"/>
        <v>17451</v>
      </c>
      <c r="Q87">
        <f t="shared" si="2"/>
        <v>-4014</v>
      </c>
    </row>
    <row r="88" spans="1:17" ht="18">
      <c r="A88" s="5">
        <v>44889.489583333299</v>
      </c>
      <c r="B88" s="6">
        <v>244</v>
      </c>
      <c r="C88" s="7">
        <v>88.27</v>
      </c>
      <c r="D88" s="8">
        <v>3348</v>
      </c>
      <c r="E88" s="9">
        <v>38</v>
      </c>
      <c r="F88" s="6">
        <v>217</v>
      </c>
      <c r="G88" s="7">
        <v>85.92</v>
      </c>
      <c r="H88" s="8">
        <v>3060</v>
      </c>
      <c r="I88" s="9">
        <v>36</v>
      </c>
      <c r="J88" s="6">
        <v>207</v>
      </c>
      <c r="K88" s="7">
        <v>91.06</v>
      </c>
      <c r="L88" s="8">
        <v>3144</v>
      </c>
      <c r="M88" s="9">
        <v>35</v>
      </c>
      <c r="O88">
        <v>82</v>
      </c>
      <c r="P88">
        <f t="shared" si="3"/>
        <v>17658</v>
      </c>
      <c r="Q88">
        <f t="shared" si="2"/>
        <v>-4072</v>
      </c>
    </row>
    <row r="89" spans="1:17" ht="18">
      <c r="A89" s="5">
        <v>44889.493055555598</v>
      </c>
      <c r="B89" s="6">
        <v>232</v>
      </c>
      <c r="C89" s="7">
        <v>85.6</v>
      </c>
      <c r="D89" s="8">
        <v>3276</v>
      </c>
      <c r="E89" s="9">
        <v>39</v>
      </c>
      <c r="F89" s="6">
        <v>210</v>
      </c>
      <c r="G89" s="7">
        <v>86.61</v>
      </c>
      <c r="H89" s="8">
        <v>3132</v>
      </c>
      <c r="I89" s="9">
        <v>37</v>
      </c>
      <c r="J89" s="6">
        <v>207</v>
      </c>
      <c r="K89" s="7">
        <v>91.39</v>
      </c>
      <c r="L89" s="8">
        <v>3060</v>
      </c>
      <c r="M89" s="9">
        <v>34</v>
      </c>
      <c r="O89">
        <v>83</v>
      </c>
      <c r="P89">
        <f t="shared" si="3"/>
        <v>17865</v>
      </c>
      <c r="Q89">
        <f t="shared" si="2"/>
        <v>-4130</v>
      </c>
    </row>
    <row r="90" spans="1:17" ht="18">
      <c r="A90" s="5">
        <v>44889.496527777803</v>
      </c>
      <c r="B90" s="6">
        <v>245</v>
      </c>
      <c r="C90" s="7">
        <v>88.86</v>
      </c>
      <c r="D90" s="8">
        <v>3444</v>
      </c>
      <c r="E90" s="9">
        <v>39</v>
      </c>
      <c r="F90" s="6">
        <v>214</v>
      </c>
      <c r="G90" s="7">
        <v>82.59</v>
      </c>
      <c r="H90" s="8">
        <v>3084</v>
      </c>
      <c r="I90" s="9">
        <v>38</v>
      </c>
      <c r="J90" s="6">
        <v>196</v>
      </c>
      <c r="K90" s="7">
        <v>88.76</v>
      </c>
      <c r="L90" s="8">
        <v>2868</v>
      </c>
      <c r="M90" s="9">
        <v>33</v>
      </c>
      <c r="O90">
        <v>84</v>
      </c>
      <c r="P90">
        <f t="shared" si="3"/>
        <v>18061</v>
      </c>
      <c r="Q90">
        <f t="shared" si="2"/>
        <v>-4199</v>
      </c>
    </row>
    <row r="91" spans="1:17" ht="18">
      <c r="A91" s="5">
        <v>44889.5</v>
      </c>
      <c r="B91" s="6">
        <v>221</v>
      </c>
      <c r="C91" s="7">
        <v>88.28</v>
      </c>
      <c r="D91" s="8">
        <v>3384</v>
      </c>
      <c r="E91" s="9">
        <v>39</v>
      </c>
      <c r="F91" s="6">
        <v>200</v>
      </c>
      <c r="G91" s="7">
        <v>85.33</v>
      </c>
      <c r="H91" s="8">
        <v>2964</v>
      </c>
      <c r="I91" s="9">
        <v>35</v>
      </c>
      <c r="J91" s="6">
        <v>209</v>
      </c>
      <c r="K91" s="7">
        <v>88.08</v>
      </c>
      <c r="L91" s="8">
        <v>2976</v>
      </c>
      <c r="M91" s="9">
        <v>34</v>
      </c>
      <c r="O91">
        <v>85</v>
      </c>
      <c r="P91">
        <f t="shared" si="3"/>
        <v>18270</v>
      </c>
      <c r="Q91">
        <f t="shared" si="2"/>
        <v>-4255</v>
      </c>
    </row>
  </sheetData>
  <mergeCells count="11">
    <mergeCell ref="J1:M3"/>
    <mergeCell ref="A1:A3"/>
    <mergeCell ref="B1:E3"/>
    <mergeCell ref="A4:A5"/>
    <mergeCell ref="B4:E4"/>
    <mergeCell ref="F1:I3"/>
    <mergeCell ref="B5:E5"/>
    <mergeCell ref="F5:I5"/>
    <mergeCell ref="J5:M5"/>
    <mergeCell ref="F4:I4"/>
    <mergeCell ref="J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8C8C-594D-1A46-A620-39075306CC08}">
  <dimension ref="A1:R67"/>
  <sheetViews>
    <sheetView zoomScale="56" workbookViewId="0">
      <selection activeCell="F76" sqref="F76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AVERAGE(D29:D46)</f>
        <v>53.963333333333338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320</v>
      </c>
      <c r="Q6" t="s">
        <v>12</v>
      </c>
      <c r="R6" t="s">
        <v>13</v>
      </c>
    </row>
    <row r="7" spans="1:18" ht="18">
      <c r="A7">
        <v>7</v>
      </c>
      <c r="B7" s="5">
        <v>44721.208333333336</v>
      </c>
      <c r="C7" s="6">
        <v>33</v>
      </c>
      <c r="D7" s="7">
        <v>91.44</v>
      </c>
      <c r="E7" s="8">
        <v>492</v>
      </c>
      <c r="F7" s="9">
        <v>6</v>
      </c>
      <c r="G7" s="6">
        <v>32</v>
      </c>
      <c r="H7" s="7">
        <v>92.5</v>
      </c>
      <c r="I7" s="8">
        <v>468</v>
      </c>
      <c r="J7" s="9">
        <v>6</v>
      </c>
      <c r="K7" s="6">
        <v>33</v>
      </c>
      <c r="L7" s="7">
        <v>93.86</v>
      </c>
      <c r="M7" s="8">
        <v>504</v>
      </c>
      <c r="N7" s="9">
        <v>6</v>
      </c>
      <c r="P7">
        <v>1</v>
      </c>
      <c r="Q7">
        <f>K7</f>
        <v>33</v>
      </c>
      <c r="R7">
        <f>Q7-(P7*$O$6)</f>
        <v>-287</v>
      </c>
    </row>
    <row r="8" spans="1:18" ht="18">
      <c r="A8">
        <v>8</v>
      </c>
      <c r="B8" s="5">
        <v>44721.211805555598</v>
      </c>
      <c r="C8" s="6">
        <v>44</v>
      </c>
      <c r="D8" s="7">
        <v>92.98</v>
      </c>
      <c r="E8" s="8">
        <v>624</v>
      </c>
      <c r="F8" s="9">
        <v>7</v>
      </c>
      <c r="G8" s="6">
        <v>46</v>
      </c>
      <c r="H8" s="7">
        <v>93.57</v>
      </c>
      <c r="I8" s="8">
        <v>624</v>
      </c>
      <c r="J8" s="9">
        <v>7</v>
      </c>
      <c r="K8" s="6">
        <v>38</v>
      </c>
      <c r="L8" s="7">
        <v>95.83</v>
      </c>
      <c r="M8" s="8">
        <v>528</v>
      </c>
      <c r="N8" s="9">
        <v>6</v>
      </c>
      <c r="P8">
        <v>2</v>
      </c>
      <c r="Q8">
        <f>Q7+K8</f>
        <v>71</v>
      </c>
      <c r="R8">
        <f t="shared" ref="R8:R67" si="0">Q8-(P8*$O$6)</f>
        <v>-569</v>
      </c>
    </row>
    <row r="9" spans="1:18" ht="18">
      <c r="A9">
        <v>9</v>
      </c>
      <c r="B9" s="5">
        <v>44721.215277777803</v>
      </c>
      <c r="C9" s="6">
        <v>54</v>
      </c>
      <c r="D9" s="7">
        <v>94.18</v>
      </c>
      <c r="E9" s="8">
        <v>744</v>
      </c>
      <c r="F9" s="9">
        <v>8</v>
      </c>
      <c r="G9" s="6">
        <v>60</v>
      </c>
      <c r="H9" s="7">
        <v>89.18</v>
      </c>
      <c r="I9" s="8">
        <v>828</v>
      </c>
      <c r="J9" s="9">
        <v>10</v>
      </c>
      <c r="K9" s="6">
        <v>48</v>
      </c>
      <c r="L9" s="7">
        <v>94.22</v>
      </c>
      <c r="M9" s="8">
        <v>660</v>
      </c>
      <c r="N9" s="9">
        <v>7</v>
      </c>
      <c r="P9">
        <v>3</v>
      </c>
      <c r="Q9">
        <f t="shared" ref="Q9:Q67" si="1">Q8+K9</f>
        <v>119</v>
      </c>
      <c r="R9">
        <f t="shared" si="0"/>
        <v>-841</v>
      </c>
    </row>
    <row r="10" spans="1:18" ht="18">
      <c r="A10">
        <v>10</v>
      </c>
      <c r="B10" s="5">
        <v>44721.21875</v>
      </c>
      <c r="C10" s="6">
        <v>45</v>
      </c>
      <c r="D10" s="7">
        <v>95.47</v>
      </c>
      <c r="E10" s="8">
        <v>636</v>
      </c>
      <c r="F10" s="9">
        <v>7</v>
      </c>
      <c r="G10" s="6">
        <v>45</v>
      </c>
      <c r="H10" s="7">
        <v>95.77</v>
      </c>
      <c r="I10" s="8">
        <v>648</v>
      </c>
      <c r="J10" s="9">
        <v>7</v>
      </c>
      <c r="K10" s="6">
        <v>47</v>
      </c>
      <c r="L10" s="7">
        <v>91.52</v>
      </c>
      <c r="M10" s="8">
        <v>732</v>
      </c>
      <c r="N10" s="9">
        <v>8</v>
      </c>
      <c r="P10">
        <v>4</v>
      </c>
      <c r="Q10">
        <f t="shared" si="1"/>
        <v>166</v>
      </c>
      <c r="R10">
        <f t="shared" si="0"/>
        <v>-1114</v>
      </c>
    </row>
    <row r="11" spans="1:18" ht="18">
      <c r="A11">
        <v>11</v>
      </c>
      <c r="B11" s="5">
        <v>44721.222222222197</v>
      </c>
      <c r="C11" s="6">
        <v>52</v>
      </c>
      <c r="D11" s="7">
        <v>92.92</v>
      </c>
      <c r="E11" s="8">
        <v>708</v>
      </c>
      <c r="F11" s="9">
        <v>8</v>
      </c>
      <c r="G11" s="6">
        <v>49</v>
      </c>
      <c r="H11" s="7">
        <v>93.37</v>
      </c>
      <c r="I11" s="8">
        <v>708</v>
      </c>
      <c r="J11" s="9">
        <v>8</v>
      </c>
      <c r="K11" s="6">
        <v>39</v>
      </c>
      <c r="L11" s="7">
        <v>99.56</v>
      </c>
      <c r="M11" s="8">
        <v>612</v>
      </c>
      <c r="N11" s="9">
        <v>7</v>
      </c>
      <c r="P11">
        <v>5</v>
      </c>
      <c r="Q11">
        <f t="shared" si="1"/>
        <v>205</v>
      </c>
      <c r="R11">
        <f t="shared" si="0"/>
        <v>-1395</v>
      </c>
    </row>
    <row r="12" spans="1:18" ht="18">
      <c r="A12">
        <v>12</v>
      </c>
      <c r="B12" s="5">
        <v>44721.225694444402</v>
      </c>
      <c r="C12" s="6">
        <v>69</v>
      </c>
      <c r="D12" s="7">
        <v>93.77</v>
      </c>
      <c r="E12" s="8">
        <v>972</v>
      </c>
      <c r="F12" s="9">
        <v>11</v>
      </c>
      <c r="G12" s="6">
        <v>64</v>
      </c>
      <c r="H12" s="7">
        <v>93.36</v>
      </c>
      <c r="I12" s="8">
        <v>924</v>
      </c>
      <c r="J12" s="9">
        <v>10</v>
      </c>
      <c r="K12" s="6">
        <v>58</v>
      </c>
      <c r="L12" s="7">
        <v>95.55</v>
      </c>
      <c r="M12" s="8">
        <v>816</v>
      </c>
      <c r="N12" s="9">
        <v>9</v>
      </c>
      <c r="P12">
        <v>6</v>
      </c>
      <c r="Q12">
        <f t="shared" si="1"/>
        <v>263</v>
      </c>
      <c r="R12">
        <f t="shared" si="0"/>
        <v>-1657</v>
      </c>
    </row>
    <row r="13" spans="1:18" ht="18">
      <c r="A13">
        <v>13</v>
      </c>
      <c r="B13" s="5">
        <v>44721.229166666701</v>
      </c>
      <c r="C13" s="6">
        <v>71</v>
      </c>
      <c r="D13" s="7">
        <v>93.84</v>
      </c>
      <c r="E13" s="8">
        <v>1008</v>
      </c>
      <c r="F13" s="9">
        <v>11</v>
      </c>
      <c r="G13" s="6">
        <v>65</v>
      </c>
      <c r="H13" s="7">
        <v>91.1</v>
      </c>
      <c r="I13" s="8">
        <v>948</v>
      </c>
      <c r="J13" s="9">
        <v>11</v>
      </c>
      <c r="K13" s="6">
        <v>54</v>
      </c>
      <c r="L13" s="7">
        <v>93.67</v>
      </c>
      <c r="M13" s="8">
        <v>840</v>
      </c>
      <c r="N13" s="9">
        <v>9</v>
      </c>
      <c r="P13">
        <v>7</v>
      </c>
      <c r="Q13">
        <f t="shared" si="1"/>
        <v>317</v>
      </c>
      <c r="R13">
        <f t="shared" si="0"/>
        <v>-1923</v>
      </c>
    </row>
    <row r="14" spans="1:18" ht="18">
      <c r="A14">
        <v>14</v>
      </c>
      <c r="B14" s="5">
        <v>44721.232638888898</v>
      </c>
      <c r="C14" s="6">
        <v>96</v>
      </c>
      <c r="D14" s="7">
        <v>97.2</v>
      </c>
      <c r="E14" s="8">
        <v>1404</v>
      </c>
      <c r="F14" s="9">
        <v>15</v>
      </c>
      <c r="G14" s="6">
        <v>92</v>
      </c>
      <c r="H14" s="7">
        <v>94.7</v>
      </c>
      <c r="I14" s="8">
        <v>1248</v>
      </c>
      <c r="J14" s="9">
        <v>14</v>
      </c>
      <c r="K14" s="6">
        <v>78</v>
      </c>
      <c r="L14" s="7">
        <v>97.1</v>
      </c>
      <c r="M14" s="8">
        <v>1080</v>
      </c>
      <c r="N14" s="9">
        <v>12</v>
      </c>
      <c r="P14">
        <v>8</v>
      </c>
      <c r="Q14">
        <f t="shared" si="1"/>
        <v>395</v>
      </c>
      <c r="R14">
        <f t="shared" si="0"/>
        <v>-2165</v>
      </c>
    </row>
    <row r="15" spans="1:18" ht="18">
      <c r="A15">
        <v>15</v>
      </c>
      <c r="B15" s="5">
        <v>44721.236111111102</v>
      </c>
      <c r="C15" s="6">
        <v>107</v>
      </c>
      <c r="D15" s="7">
        <v>97.85</v>
      </c>
      <c r="E15" s="8">
        <v>1572</v>
      </c>
      <c r="F15" s="9">
        <v>17</v>
      </c>
      <c r="G15" s="6">
        <v>105</v>
      </c>
      <c r="H15" s="7">
        <v>95.26</v>
      </c>
      <c r="I15" s="8">
        <v>1440</v>
      </c>
      <c r="J15" s="9">
        <v>16</v>
      </c>
      <c r="K15" s="6">
        <v>82</v>
      </c>
      <c r="L15" s="7">
        <v>96.95</v>
      </c>
      <c r="M15" s="8">
        <v>1152</v>
      </c>
      <c r="N15" s="9">
        <v>12</v>
      </c>
      <c r="P15">
        <v>9</v>
      </c>
      <c r="Q15">
        <f t="shared" si="1"/>
        <v>477</v>
      </c>
      <c r="R15">
        <f t="shared" si="0"/>
        <v>-2403</v>
      </c>
    </row>
    <row r="16" spans="1:18" ht="18">
      <c r="A16">
        <v>16</v>
      </c>
      <c r="B16" s="5">
        <v>44721.239583333299</v>
      </c>
      <c r="C16" s="6">
        <v>149</v>
      </c>
      <c r="D16" s="7">
        <v>96.89</v>
      </c>
      <c r="E16" s="8">
        <v>2076</v>
      </c>
      <c r="F16" s="9">
        <v>22</v>
      </c>
      <c r="G16" s="6">
        <v>131</v>
      </c>
      <c r="H16" s="7">
        <v>97.5</v>
      </c>
      <c r="I16" s="8">
        <v>1884</v>
      </c>
      <c r="J16" s="9">
        <v>20</v>
      </c>
      <c r="K16" s="6">
        <v>120</v>
      </c>
      <c r="L16" s="7">
        <v>97.14</v>
      </c>
      <c r="M16" s="8">
        <v>1620</v>
      </c>
      <c r="N16" s="9">
        <v>17</v>
      </c>
      <c r="P16">
        <v>10</v>
      </c>
      <c r="Q16">
        <f t="shared" si="1"/>
        <v>597</v>
      </c>
      <c r="R16">
        <f t="shared" si="0"/>
        <v>-2603</v>
      </c>
    </row>
    <row r="17" spans="1:18" ht="18">
      <c r="A17">
        <v>17</v>
      </c>
      <c r="B17" s="5">
        <v>44721.243055555598</v>
      </c>
      <c r="C17" s="6">
        <v>164</v>
      </c>
      <c r="D17" s="7">
        <v>99.03</v>
      </c>
      <c r="E17" s="8">
        <v>2388</v>
      </c>
      <c r="F17" s="9">
        <v>25</v>
      </c>
      <c r="G17" s="6">
        <v>155</v>
      </c>
      <c r="H17" s="7">
        <v>97.59</v>
      </c>
      <c r="I17" s="8">
        <v>2148</v>
      </c>
      <c r="J17" s="9">
        <v>23</v>
      </c>
      <c r="K17" s="6">
        <v>130</v>
      </c>
      <c r="L17" s="7">
        <v>98.27</v>
      </c>
      <c r="M17" s="8">
        <v>1812</v>
      </c>
      <c r="N17" s="9">
        <v>19</v>
      </c>
      <c r="P17">
        <v>11</v>
      </c>
      <c r="Q17">
        <f t="shared" si="1"/>
        <v>727</v>
      </c>
      <c r="R17">
        <f t="shared" si="0"/>
        <v>-2793</v>
      </c>
    </row>
    <row r="18" spans="1:18" ht="18">
      <c r="A18">
        <v>18</v>
      </c>
      <c r="B18" s="5">
        <v>44721.246527777803</v>
      </c>
      <c r="C18" s="6">
        <v>155</v>
      </c>
      <c r="D18" s="7">
        <v>98.68</v>
      </c>
      <c r="E18" s="8">
        <v>2292</v>
      </c>
      <c r="F18" s="9">
        <v>24</v>
      </c>
      <c r="G18" s="6">
        <v>155</v>
      </c>
      <c r="H18" s="7">
        <v>96.94</v>
      </c>
      <c r="I18" s="8">
        <v>2208</v>
      </c>
      <c r="J18" s="9">
        <v>23</v>
      </c>
      <c r="K18" s="6">
        <v>123</v>
      </c>
      <c r="L18" s="7">
        <v>100.77</v>
      </c>
      <c r="M18" s="8">
        <v>1764</v>
      </c>
      <c r="N18" s="9">
        <v>18</v>
      </c>
      <c r="P18">
        <v>12</v>
      </c>
      <c r="Q18">
        <f t="shared" si="1"/>
        <v>850</v>
      </c>
      <c r="R18">
        <f t="shared" si="0"/>
        <v>-2990</v>
      </c>
    </row>
    <row r="19" spans="1:18" ht="18">
      <c r="A19">
        <v>19</v>
      </c>
      <c r="B19" s="5">
        <v>44721.25</v>
      </c>
      <c r="C19" s="6">
        <v>190</v>
      </c>
      <c r="D19" s="7">
        <v>95.73</v>
      </c>
      <c r="E19" s="8">
        <v>2700</v>
      </c>
      <c r="F19" s="9">
        <v>29</v>
      </c>
      <c r="G19" s="6">
        <v>184</v>
      </c>
      <c r="H19" s="7">
        <v>96.47</v>
      </c>
      <c r="I19" s="8">
        <v>2544</v>
      </c>
      <c r="J19" s="9">
        <v>27</v>
      </c>
      <c r="K19" s="6">
        <v>146</v>
      </c>
      <c r="L19" s="7">
        <v>100.13</v>
      </c>
      <c r="M19" s="8">
        <v>1944</v>
      </c>
      <c r="N19" s="9">
        <v>20</v>
      </c>
      <c r="P19">
        <v>13</v>
      </c>
      <c r="Q19">
        <f t="shared" si="1"/>
        <v>996</v>
      </c>
      <c r="R19">
        <f t="shared" si="0"/>
        <v>-3164</v>
      </c>
    </row>
    <row r="20" spans="1:18" ht="18">
      <c r="A20">
        <v>20</v>
      </c>
      <c r="B20" s="5">
        <v>44721.253472222197</v>
      </c>
      <c r="C20" s="6">
        <v>222</v>
      </c>
      <c r="D20" s="7">
        <v>96.17</v>
      </c>
      <c r="E20" s="8">
        <v>3156</v>
      </c>
      <c r="F20" s="9">
        <v>33</v>
      </c>
      <c r="G20" s="6">
        <v>214</v>
      </c>
      <c r="H20" s="7">
        <v>92.24</v>
      </c>
      <c r="I20" s="8">
        <v>3144</v>
      </c>
      <c r="J20" s="9">
        <v>35</v>
      </c>
      <c r="K20" s="6">
        <v>179</v>
      </c>
      <c r="L20" s="7">
        <v>97.69</v>
      </c>
      <c r="M20" s="8">
        <v>2484</v>
      </c>
      <c r="N20" s="9">
        <v>26</v>
      </c>
      <c r="P20">
        <v>14</v>
      </c>
      <c r="Q20">
        <f t="shared" si="1"/>
        <v>1175</v>
      </c>
      <c r="R20">
        <f t="shared" si="0"/>
        <v>-3305</v>
      </c>
    </row>
    <row r="21" spans="1:18" ht="18">
      <c r="A21">
        <v>21</v>
      </c>
      <c r="B21" s="5">
        <v>44721.256944444402</v>
      </c>
      <c r="C21" s="6">
        <v>230</v>
      </c>
      <c r="D21" s="7">
        <v>96.16</v>
      </c>
      <c r="E21" s="8">
        <v>3312</v>
      </c>
      <c r="F21" s="9">
        <v>35</v>
      </c>
      <c r="G21" s="6">
        <v>227</v>
      </c>
      <c r="H21" s="7">
        <v>93.93</v>
      </c>
      <c r="I21" s="8">
        <v>3384</v>
      </c>
      <c r="J21" s="9">
        <v>37</v>
      </c>
      <c r="K21" s="6">
        <v>190</v>
      </c>
      <c r="L21" s="7">
        <v>98.78</v>
      </c>
      <c r="M21" s="8">
        <v>2820</v>
      </c>
      <c r="N21" s="9">
        <v>29</v>
      </c>
      <c r="P21">
        <v>15</v>
      </c>
      <c r="Q21">
        <f t="shared" si="1"/>
        <v>1365</v>
      </c>
      <c r="R21">
        <f t="shared" si="0"/>
        <v>-3435</v>
      </c>
    </row>
    <row r="22" spans="1:18" ht="18">
      <c r="A22">
        <v>22</v>
      </c>
      <c r="B22" s="5">
        <v>44721.260416666701</v>
      </c>
      <c r="C22" s="6">
        <v>255</v>
      </c>
      <c r="D22" s="7">
        <v>92.59</v>
      </c>
      <c r="E22" s="8">
        <v>3528</v>
      </c>
      <c r="F22" s="9">
        <v>39</v>
      </c>
      <c r="G22" s="6">
        <v>218</v>
      </c>
      <c r="H22" s="7">
        <v>94.14</v>
      </c>
      <c r="I22" s="8">
        <v>3240</v>
      </c>
      <c r="J22" s="9">
        <v>35</v>
      </c>
      <c r="K22" s="6">
        <v>203</v>
      </c>
      <c r="L22" s="7">
        <v>98.65</v>
      </c>
      <c r="M22" s="8">
        <v>2844</v>
      </c>
      <c r="N22" s="9">
        <v>29</v>
      </c>
      <c r="P22">
        <v>16</v>
      </c>
      <c r="Q22">
        <f t="shared" si="1"/>
        <v>1568</v>
      </c>
      <c r="R22">
        <f t="shared" si="0"/>
        <v>-3552</v>
      </c>
    </row>
    <row r="23" spans="1:18" ht="18">
      <c r="A23">
        <v>23</v>
      </c>
      <c r="B23" s="5">
        <v>44721.263888888898</v>
      </c>
      <c r="C23" s="6">
        <v>292</v>
      </c>
      <c r="D23" s="7">
        <v>92.34</v>
      </c>
      <c r="E23" s="8">
        <v>4188</v>
      </c>
      <c r="F23" s="9">
        <v>46</v>
      </c>
      <c r="G23" s="6">
        <v>275</v>
      </c>
      <c r="H23" s="7">
        <v>89.94</v>
      </c>
      <c r="I23" s="8">
        <v>3900</v>
      </c>
      <c r="J23" s="9">
        <v>44</v>
      </c>
      <c r="K23" s="6">
        <v>207</v>
      </c>
      <c r="L23" s="7">
        <v>97.3</v>
      </c>
      <c r="M23" s="8">
        <v>2976</v>
      </c>
      <c r="N23" s="9">
        <v>31</v>
      </c>
      <c r="P23">
        <v>17</v>
      </c>
      <c r="Q23">
        <f t="shared" si="1"/>
        <v>1775</v>
      </c>
      <c r="R23">
        <f t="shared" si="0"/>
        <v>-3665</v>
      </c>
    </row>
    <row r="24" spans="1:18" ht="18">
      <c r="A24">
        <v>24</v>
      </c>
      <c r="B24" s="5">
        <v>44721.267361111102</v>
      </c>
      <c r="C24" s="6">
        <v>319</v>
      </c>
      <c r="D24" s="7">
        <v>94.19</v>
      </c>
      <c r="E24" s="8">
        <v>4572</v>
      </c>
      <c r="F24" s="9">
        <v>49</v>
      </c>
      <c r="G24" s="6">
        <v>300</v>
      </c>
      <c r="H24" s="7">
        <v>93.27</v>
      </c>
      <c r="I24" s="8">
        <v>4224</v>
      </c>
      <c r="J24" s="9">
        <v>46</v>
      </c>
      <c r="K24" s="6">
        <v>242</v>
      </c>
      <c r="L24" s="7">
        <v>97.91</v>
      </c>
      <c r="M24" s="8">
        <v>3456</v>
      </c>
      <c r="N24" s="9">
        <v>36</v>
      </c>
      <c r="P24">
        <v>18</v>
      </c>
      <c r="Q24">
        <f t="shared" si="1"/>
        <v>2017</v>
      </c>
      <c r="R24">
        <f t="shared" si="0"/>
        <v>-3743</v>
      </c>
    </row>
    <row r="25" spans="1:18" ht="18">
      <c r="A25">
        <v>25</v>
      </c>
      <c r="B25" s="5">
        <v>44721.270833333299</v>
      </c>
      <c r="C25" s="6">
        <v>353</v>
      </c>
      <c r="D25" s="7">
        <v>89.42</v>
      </c>
      <c r="E25" s="8">
        <v>5028</v>
      </c>
      <c r="F25" s="9">
        <v>57</v>
      </c>
      <c r="G25" s="6">
        <v>340</v>
      </c>
      <c r="H25" s="7">
        <v>90.02</v>
      </c>
      <c r="I25" s="8">
        <v>4836</v>
      </c>
      <c r="J25" s="9">
        <v>54</v>
      </c>
      <c r="K25" s="6">
        <v>262</v>
      </c>
      <c r="L25" s="7">
        <v>98.07</v>
      </c>
      <c r="M25" s="8">
        <v>3744</v>
      </c>
      <c r="N25" s="9">
        <v>39</v>
      </c>
      <c r="P25">
        <v>19</v>
      </c>
      <c r="Q25">
        <f t="shared" si="1"/>
        <v>2279</v>
      </c>
      <c r="R25">
        <f t="shared" si="0"/>
        <v>-3801</v>
      </c>
    </row>
    <row r="26" spans="1:18" ht="18">
      <c r="A26">
        <v>26</v>
      </c>
      <c r="B26" s="5">
        <v>44721.274305555598</v>
      </c>
      <c r="C26" s="6">
        <v>345</v>
      </c>
      <c r="D26" s="7">
        <v>86.07</v>
      </c>
      <c r="E26" s="8">
        <v>5016</v>
      </c>
      <c r="F26" s="9">
        <v>59</v>
      </c>
      <c r="G26" s="6">
        <v>328</v>
      </c>
      <c r="H26" s="7">
        <v>88.2</v>
      </c>
      <c r="I26" s="8">
        <v>4680</v>
      </c>
      <c r="J26" s="9">
        <v>54</v>
      </c>
      <c r="K26" s="6">
        <v>274</v>
      </c>
      <c r="L26" s="7">
        <v>95.16</v>
      </c>
      <c r="M26" s="8">
        <v>3900</v>
      </c>
      <c r="N26" s="9">
        <v>41</v>
      </c>
      <c r="P26">
        <v>20</v>
      </c>
      <c r="Q26">
        <f t="shared" si="1"/>
        <v>2553</v>
      </c>
      <c r="R26">
        <f t="shared" si="0"/>
        <v>-3847</v>
      </c>
    </row>
    <row r="27" spans="1:18" ht="18">
      <c r="A27" s="18">
        <v>27</v>
      </c>
      <c r="B27" s="5">
        <v>44721.277777777803</v>
      </c>
      <c r="C27" s="6">
        <v>347</v>
      </c>
      <c r="D27" s="7">
        <v>79.540000000000006</v>
      </c>
      <c r="E27" s="8">
        <v>5148</v>
      </c>
      <c r="F27" s="9">
        <v>59</v>
      </c>
      <c r="G27" s="6">
        <v>374</v>
      </c>
      <c r="H27" s="7">
        <v>76.38</v>
      </c>
      <c r="I27" s="8">
        <v>5268</v>
      </c>
      <c r="J27" s="10">
        <v>69</v>
      </c>
      <c r="K27" s="6">
        <v>275</v>
      </c>
      <c r="L27" s="7">
        <v>91.33</v>
      </c>
      <c r="M27" s="8">
        <v>3972</v>
      </c>
      <c r="N27" s="9">
        <v>44</v>
      </c>
      <c r="P27">
        <v>21</v>
      </c>
      <c r="Q27">
        <f t="shared" si="1"/>
        <v>2828</v>
      </c>
      <c r="R27">
        <f t="shared" si="0"/>
        <v>-3892</v>
      </c>
    </row>
    <row r="28" spans="1:18" ht="18">
      <c r="A28">
        <v>28</v>
      </c>
      <c r="B28" s="5">
        <v>44721.28125</v>
      </c>
      <c r="C28" s="6">
        <v>335</v>
      </c>
      <c r="D28" s="7">
        <v>83.82</v>
      </c>
      <c r="E28" s="8">
        <v>4908</v>
      </c>
      <c r="F28" s="9">
        <v>59</v>
      </c>
      <c r="G28" s="6">
        <v>208</v>
      </c>
      <c r="H28" s="11">
        <v>50.33</v>
      </c>
      <c r="I28" s="8">
        <v>3348</v>
      </c>
      <c r="J28" s="10">
        <v>67</v>
      </c>
      <c r="K28" s="6">
        <v>243</v>
      </c>
      <c r="L28" s="7">
        <v>93.76</v>
      </c>
      <c r="M28" s="8">
        <v>3624</v>
      </c>
      <c r="N28" s="9">
        <v>39</v>
      </c>
      <c r="P28">
        <v>22</v>
      </c>
      <c r="Q28">
        <f t="shared" si="1"/>
        <v>3071</v>
      </c>
      <c r="R28">
        <f t="shared" si="0"/>
        <v>-3969</v>
      </c>
    </row>
    <row r="29" spans="1:18" ht="18">
      <c r="A29">
        <v>29</v>
      </c>
      <c r="B29" s="5">
        <v>44721.284722222197</v>
      </c>
      <c r="C29" s="6">
        <v>144</v>
      </c>
      <c r="D29" s="11">
        <v>43.93</v>
      </c>
      <c r="E29" s="8">
        <v>2640</v>
      </c>
      <c r="F29" s="9">
        <v>61</v>
      </c>
      <c r="G29" s="6">
        <v>207</v>
      </c>
      <c r="H29" s="11">
        <v>45.59</v>
      </c>
      <c r="I29" s="8">
        <v>3024</v>
      </c>
      <c r="J29" s="10">
        <v>67</v>
      </c>
      <c r="K29" s="6">
        <v>187</v>
      </c>
      <c r="L29" s="7">
        <v>102.79</v>
      </c>
      <c r="M29" s="8">
        <v>2748</v>
      </c>
      <c r="N29" s="9">
        <v>27</v>
      </c>
      <c r="P29">
        <v>23</v>
      </c>
      <c r="Q29">
        <f t="shared" si="1"/>
        <v>3258</v>
      </c>
      <c r="R29">
        <f t="shared" si="0"/>
        <v>-4102</v>
      </c>
    </row>
    <row r="30" spans="1:18" ht="18">
      <c r="A30">
        <v>30</v>
      </c>
      <c r="B30" s="5">
        <v>44721.288194444402</v>
      </c>
      <c r="C30" s="6">
        <v>167</v>
      </c>
      <c r="D30" s="13">
        <v>29.91</v>
      </c>
      <c r="E30" s="8">
        <v>2280</v>
      </c>
      <c r="F30" s="23">
        <v>77</v>
      </c>
      <c r="G30" s="6">
        <v>290</v>
      </c>
      <c r="H30" s="11">
        <v>64.63</v>
      </c>
      <c r="I30" s="8">
        <v>4020</v>
      </c>
      <c r="J30" s="9">
        <v>63</v>
      </c>
      <c r="K30" s="6">
        <v>270</v>
      </c>
      <c r="L30" s="7">
        <v>97</v>
      </c>
      <c r="M30" s="8">
        <v>3720</v>
      </c>
      <c r="N30" s="9">
        <v>39</v>
      </c>
      <c r="P30">
        <v>24</v>
      </c>
      <c r="Q30">
        <f t="shared" si="1"/>
        <v>3528</v>
      </c>
      <c r="R30">
        <f t="shared" si="0"/>
        <v>-4152</v>
      </c>
    </row>
    <row r="31" spans="1:18" ht="18">
      <c r="A31">
        <v>31</v>
      </c>
      <c r="B31" s="5">
        <v>44721.291666666701</v>
      </c>
      <c r="C31" s="6">
        <v>227</v>
      </c>
      <c r="D31" s="11">
        <v>49.14</v>
      </c>
      <c r="E31" s="8">
        <v>3384</v>
      </c>
      <c r="F31" s="10">
        <v>69</v>
      </c>
      <c r="G31" s="6">
        <v>374</v>
      </c>
      <c r="H31" s="7">
        <v>70.53</v>
      </c>
      <c r="I31" s="8">
        <v>5220</v>
      </c>
      <c r="J31" s="10">
        <v>75</v>
      </c>
      <c r="K31" s="6">
        <v>267</v>
      </c>
      <c r="L31" s="7">
        <v>94.95</v>
      </c>
      <c r="M31" s="8">
        <v>3960</v>
      </c>
      <c r="N31" s="9">
        <v>42</v>
      </c>
      <c r="P31">
        <v>25</v>
      </c>
      <c r="Q31">
        <f t="shared" si="1"/>
        <v>3795</v>
      </c>
      <c r="R31">
        <f t="shared" si="0"/>
        <v>-4205</v>
      </c>
    </row>
    <row r="32" spans="1:18" ht="18">
      <c r="A32">
        <v>32</v>
      </c>
      <c r="B32" s="5">
        <v>44721.295138888898</v>
      </c>
      <c r="C32" s="6">
        <v>280</v>
      </c>
      <c r="D32" s="11">
        <v>60.09</v>
      </c>
      <c r="E32" s="8">
        <v>3960</v>
      </c>
      <c r="F32" s="10">
        <v>66</v>
      </c>
      <c r="G32" s="6">
        <v>366</v>
      </c>
      <c r="H32" s="7">
        <v>73.56</v>
      </c>
      <c r="I32" s="8">
        <v>5364</v>
      </c>
      <c r="J32" s="10">
        <v>73</v>
      </c>
      <c r="K32" s="6">
        <v>340</v>
      </c>
      <c r="L32" s="7">
        <v>94.71</v>
      </c>
      <c r="M32" s="8">
        <v>4632</v>
      </c>
      <c r="N32" s="9">
        <v>49</v>
      </c>
      <c r="O32" s="17"/>
      <c r="P32">
        <v>26</v>
      </c>
      <c r="Q32">
        <f t="shared" si="1"/>
        <v>4135</v>
      </c>
      <c r="R32">
        <f t="shared" si="0"/>
        <v>-4185</v>
      </c>
    </row>
    <row r="33" spans="1:18" ht="18">
      <c r="A33">
        <v>33</v>
      </c>
      <c r="B33" s="5">
        <v>44721.298611111102</v>
      </c>
      <c r="C33" s="6">
        <v>340</v>
      </c>
      <c r="D33" s="11">
        <v>61.42</v>
      </c>
      <c r="E33" s="8">
        <v>4884</v>
      </c>
      <c r="F33" s="10">
        <v>80</v>
      </c>
      <c r="G33" s="6">
        <v>324</v>
      </c>
      <c r="H33" s="11">
        <v>65.3</v>
      </c>
      <c r="I33" s="8">
        <v>4860</v>
      </c>
      <c r="J33" s="10">
        <v>75</v>
      </c>
      <c r="K33" s="6">
        <v>329</v>
      </c>
      <c r="L33" s="7">
        <v>91.18</v>
      </c>
      <c r="M33" s="8">
        <v>4776</v>
      </c>
      <c r="N33" s="9">
        <v>53</v>
      </c>
      <c r="O33" s="17">
        <f>AVERAGE(M33:M34)</f>
        <v>4746</v>
      </c>
      <c r="P33">
        <v>27</v>
      </c>
      <c r="Q33">
        <f t="shared" si="1"/>
        <v>4464</v>
      </c>
      <c r="R33">
        <f t="shared" si="0"/>
        <v>-4176</v>
      </c>
    </row>
    <row r="34" spans="1:18" ht="18">
      <c r="A34">
        <v>34</v>
      </c>
      <c r="B34" s="5">
        <v>44721.302083333299</v>
      </c>
      <c r="C34" s="6">
        <v>298</v>
      </c>
      <c r="D34" s="11">
        <v>52.57</v>
      </c>
      <c r="E34" s="8">
        <v>4476</v>
      </c>
      <c r="F34" s="10">
        <v>86</v>
      </c>
      <c r="G34" s="6">
        <v>357</v>
      </c>
      <c r="H34" s="7">
        <v>70.989999999999995</v>
      </c>
      <c r="I34" s="8">
        <v>4932</v>
      </c>
      <c r="J34" s="10">
        <v>70</v>
      </c>
      <c r="K34" s="6">
        <v>328</v>
      </c>
      <c r="L34" s="7">
        <v>85.9</v>
      </c>
      <c r="M34" s="8">
        <v>4716</v>
      </c>
      <c r="N34" s="9">
        <v>55</v>
      </c>
      <c r="P34">
        <v>28</v>
      </c>
      <c r="Q34">
        <f t="shared" si="1"/>
        <v>4792</v>
      </c>
      <c r="R34">
        <f t="shared" si="0"/>
        <v>-4168</v>
      </c>
    </row>
    <row r="35" spans="1:18" ht="18">
      <c r="A35">
        <v>35</v>
      </c>
      <c r="B35" s="5">
        <v>44721.305555555598</v>
      </c>
      <c r="C35" s="6">
        <v>249</v>
      </c>
      <c r="D35" s="11">
        <v>56.36</v>
      </c>
      <c r="E35" s="8">
        <v>3756</v>
      </c>
      <c r="F35" s="10">
        <v>67</v>
      </c>
      <c r="G35" s="6">
        <v>361</v>
      </c>
      <c r="H35" s="11">
        <v>68.930000000000007</v>
      </c>
      <c r="I35" s="8">
        <v>5196</v>
      </c>
      <c r="J35" s="10">
        <v>76</v>
      </c>
      <c r="K35" s="6">
        <v>311</v>
      </c>
      <c r="L35" s="7">
        <v>84.83</v>
      </c>
      <c r="M35" s="8">
        <v>4500</v>
      </c>
      <c r="N35" s="9">
        <v>54</v>
      </c>
      <c r="O35" s="17">
        <f>AVERAGE(M35:M39)</f>
        <v>4504.8</v>
      </c>
      <c r="P35">
        <v>29</v>
      </c>
      <c r="Q35">
        <f t="shared" si="1"/>
        <v>5103</v>
      </c>
      <c r="R35">
        <f t="shared" si="0"/>
        <v>-4177</v>
      </c>
    </row>
    <row r="36" spans="1:18" ht="18">
      <c r="A36">
        <v>36</v>
      </c>
      <c r="B36" s="5">
        <v>44721.309027777803</v>
      </c>
      <c r="C36" s="6">
        <v>281</v>
      </c>
      <c r="D36" s="11">
        <v>54.98</v>
      </c>
      <c r="E36" s="8">
        <v>4104</v>
      </c>
      <c r="F36" s="10">
        <v>75</v>
      </c>
      <c r="G36" s="6">
        <v>358</v>
      </c>
      <c r="H36" s="11">
        <v>69.63</v>
      </c>
      <c r="I36" s="8">
        <v>5028</v>
      </c>
      <c r="J36" s="10">
        <v>73</v>
      </c>
      <c r="K36" s="6">
        <v>315</v>
      </c>
      <c r="L36" s="7">
        <v>92.97</v>
      </c>
      <c r="M36" s="8">
        <v>4452</v>
      </c>
      <c r="N36" s="9">
        <v>48</v>
      </c>
      <c r="P36">
        <v>30</v>
      </c>
      <c r="Q36">
        <f t="shared" si="1"/>
        <v>5418</v>
      </c>
      <c r="R36">
        <f t="shared" si="0"/>
        <v>-4182</v>
      </c>
    </row>
    <row r="37" spans="1:18" ht="18">
      <c r="A37">
        <v>37</v>
      </c>
      <c r="B37" s="5">
        <v>44721.3125</v>
      </c>
      <c r="C37" s="6">
        <v>315</v>
      </c>
      <c r="D37" s="11">
        <v>62.28</v>
      </c>
      <c r="E37" s="8">
        <v>4488</v>
      </c>
      <c r="F37" s="10">
        <v>73</v>
      </c>
      <c r="G37" s="6">
        <v>328</v>
      </c>
      <c r="H37" s="7">
        <v>71.430000000000007</v>
      </c>
      <c r="I37" s="8">
        <v>4776</v>
      </c>
      <c r="J37" s="10">
        <v>67</v>
      </c>
      <c r="K37" s="6">
        <v>307</v>
      </c>
      <c r="L37" s="7">
        <v>91.85</v>
      </c>
      <c r="M37" s="8">
        <v>4440</v>
      </c>
      <c r="N37" s="9">
        <v>49</v>
      </c>
      <c r="P37">
        <v>31</v>
      </c>
      <c r="Q37">
        <f t="shared" si="1"/>
        <v>5725</v>
      </c>
      <c r="R37">
        <f t="shared" si="0"/>
        <v>-4195</v>
      </c>
    </row>
    <row r="38" spans="1:18" ht="18">
      <c r="A38">
        <v>38</v>
      </c>
      <c r="B38" s="5">
        <v>44721.315972222197</v>
      </c>
      <c r="C38" s="6">
        <v>297</v>
      </c>
      <c r="D38" s="11">
        <v>61.73</v>
      </c>
      <c r="E38" s="8">
        <v>4368</v>
      </c>
      <c r="F38" s="10">
        <v>71</v>
      </c>
      <c r="G38" s="6">
        <v>356</v>
      </c>
      <c r="H38" s="7">
        <v>71.27</v>
      </c>
      <c r="I38" s="8">
        <v>4920</v>
      </c>
      <c r="J38" s="10">
        <v>70</v>
      </c>
      <c r="K38" s="6">
        <v>325</v>
      </c>
      <c r="L38" s="7">
        <v>90.73</v>
      </c>
      <c r="M38" s="8">
        <v>4596</v>
      </c>
      <c r="N38" s="9">
        <v>51</v>
      </c>
      <c r="P38">
        <v>32</v>
      </c>
      <c r="Q38">
        <f t="shared" si="1"/>
        <v>6050</v>
      </c>
      <c r="R38">
        <f t="shared" si="0"/>
        <v>-4190</v>
      </c>
    </row>
    <row r="39" spans="1:18" ht="18">
      <c r="A39">
        <v>39</v>
      </c>
      <c r="B39" s="5">
        <v>44721.319444444402</v>
      </c>
      <c r="C39" s="6">
        <v>306</v>
      </c>
      <c r="D39" s="11">
        <v>60.92</v>
      </c>
      <c r="E39" s="8">
        <v>4380</v>
      </c>
      <c r="F39" s="10">
        <v>72</v>
      </c>
      <c r="G39" s="6">
        <v>357</v>
      </c>
      <c r="H39" s="7">
        <v>71.16</v>
      </c>
      <c r="I39" s="8">
        <v>5220</v>
      </c>
      <c r="J39" s="10">
        <v>74</v>
      </c>
      <c r="K39" s="6">
        <v>316</v>
      </c>
      <c r="L39" s="7">
        <v>95.32</v>
      </c>
      <c r="M39" s="8">
        <v>4536</v>
      </c>
      <c r="N39" s="9">
        <v>48</v>
      </c>
      <c r="P39">
        <v>33</v>
      </c>
      <c r="Q39">
        <f t="shared" si="1"/>
        <v>6366</v>
      </c>
      <c r="R39">
        <f t="shared" si="0"/>
        <v>-4194</v>
      </c>
    </row>
    <row r="40" spans="1:18" ht="18">
      <c r="A40">
        <v>40</v>
      </c>
      <c r="B40" s="5">
        <v>44721.322916666701</v>
      </c>
      <c r="C40" s="6">
        <v>302</v>
      </c>
      <c r="D40" s="11">
        <v>60.41</v>
      </c>
      <c r="E40" s="8">
        <v>4452</v>
      </c>
      <c r="F40" s="10">
        <v>74</v>
      </c>
      <c r="G40" s="6">
        <v>358</v>
      </c>
      <c r="H40" s="11">
        <v>64.739999999999995</v>
      </c>
      <c r="I40" s="8">
        <v>5124</v>
      </c>
      <c r="J40" s="10">
        <v>80</v>
      </c>
      <c r="K40" s="6">
        <v>292</v>
      </c>
      <c r="L40" s="7">
        <v>94.39</v>
      </c>
      <c r="M40" s="8">
        <v>4332</v>
      </c>
      <c r="N40" s="9">
        <v>46</v>
      </c>
      <c r="P40">
        <v>34</v>
      </c>
      <c r="Q40">
        <f t="shared" si="1"/>
        <v>6658</v>
      </c>
      <c r="R40">
        <f t="shared" si="0"/>
        <v>-4222</v>
      </c>
    </row>
    <row r="41" spans="1:18" ht="18">
      <c r="A41" s="18">
        <v>41</v>
      </c>
      <c r="B41" s="5">
        <v>44721.326388888898</v>
      </c>
      <c r="C41" s="6">
        <v>278</v>
      </c>
      <c r="D41" s="11">
        <v>55.46</v>
      </c>
      <c r="E41" s="8">
        <v>4056</v>
      </c>
      <c r="F41" s="10">
        <v>74</v>
      </c>
      <c r="G41" s="6">
        <v>262</v>
      </c>
      <c r="H41" s="11">
        <v>46.54</v>
      </c>
      <c r="I41" s="8">
        <v>3960</v>
      </c>
      <c r="J41" s="10">
        <v>86</v>
      </c>
      <c r="K41" s="6">
        <v>268</v>
      </c>
      <c r="L41" s="7">
        <v>96.53</v>
      </c>
      <c r="M41" s="8">
        <v>3936</v>
      </c>
      <c r="N41" s="9">
        <v>41</v>
      </c>
      <c r="P41">
        <v>35</v>
      </c>
      <c r="Q41">
        <f t="shared" si="1"/>
        <v>6926</v>
      </c>
      <c r="R41">
        <f t="shared" si="0"/>
        <v>-4274</v>
      </c>
    </row>
    <row r="42" spans="1:18" ht="18">
      <c r="A42">
        <v>42</v>
      </c>
      <c r="B42" s="5">
        <v>44721.329861111102</v>
      </c>
      <c r="C42" s="6">
        <v>231</v>
      </c>
      <c r="D42" s="11">
        <v>46.09</v>
      </c>
      <c r="E42" s="8">
        <v>3336</v>
      </c>
      <c r="F42" s="10">
        <v>73</v>
      </c>
      <c r="G42" s="6">
        <v>335</v>
      </c>
      <c r="H42" s="11">
        <v>53.19</v>
      </c>
      <c r="I42" s="8">
        <v>4548</v>
      </c>
      <c r="J42" s="10">
        <v>86</v>
      </c>
      <c r="K42" s="6">
        <v>291</v>
      </c>
      <c r="L42" s="7">
        <v>93.74</v>
      </c>
      <c r="M42" s="8">
        <v>4152</v>
      </c>
      <c r="N42" s="9">
        <v>45</v>
      </c>
      <c r="P42">
        <v>36</v>
      </c>
      <c r="Q42">
        <f t="shared" si="1"/>
        <v>7217</v>
      </c>
      <c r="R42">
        <f t="shared" si="0"/>
        <v>-4303</v>
      </c>
    </row>
    <row r="43" spans="1:18" ht="18">
      <c r="A43">
        <v>43</v>
      </c>
      <c r="B43" s="5">
        <v>44721.333333333299</v>
      </c>
      <c r="C43" s="6">
        <v>282</v>
      </c>
      <c r="D43" s="11">
        <v>52.49</v>
      </c>
      <c r="E43" s="8">
        <v>3972</v>
      </c>
      <c r="F43" s="10">
        <v>76</v>
      </c>
      <c r="G43" s="6">
        <v>268</v>
      </c>
      <c r="H43" s="11">
        <v>41.46</v>
      </c>
      <c r="I43" s="8">
        <v>3864</v>
      </c>
      <c r="J43" s="10">
        <v>94</v>
      </c>
      <c r="K43" s="6">
        <v>248</v>
      </c>
      <c r="L43" s="7">
        <v>95.3</v>
      </c>
      <c r="M43" s="8">
        <v>3672</v>
      </c>
      <c r="N43" s="9">
        <v>39</v>
      </c>
      <c r="P43">
        <v>37</v>
      </c>
      <c r="Q43">
        <f t="shared" si="1"/>
        <v>7465</v>
      </c>
      <c r="R43">
        <f t="shared" si="0"/>
        <v>-4375</v>
      </c>
    </row>
    <row r="44" spans="1:18" ht="18">
      <c r="A44">
        <v>44</v>
      </c>
      <c r="B44" s="5">
        <v>44721.336805555598</v>
      </c>
      <c r="C44" s="6">
        <v>228</v>
      </c>
      <c r="D44" s="11">
        <v>49.49</v>
      </c>
      <c r="E44" s="8">
        <v>3444</v>
      </c>
      <c r="F44" s="10">
        <v>70</v>
      </c>
      <c r="G44" s="6">
        <v>226</v>
      </c>
      <c r="H44" s="13">
        <v>36.6</v>
      </c>
      <c r="I44" s="8">
        <v>3396</v>
      </c>
      <c r="J44" s="10">
        <v>93</v>
      </c>
      <c r="K44" s="6">
        <v>260</v>
      </c>
      <c r="L44" s="7">
        <v>98.47</v>
      </c>
      <c r="M44" s="8">
        <v>3768</v>
      </c>
      <c r="N44" s="9">
        <v>39</v>
      </c>
      <c r="P44">
        <v>38</v>
      </c>
      <c r="Q44">
        <f t="shared" si="1"/>
        <v>7725</v>
      </c>
      <c r="R44">
        <f t="shared" si="0"/>
        <v>-4435</v>
      </c>
    </row>
    <row r="45" spans="1:18" ht="18">
      <c r="A45">
        <v>45</v>
      </c>
      <c r="B45" s="5">
        <v>44721.340277777803</v>
      </c>
      <c r="C45" s="6">
        <v>266</v>
      </c>
      <c r="D45" s="11">
        <v>47.6</v>
      </c>
      <c r="E45" s="8">
        <v>3984</v>
      </c>
      <c r="F45" s="10">
        <v>84</v>
      </c>
      <c r="G45" s="6">
        <v>243</v>
      </c>
      <c r="H45" s="11">
        <v>43.85</v>
      </c>
      <c r="I45" s="8">
        <v>3384</v>
      </c>
      <c r="J45" s="10">
        <v>78</v>
      </c>
      <c r="K45" s="6">
        <v>296</v>
      </c>
      <c r="L45" s="7">
        <v>94.21</v>
      </c>
      <c r="M45" s="8">
        <v>4176</v>
      </c>
      <c r="N45" s="9">
        <v>45</v>
      </c>
      <c r="P45">
        <v>39</v>
      </c>
      <c r="Q45">
        <f t="shared" si="1"/>
        <v>8021</v>
      </c>
      <c r="R45">
        <f t="shared" si="0"/>
        <v>-4459</v>
      </c>
    </row>
    <row r="46" spans="1:18" ht="18">
      <c r="A46">
        <v>46</v>
      </c>
      <c r="B46" s="5">
        <v>44721.34375</v>
      </c>
      <c r="C46" s="6">
        <v>309</v>
      </c>
      <c r="D46" s="11">
        <v>66.47</v>
      </c>
      <c r="E46" s="8">
        <v>4416</v>
      </c>
      <c r="F46" s="10">
        <v>67</v>
      </c>
      <c r="G46" s="6">
        <v>300</v>
      </c>
      <c r="H46" s="11">
        <v>59.51</v>
      </c>
      <c r="I46" s="8">
        <v>4092</v>
      </c>
      <c r="J46" s="10">
        <v>69</v>
      </c>
      <c r="K46" s="6">
        <v>312</v>
      </c>
      <c r="L46" s="7">
        <v>93.22</v>
      </c>
      <c r="M46" s="8">
        <v>4596</v>
      </c>
      <c r="N46" s="9">
        <v>50</v>
      </c>
      <c r="P46">
        <v>40</v>
      </c>
      <c r="Q46">
        <f t="shared" si="1"/>
        <v>8333</v>
      </c>
      <c r="R46">
        <f t="shared" si="0"/>
        <v>-4467</v>
      </c>
    </row>
    <row r="47" spans="1:18" ht="18">
      <c r="A47">
        <v>47</v>
      </c>
      <c r="B47" s="5">
        <v>44721.347222222197</v>
      </c>
      <c r="C47" s="6">
        <v>277</v>
      </c>
      <c r="D47" s="7">
        <v>87.01</v>
      </c>
      <c r="E47" s="8">
        <v>4152</v>
      </c>
      <c r="F47" s="9">
        <v>48</v>
      </c>
      <c r="G47" s="6">
        <v>298</v>
      </c>
      <c r="H47" s="7">
        <v>80.47</v>
      </c>
      <c r="I47" s="8">
        <v>4344</v>
      </c>
      <c r="J47" s="9">
        <v>54</v>
      </c>
      <c r="K47" s="6">
        <v>315</v>
      </c>
      <c r="L47" s="7">
        <v>89.99</v>
      </c>
      <c r="M47" s="8">
        <v>4584</v>
      </c>
      <c r="N47" s="9">
        <v>51</v>
      </c>
      <c r="P47">
        <v>41</v>
      </c>
      <c r="Q47">
        <f t="shared" si="1"/>
        <v>8648</v>
      </c>
      <c r="R47">
        <f t="shared" si="0"/>
        <v>-4472</v>
      </c>
    </row>
    <row r="48" spans="1:18" ht="18">
      <c r="A48">
        <v>48</v>
      </c>
      <c r="B48" s="5">
        <v>44721.350694444402</v>
      </c>
      <c r="C48" s="6">
        <v>277</v>
      </c>
      <c r="D48" s="7">
        <v>96.14</v>
      </c>
      <c r="E48" s="8">
        <v>4056</v>
      </c>
      <c r="F48" s="9">
        <v>43</v>
      </c>
      <c r="G48" s="6">
        <v>260</v>
      </c>
      <c r="H48" s="7">
        <v>94.01</v>
      </c>
      <c r="I48" s="8">
        <v>3660</v>
      </c>
      <c r="J48" s="9">
        <v>39</v>
      </c>
      <c r="K48" s="6">
        <v>198</v>
      </c>
      <c r="L48" s="7">
        <v>97.93</v>
      </c>
      <c r="M48" s="8">
        <v>3168</v>
      </c>
      <c r="N48" s="9">
        <v>33</v>
      </c>
      <c r="P48">
        <v>42</v>
      </c>
      <c r="Q48">
        <f t="shared" si="1"/>
        <v>8846</v>
      </c>
      <c r="R48">
        <f t="shared" si="0"/>
        <v>-4594</v>
      </c>
    </row>
    <row r="49" spans="1:18" ht="18">
      <c r="A49">
        <v>49</v>
      </c>
      <c r="B49" s="5">
        <v>44721.354166666701</v>
      </c>
      <c r="C49" s="6">
        <v>308</v>
      </c>
      <c r="D49" s="7">
        <v>93.35</v>
      </c>
      <c r="E49" s="8">
        <v>4428</v>
      </c>
      <c r="F49" s="9">
        <v>48</v>
      </c>
      <c r="G49" s="6">
        <v>286</v>
      </c>
      <c r="H49" s="7">
        <v>91.32</v>
      </c>
      <c r="I49" s="8">
        <v>3972</v>
      </c>
      <c r="J49" s="9">
        <v>44</v>
      </c>
      <c r="K49" s="6">
        <v>237</v>
      </c>
      <c r="L49" s="7">
        <v>99.02</v>
      </c>
      <c r="M49" s="8">
        <v>3312</v>
      </c>
      <c r="N49" s="9">
        <v>34</v>
      </c>
      <c r="P49">
        <v>43</v>
      </c>
      <c r="Q49">
        <f t="shared" si="1"/>
        <v>9083</v>
      </c>
      <c r="R49">
        <f t="shared" si="0"/>
        <v>-4677</v>
      </c>
    </row>
    <row r="50" spans="1:18" ht="18">
      <c r="A50">
        <v>50</v>
      </c>
      <c r="B50" s="5">
        <v>44721.357638888898</v>
      </c>
      <c r="C50" s="6">
        <v>263</v>
      </c>
      <c r="D50" s="7">
        <v>98.19</v>
      </c>
      <c r="E50" s="8">
        <v>3828</v>
      </c>
      <c r="F50" s="9">
        <v>39</v>
      </c>
      <c r="G50" s="6">
        <v>241</v>
      </c>
      <c r="H50" s="7">
        <v>95</v>
      </c>
      <c r="I50" s="8">
        <v>3612</v>
      </c>
      <c r="J50" s="9">
        <v>39</v>
      </c>
      <c r="K50" s="6">
        <v>224</v>
      </c>
      <c r="L50" s="7">
        <v>100.1</v>
      </c>
      <c r="M50" s="8">
        <v>3324</v>
      </c>
      <c r="N50" s="9">
        <v>34</v>
      </c>
      <c r="P50">
        <v>44</v>
      </c>
      <c r="Q50">
        <f t="shared" si="1"/>
        <v>9307</v>
      </c>
      <c r="R50">
        <f t="shared" si="0"/>
        <v>-4773</v>
      </c>
    </row>
    <row r="51" spans="1:18" ht="18">
      <c r="A51">
        <v>51</v>
      </c>
      <c r="B51" s="5">
        <v>44721.361111111102</v>
      </c>
      <c r="C51" s="6">
        <v>308</v>
      </c>
      <c r="D51" s="7">
        <v>94.3</v>
      </c>
      <c r="E51" s="8">
        <v>4380</v>
      </c>
      <c r="F51" s="9">
        <v>47</v>
      </c>
      <c r="G51" s="6">
        <v>289</v>
      </c>
      <c r="H51" s="7">
        <v>92.98</v>
      </c>
      <c r="I51" s="8">
        <v>4032</v>
      </c>
      <c r="J51" s="9">
        <v>44</v>
      </c>
      <c r="K51" s="6">
        <v>224</v>
      </c>
      <c r="L51" s="7">
        <v>101.96</v>
      </c>
      <c r="M51" s="8">
        <v>3180</v>
      </c>
      <c r="N51" s="9">
        <v>32</v>
      </c>
      <c r="P51">
        <v>45</v>
      </c>
      <c r="Q51">
        <f t="shared" si="1"/>
        <v>9531</v>
      </c>
      <c r="R51">
        <f t="shared" si="0"/>
        <v>-4869</v>
      </c>
    </row>
    <row r="52" spans="1:18" ht="18">
      <c r="A52">
        <v>52</v>
      </c>
      <c r="B52" s="5">
        <v>44721.364583333299</v>
      </c>
      <c r="C52" s="6">
        <v>276</v>
      </c>
      <c r="D52" s="7">
        <v>94.28</v>
      </c>
      <c r="E52" s="8">
        <v>3984</v>
      </c>
      <c r="F52" s="9">
        <v>43</v>
      </c>
      <c r="G52" s="6">
        <v>266</v>
      </c>
      <c r="H52" s="7">
        <v>93.04</v>
      </c>
      <c r="I52" s="8">
        <v>3840</v>
      </c>
      <c r="J52" s="9">
        <v>42</v>
      </c>
      <c r="K52" s="6">
        <v>208</v>
      </c>
      <c r="L52" s="7">
        <v>98.09</v>
      </c>
      <c r="M52" s="8">
        <v>3036</v>
      </c>
      <c r="N52" s="9">
        <v>31</v>
      </c>
      <c r="P52">
        <v>46</v>
      </c>
      <c r="Q52">
        <f t="shared" si="1"/>
        <v>9739</v>
      </c>
      <c r="R52">
        <f t="shared" si="0"/>
        <v>-4981</v>
      </c>
    </row>
    <row r="53" spans="1:18" ht="18">
      <c r="A53">
        <v>53</v>
      </c>
      <c r="B53" s="5">
        <v>44721.368055555598</v>
      </c>
      <c r="C53" s="6">
        <v>303</v>
      </c>
      <c r="D53" s="7">
        <v>92.06</v>
      </c>
      <c r="E53" s="8">
        <v>4320</v>
      </c>
      <c r="F53" s="9">
        <v>47</v>
      </c>
      <c r="G53" s="6">
        <v>290</v>
      </c>
      <c r="H53" s="7">
        <v>92.49</v>
      </c>
      <c r="I53" s="8">
        <v>4104</v>
      </c>
      <c r="J53" s="9">
        <v>45</v>
      </c>
      <c r="K53" s="6">
        <v>229</v>
      </c>
      <c r="L53" s="7">
        <v>99.45</v>
      </c>
      <c r="M53" s="8">
        <v>3132</v>
      </c>
      <c r="N53" s="9">
        <v>32</v>
      </c>
      <c r="P53">
        <v>47</v>
      </c>
      <c r="Q53">
        <f t="shared" si="1"/>
        <v>9968</v>
      </c>
      <c r="R53">
        <f t="shared" si="0"/>
        <v>-5072</v>
      </c>
    </row>
    <row r="54" spans="1:18" ht="18">
      <c r="A54">
        <v>54</v>
      </c>
      <c r="B54" s="5">
        <v>44721.371527777803</v>
      </c>
      <c r="C54" s="6">
        <v>267</v>
      </c>
      <c r="D54" s="7">
        <v>90.36</v>
      </c>
      <c r="E54" s="8">
        <v>3804</v>
      </c>
      <c r="F54" s="9">
        <v>43</v>
      </c>
      <c r="G54" s="6">
        <v>242</v>
      </c>
      <c r="H54" s="7">
        <v>90.86</v>
      </c>
      <c r="I54" s="8">
        <v>3540</v>
      </c>
      <c r="J54" s="9">
        <v>39</v>
      </c>
      <c r="K54" s="6">
        <v>220</v>
      </c>
      <c r="L54" s="7">
        <v>97.9</v>
      </c>
      <c r="M54" s="8">
        <v>3264</v>
      </c>
      <c r="N54" s="9">
        <v>34</v>
      </c>
      <c r="P54">
        <v>48</v>
      </c>
      <c r="Q54">
        <f t="shared" si="1"/>
        <v>10188</v>
      </c>
      <c r="R54">
        <f t="shared" si="0"/>
        <v>-5172</v>
      </c>
    </row>
    <row r="55" spans="1:18" ht="18">
      <c r="A55">
        <v>55</v>
      </c>
      <c r="B55" s="5">
        <v>44721.375</v>
      </c>
      <c r="C55" s="6">
        <v>291</v>
      </c>
      <c r="D55" s="7">
        <v>94.27</v>
      </c>
      <c r="E55" s="8">
        <v>4020</v>
      </c>
      <c r="F55" s="9">
        <v>43</v>
      </c>
      <c r="G55" s="6">
        <v>293</v>
      </c>
      <c r="H55" s="7">
        <v>91.37</v>
      </c>
      <c r="I55" s="8">
        <v>4152</v>
      </c>
      <c r="J55" s="9">
        <v>46</v>
      </c>
      <c r="K55" s="6">
        <v>276</v>
      </c>
      <c r="L55" s="7">
        <v>95.16</v>
      </c>
      <c r="M55" s="8">
        <v>3900</v>
      </c>
      <c r="N55" s="9">
        <v>41</v>
      </c>
      <c r="P55">
        <v>49</v>
      </c>
      <c r="Q55">
        <f t="shared" si="1"/>
        <v>10464</v>
      </c>
      <c r="R55">
        <f t="shared" si="0"/>
        <v>-5216</v>
      </c>
    </row>
    <row r="56" spans="1:18" ht="18">
      <c r="A56">
        <v>56</v>
      </c>
      <c r="B56" s="5">
        <v>44721.378472222197</v>
      </c>
      <c r="C56" s="6">
        <v>304</v>
      </c>
      <c r="D56" s="7">
        <v>91.41</v>
      </c>
      <c r="E56" s="8">
        <v>4392</v>
      </c>
      <c r="F56" s="9">
        <v>49</v>
      </c>
      <c r="G56" s="6">
        <v>280</v>
      </c>
      <c r="H56" s="7">
        <v>91.07</v>
      </c>
      <c r="I56" s="8">
        <v>4020</v>
      </c>
      <c r="J56" s="9">
        <v>45</v>
      </c>
      <c r="K56" s="6">
        <v>232</v>
      </c>
      <c r="L56" s="7">
        <v>98.96</v>
      </c>
      <c r="M56" s="8">
        <v>3696</v>
      </c>
      <c r="N56" s="9">
        <v>38</v>
      </c>
      <c r="P56">
        <v>50</v>
      </c>
      <c r="Q56">
        <f t="shared" si="1"/>
        <v>10696</v>
      </c>
      <c r="R56">
        <f t="shared" si="0"/>
        <v>-5304</v>
      </c>
    </row>
    <row r="57" spans="1:18" ht="18">
      <c r="A57">
        <v>57</v>
      </c>
      <c r="B57" s="5">
        <v>44721.381944444402</v>
      </c>
      <c r="C57" s="6">
        <v>275</v>
      </c>
      <c r="D57" s="7">
        <v>93.18</v>
      </c>
      <c r="E57" s="8">
        <v>3996</v>
      </c>
      <c r="F57" s="9">
        <v>43</v>
      </c>
      <c r="G57" s="6">
        <v>266</v>
      </c>
      <c r="H57" s="7">
        <v>92.33</v>
      </c>
      <c r="I57" s="8">
        <v>3780</v>
      </c>
      <c r="J57" s="9">
        <v>41</v>
      </c>
      <c r="K57" s="6">
        <v>237</v>
      </c>
      <c r="L57" s="7">
        <v>94.39</v>
      </c>
      <c r="M57" s="8">
        <v>3456</v>
      </c>
      <c r="N57" s="9">
        <v>37</v>
      </c>
      <c r="P57">
        <v>51</v>
      </c>
      <c r="Q57">
        <f t="shared" si="1"/>
        <v>10933</v>
      </c>
      <c r="R57">
        <f t="shared" si="0"/>
        <v>-5387</v>
      </c>
    </row>
    <row r="58" spans="1:18" ht="18">
      <c r="A58">
        <v>58</v>
      </c>
      <c r="B58" s="5">
        <v>44721.385416666701</v>
      </c>
      <c r="C58" s="6">
        <v>296</v>
      </c>
      <c r="D58" s="7">
        <v>91.37</v>
      </c>
      <c r="E58" s="8">
        <v>4344</v>
      </c>
      <c r="F58" s="9">
        <v>48</v>
      </c>
      <c r="G58" s="6">
        <v>298</v>
      </c>
      <c r="H58" s="7">
        <v>90.6</v>
      </c>
      <c r="I58" s="8">
        <v>4236</v>
      </c>
      <c r="J58" s="9">
        <v>47</v>
      </c>
      <c r="K58" s="6">
        <v>244</v>
      </c>
      <c r="L58" s="7">
        <v>95.94</v>
      </c>
      <c r="M58" s="8">
        <v>3432</v>
      </c>
      <c r="N58" s="9">
        <v>36</v>
      </c>
      <c r="P58">
        <v>52</v>
      </c>
      <c r="Q58">
        <f t="shared" si="1"/>
        <v>11177</v>
      </c>
      <c r="R58">
        <f t="shared" si="0"/>
        <v>-5463</v>
      </c>
    </row>
    <row r="59" spans="1:18" ht="18">
      <c r="A59">
        <v>59</v>
      </c>
      <c r="B59" s="5">
        <v>44721.388888888898</v>
      </c>
      <c r="C59" s="6">
        <v>284</v>
      </c>
      <c r="D59" s="7">
        <v>93.27</v>
      </c>
      <c r="E59" s="8">
        <v>3888</v>
      </c>
      <c r="F59" s="9">
        <v>42</v>
      </c>
      <c r="G59" s="6">
        <v>251</v>
      </c>
      <c r="H59" s="7">
        <v>91.02</v>
      </c>
      <c r="I59" s="8">
        <v>3660</v>
      </c>
      <c r="J59" s="9">
        <v>41</v>
      </c>
      <c r="K59" s="6">
        <v>236</v>
      </c>
      <c r="L59" s="7">
        <v>98.45</v>
      </c>
      <c r="M59" s="8">
        <v>3480</v>
      </c>
      <c r="N59" s="9">
        <v>36</v>
      </c>
      <c r="P59">
        <v>53</v>
      </c>
      <c r="Q59">
        <f t="shared" si="1"/>
        <v>11413</v>
      </c>
      <c r="R59">
        <f t="shared" si="0"/>
        <v>-5547</v>
      </c>
    </row>
    <row r="60" spans="1:18" ht="18">
      <c r="A60">
        <v>60</v>
      </c>
      <c r="B60" s="5">
        <v>44721.392361111102</v>
      </c>
      <c r="C60" s="6">
        <v>299</v>
      </c>
      <c r="D60" s="7">
        <v>90.56</v>
      </c>
      <c r="E60" s="8">
        <v>4284</v>
      </c>
      <c r="F60" s="9">
        <v>48</v>
      </c>
      <c r="G60" s="6">
        <v>272</v>
      </c>
      <c r="H60" s="7">
        <v>89.72</v>
      </c>
      <c r="I60" s="8">
        <v>3912</v>
      </c>
      <c r="J60" s="9">
        <v>44</v>
      </c>
      <c r="K60" s="6">
        <v>249</v>
      </c>
      <c r="L60" s="7">
        <v>95.48</v>
      </c>
      <c r="M60" s="8">
        <v>3468</v>
      </c>
      <c r="N60" s="9">
        <v>37</v>
      </c>
      <c r="P60">
        <v>54</v>
      </c>
      <c r="Q60">
        <f t="shared" si="1"/>
        <v>11662</v>
      </c>
      <c r="R60">
        <f t="shared" si="0"/>
        <v>-5618</v>
      </c>
    </row>
    <row r="61" spans="1:18" ht="18">
      <c r="A61">
        <v>61</v>
      </c>
      <c r="B61" s="5">
        <v>44721.395833333299</v>
      </c>
      <c r="C61" s="6">
        <v>300</v>
      </c>
      <c r="D61" s="7">
        <v>89.8</v>
      </c>
      <c r="E61" s="8">
        <v>4392</v>
      </c>
      <c r="F61" s="9">
        <v>49</v>
      </c>
      <c r="G61" s="6">
        <v>297</v>
      </c>
      <c r="H61" s="7">
        <v>86.74</v>
      </c>
      <c r="I61" s="8">
        <v>4392</v>
      </c>
      <c r="J61" s="9">
        <v>51</v>
      </c>
      <c r="K61" s="6">
        <v>268</v>
      </c>
      <c r="L61" s="7">
        <v>93.67</v>
      </c>
      <c r="M61" s="8">
        <v>3804</v>
      </c>
      <c r="N61" s="9">
        <v>41</v>
      </c>
      <c r="P61">
        <v>55</v>
      </c>
      <c r="Q61">
        <f t="shared" si="1"/>
        <v>11930</v>
      </c>
      <c r="R61">
        <f t="shared" si="0"/>
        <v>-5670</v>
      </c>
    </row>
    <row r="62" spans="1:18" ht="18">
      <c r="A62">
        <v>62</v>
      </c>
      <c r="B62" s="5">
        <v>44721.399305555598</v>
      </c>
      <c r="C62" s="6">
        <v>334</v>
      </c>
      <c r="D62" s="7">
        <v>89.4</v>
      </c>
      <c r="E62" s="8">
        <v>4728</v>
      </c>
      <c r="F62" s="9">
        <v>53</v>
      </c>
      <c r="G62" s="6">
        <v>319</v>
      </c>
      <c r="H62" s="7">
        <v>84.85</v>
      </c>
      <c r="I62" s="8">
        <v>4416</v>
      </c>
      <c r="J62" s="9">
        <v>53</v>
      </c>
      <c r="K62" s="6">
        <v>253</v>
      </c>
      <c r="L62" s="7">
        <v>94.45</v>
      </c>
      <c r="M62" s="8">
        <v>3696</v>
      </c>
      <c r="N62" s="9">
        <v>40</v>
      </c>
      <c r="P62">
        <v>56</v>
      </c>
      <c r="Q62">
        <f t="shared" si="1"/>
        <v>12183</v>
      </c>
      <c r="R62">
        <f t="shared" si="0"/>
        <v>-5737</v>
      </c>
    </row>
    <row r="63" spans="1:18" ht="18">
      <c r="A63">
        <v>63</v>
      </c>
      <c r="B63" s="5">
        <v>44721.402777777803</v>
      </c>
      <c r="C63" s="6">
        <v>307</v>
      </c>
      <c r="D63" s="7">
        <v>86.45</v>
      </c>
      <c r="E63" s="8">
        <v>4548</v>
      </c>
      <c r="F63" s="9">
        <v>53</v>
      </c>
      <c r="G63" s="6">
        <v>296</v>
      </c>
      <c r="H63" s="7">
        <v>86.65</v>
      </c>
      <c r="I63" s="8">
        <v>4344</v>
      </c>
      <c r="J63" s="9">
        <v>51</v>
      </c>
      <c r="K63" s="6">
        <v>281</v>
      </c>
      <c r="L63" s="7">
        <v>93.97</v>
      </c>
      <c r="M63" s="8">
        <v>3840</v>
      </c>
      <c r="N63" s="9">
        <v>41</v>
      </c>
      <c r="P63">
        <v>57</v>
      </c>
      <c r="Q63">
        <f t="shared" si="1"/>
        <v>12464</v>
      </c>
      <c r="R63">
        <f t="shared" si="0"/>
        <v>-5776</v>
      </c>
    </row>
    <row r="64" spans="1:18" ht="18">
      <c r="A64">
        <v>64</v>
      </c>
      <c r="B64" s="5">
        <v>44721.40625</v>
      </c>
      <c r="C64" s="6">
        <v>312</v>
      </c>
      <c r="D64" s="7">
        <v>86.66</v>
      </c>
      <c r="E64" s="8">
        <v>4572</v>
      </c>
      <c r="F64" s="9">
        <v>53</v>
      </c>
      <c r="G64" s="6">
        <v>313</v>
      </c>
      <c r="H64" s="7">
        <v>84.08</v>
      </c>
      <c r="I64" s="8">
        <v>4500</v>
      </c>
      <c r="J64" s="9">
        <v>54</v>
      </c>
      <c r="K64" s="6">
        <v>258</v>
      </c>
      <c r="L64" s="7">
        <v>90.93</v>
      </c>
      <c r="M64" s="8">
        <v>3732</v>
      </c>
      <c r="N64" s="9">
        <v>42</v>
      </c>
      <c r="P64">
        <v>58</v>
      </c>
      <c r="Q64">
        <f t="shared" si="1"/>
        <v>12722</v>
      </c>
      <c r="R64">
        <f t="shared" si="0"/>
        <v>-5838</v>
      </c>
    </row>
    <row r="65" spans="1:18" ht="18">
      <c r="A65">
        <v>65</v>
      </c>
      <c r="B65" s="5">
        <v>44721.409722222197</v>
      </c>
      <c r="C65" s="6">
        <v>324</v>
      </c>
      <c r="D65" s="7">
        <v>85.75</v>
      </c>
      <c r="E65" s="8">
        <v>4560</v>
      </c>
      <c r="F65" s="9">
        <v>54</v>
      </c>
      <c r="G65" s="6">
        <v>313</v>
      </c>
      <c r="H65" s="7">
        <v>85.45</v>
      </c>
      <c r="I65" s="8">
        <v>4452</v>
      </c>
      <c r="J65" s="9">
        <v>53</v>
      </c>
      <c r="K65" s="6">
        <v>289</v>
      </c>
      <c r="L65" s="7">
        <v>91.64</v>
      </c>
      <c r="M65" s="8">
        <v>4152</v>
      </c>
      <c r="N65" s="9">
        <v>46</v>
      </c>
      <c r="P65">
        <v>59</v>
      </c>
      <c r="Q65">
        <f t="shared" si="1"/>
        <v>13011</v>
      </c>
      <c r="R65">
        <f t="shared" si="0"/>
        <v>-5869</v>
      </c>
    </row>
    <row r="66" spans="1:18" ht="18">
      <c r="A66">
        <v>66</v>
      </c>
      <c r="B66" s="5">
        <v>44721.413194444402</v>
      </c>
      <c r="C66" s="6">
        <v>321</v>
      </c>
      <c r="D66" s="7">
        <v>89.33</v>
      </c>
      <c r="E66" s="8">
        <v>4632</v>
      </c>
      <c r="F66" s="9">
        <v>52</v>
      </c>
      <c r="G66" s="6">
        <v>300</v>
      </c>
      <c r="H66" s="7">
        <v>88.32</v>
      </c>
      <c r="I66" s="8">
        <v>4344</v>
      </c>
      <c r="J66" s="9">
        <v>50</v>
      </c>
      <c r="K66" s="6">
        <v>295</v>
      </c>
      <c r="L66" s="7">
        <v>90.12</v>
      </c>
      <c r="M66" s="8">
        <v>4320</v>
      </c>
      <c r="N66" s="9">
        <v>48</v>
      </c>
      <c r="P66">
        <v>60</v>
      </c>
      <c r="Q66">
        <f t="shared" si="1"/>
        <v>13306</v>
      </c>
      <c r="R66">
        <f t="shared" si="0"/>
        <v>-5894</v>
      </c>
    </row>
    <row r="67" spans="1:18" ht="18">
      <c r="A67">
        <v>67</v>
      </c>
      <c r="B67" s="5">
        <v>44721.416666666701</v>
      </c>
      <c r="C67" s="6">
        <v>307</v>
      </c>
      <c r="D67" s="7">
        <v>88.56</v>
      </c>
      <c r="E67" s="8">
        <v>4416</v>
      </c>
      <c r="F67" s="9">
        <v>50</v>
      </c>
      <c r="G67" s="6">
        <v>275</v>
      </c>
      <c r="H67" s="7">
        <v>88.3</v>
      </c>
      <c r="I67" s="8">
        <v>3912</v>
      </c>
      <c r="J67" s="9">
        <v>45</v>
      </c>
      <c r="K67" s="6">
        <v>246</v>
      </c>
      <c r="L67" s="7">
        <v>96.1</v>
      </c>
      <c r="M67" s="8">
        <v>3708</v>
      </c>
      <c r="N67" s="9">
        <v>39</v>
      </c>
      <c r="P67">
        <v>61</v>
      </c>
      <c r="Q67">
        <f t="shared" si="1"/>
        <v>13552</v>
      </c>
      <c r="R67">
        <f t="shared" si="0"/>
        <v>-5968</v>
      </c>
    </row>
  </sheetData>
  <mergeCells count="11"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  <mergeCell ref="K5:N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E083-0B02-C042-A8A5-716FE58F5D99}">
  <dimension ref="A1:R67"/>
  <sheetViews>
    <sheetView zoomScale="92" workbookViewId="0">
      <selection activeCell="O2" sqref="O2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 s="19">
        <v>9.4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AVERAGE(D32:D40)</f>
        <v>54.957777777777778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322</v>
      </c>
      <c r="Q6" t="s">
        <v>12</v>
      </c>
      <c r="R6" t="s">
        <v>13</v>
      </c>
    </row>
    <row r="7" spans="1:18" ht="18">
      <c r="A7">
        <v>7</v>
      </c>
      <c r="B7" s="5">
        <v>44719.208333333336</v>
      </c>
      <c r="C7" s="6">
        <v>31</v>
      </c>
      <c r="D7" s="7">
        <v>96.22</v>
      </c>
      <c r="E7" s="8">
        <v>492</v>
      </c>
      <c r="F7" s="9">
        <v>6</v>
      </c>
      <c r="G7" s="6">
        <v>38</v>
      </c>
      <c r="H7" s="7">
        <v>96.51</v>
      </c>
      <c r="I7" s="8">
        <v>552</v>
      </c>
      <c r="J7" s="9">
        <v>6</v>
      </c>
      <c r="K7" s="6">
        <v>34</v>
      </c>
      <c r="L7" s="7">
        <v>92.83</v>
      </c>
      <c r="M7" s="8">
        <v>528</v>
      </c>
      <c r="N7" s="9">
        <v>6</v>
      </c>
      <c r="P7">
        <v>1</v>
      </c>
      <c r="Q7">
        <f>K7</f>
        <v>34</v>
      </c>
      <c r="R7">
        <f>Q7-(P7*$O$6)</f>
        <v>-288</v>
      </c>
    </row>
    <row r="8" spans="1:18" ht="18">
      <c r="A8">
        <v>8</v>
      </c>
      <c r="B8" s="5">
        <v>44719.211805555598</v>
      </c>
      <c r="C8" s="6">
        <v>43</v>
      </c>
      <c r="D8" s="7">
        <v>99.9</v>
      </c>
      <c r="E8" s="8">
        <v>564</v>
      </c>
      <c r="F8" s="9">
        <v>6</v>
      </c>
      <c r="G8" s="6">
        <v>41</v>
      </c>
      <c r="H8" s="7">
        <v>98.49</v>
      </c>
      <c r="I8" s="8">
        <v>588</v>
      </c>
      <c r="J8" s="9">
        <v>6</v>
      </c>
      <c r="K8" s="6">
        <v>35</v>
      </c>
      <c r="L8" s="7">
        <v>100.96</v>
      </c>
      <c r="M8" s="8">
        <v>480</v>
      </c>
      <c r="N8" s="9">
        <v>5</v>
      </c>
      <c r="P8">
        <v>2</v>
      </c>
      <c r="Q8">
        <f>Q7+K8</f>
        <v>69</v>
      </c>
      <c r="R8">
        <f t="shared" ref="R8:R67" si="0">Q8-(P8*$O$6)</f>
        <v>-575</v>
      </c>
    </row>
    <row r="9" spans="1:18" ht="18">
      <c r="A9">
        <v>9</v>
      </c>
      <c r="B9" s="5">
        <v>44719.215277777803</v>
      </c>
      <c r="C9" s="6">
        <v>39</v>
      </c>
      <c r="D9" s="7">
        <v>96.09</v>
      </c>
      <c r="E9" s="8">
        <v>564</v>
      </c>
      <c r="F9" s="9">
        <v>6</v>
      </c>
      <c r="G9" s="6">
        <v>33</v>
      </c>
      <c r="H9" s="7">
        <v>94.98</v>
      </c>
      <c r="I9" s="8">
        <v>516</v>
      </c>
      <c r="J9" s="9">
        <v>6</v>
      </c>
      <c r="K9" s="6">
        <v>32</v>
      </c>
      <c r="L9" s="7">
        <v>94.38</v>
      </c>
      <c r="M9" s="8">
        <v>468</v>
      </c>
      <c r="N9" s="9">
        <v>5</v>
      </c>
      <c r="P9">
        <v>3</v>
      </c>
      <c r="Q9">
        <f t="shared" ref="Q9:Q67" si="1">Q8+K9</f>
        <v>101</v>
      </c>
      <c r="R9">
        <f t="shared" si="0"/>
        <v>-865</v>
      </c>
    </row>
    <row r="10" spans="1:18" ht="18">
      <c r="A10">
        <v>10</v>
      </c>
      <c r="B10" s="5">
        <v>44719.21875</v>
      </c>
      <c r="C10" s="6">
        <v>55</v>
      </c>
      <c r="D10" s="7">
        <v>93.65</v>
      </c>
      <c r="E10" s="8">
        <v>792</v>
      </c>
      <c r="F10" s="9">
        <v>9</v>
      </c>
      <c r="G10" s="6">
        <v>50</v>
      </c>
      <c r="H10" s="7">
        <v>92.61</v>
      </c>
      <c r="I10" s="8">
        <v>708</v>
      </c>
      <c r="J10" s="9">
        <v>8</v>
      </c>
      <c r="K10" s="6">
        <v>47</v>
      </c>
      <c r="L10" s="7">
        <v>95.71</v>
      </c>
      <c r="M10" s="8">
        <v>624</v>
      </c>
      <c r="N10" s="9">
        <v>7</v>
      </c>
      <c r="P10">
        <v>4</v>
      </c>
      <c r="Q10">
        <f t="shared" si="1"/>
        <v>148</v>
      </c>
      <c r="R10">
        <f t="shared" si="0"/>
        <v>-1140</v>
      </c>
    </row>
    <row r="11" spans="1:18" ht="18">
      <c r="A11">
        <v>11</v>
      </c>
      <c r="B11" s="5">
        <v>44719.222222222197</v>
      </c>
      <c r="C11" s="6">
        <v>51</v>
      </c>
      <c r="D11" s="7">
        <v>95.38</v>
      </c>
      <c r="E11" s="8">
        <v>708</v>
      </c>
      <c r="F11" s="9">
        <v>8</v>
      </c>
      <c r="G11" s="6">
        <v>54</v>
      </c>
      <c r="H11" s="7">
        <v>93.54</v>
      </c>
      <c r="I11" s="8">
        <v>780</v>
      </c>
      <c r="J11" s="9">
        <v>9</v>
      </c>
      <c r="K11" s="6">
        <v>52</v>
      </c>
      <c r="L11" s="7">
        <v>93.61</v>
      </c>
      <c r="M11" s="8">
        <v>708</v>
      </c>
      <c r="N11" s="9">
        <v>8</v>
      </c>
      <c r="P11">
        <v>5</v>
      </c>
      <c r="Q11">
        <f t="shared" si="1"/>
        <v>200</v>
      </c>
      <c r="R11">
        <f t="shared" si="0"/>
        <v>-1410</v>
      </c>
    </row>
    <row r="12" spans="1:18" ht="18">
      <c r="A12">
        <v>12</v>
      </c>
      <c r="B12" s="5">
        <v>44719.225694444402</v>
      </c>
      <c r="C12" s="6">
        <v>55</v>
      </c>
      <c r="D12" s="7">
        <v>92.41</v>
      </c>
      <c r="E12" s="8">
        <v>768</v>
      </c>
      <c r="F12" s="9">
        <v>9</v>
      </c>
      <c r="G12" s="6">
        <v>54</v>
      </c>
      <c r="H12" s="7">
        <v>94.01</v>
      </c>
      <c r="I12" s="8">
        <v>756</v>
      </c>
      <c r="J12" s="9">
        <v>9</v>
      </c>
      <c r="K12" s="6">
        <v>43</v>
      </c>
      <c r="L12" s="7">
        <v>93.61</v>
      </c>
      <c r="M12" s="8">
        <v>660</v>
      </c>
      <c r="N12" s="9">
        <v>8</v>
      </c>
      <c r="P12">
        <v>6</v>
      </c>
      <c r="Q12">
        <f t="shared" si="1"/>
        <v>243</v>
      </c>
      <c r="R12">
        <f t="shared" si="0"/>
        <v>-1689</v>
      </c>
    </row>
    <row r="13" spans="1:18" ht="18">
      <c r="A13">
        <v>13</v>
      </c>
      <c r="B13" s="5">
        <v>44719.229166666701</v>
      </c>
      <c r="C13" s="6">
        <v>72</v>
      </c>
      <c r="D13" s="7">
        <v>95.56</v>
      </c>
      <c r="E13" s="8">
        <v>996</v>
      </c>
      <c r="F13" s="9">
        <v>11</v>
      </c>
      <c r="G13" s="6">
        <v>65</v>
      </c>
      <c r="H13" s="7">
        <v>92.79</v>
      </c>
      <c r="I13" s="8">
        <v>912</v>
      </c>
      <c r="J13" s="9">
        <v>10</v>
      </c>
      <c r="K13" s="6">
        <v>50</v>
      </c>
      <c r="L13" s="7">
        <v>95.61</v>
      </c>
      <c r="M13" s="8">
        <v>792</v>
      </c>
      <c r="N13" s="9">
        <v>9</v>
      </c>
      <c r="P13">
        <v>7</v>
      </c>
      <c r="Q13">
        <f t="shared" si="1"/>
        <v>293</v>
      </c>
      <c r="R13">
        <f t="shared" si="0"/>
        <v>-1961</v>
      </c>
    </row>
    <row r="14" spans="1:18" ht="18">
      <c r="A14">
        <v>14</v>
      </c>
      <c r="B14" s="5">
        <v>44719.232638888898</v>
      </c>
      <c r="C14" s="6">
        <v>97</v>
      </c>
      <c r="D14" s="7">
        <v>96.45</v>
      </c>
      <c r="E14" s="8">
        <v>1344</v>
      </c>
      <c r="F14" s="9">
        <v>14</v>
      </c>
      <c r="G14" s="6">
        <v>91</v>
      </c>
      <c r="H14" s="7">
        <v>94.39</v>
      </c>
      <c r="I14" s="8">
        <v>1356</v>
      </c>
      <c r="J14" s="9">
        <v>15</v>
      </c>
      <c r="K14" s="6">
        <v>74</v>
      </c>
      <c r="L14" s="7">
        <v>99.31</v>
      </c>
      <c r="M14" s="8">
        <v>984</v>
      </c>
      <c r="N14" s="9">
        <v>10</v>
      </c>
      <c r="P14">
        <v>8</v>
      </c>
      <c r="Q14">
        <f t="shared" si="1"/>
        <v>367</v>
      </c>
      <c r="R14">
        <f t="shared" si="0"/>
        <v>-2209</v>
      </c>
    </row>
    <row r="15" spans="1:18" ht="18">
      <c r="A15">
        <v>15</v>
      </c>
      <c r="B15" s="5">
        <v>44719.236111111102</v>
      </c>
      <c r="C15" s="6">
        <v>90</v>
      </c>
      <c r="D15" s="7">
        <v>99.55</v>
      </c>
      <c r="E15" s="8">
        <v>1368</v>
      </c>
      <c r="F15" s="9">
        <v>14</v>
      </c>
      <c r="G15" s="6">
        <v>96</v>
      </c>
      <c r="H15" s="7">
        <v>95.73</v>
      </c>
      <c r="I15" s="8">
        <v>1404</v>
      </c>
      <c r="J15" s="9">
        <v>15</v>
      </c>
      <c r="K15" s="6">
        <v>96</v>
      </c>
      <c r="L15" s="7">
        <v>96.36</v>
      </c>
      <c r="M15" s="8">
        <v>1356</v>
      </c>
      <c r="N15" s="9">
        <v>15</v>
      </c>
      <c r="P15">
        <v>9</v>
      </c>
      <c r="Q15">
        <f t="shared" si="1"/>
        <v>463</v>
      </c>
      <c r="R15">
        <f t="shared" si="0"/>
        <v>-2435</v>
      </c>
    </row>
    <row r="16" spans="1:18" ht="18">
      <c r="A16">
        <v>16</v>
      </c>
      <c r="B16" s="5">
        <v>44719.239583333299</v>
      </c>
      <c r="C16" s="6">
        <v>111</v>
      </c>
      <c r="D16" s="7">
        <v>100.32</v>
      </c>
      <c r="E16" s="8">
        <v>1488</v>
      </c>
      <c r="F16" s="9">
        <v>15</v>
      </c>
      <c r="G16" s="6">
        <v>106</v>
      </c>
      <c r="H16" s="7">
        <v>100.01</v>
      </c>
      <c r="I16" s="8">
        <v>1392</v>
      </c>
      <c r="J16" s="9">
        <v>14</v>
      </c>
      <c r="K16" s="6">
        <v>79</v>
      </c>
      <c r="L16" s="7">
        <v>100.93</v>
      </c>
      <c r="M16" s="8">
        <v>1236</v>
      </c>
      <c r="N16" s="9">
        <v>13</v>
      </c>
      <c r="P16">
        <v>10</v>
      </c>
      <c r="Q16">
        <f t="shared" si="1"/>
        <v>542</v>
      </c>
      <c r="R16">
        <f t="shared" si="0"/>
        <v>-2678</v>
      </c>
    </row>
    <row r="17" spans="1:18" ht="18">
      <c r="A17">
        <v>17</v>
      </c>
      <c r="B17" s="5">
        <v>44719.243055555598</v>
      </c>
      <c r="C17" s="6">
        <v>160</v>
      </c>
      <c r="D17" s="7">
        <v>98.59</v>
      </c>
      <c r="E17" s="8">
        <v>2172</v>
      </c>
      <c r="F17" s="9">
        <v>23</v>
      </c>
      <c r="G17" s="6">
        <v>129</v>
      </c>
      <c r="H17" s="7">
        <v>97.27</v>
      </c>
      <c r="I17" s="8">
        <v>1800</v>
      </c>
      <c r="J17" s="9">
        <v>19</v>
      </c>
      <c r="K17" s="6">
        <v>103</v>
      </c>
      <c r="L17" s="7">
        <v>101.21</v>
      </c>
      <c r="M17" s="8">
        <v>1560</v>
      </c>
      <c r="N17" s="9">
        <v>16</v>
      </c>
      <c r="P17">
        <v>11</v>
      </c>
      <c r="Q17">
        <f t="shared" si="1"/>
        <v>645</v>
      </c>
      <c r="R17">
        <f t="shared" si="0"/>
        <v>-2897</v>
      </c>
    </row>
    <row r="18" spans="1:18" ht="18">
      <c r="A18">
        <v>18</v>
      </c>
      <c r="B18" s="5">
        <v>44719.246527777803</v>
      </c>
      <c r="C18" s="6">
        <v>174</v>
      </c>
      <c r="D18" s="7">
        <v>100.94</v>
      </c>
      <c r="E18" s="8">
        <v>2604</v>
      </c>
      <c r="F18" s="9">
        <v>26</v>
      </c>
      <c r="G18" s="6">
        <v>180</v>
      </c>
      <c r="H18" s="7">
        <v>99.49</v>
      </c>
      <c r="I18" s="8">
        <v>2448</v>
      </c>
      <c r="J18" s="9">
        <v>25</v>
      </c>
      <c r="K18" s="6">
        <v>141</v>
      </c>
      <c r="L18" s="7">
        <v>100.3</v>
      </c>
      <c r="M18" s="8">
        <v>1968</v>
      </c>
      <c r="N18" s="9">
        <v>20</v>
      </c>
      <c r="P18">
        <v>12</v>
      </c>
      <c r="Q18">
        <f t="shared" si="1"/>
        <v>786</v>
      </c>
      <c r="R18">
        <f t="shared" si="0"/>
        <v>-3078</v>
      </c>
    </row>
    <row r="19" spans="1:18" ht="18">
      <c r="A19">
        <v>19</v>
      </c>
      <c r="B19" s="5">
        <v>44719.25</v>
      </c>
      <c r="C19" s="6">
        <v>200</v>
      </c>
      <c r="D19" s="7">
        <v>96.35</v>
      </c>
      <c r="E19" s="8">
        <v>2844</v>
      </c>
      <c r="F19" s="9">
        <v>30</v>
      </c>
      <c r="G19" s="6">
        <v>177</v>
      </c>
      <c r="H19" s="7">
        <v>97.53</v>
      </c>
      <c r="I19" s="8">
        <v>2604</v>
      </c>
      <c r="J19" s="9">
        <v>27</v>
      </c>
      <c r="K19" s="6">
        <v>140</v>
      </c>
      <c r="L19" s="7">
        <v>102.35</v>
      </c>
      <c r="M19" s="8">
        <v>2052</v>
      </c>
      <c r="N19" s="9">
        <v>21</v>
      </c>
      <c r="P19">
        <v>13</v>
      </c>
      <c r="Q19">
        <f t="shared" si="1"/>
        <v>926</v>
      </c>
      <c r="R19">
        <f t="shared" si="0"/>
        <v>-3260</v>
      </c>
    </row>
    <row r="20" spans="1:18" ht="18">
      <c r="A20">
        <v>20</v>
      </c>
      <c r="B20" s="5">
        <v>44719.253472222197</v>
      </c>
      <c r="C20" s="6">
        <v>235</v>
      </c>
      <c r="D20" s="7">
        <v>93.82</v>
      </c>
      <c r="E20" s="8">
        <v>3480</v>
      </c>
      <c r="F20" s="9">
        <v>38</v>
      </c>
      <c r="G20" s="6">
        <v>232</v>
      </c>
      <c r="H20" s="7">
        <v>92.12</v>
      </c>
      <c r="I20" s="8">
        <v>3276</v>
      </c>
      <c r="J20" s="9">
        <v>36</v>
      </c>
      <c r="K20" s="6">
        <v>201</v>
      </c>
      <c r="L20" s="7">
        <v>96.28</v>
      </c>
      <c r="M20" s="8">
        <v>2664</v>
      </c>
      <c r="N20" s="9">
        <v>28</v>
      </c>
      <c r="P20">
        <v>14</v>
      </c>
      <c r="Q20">
        <f t="shared" si="1"/>
        <v>1127</v>
      </c>
      <c r="R20">
        <f t="shared" si="0"/>
        <v>-3381</v>
      </c>
    </row>
    <row r="21" spans="1:18" ht="18">
      <c r="A21">
        <v>21</v>
      </c>
      <c r="B21" s="5">
        <v>44719.256944444402</v>
      </c>
      <c r="C21" s="6">
        <v>244</v>
      </c>
      <c r="D21" s="7">
        <v>96.17</v>
      </c>
      <c r="E21" s="8">
        <v>3576</v>
      </c>
      <c r="F21" s="9">
        <v>38</v>
      </c>
      <c r="G21" s="6">
        <v>235</v>
      </c>
      <c r="H21" s="7">
        <v>94.59</v>
      </c>
      <c r="I21" s="8">
        <v>3336</v>
      </c>
      <c r="J21" s="9">
        <v>36</v>
      </c>
      <c r="K21" s="6">
        <v>196</v>
      </c>
      <c r="L21" s="7">
        <v>98.04</v>
      </c>
      <c r="M21" s="8">
        <v>2832</v>
      </c>
      <c r="N21" s="9">
        <v>29</v>
      </c>
      <c r="P21">
        <v>15</v>
      </c>
      <c r="Q21">
        <f t="shared" si="1"/>
        <v>1323</v>
      </c>
      <c r="R21">
        <f t="shared" si="0"/>
        <v>-3507</v>
      </c>
    </row>
    <row r="22" spans="1:18" ht="18">
      <c r="A22">
        <v>22</v>
      </c>
      <c r="B22" s="5">
        <v>44719.260416666701</v>
      </c>
      <c r="C22" s="6">
        <v>307</v>
      </c>
      <c r="D22" s="7">
        <v>93.6</v>
      </c>
      <c r="E22" s="8">
        <v>4332</v>
      </c>
      <c r="F22" s="9">
        <v>47</v>
      </c>
      <c r="G22" s="6">
        <v>270</v>
      </c>
      <c r="H22" s="7">
        <v>92.84</v>
      </c>
      <c r="I22" s="8">
        <v>3816</v>
      </c>
      <c r="J22" s="9">
        <v>42</v>
      </c>
      <c r="K22" s="6">
        <v>233</v>
      </c>
      <c r="L22" s="7">
        <v>99.62</v>
      </c>
      <c r="M22" s="8">
        <v>3156</v>
      </c>
      <c r="N22" s="9">
        <v>32</v>
      </c>
      <c r="P22">
        <v>16</v>
      </c>
      <c r="Q22">
        <f t="shared" si="1"/>
        <v>1556</v>
      </c>
      <c r="R22">
        <f t="shared" si="0"/>
        <v>-3596</v>
      </c>
    </row>
    <row r="23" spans="1:18" ht="18">
      <c r="A23">
        <v>23</v>
      </c>
      <c r="B23" s="5">
        <v>44719.263888888898</v>
      </c>
      <c r="C23" s="6">
        <v>319</v>
      </c>
      <c r="D23" s="7">
        <v>92.97</v>
      </c>
      <c r="E23" s="8">
        <v>4596</v>
      </c>
      <c r="F23" s="9">
        <v>50</v>
      </c>
      <c r="G23" s="6">
        <v>287</v>
      </c>
      <c r="H23" s="7">
        <v>91.77</v>
      </c>
      <c r="I23" s="8">
        <v>4008</v>
      </c>
      <c r="J23" s="9">
        <v>44</v>
      </c>
      <c r="K23" s="6">
        <v>267</v>
      </c>
      <c r="L23" s="7">
        <v>93.6</v>
      </c>
      <c r="M23" s="8">
        <v>3720</v>
      </c>
      <c r="N23" s="9">
        <v>40</v>
      </c>
      <c r="P23">
        <v>17</v>
      </c>
      <c r="Q23">
        <f t="shared" si="1"/>
        <v>1823</v>
      </c>
      <c r="R23">
        <f t="shared" si="0"/>
        <v>-3651</v>
      </c>
    </row>
    <row r="24" spans="1:18" ht="18">
      <c r="A24">
        <v>24</v>
      </c>
      <c r="B24" s="5">
        <v>44719.267361111102</v>
      </c>
      <c r="C24" s="6">
        <v>312</v>
      </c>
      <c r="D24" s="7">
        <v>92.19</v>
      </c>
      <c r="E24" s="8">
        <v>4548</v>
      </c>
      <c r="F24" s="9">
        <v>50</v>
      </c>
      <c r="G24" s="6">
        <v>304</v>
      </c>
      <c r="H24" s="7">
        <v>91.26</v>
      </c>
      <c r="I24" s="8">
        <v>4200</v>
      </c>
      <c r="J24" s="9">
        <v>47</v>
      </c>
      <c r="K24" s="6">
        <v>247</v>
      </c>
      <c r="L24" s="7">
        <v>94.91</v>
      </c>
      <c r="M24" s="8">
        <v>3792</v>
      </c>
      <c r="N24" s="9">
        <v>40</v>
      </c>
      <c r="P24">
        <v>18</v>
      </c>
      <c r="Q24">
        <f t="shared" si="1"/>
        <v>2070</v>
      </c>
      <c r="R24">
        <f t="shared" si="0"/>
        <v>-3726</v>
      </c>
    </row>
    <row r="25" spans="1:18" ht="18">
      <c r="A25">
        <v>25</v>
      </c>
      <c r="B25" s="5">
        <v>44719.270833333299</v>
      </c>
      <c r="C25" s="6">
        <v>355</v>
      </c>
      <c r="D25" s="7">
        <v>89.91</v>
      </c>
      <c r="E25" s="8">
        <v>5028</v>
      </c>
      <c r="F25" s="9">
        <v>56</v>
      </c>
      <c r="G25" s="6">
        <v>354</v>
      </c>
      <c r="H25" s="7">
        <v>87.57</v>
      </c>
      <c r="I25" s="8">
        <v>4944</v>
      </c>
      <c r="J25" s="9">
        <v>57</v>
      </c>
      <c r="K25" s="6">
        <v>268</v>
      </c>
      <c r="L25" s="7">
        <v>91.61</v>
      </c>
      <c r="M25" s="8">
        <v>3912</v>
      </c>
      <c r="N25" s="9">
        <v>43</v>
      </c>
      <c r="P25">
        <v>19</v>
      </c>
      <c r="Q25">
        <f t="shared" si="1"/>
        <v>2338</v>
      </c>
      <c r="R25">
        <f t="shared" si="0"/>
        <v>-3780</v>
      </c>
    </row>
    <row r="26" spans="1:18" ht="18">
      <c r="A26">
        <v>26</v>
      </c>
      <c r="B26" s="5">
        <v>44719.274305555598</v>
      </c>
      <c r="C26" s="6">
        <v>353</v>
      </c>
      <c r="D26" s="7">
        <v>82.12</v>
      </c>
      <c r="E26" s="8">
        <v>5040</v>
      </c>
      <c r="F26" s="9">
        <v>62</v>
      </c>
      <c r="G26" s="6">
        <v>327</v>
      </c>
      <c r="H26" s="7">
        <v>83.82</v>
      </c>
      <c r="I26" s="8">
        <v>4740</v>
      </c>
      <c r="J26" s="9">
        <v>57</v>
      </c>
      <c r="K26" s="6">
        <v>284</v>
      </c>
      <c r="L26" s="7">
        <v>95.66</v>
      </c>
      <c r="M26" s="8">
        <v>4092</v>
      </c>
      <c r="N26" s="9">
        <v>43</v>
      </c>
      <c r="P26">
        <v>20</v>
      </c>
      <c r="Q26">
        <f t="shared" si="1"/>
        <v>2622</v>
      </c>
      <c r="R26">
        <f t="shared" si="0"/>
        <v>-3818</v>
      </c>
    </row>
    <row r="27" spans="1:18" ht="18">
      <c r="A27">
        <v>27</v>
      </c>
      <c r="B27" s="5">
        <v>44719.277777777803</v>
      </c>
      <c r="C27" s="6">
        <v>360</v>
      </c>
      <c r="D27" s="7">
        <v>83.33</v>
      </c>
      <c r="E27" s="8">
        <v>5088</v>
      </c>
      <c r="F27" s="9">
        <v>62</v>
      </c>
      <c r="G27" s="6">
        <v>352</v>
      </c>
      <c r="H27" s="7">
        <v>79.430000000000007</v>
      </c>
      <c r="I27" s="8">
        <v>5028</v>
      </c>
      <c r="J27" s="10">
        <v>64</v>
      </c>
      <c r="K27" s="6">
        <v>275</v>
      </c>
      <c r="L27" s="7">
        <v>88.18</v>
      </c>
      <c r="M27" s="8">
        <v>3912</v>
      </c>
      <c r="N27" s="9">
        <v>45</v>
      </c>
      <c r="P27">
        <v>21</v>
      </c>
      <c r="Q27">
        <f t="shared" si="1"/>
        <v>2897</v>
      </c>
      <c r="R27">
        <f t="shared" si="0"/>
        <v>-3865</v>
      </c>
    </row>
    <row r="28" spans="1:18" ht="18">
      <c r="A28">
        <v>28</v>
      </c>
      <c r="B28" s="5">
        <v>44719.28125</v>
      </c>
      <c r="C28" s="6">
        <v>352</v>
      </c>
      <c r="D28" s="7">
        <v>83.02</v>
      </c>
      <c r="E28" s="8">
        <v>5064</v>
      </c>
      <c r="F28" s="9">
        <v>61</v>
      </c>
      <c r="G28" s="6">
        <v>355</v>
      </c>
      <c r="H28" s="7">
        <v>82.41</v>
      </c>
      <c r="I28" s="8">
        <v>5244</v>
      </c>
      <c r="J28" s="10">
        <v>64</v>
      </c>
      <c r="K28" s="6">
        <v>288</v>
      </c>
      <c r="L28" s="7">
        <v>89.3</v>
      </c>
      <c r="M28" s="8">
        <v>4272</v>
      </c>
      <c r="N28" s="9">
        <v>48</v>
      </c>
      <c r="P28">
        <v>22</v>
      </c>
      <c r="Q28">
        <f t="shared" si="1"/>
        <v>3185</v>
      </c>
      <c r="R28">
        <f t="shared" si="0"/>
        <v>-3899</v>
      </c>
    </row>
    <row r="29" spans="1:18" ht="18">
      <c r="A29" s="18">
        <v>29</v>
      </c>
      <c r="B29" s="5">
        <v>44719.284722222197</v>
      </c>
      <c r="C29" s="6">
        <v>353</v>
      </c>
      <c r="D29" s="7">
        <v>77.23</v>
      </c>
      <c r="E29" s="8">
        <v>4992</v>
      </c>
      <c r="F29" s="23">
        <v>65</v>
      </c>
      <c r="G29" s="6">
        <v>349</v>
      </c>
      <c r="H29" s="7">
        <v>78.72</v>
      </c>
      <c r="I29" s="8">
        <v>5040</v>
      </c>
      <c r="J29" s="10">
        <v>65</v>
      </c>
      <c r="K29" s="6">
        <v>322</v>
      </c>
      <c r="L29" s="7">
        <v>93.48</v>
      </c>
      <c r="M29" s="8">
        <v>4560</v>
      </c>
      <c r="N29" s="9">
        <v>49</v>
      </c>
      <c r="P29">
        <v>23</v>
      </c>
      <c r="Q29">
        <f t="shared" si="1"/>
        <v>3507</v>
      </c>
      <c r="R29">
        <f t="shared" si="0"/>
        <v>-3899</v>
      </c>
    </row>
    <row r="30" spans="1:18" ht="18">
      <c r="A30">
        <v>30</v>
      </c>
      <c r="B30" s="5">
        <v>44719.288194444402</v>
      </c>
      <c r="C30" s="6">
        <v>355</v>
      </c>
      <c r="D30" s="7">
        <v>84.78</v>
      </c>
      <c r="E30" s="8">
        <v>5244</v>
      </c>
      <c r="F30" s="9">
        <v>62</v>
      </c>
      <c r="G30" s="6">
        <v>400</v>
      </c>
      <c r="H30" s="7">
        <v>78.87</v>
      </c>
      <c r="I30" s="8">
        <v>5736</v>
      </c>
      <c r="J30" s="10">
        <v>73</v>
      </c>
      <c r="K30" s="6">
        <v>326</v>
      </c>
      <c r="L30" s="7">
        <v>93.81</v>
      </c>
      <c r="M30" s="21">
        <v>4776</v>
      </c>
      <c r="N30" s="9">
        <v>51</v>
      </c>
      <c r="O30" s="17">
        <f>M30</f>
        <v>4776</v>
      </c>
      <c r="P30">
        <v>24</v>
      </c>
      <c r="Q30">
        <f t="shared" si="1"/>
        <v>3833</v>
      </c>
      <c r="R30">
        <f t="shared" si="0"/>
        <v>-3895</v>
      </c>
    </row>
    <row r="31" spans="1:18" ht="18">
      <c r="A31">
        <v>31</v>
      </c>
      <c r="B31" s="5">
        <v>44719.291666666701</v>
      </c>
      <c r="C31" s="6">
        <v>353</v>
      </c>
      <c r="D31" s="7">
        <v>73.59</v>
      </c>
      <c r="E31" s="8">
        <v>5112</v>
      </c>
      <c r="F31" s="10">
        <v>70</v>
      </c>
      <c r="G31" s="6">
        <v>366</v>
      </c>
      <c r="H31" s="7">
        <v>79.38</v>
      </c>
      <c r="I31" s="8">
        <v>5304</v>
      </c>
      <c r="J31" s="10">
        <v>67</v>
      </c>
      <c r="K31" s="6">
        <v>301</v>
      </c>
      <c r="L31" s="7">
        <v>94.15</v>
      </c>
      <c r="M31" s="8">
        <v>4248</v>
      </c>
      <c r="N31" s="9">
        <v>46</v>
      </c>
      <c r="P31">
        <v>25</v>
      </c>
      <c r="Q31">
        <f t="shared" si="1"/>
        <v>4134</v>
      </c>
      <c r="R31">
        <f t="shared" si="0"/>
        <v>-3916</v>
      </c>
    </row>
    <row r="32" spans="1:18" ht="18">
      <c r="A32">
        <v>32</v>
      </c>
      <c r="B32" s="5">
        <v>44719.295138888898</v>
      </c>
      <c r="C32" s="6">
        <v>345</v>
      </c>
      <c r="D32" s="11">
        <v>56.31</v>
      </c>
      <c r="E32" s="8">
        <v>4884</v>
      </c>
      <c r="F32" s="10">
        <v>87</v>
      </c>
      <c r="G32" s="6">
        <v>369</v>
      </c>
      <c r="H32" s="7">
        <v>73.17</v>
      </c>
      <c r="I32" s="8">
        <v>5412</v>
      </c>
      <c r="J32" s="10">
        <v>74</v>
      </c>
      <c r="K32" s="6">
        <v>318</v>
      </c>
      <c r="L32" s="7">
        <v>95.94</v>
      </c>
      <c r="M32" s="8">
        <v>4572</v>
      </c>
      <c r="N32" s="9">
        <v>48</v>
      </c>
      <c r="O32" s="17">
        <f>AVERAGE(M32:M33)</f>
        <v>4602</v>
      </c>
      <c r="P32">
        <v>26</v>
      </c>
      <c r="Q32">
        <f t="shared" si="1"/>
        <v>4452</v>
      </c>
      <c r="R32">
        <f t="shared" si="0"/>
        <v>-3920</v>
      </c>
    </row>
    <row r="33" spans="1:18" ht="18">
      <c r="A33">
        <v>33</v>
      </c>
      <c r="B33" s="5">
        <v>44719.298611111102</v>
      </c>
      <c r="C33" s="6">
        <v>254</v>
      </c>
      <c r="D33" s="11">
        <v>58.91</v>
      </c>
      <c r="E33" s="8">
        <v>3792</v>
      </c>
      <c r="F33" s="10">
        <v>65</v>
      </c>
      <c r="G33" s="6">
        <v>343</v>
      </c>
      <c r="H33" s="11">
        <v>67.62</v>
      </c>
      <c r="I33" s="8">
        <v>4908</v>
      </c>
      <c r="J33" s="10">
        <v>73</v>
      </c>
      <c r="K33" s="6">
        <v>321</v>
      </c>
      <c r="L33" s="7">
        <v>89.83</v>
      </c>
      <c r="M33" s="8">
        <v>4632</v>
      </c>
      <c r="N33" s="9">
        <v>52</v>
      </c>
      <c r="P33">
        <v>27</v>
      </c>
      <c r="Q33">
        <f t="shared" si="1"/>
        <v>4773</v>
      </c>
      <c r="R33">
        <f t="shared" si="0"/>
        <v>-3921</v>
      </c>
    </row>
    <row r="34" spans="1:18" ht="18">
      <c r="A34">
        <v>34</v>
      </c>
      <c r="B34" s="5">
        <v>44719.302083333299</v>
      </c>
      <c r="C34" s="6">
        <v>255</v>
      </c>
      <c r="D34" s="11">
        <v>50.94</v>
      </c>
      <c r="E34" s="8">
        <v>3552</v>
      </c>
      <c r="F34" s="10">
        <v>70</v>
      </c>
      <c r="G34" s="6">
        <v>351</v>
      </c>
      <c r="H34" s="7">
        <v>70.92</v>
      </c>
      <c r="I34" s="8">
        <v>5160</v>
      </c>
      <c r="J34" s="10">
        <v>73</v>
      </c>
      <c r="K34" s="6">
        <v>301</v>
      </c>
      <c r="L34" s="7">
        <v>88.34</v>
      </c>
      <c r="M34" s="8">
        <v>4368</v>
      </c>
      <c r="N34" s="9">
        <v>50</v>
      </c>
      <c r="P34">
        <v>28</v>
      </c>
      <c r="Q34">
        <f t="shared" si="1"/>
        <v>5074</v>
      </c>
      <c r="R34">
        <f t="shared" si="0"/>
        <v>-3942</v>
      </c>
    </row>
    <row r="35" spans="1:18" ht="18">
      <c r="A35">
        <v>35</v>
      </c>
      <c r="B35" s="5">
        <v>44719.305555555598</v>
      </c>
      <c r="C35" s="6">
        <v>253</v>
      </c>
      <c r="D35" s="11">
        <v>54.18</v>
      </c>
      <c r="E35" s="8">
        <v>3612</v>
      </c>
      <c r="F35" s="10">
        <v>67</v>
      </c>
      <c r="G35" s="6">
        <v>341</v>
      </c>
      <c r="H35" s="11">
        <v>65.599999999999994</v>
      </c>
      <c r="I35" s="8">
        <v>4968</v>
      </c>
      <c r="J35" s="10">
        <v>76</v>
      </c>
      <c r="K35" s="6">
        <v>306</v>
      </c>
      <c r="L35" s="7">
        <v>88.28</v>
      </c>
      <c r="M35" s="8">
        <v>4308</v>
      </c>
      <c r="N35" s="9">
        <v>49</v>
      </c>
      <c r="P35">
        <v>29</v>
      </c>
      <c r="Q35">
        <f t="shared" si="1"/>
        <v>5380</v>
      </c>
      <c r="R35">
        <f t="shared" si="0"/>
        <v>-3958</v>
      </c>
    </row>
    <row r="36" spans="1:18" ht="18">
      <c r="A36">
        <v>36</v>
      </c>
      <c r="B36" s="5">
        <v>44719.309027777803</v>
      </c>
      <c r="C36" s="6">
        <v>289</v>
      </c>
      <c r="D36" s="11">
        <v>54.83</v>
      </c>
      <c r="E36" s="8">
        <v>4056</v>
      </c>
      <c r="F36" s="10">
        <v>74</v>
      </c>
      <c r="G36" s="6">
        <v>389</v>
      </c>
      <c r="H36" s="11">
        <v>64.36</v>
      </c>
      <c r="I36" s="8">
        <v>5592</v>
      </c>
      <c r="J36" s="10">
        <v>87</v>
      </c>
      <c r="K36" s="6">
        <v>305</v>
      </c>
      <c r="L36" s="7">
        <v>90.13</v>
      </c>
      <c r="M36" s="8">
        <v>4380</v>
      </c>
      <c r="N36" s="9">
        <v>49</v>
      </c>
      <c r="P36">
        <v>30</v>
      </c>
      <c r="Q36">
        <f t="shared" si="1"/>
        <v>5685</v>
      </c>
      <c r="R36">
        <f t="shared" si="0"/>
        <v>-3975</v>
      </c>
    </row>
    <row r="37" spans="1:18" ht="18">
      <c r="A37">
        <v>37</v>
      </c>
      <c r="B37" s="5">
        <v>44719.3125</v>
      </c>
      <c r="C37" s="6">
        <v>268</v>
      </c>
      <c r="D37" s="11">
        <v>52.8</v>
      </c>
      <c r="E37" s="8">
        <v>3900</v>
      </c>
      <c r="F37" s="10">
        <v>74</v>
      </c>
      <c r="G37" s="6">
        <v>399</v>
      </c>
      <c r="H37" s="7">
        <v>71.22</v>
      </c>
      <c r="I37" s="8">
        <v>5724</v>
      </c>
      <c r="J37" s="10">
        <v>81</v>
      </c>
      <c r="K37" s="6">
        <v>291</v>
      </c>
      <c r="L37" s="7">
        <v>91.47</v>
      </c>
      <c r="M37" s="8">
        <v>4284</v>
      </c>
      <c r="N37" s="9">
        <v>47</v>
      </c>
      <c r="P37">
        <v>31</v>
      </c>
      <c r="Q37">
        <f t="shared" si="1"/>
        <v>5976</v>
      </c>
      <c r="R37">
        <f t="shared" si="0"/>
        <v>-4006</v>
      </c>
    </row>
    <row r="38" spans="1:18" ht="18">
      <c r="A38">
        <v>38</v>
      </c>
      <c r="B38" s="5">
        <v>44719.315972222197</v>
      </c>
      <c r="C38" s="6">
        <v>252</v>
      </c>
      <c r="D38" s="11">
        <v>55.33</v>
      </c>
      <c r="E38" s="8">
        <v>3756</v>
      </c>
      <c r="F38" s="10">
        <v>68</v>
      </c>
      <c r="G38" s="6">
        <v>353</v>
      </c>
      <c r="H38" s="7">
        <v>71.540000000000006</v>
      </c>
      <c r="I38" s="8">
        <v>5208</v>
      </c>
      <c r="J38" s="10">
        <v>73</v>
      </c>
      <c r="K38" s="6">
        <v>302</v>
      </c>
      <c r="L38" s="7">
        <v>93.64</v>
      </c>
      <c r="M38" s="8">
        <v>4380</v>
      </c>
      <c r="N38" s="9">
        <v>47</v>
      </c>
      <c r="P38">
        <v>32</v>
      </c>
      <c r="Q38">
        <f t="shared" si="1"/>
        <v>6278</v>
      </c>
      <c r="R38">
        <f t="shared" si="0"/>
        <v>-4026</v>
      </c>
    </row>
    <row r="39" spans="1:18" ht="18">
      <c r="A39">
        <v>39</v>
      </c>
      <c r="B39" s="5">
        <v>44719.319444444402</v>
      </c>
      <c r="C39" s="6">
        <v>256</v>
      </c>
      <c r="D39" s="11">
        <v>53.75</v>
      </c>
      <c r="E39" s="8">
        <v>3780</v>
      </c>
      <c r="F39" s="10">
        <v>71</v>
      </c>
      <c r="G39" s="6">
        <v>338</v>
      </c>
      <c r="H39" s="11">
        <v>66.709999999999994</v>
      </c>
      <c r="I39" s="8">
        <v>4896</v>
      </c>
      <c r="J39" s="10">
        <v>74</v>
      </c>
      <c r="K39" s="6">
        <v>290</v>
      </c>
      <c r="L39" s="7">
        <v>92.59</v>
      </c>
      <c r="M39" s="8">
        <v>4116</v>
      </c>
      <c r="N39" s="9">
        <v>45</v>
      </c>
      <c r="P39">
        <v>33</v>
      </c>
      <c r="Q39">
        <f t="shared" si="1"/>
        <v>6568</v>
      </c>
      <c r="R39">
        <f t="shared" si="0"/>
        <v>-4058</v>
      </c>
    </row>
    <row r="40" spans="1:18" ht="18">
      <c r="A40">
        <v>40</v>
      </c>
      <c r="B40" s="5">
        <v>44719.322916666701</v>
      </c>
      <c r="C40" s="6">
        <v>282</v>
      </c>
      <c r="D40" s="11">
        <v>57.57</v>
      </c>
      <c r="E40" s="8">
        <v>4092</v>
      </c>
      <c r="F40" s="10">
        <v>72</v>
      </c>
      <c r="G40" s="6">
        <v>334</v>
      </c>
      <c r="H40" s="11">
        <v>64.14</v>
      </c>
      <c r="I40" s="8">
        <v>4788</v>
      </c>
      <c r="J40" s="10">
        <v>75</v>
      </c>
      <c r="K40" s="6">
        <v>303</v>
      </c>
      <c r="L40" s="7">
        <v>93.95</v>
      </c>
      <c r="M40" s="8">
        <v>4308</v>
      </c>
      <c r="N40" s="9">
        <v>46</v>
      </c>
      <c r="O40" s="17"/>
      <c r="P40">
        <v>34</v>
      </c>
      <c r="Q40">
        <f t="shared" si="1"/>
        <v>6871</v>
      </c>
      <c r="R40">
        <f t="shared" si="0"/>
        <v>-4077</v>
      </c>
    </row>
    <row r="41" spans="1:18" ht="18">
      <c r="A41">
        <v>41</v>
      </c>
      <c r="B41" s="5">
        <v>44719.326388888898</v>
      </c>
      <c r="C41" s="6">
        <v>316</v>
      </c>
      <c r="D41" s="7">
        <v>74.08</v>
      </c>
      <c r="E41" s="8">
        <v>4404</v>
      </c>
      <c r="F41" s="9">
        <v>60</v>
      </c>
      <c r="G41" s="6">
        <v>339</v>
      </c>
      <c r="H41" s="11">
        <v>55.4</v>
      </c>
      <c r="I41" s="8">
        <v>4752</v>
      </c>
      <c r="J41" s="10">
        <v>86</v>
      </c>
      <c r="K41" s="6">
        <v>304</v>
      </c>
      <c r="L41" s="7">
        <v>93.49</v>
      </c>
      <c r="M41" s="8">
        <v>4308</v>
      </c>
      <c r="N41" s="9">
        <v>47</v>
      </c>
      <c r="P41">
        <v>35</v>
      </c>
      <c r="Q41">
        <f t="shared" si="1"/>
        <v>7175</v>
      </c>
      <c r="R41">
        <f t="shared" si="0"/>
        <v>-4095</v>
      </c>
    </row>
    <row r="42" spans="1:18" ht="18">
      <c r="A42">
        <v>42</v>
      </c>
      <c r="B42" s="5">
        <v>44719.329861111102</v>
      </c>
      <c r="C42" s="6">
        <v>340</v>
      </c>
      <c r="D42" s="7">
        <v>90.42</v>
      </c>
      <c r="E42" s="8">
        <v>4836</v>
      </c>
      <c r="F42" s="9">
        <v>54</v>
      </c>
      <c r="G42" s="6">
        <v>350</v>
      </c>
      <c r="H42" s="7">
        <v>75.099999999999994</v>
      </c>
      <c r="I42" s="8">
        <v>5076</v>
      </c>
      <c r="J42" s="10">
        <v>68</v>
      </c>
      <c r="K42" s="6">
        <v>280</v>
      </c>
      <c r="L42" s="7">
        <v>92.9</v>
      </c>
      <c r="M42" s="8">
        <v>4152</v>
      </c>
      <c r="N42" s="9">
        <v>45</v>
      </c>
      <c r="P42">
        <v>36</v>
      </c>
      <c r="Q42">
        <f t="shared" si="1"/>
        <v>7455</v>
      </c>
      <c r="R42">
        <f t="shared" si="0"/>
        <v>-4137</v>
      </c>
    </row>
    <row r="43" spans="1:18" ht="18">
      <c r="A43">
        <v>43</v>
      </c>
      <c r="B43" s="5">
        <v>44719.333333333299</v>
      </c>
      <c r="C43" s="6">
        <v>327</v>
      </c>
      <c r="D43" s="7">
        <v>88.28</v>
      </c>
      <c r="E43" s="8">
        <v>4596</v>
      </c>
      <c r="F43" s="9">
        <v>53</v>
      </c>
      <c r="G43" s="6">
        <v>308</v>
      </c>
      <c r="H43" s="7">
        <v>86.73</v>
      </c>
      <c r="I43" s="8">
        <v>4692</v>
      </c>
      <c r="J43" s="9">
        <v>55</v>
      </c>
      <c r="K43" s="6">
        <v>264</v>
      </c>
      <c r="L43" s="7">
        <v>96.87</v>
      </c>
      <c r="M43" s="8">
        <v>3756</v>
      </c>
      <c r="N43" s="9">
        <v>39</v>
      </c>
      <c r="P43">
        <v>37</v>
      </c>
      <c r="Q43">
        <f t="shared" si="1"/>
        <v>7719</v>
      </c>
      <c r="R43">
        <f t="shared" si="0"/>
        <v>-4195</v>
      </c>
    </row>
    <row r="44" spans="1:18" ht="18">
      <c r="A44">
        <v>44</v>
      </c>
      <c r="B44" s="5">
        <v>44719.336805555598</v>
      </c>
      <c r="C44" s="6">
        <v>312</v>
      </c>
      <c r="D44" s="7">
        <v>91.28</v>
      </c>
      <c r="E44" s="8">
        <v>4428</v>
      </c>
      <c r="F44" s="9">
        <v>49</v>
      </c>
      <c r="G44" s="6">
        <v>316</v>
      </c>
      <c r="H44" s="7">
        <v>85.49</v>
      </c>
      <c r="I44" s="8">
        <v>4740</v>
      </c>
      <c r="J44" s="9">
        <v>56</v>
      </c>
      <c r="K44" s="6">
        <v>247</v>
      </c>
      <c r="L44" s="7">
        <v>96.99</v>
      </c>
      <c r="M44" s="8">
        <v>3504</v>
      </c>
      <c r="N44" s="9">
        <v>37</v>
      </c>
      <c r="P44">
        <v>38</v>
      </c>
      <c r="Q44">
        <f t="shared" si="1"/>
        <v>7966</v>
      </c>
      <c r="R44">
        <f t="shared" si="0"/>
        <v>-4270</v>
      </c>
    </row>
    <row r="45" spans="1:18" ht="18">
      <c r="A45">
        <v>45</v>
      </c>
      <c r="B45" s="5">
        <v>44719.340277777803</v>
      </c>
      <c r="C45" s="6">
        <v>342</v>
      </c>
      <c r="D45" s="7">
        <v>91.37</v>
      </c>
      <c r="E45" s="8">
        <v>4848</v>
      </c>
      <c r="F45" s="9">
        <v>54</v>
      </c>
      <c r="G45" s="6">
        <v>312</v>
      </c>
      <c r="H45" s="7">
        <v>90.48</v>
      </c>
      <c r="I45" s="8">
        <v>4548</v>
      </c>
      <c r="J45" s="9">
        <v>51</v>
      </c>
      <c r="K45" s="6">
        <v>250</v>
      </c>
      <c r="L45" s="7">
        <v>98.74</v>
      </c>
      <c r="M45" s="8">
        <v>3564</v>
      </c>
      <c r="N45" s="9">
        <v>37</v>
      </c>
      <c r="P45">
        <v>39</v>
      </c>
      <c r="Q45">
        <f t="shared" si="1"/>
        <v>8216</v>
      </c>
      <c r="R45">
        <f t="shared" si="0"/>
        <v>-4342</v>
      </c>
    </row>
    <row r="46" spans="1:18" ht="18">
      <c r="A46">
        <v>46</v>
      </c>
      <c r="B46" s="5">
        <v>44719.34375</v>
      </c>
      <c r="C46" s="6">
        <v>317</v>
      </c>
      <c r="D46" s="7">
        <v>90.38</v>
      </c>
      <c r="E46" s="8">
        <v>4584</v>
      </c>
      <c r="F46" s="9">
        <v>51</v>
      </c>
      <c r="G46" s="6">
        <v>323</v>
      </c>
      <c r="H46" s="7">
        <v>88.62</v>
      </c>
      <c r="I46" s="8">
        <v>4656</v>
      </c>
      <c r="J46" s="9">
        <v>53</v>
      </c>
      <c r="K46" s="6">
        <v>260</v>
      </c>
      <c r="L46" s="7">
        <v>97.65</v>
      </c>
      <c r="M46" s="8">
        <v>3768</v>
      </c>
      <c r="N46" s="9">
        <v>39</v>
      </c>
      <c r="P46">
        <v>40</v>
      </c>
      <c r="Q46">
        <f t="shared" si="1"/>
        <v>8476</v>
      </c>
      <c r="R46">
        <f t="shared" si="0"/>
        <v>-4404</v>
      </c>
    </row>
    <row r="47" spans="1:18" ht="18">
      <c r="A47">
        <v>47</v>
      </c>
      <c r="B47" s="5">
        <v>44719.347222222197</v>
      </c>
      <c r="C47" s="6">
        <v>302</v>
      </c>
      <c r="D47" s="7">
        <v>90.54</v>
      </c>
      <c r="E47" s="8">
        <v>4284</v>
      </c>
      <c r="F47" s="9">
        <v>48</v>
      </c>
      <c r="G47" s="6">
        <v>278</v>
      </c>
      <c r="H47" s="7">
        <v>90.51</v>
      </c>
      <c r="I47" s="8">
        <v>4116</v>
      </c>
      <c r="J47" s="9">
        <v>46</v>
      </c>
      <c r="K47" s="6">
        <v>231</v>
      </c>
      <c r="L47" s="7">
        <v>98.69</v>
      </c>
      <c r="M47" s="8">
        <v>3468</v>
      </c>
      <c r="N47" s="9">
        <v>36</v>
      </c>
      <c r="P47">
        <v>41</v>
      </c>
      <c r="Q47">
        <f t="shared" si="1"/>
        <v>8707</v>
      </c>
      <c r="R47">
        <f t="shared" si="0"/>
        <v>-4495</v>
      </c>
    </row>
    <row r="48" spans="1:18" ht="18">
      <c r="A48">
        <v>48</v>
      </c>
      <c r="B48" s="5">
        <v>44719.350694444402</v>
      </c>
      <c r="C48" s="6">
        <v>350</v>
      </c>
      <c r="D48" s="7">
        <v>88.05</v>
      </c>
      <c r="E48" s="8">
        <v>4908</v>
      </c>
      <c r="F48" s="9">
        <v>56</v>
      </c>
      <c r="G48" s="6">
        <v>318</v>
      </c>
      <c r="H48" s="7">
        <v>84.82</v>
      </c>
      <c r="I48" s="8">
        <v>4524</v>
      </c>
      <c r="J48" s="9">
        <v>54</v>
      </c>
      <c r="K48" s="6">
        <v>247</v>
      </c>
      <c r="L48" s="7">
        <v>96</v>
      </c>
      <c r="M48" s="8">
        <v>3468</v>
      </c>
      <c r="N48" s="9">
        <v>37</v>
      </c>
      <c r="P48">
        <v>42</v>
      </c>
      <c r="Q48">
        <f t="shared" si="1"/>
        <v>8954</v>
      </c>
      <c r="R48">
        <f t="shared" si="0"/>
        <v>-4570</v>
      </c>
    </row>
    <row r="49" spans="1:18" ht="18">
      <c r="A49">
        <v>49</v>
      </c>
      <c r="B49" s="5">
        <v>44719.354166666701</v>
      </c>
      <c r="C49" s="6">
        <v>335</v>
      </c>
      <c r="D49" s="7">
        <v>87.69</v>
      </c>
      <c r="E49" s="8">
        <v>5016</v>
      </c>
      <c r="F49" s="9">
        <v>58</v>
      </c>
      <c r="G49" s="6">
        <v>342</v>
      </c>
      <c r="H49" s="7">
        <v>86.91</v>
      </c>
      <c r="I49" s="8">
        <v>4908</v>
      </c>
      <c r="J49" s="9">
        <v>57</v>
      </c>
      <c r="K49" s="6">
        <v>262</v>
      </c>
      <c r="L49" s="7">
        <v>94.76</v>
      </c>
      <c r="M49" s="8">
        <v>3852</v>
      </c>
      <c r="N49" s="9">
        <v>41</v>
      </c>
      <c r="P49">
        <v>43</v>
      </c>
      <c r="Q49">
        <f t="shared" si="1"/>
        <v>9216</v>
      </c>
      <c r="R49">
        <f t="shared" si="0"/>
        <v>-4630</v>
      </c>
    </row>
    <row r="50" spans="1:18" ht="18">
      <c r="A50">
        <v>50</v>
      </c>
      <c r="B50" s="5">
        <v>44719.357638888898</v>
      </c>
      <c r="C50" s="6">
        <v>325</v>
      </c>
      <c r="D50" s="7">
        <v>90.37</v>
      </c>
      <c r="E50" s="8">
        <v>4644</v>
      </c>
      <c r="F50" s="9">
        <v>52</v>
      </c>
      <c r="G50" s="6">
        <v>310</v>
      </c>
      <c r="H50" s="7">
        <v>85.71</v>
      </c>
      <c r="I50" s="8">
        <v>4428</v>
      </c>
      <c r="J50" s="9">
        <v>52</v>
      </c>
      <c r="K50" s="6">
        <v>268</v>
      </c>
      <c r="L50" s="7">
        <v>96.83</v>
      </c>
      <c r="M50" s="8">
        <v>3840</v>
      </c>
      <c r="N50" s="9">
        <v>40</v>
      </c>
      <c r="P50">
        <v>44</v>
      </c>
      <c r="Q50">
        <f t="shared" si="1"/>
        <v>9484</v>
      </c>
      <c r="R50">
        <f t="shared" si="0"/>
        <v>-4684</v>
      </c>
    </row>
    <row r="51" spans="1:18" ht="18">
      <c r="A51">
        <v>51</v>
      </c>
      <c r="B51" s="5">
        <v>44719.361111111102</v>
      </c>
      <c r="C51" s="6">
        <v>300</v>
      </c>
      <c r="D51" s="7">
        <v>94.02</v>
      </c>
      <c r="E51" s="8">
        <v>4416</v>
      </c>
      <c r="F51" s="9">
        <v>47</v>
      </c>
      <c r="G51" s="6">
        <v>324</v>
      </c>
      <c r="H51" s="7">
        <v>81.8</v>
      </c>
      <c r="I51" s="8">
        <v>4608</v>
      </c>
      <c r="J51" s="9">
        <v>57</v>
      </c>
      <c r="K51" s="6">
        <v>258</v>
      </c>
      <c r="L51" s="7">
        <v>97.11</v>
      </c>
      <c r="M51" s="8">
        <v>3780</v>
      </c>
      <c r="N51" s="9">
        <v>39</v>
      </c>
      <c r="P51">
        <v>45</v>
      </c>
      <c r="Q51">
        <f t="shared" si="1"/>
        <v>9742</v>
      </c>
      <c r="R51">
        <f t="shared" si="0"/>
        <v>-4748</v>
      </c>
    </row>
    <row r="52" spans="1:18" ht="18">
      <c r="A52">
        <v>52</v>
      </c>
      <c r="B52" s="5">
        <v>44719.364583333299</v>
      </c>
      <c r="C52" s="6">
        <v>294</v>
      </c>
      <c r="D52" s="7">
        <v>92.01</v>
      </c>
      <c r="E52" s="8">
        <v>4092</v>
      </c>
      <c r="F52" s="9">
        <v>45</v>
      </c>
      <c r="G52" s="6">
        <v>267</v>
      </c>
      <c r="H52" s="7">
        <v>86.35</v>
      </c>
      <c r="I52" s="8">
        <v>3888</v>
      </c>
      <c r="J52" s="9">
        <v>46</v>
      </c>
      <c r="K52" s="6">
        <v>235</v>
      </c>
      <c r="L52" s="7">
        <v>97.16</v>
      </c>
      <c r="M52" s="8">
        <v>3432</v>
      </c>
      <c r="N52" s="9">
        <v>36</v>
      </c>
      <c r="P52">
        <v>46</v>
      </c>
      <c r="Q52">
        <f t="shared" si="1"/>
        <v>9977</v>
      </c>
      <c r="R52">
        <f t="shared" si="0"/>
        <v>-4835</v>
      </c>
    </row>
    <row r="53" spans="1:18" ht="18">
      <c r="A53">
        <v>53</v>
      </c>
      <c r="B53" s="5">
        <v>44719.368055555598</v>
      </c>
      <c r="C53" s="6">
        <v>299</v>
      </c>
      <c r="D53" s="7">
        <v>85.84</v>
      </c>
      <c r="E53" s="8">
        <v>4380</v>
      </c>
      <c r="F53" s="9">
        <v>52</v>
      </c>
      <c r="G53" s="6">
        <v>263</v>
      </c>
      <c r="H53" s="7">
        <v>77.64</v>
      </c>
      <c r="I53" s="8">
        <v>3720</v>
      </c>
      <c r="J53" s="9">
        <v>48</v>
      </c>
      <c r="K53" s="6">
        <v>238</v>
      </c>
      <c r="L53" s="7">
        <v>94.88</v>
      </c>
      <c r="M53" s="8">
        <v>3456</v>
      </c>
      <c r="N53" s="9">
        <v>37</v>
      </c>
      <c r="P53">
        <v>47</v>
      </c>
      <c r="Q53">
        <f t="shared" si="1"/>
        <v>10215</v>
      </c>
      <c r="R53">
        <f t="shared" si="0"/>
        <v>-4919</v>
      </c>
    </row>
    <row r="54" spans="1:18" ht="18">
      <c r="A54">
        <v>54</v>
      </c>
      <c r="B54" s="5">
        <v>44719.371527777803</v>
      </c>
      <c r="C54" s="6">
        <v>303</v>
      </c>
      <c r="D54" s="7">
        <v>89.06</v>
      </c>
      <c r="E54" s="8">
        <v>4464</v>
      </c>
      <c r="F54" s="9">
        <v>51</v>
      </c>
      <c r="G54" s="6">
        <v>317</v>
      </c>
      <c r="H54" s="7">
        <v>84.07</v>
      </c>
      <c r="I54" s="8">
        <v>4392</v>
      </c>
      <c r="J54" s="9">
        <v>53</v>
      </c>
      <c r="K54" s="6">
        <v>271</v>
      </c>
      <c r="L54" s="7">
        <v>89</v>
      </c>
      <c r="M54" s="8">
        <v>3840</v>
      </c>
      <c r="N54" s="9">
        <v>44</v>
      </c>
      <c r="P54">
        <v>48</v>
      </c>
      <c r="Q54">
        <f t="shared" si="1"/>
        <v>10486</v>
      </c>
      <c r="R54">
        <f t="shared" si="0"/>
        <v>-4970</v>
      </c>
    </row>
    <row r="55" spans="1:18" ht="18">
      <c r="A55">
        <v>55</v>
      </c>
      <c r="B55" s="5">
        <v>44719.375</v>
      </c>
      <c r="C55" s="6">
        <v>301</v>
      </c>
      <c r="D55" s="7">
        <v>92.39</v>
      </c>
      <c r="E55" s="8">
        <v>4308</v>
      </c>
      <c r="F55" s="9">
        <v>47</v>
      </c>
      <c r="G55" s="6">
        <v>300</v>
      </c>
      <c r="H55" s="7">
        <v>92.33</v>
      </c>
      <c r="I55" s="8">
        <v>4260</v>
      </c>
      <c r="J55" s="9">
        <v>47</v>
      </c>
      <c r="K55" s="6">
        <v>241</v>
      </c>
      <c r="L55" s="7">
        <v>95.23</v>
      </c>
      <c r="M55" s="8">
        <v>3672</v>
      </c>
      <c r="N55" s="9">
        <v>39</v>
      </c>
      <c r="P55">
        <v>49</v>
      </c>
      <c r="Q55">
        <f t="shared" si="1"/>
        <v>10727</v>
      </c>
      <c r="R55">
        <f t="shared" si="0"/>
        <v>-5051</v>
      </c>
    </row>
    <row r="56" spans="1:18" ht="18">
      <c r="A56">
        <v>56</v>
      </c>
      <c r="B56" s="5">
        <v>44719.378472222197</v>
      </c>
      <c r="C56" s="6">
        <v>261</v>
      </c>
      <c r="D56" s="7">
        <v>93.58</v>
      </c>
      <c r="E56" s="8">
        <v>3840</v>
      </c>
      <c r="F56" s="9">
        <v>42</v>
      </c>
      <c r="G56" s="6">
        <v>260</v>
      </c>
      <c r="H56" s="7">
        <v>92.53</v>
      </c>
      <c r="I56" s="8">
        <v>3888</v>
      </c>
      <c r="J56" s="9">
        <v>43</v>
      </c>
      <c r="K56" s="6">
        <v>247</v>
      </c>
      <c r="L56" s="7">
        <v>95.07</v>
      </c>
      <c r="M56" s="8">
        <v>3516</v>
      </c>
      <c r="N56" s="9">
        <v>37</v>
      </c>
      <c r="P56">
        <v>50</v>
      </c>
      <c r="Q56">
        <f t="shared" si="1"/>
        <v>10974</v>
      </c>
      <c r="R56">
        <f t="shared" si="0"/>
        <v>-5126</v>
      </c>
    </row>
    <row r="57" spans="1:18" ht="18">
      <c r="A57">
        <v>57</v>
      </c>
      <c r="B57" s="5">
        <v>44719.381944444402</v>
      </c>
      <c r="C57" s="6">
        <v>305</v>
      </c>
      <c r="D57" s="7">
        <v>89.59</v>
      </c>
      <c r="E57" s="8">
        <v>4236</v>
      </c>
      <c r="F57" s="9">
        <v>48</v>
      </c>
      <c r="G57" s="6">
        <v>284</v>
      </c>
      <c r="H57" s="7">
        <v>88.42</v>
      </c>
      <c r="I57" s="8">
        <v>4068</v>
      </c>
      <c r="J57" s="9">
        <v>47</v>
      </c>
      <c r="K57" s="6">
        <v>227</v>
      </c>
      <c r="L57" s="7">
        <v>97.54</v>
      </c>
      <c r="M57" s="8">
        <v>3180</v>
      </c>
      <c r="N57" s="9">
        <v>33</v>
      </c>
      <c r="P57">
        <v>51</v>
      </c>
      <c r="Q57">
        <f t="shared" si="1"/>
        <v>11201</v>
      </c>
      <c r="R57">
        <f t="shared" si="0"/>
        <v>-5221</v>
      </c>
    </row>
    <row r="58" spans="1:18" ht="18">
      <c r="A58">
        <v>58</v>
      </c>
      <c r="B58" s="5">
        <v>44719.385416666701</v>
      </c>
      <c r="C58" s="6">
        <v>321</v>
      </c>
      <c r="D58" s="7">
        <v>88.51</v>
      </c>
      <c r="E58" s="8">
        <v>4548</v>
      </c>
      <c r="F58" s="9">
        <v>52</v>
      </c>
      <c r="G58" s="6">
        <v>304</v>
      </c>
      <c r="H58" s="7">
        <v>89.53</v>
      </c>
      <c r="I58" s="8">
        <v>4356</v>
      </c>
      <c r="J58" s="9">
        <v>49</v>
      </c>
      <c r="K58" s="6">
        <v>265</v>
      </c>
      <c r="L58" s="7">
        <v>93.17</v>
      </c>
      <c r="M58" s="8">
        <v>3804</v>
      </c>
      <c r="N58" s="9">
        <v>41</v>
      </c>
      <c r="P58">
        <v>52</v>
      </c>
      <c r="Q58">
        <f t="shared" si="1"/>
        <v>11466</v>
      </c>
      <c r="R58">
        <f t="shared" si="0"/>
        <v>-5278</v>
      </c>
    </row>
    <row r="59" spans="1:18" ht="18">
      <c r="A59">
        <v>59</v>
      </c>
      <c r="B59" s="5">
        <v>44719.388888888898</v>
      </c>
      <c r="C59" s="6">
        <v>304</v>
      </c>
      <c r="D59" s="7">
        <v>92.95</v>
      </c>
      <c r="E59" s="8">
        <v>4344</v>
      </c>
      <c r="F59" s="9">
        <v>47</v>
      </c>
      <c r="G59" s="6">
        <v>286</v>
      </c>
      <c r="H59" s="7">
        <v>90.94</v>
      </c>
      <c r="I59" s="8">
        <v>4104</v>
      </c>
      <c r="J59" s="9">
        <v>46</v>
      </c>
      <c r="K59" s="6">
        <v>253</v>
      </c>
      <c r="L59" s="7">
        <v>96.56</v>
      </c>
      <c r="M59" s="8">
        <v>3792</v>
      </c>
      <c r="N59" s="9">
        <v>40</v>
      </c>
      <c r="P59">
        <v>53</v>
      </c>
      <c r="Q59">
        <f t="shared" si="1"/>
        <v>11719</v>
      </c>
      <c r="R59">
        <f t="shared" si="0"/>
        <v>-5347</v>
      </c>
    </row>
    <row r="60" spans="1:18" ht="18">
      <c r="A60">
        <v>60</v>
      </c>
      <c r="B60" s="5">
        <v>44719.392361111102</v>
      </c>
      <c r="C60" s="6">
        <v>293</v>
      </c>
      <c r="D60" s="7">
        <v>91.24</v>
      </c>
      <c r="E60" s="8">
        <v>4284</v>
      </c>
      <c r="F60" s="9">
        <v>47</v>
      </c>
      <c r="G60" s="6">
        <v>288</v>
      </c>
      <c r="H60" s="7">
        <v>90.84</v>
      </c>
      <c r="I60" s="8">
        <v>4116</v>
      </c>
      <c r="J60" s="9">
        <v>46</v>
      </c>
      <c r="K60" s="6">
        <v>223</v>
      </c>
      <c r="L60" s="7">
        <v>98.74</v>
      </c>
      <c r="M60" s="8">
        <v>3204</v>
      </c>
      <c r="N60" s="9">
        <v>33</v>
      </c>
      <c r="P60">
        <v>54</v>
      </c>
      <c r="Q60">
        <f t="shared" si="1"/>
        <v>11942</v>
      </c>
      <c r="R60">
        <f t="shared" si="0"/>
        <v>-5446</v>
      </c>
    </row>
    <row r="61" spans="1:18" ht="18">
      <c r="A61">
        <v>61</v>
      </c>
      <c r="B61" s="5">
        <v>44719.395833333299</v>
      </c>
      <c r="C61" s="6">
        <v>281</v>
      </c>
      <c r="D61" s="7">
        <v>87.95</v>
      </c>
      <c r="E61" s="8">
        <v>4200</v>
      </c>
      <c r="F61" s="9">
        <v>48</v>
      </c>
      <c r="G61" s="6">
        <v>298</v>
      </c>
      <c r="H61" s="7">
        <v>87.77</v>
      </c>
      <c r="I61" s="8">
        <v>4344</v>
      </c>
      <c r="J61" s="9">
        <v>50</v>
      </c>
      <c r="K61" s="6">
        <v>264</v>
      </c>
      <c r="L61" s="7">
        <v>95.57</v>
      </c>
      <c r="M61" s="8">
        <v>3504</v>
      </c>
      <c r="N61" s="9">
        <v>37</v>
      </c>
      <c r="P61">
        <v>55</v>
      </c>
      <c r="Q61">
        <f t="shared" si="1"/>
        <v>12206</v>
      </c>
      <c r="R61">
        <f t="shared" si="0"/>
        <v>-5504</v>
      </c>
    </row>
    <row r="62" spans="1:18" ht="18">
      <c r="A62">
        <v>62</v>
      </c>
      <c r="B62" s="5">
        <v>44719.399305555598</v>
      </c>
      <c r="C62" s="6">
        <v>293</v>
      </c>
      <c r="D62" s="7">
        <v>91.91</v>
      </c>
      <c r="E62" s="8">
        <v>4080</v>
      </c>
      <c r="F62" s="9">
        <v>45</v>
      </c>
      <c r="G62" s="6">
        <v>278</v>
      </c>
      <c r="H62" s="7">
        <v>88.14</v>
      </c>
      <c r="I62" s="8">
        <v>4044</v>
      </c>
      <c r="J62" s="9">
        <v>46</v>
      </c>
      <c r="K62" s="6">
        <v>221</v>
      </c>
      <c r="L62" s="7">
        <v>94.05</v>
      </c>
      <c r="M62" s="8">
        <v>3264</v>
      </c>
      <c r="N62" s="9">
        <v>35</v>
      </c>
      <c r="P62">
        <v>56</v>
      </c>
      <c r="Q62">
        <f t="shared" si="1"/>
        <v>12427</v>
      </c>
      <c r="R62">
        <f t="shared" si="0"/>
        <v>-5605</v>
      </c>
    </row>
    <row r="63" spans="1:18" ht="18">
      <c r="A63">
        <v>63</v>
      </c>
      <c r="B63" s="5">
        <v>44719.402777777803</v>
      </c>
      <c r="C63" s="6">
        <v>309</v>
      </c>
      <c r="D63" s="7">
        <v>89.5</v>
      </c>
      <c r="E63" s="8">
        <v>4380</v>
      </c>
      <c r="F63" s="9">
        <v>49</v>
      </c>
      <c r="G63" s="6">
        <v>299</v>
      </c>
      <c r="H63" s="7">
        <v>89.32</v>
      </c>
      <c r="I63" s="8">
        <v>4200</v>
      </c>
      <c r="J63" s="9">
        <v>48</v>
      </c>
      <c r="K63" s="6">
        <v>249</v>
      </c>
      <c r="L63" s="7">
        <v>91.67</v>
      </c>
      <c r="M63" s="8">
        <v>3480</v>
      </c>
      <c r="N63" s="9">
        <v>38</v>
      </c>
      <c r="P63">
        <v>57</v>
      </c>
      <c r="Q63">
        <f t="shared" si="1"/>
        <v>12676</v>
      </c>
      <c r="R63">
        <f t="shared" si="0"/>
        <v>-5678</v>
      </c>
    </row>
    <row r="64" spans="1:18" ht="18">
      <c r="A64">
        <v>64</v>
      </c>
      <c r="B64" s="5">
        <v>44719.40625</v>
      </c>
      <c r="C64" s="6">
        <v>314</v>
      </c>
      <c r="D64" s="7">
        <v>84.79</v>
      </c>
      <c r="E64" s="8">
        <v>4572</v>
      </c>
      <c r="F64" s="9">
        <v>54</v>
      </c>
      <c r="G64" s="6">
        <v>292</v>
      </c>
      <c r="H64" s="7">
        <v>86.76</v>
      </c>
      <c r="I64" s="8">
        <v>4356</v>
      </c>
      <c r="J64" s="9">
        <v>51</v>
      </c>
      <c r="K64" s="6">
        <v>252</v>
      </c>
      <c r="L64" s="7">
        <v>94.85</v>
      </c>
      <c r="M64" s="8">
        <v>3804</v>
      </c>
      <c r="N64" s="9">
        <v>41</v>
      </c>
      <c r="P64">
        <v>58</v>
      </c>
      <c r="Q64">
        <f t="shared" si="1"/>
        <v>12928</v>
      </c>
      <c r="R64">
        <f t="shared" si="0"/>
        <v>-5748</v>
      </c>
    </row>
    <row r="65" spans="1:18" ht="18">
      <c r="A65">
        <v>65</v>
      </c>
      <c r="B65" s="5">
        <v>44719.409722222197</v>
      </c>
      <c r="C65" s="6">
        <v>302</v>
      </c>
      <c r="D65" s="7">
        <v>86.26</v>
      </c>
      <c r="E65" s="8">
        <v>4488</v>
      </c>
      <c r="F65" s="9">
        <v>53</v>
      </c>
      <c r="G65" s="6">
        <v>293</v>
      </c>
      <c r="H65" s="7">
        <v>84.32</v>
      </c>
      <c r="I65" s="8">
        <v>4296</v>
      </c>
      <c r="J65" s="9">
        <v>51</v>
      </c>
      <c r="K65" s="6">
        <v>260</v>
      </c>
      <c r="L65" s="7">
        <v>93.79</v>
      </c>
      <c r="M65" s="8">
        <v>3720</v>
      </c>
      <c r="N65" s="9">
        <v>40</v>
      </c>
      <c r="P65">
        <v>59</v>
      </c>
      <c r="Q65">
        <f t="shared" si="1"/>
        <v>13188</v>
      </c>
      <c r="R65">
        <f t="shared" si="0"/>
        <v>-5810</v>
      </c>
    </row>
    <row r="66" spans="1:18" ht="18">
      <c r="A66">
        <v>66</v>
      </c>
      <c r="B66" s="5">
        <v>44719.413194444402</v>
      </c>
      <c r="C66" s="6">
        <v>290</v>
      </c>
      <c r="D66" s="7">
        <v>92.11</v>
      </c>
      <c r="E66" s="8">
        <v>4104</v>
      </c>
      <c r="F66" s="9">
        <v>45</v>
      </c>
      <c r="G66" s="6">
        <v>300</v>
      </c>
      <c r="H66" s="7">
        <v>87.24</v>
      </c>
      <c r="I66" s="8">
        <v>4248</v>
      </c>
      <c r="J66" s="9">
        <v>49</v>
      </c>
      <c r="K66" s="6">
        <v>262</v>
      </c>
      <c r="L66" s="7">
        <v>92.66</v>
      </c>
      <c r="M66" s="8">
        <v>3576</v>
      </c>
      <c r="N66" s="9">
        <v>39</v>
      </c>
      <c r="P66">
        <v>60</v>
      </c>
      <c r="Q66">
        <f t="shared" si="1"/>
        <v>13450</v>
      </c>
      <c r="R66">
        <f t="shared" si="0"/>
        <v>-5870</v>
      </c>
    </row>
    <row r="67" spans="1:18" ht="18">
      <c r="A67">
        <v>67</v>
      </c>
      <c r="B67" s="5">
        <v>44719.416666666701</v>
      </c>
      <c r="C67" s="6">
        <v>278</v>
      </c>
      <c r="D67" s="7">
        <v>88.04</v>
      </c>
      <c r="E67" s="8">
        <v>3984</v>
      </c>
      <c r="F67" s="9">
        <v>46</v>
      </c>
      <c r="G67" s="6">
        <v>264</v>
      </c>
      <c r="H67" s="7">
        <v>89.59</v>
      </c>
      <c r="I67" s="8">
        <v>3912</v>
      </c>
      <c r="J67" s="9">
        <v>44</v>
      </c>
      <c r="K67" s="6">
        <v>219</v>
      </c>
      <c r="L67" s="7">
        <v>94.51</v>
      </c>
      <c r="M67" s="8">
        <v>3276</v>
      </c>
      <c r="N67" s="9">
        <v>35</v>
      </c>
      <c r="P67">
        <v>61</v>
      </c>
      <c r="Q67">
        <f t="shared" si="1"/>
        <v>13669</v>
      </c>
      <c r="R67">
        <f t="shared" si="0"/>
        <v>-5973</v>
      </c>
    </row>
  </sheetData>
  <mergeCells count="11">
    <mergeCell ref="B1:B3"/>
    <mergeCell ref="C1:F3"/>
    <mergeCell ref="G1:J3"/>
    <mergeCell ref="K1:N3"/>
    <mergeCell ref="B4:B5"/>
    <mergeCell ref="C4:F4"/>
    <mergeCell ref="G4:J4"/>
    <mergeCell ref="K4:N4"/>
    <mergeCell ref="C5:F5"/>
    <mergeCell ref="G5:J5"/>
    <mergeCell ref="K5:N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AB25-77A4-CA48-87B6-8637135CC004}">
  <dimension ref="A1:R67"/>
  <sheetViews>
    <sheetView zoomScale="65" workbookViewId="0">
      <selection activeCell="Q5" sqref="Q5"/>
    </sheetView>
  </sheetViews>
  <sheetFormatPr baseColWidth="10" defaultRowHeight="16"/>
  <cols>
    <col min="2" max="14" width="10.83203125" style="12"/>
  </cols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AVERAGE(D30:D46)</f>
        <v>51.777647058823526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330</v>
      </c>
      <c r="Q6" t="s">
        <v>12</v>
      </c>
      <c r="R6" t="s">
        <v>13</v>
      </c>
    </row>
    <row r="7" spans="1:18" ht="18">
      <c r="A7">
        <v>7</v>
      </c>
      <c r="B7" s="5">
        <v>44669.208333333336</v>
      </c>
      <c r="C7" s="6">
        <v>93</v>
      </c>
      <c r="D7" s="7">
        <v>94.83</v>
      </c>
      <c r="E7" s="8">
        <v>1380</v>
      </c>
      <c r="F7" s="9">
        <v>15</v>
      </c>
      <c r="G7" s="6">
        <v>86</v>
      </c>
      <c r="H7" s="7">
        <v>92.53</v>
      </c>
      <c r="I7" s="8">
        <v>1248</v>
      </c>
      <c r="J7" s="9">
        <v>14</v>
      </c>
      <c r="K7" s="6">
        <v>80</v>
      </c>
      <c r="L7" s="7">
        <v>95.7</v>
      </c>
      <c r="M7" s="8">
        <v>1140</v>
      </c>
      <c r="N7" s="9">
        <v>12</v>
      </c>
      <c r="P7">
        <v>1</v>
      </c>
      <c r="Q7">
        <f>K7</f>
        <v>80</v>
      </c>
      <c r="R7">
        <f>Q7-(P7*$O$6)</f>
        <v>-250</v>
      </c>
    </row>
    <row r="8" spans="1:18" ht="18">
      <c r="A8">
        <v>8</v>
      </c>
      <c r="B8" s="5">
        <v>44669.211805555598</v>
      </c>
      <c r="C8" s="6">
        <v>103</v>
      </c>
      <c r="D8" s="7">
        <v>95.55</v>
      </c>
      <c r="E8" s="8">
        <v>1536</v>
      </c>
      <c r="F8" s="9">
        <v>17</v>
      </c>
      <c r="G8" s="6">
        <v>105</v>
      </c>
      <c r="H8" s="7">
        <v>94.4</v>
      </c>
      <c r="I8" s="8">
        <v>1416</v>
      </c>
      <c r="J8" s="9">
        <v>15</v>
      </c>
      <c r="K8" s="6">
        <v>89</v>
      </c>
      <c r="L8" s="7">
        <v>96.2</v>
      </c>
      <c r="M8" s="8">
        <v>1272</v>
      </c>
      <c r="N8" s="9">
        <v>14</v>
      </c>
      <c r="P8">
        <v>2</v>
      </c>
      <c r="Q8">
        <f>Q7+K8</f>
        <v>169</v>
      </c>
      <c r="R8">
        <f t="shared" ref="R8:R67" si="0">Q8-(P8*$O$6)</f>
        <v>-491</v>
      </c>
    </row>
    <row r="9" spans="1:18" ht="18">
      <c r="A9">
        <v>9</v>
      </c>
      <c r="B9" s="5">
        <v>44669.215277777803</v>
      </c>
      <c r="C9" s="6">
        <v>86</v>
      </c>
      <c r="D9" s="7">
        <v>95.73</v>
      </c>
      <c r="E9" s="8">
        <v>1212</v>
      </c>
      <c r="F9" s="9">
        <v>13</v>
      </c>
      <c r="G9" s="6">
        <v>85</v>
      </c>
      <c r="H9" s="7">
        <v>93.05</v>
      </c>
      <c r="I9" s="8">
        <v>1200</v>
      </c>
      <c r="J9" s="9">
        <v>13</v>
      </c>
      <c r="K9" s="6">
        <v>85</v>
      </c>
      <c r="L9" s="7">
        <v>99.08</v>
      </c>
      <c r="M9" s="8">
        <v>1260</v>
      </c>
      <c r="N9" s="9">
        <v>13</v>
      </c>
      <c r="P9">
        <v>3</v>
      </c>
      <c r="Q9">
        <f t="shared" ref="Q9:Q67" si="1">Q8+K9</f>
        <v>254</v>
      </c>
      <c r="R9">
        <f t="shared" si="0"/>
        <v>-736</v>
      </c>
    </row>
    <row r="10" spans="1:18" ht="18">
      <c r="A10">
        <v>10</v>
      </c>
      <c r="B10" s="5">
        <v>44669.21875</v>
      </c>
      <c r="C10" s="6">
        <v>124</v>
      </c>
      <c r="D10" s="7">
        <v>95.26</v>
      </c>
      <c r="E10" s="8">
        <v>1704</v>
      </c>
      <c r="F10" s="9">
        <v>18</v>
      </c>
      <c r="G10" s="6">
        <v>112</v>
      </c>
      <c r="H10" s="7">
        <v>93.73</v>
      </c>
      <c r="I10" s="8">
        <v>1536</v>
      </c>
      <c r="J10" s="9">
        <v>17</v>
      </c>
      <c r="K10" s="6">
        <v>88</v>
      </c>
      <c r="L10" s="7">
        <v>97.08</v>
      </c>
      <c r="M10" s="8">
        <v>1236</v>
      </c>
      <c r="N10" s="9">
        <v>13</v>
      </c>
      <c r="P10">
        <v>4</v>
      </c>
      <c r="Q10">
        <f t="shared" si="1"/>
        <v>342</v>
      </c>
      <c r="R10">
        <f t="shared" si="0"/>
        <v>-978</v>
      </c>
    </row>
    <row r="11" spans="1:18" ht="18">
      <c r="A11">
        <v>11</v>
      </c>
      <c r="B11" s="5">
        <v>44669.222222222197</v>
      </c>
      <c r="C11" s="6">
        <v>96</v>
      </c>
      <c r="D11" s="7">
        <v>97.36</v>
      </c>
      <c r="E11" s="8">
        <v>1440</v>
      </c>
      <c r="F11" s="9">
        <v>15</v>
      </c>
      <c r="G11" s="6">
        <v>94</v>
      </c>
      <c r="H11" s="7">
        <v>92.84</v>
      </c>
      <c r="I11" s="8">
        <v>1440</v>
      </c>
      <c r="J11" s="9">
        <v>16</v>
      </c>
      <c r="K11" s="6">
        <v>101</v>
      </c>
      <c r="L11" s="7">
        <v>96.84</v>
      </c>
      <c r="M11" s="8">
        <v>1332</v>
      </c>
      <c r="N11" s="9">
        <v>14</v>
      </c>
      <c r="P11">
        <v>5</v>
      </c>
      <c r="Q11">
        <f t="shared" si="1"/>
        <v>443</v>
      </c>
      <c r="R11">
        <f t="shared" si="0"/>
        <v>-1207</v>
      </c>
    </row>
    <row r="12" spans="1:18" ht="18">
      <c r="A12">
        <v>12</v>
      </c>
      <c r="B12" s="5">
        <v>44669.225694444402</v>
      </c>
      <c r="C12" s="6">
        <v>142</v>
      </c>
      <c r="D12" s="7">
        <v>94.39</v>
      </c>
      <c r="E12" s="8">
        <v>1968</v>
      </c>
      <c r="F12" s="9">
        <v>21</v>
      </c>
      <c r="G12" s="6">
        <v>131</v>
      </c>
      <c r="H12" s="7">
        <v>94.64</v>
      </c>
      <c r="I12" s="8">
        <v>1824</v>
      </c>
      <c r="J12" s="9">
        <v>20</v>
      </c>
      <c r="K12" s="6">
        <v>112</v>
      </c>
      <c r="L12" s="7">
        <v>95.75</v>
      </c>
      <c r="M12" s="8">
        <v>1536</v>
      </c>
      <c r="N12" s="9">
        <v>17</v>
      </c>
      <c r="P12">
        <v>6</v>
      </c>
      <c r="Q12">
        <f t="shared" si="1"/>
        <v>555</v>
      </c>
      <c r="R12">
        <f t="shared" si="0"/>
        <v>-1425</v>
      </c>
    </row>
    <row r="13" spans="1:18" ht="18">
      <c r="A13">
        <v>13</v>
      </c>
      <c r="B13" s="5">
        <v>44669.229166666701</v>
      </c>
      <c r="C13" s="6">
        <v>133</v>
      </c>
      <c r="D13" s="7">
        <v>94.13</v>
      </c>
      <c r="E13" s="8">
        <v>1956</v>
      </c>
      <c r="F13" s="9">
        <v>21</v>
      </c>
      <c r="G13" s="6">
        <v>129</v>
      </c>
      <c r="H13" s="7">
        <v>93.91</v>
      </c>
      <c r="I13" s="8">
        <v>1908</v>
      </c>
      <c r="J13" s="9">
        <v>21</v>
      </c>
      <c r="K13" s="6">
        <v>118</v>
      </c>
      <c r="L13" s="7">
        <v>95.25</v>
      </c>
      <c r="M13" s="8">
        <v>1716</v>
      </c>
      <c r="N13" s="9">
        <v>19</v>
      </c>
      <c r="P13">
        <v>7</v>
      </c>
      <c r="Q13">
        <f t="shared" si="1"/>
        <v>673</v>
      </c>
      <c r="R13">
        <f t="shared" si="0"/>
        <v>-1637</v>
      </c>
    </row>
    <row r="14" spans="1:18" ht="18">
      <c r="A14">
        <v>14</v>
      </c>
      <c r="B14" s="5">
        <v>44669.232638888898</v>
      </c>
      <c r="C14" s="6">
        <v>168</v>
      </c>
      <c r="D14" s="7">
        <v>96.02</v>
      </c>
      <c r="E14" s="8">
        <v>2328</v>
      </c>
      <c r="F14" s="9">
        <v>25</v>
      </c>
      <c r="G14" s="6">
        <v>154</v>
      </c>
      <c r="H14" s="7">
        <v>94.12</v>
      </c>
      <c r="I14" s="8">
        <v>2208</v>
      </c>
      <c r="J14" s="9">
        <v>24</v>
      </c>
      <c r="K14" s="6">
        <v>140</v>
      </c>
      <c r="L14" s="7">
        <v>98.05</v>
      </c>
      <c r="M14" s="8">
        <v>1956</v>
      </c>
      <c r="N14" s="9">
        <v>20</v>
      </c>
      <c r="P14">
        <v>8</v>
      </c>
      <c r="Q14">
        <f t="shared" si="1"/>
        <v>813</v>
      </c>
      <c r="R14">
        <f t="shared" si="0"/>
        <v>-1827</v>
      </c>
    </row>
    <row r="15" spans="1:18" ht="18">
      <c r="A15">
        <v>15</v>
      </c>
      <c r="B15" s="5">
        <v>44669.236111111102</v>
      </c>
      <c r="C15" s="6">
        <v>168</v>
      </c>
      <c r="D15" s="7">
        <v>95.51</v>
      </c>
      <c r="E15" s="8">
        <v>2436</v>
      </c>
      <c r="F15" s="9">
        <v>26</v>
      </c>
      <c r="G15" s="6">
        <v>166</v>
      </c>
      <c r="H15" s="7">
        <v>91.26</v>
      </c>
      <c r="I15" s="8">
        <v>2376</v>
      </c>
      <c r="J15" s="9">
        <v>27</v>
      </c>
      <c r="K15" s="6">
        <v>139</v>
      </c>
      <c r="L15" s="7">
        <v>95.79</v>
      </c>
      <c r="M15" s="8">
        <v>2148</v>
      </c>
      <c r="N15" s="9">
        <v>23</v>
      </c>
      <c r="P15">
        <v>9</v>
      </c>
      <c r="Q15">
        <f t="shared" si="1"/>
        <v>952</v>
      </c>
      <c r="R15">
        <f t="shared" si="0"/>
        <v>-2018</v>
      </c>
    </row>
    <row r="16" spans="1:18" ht="18">
      <c r="A16">
        <v>16</v>
      </c>
      <c r="B16" s="5">
        <v>44669.239583333299</v>
      </c>
      <c r="C16" s="6">
        <v>203</v>
      </c>
      <c r="D16" s="7">
        <v>97.02</v>
      </c>
      <c r="E16" s="8">
        <v>2832</v>
      </c>
      <c r="F16" s="9">
        <v>30</v>
      </c>
      <c r="G16" s="6">
        <v>184</v>
      </c>
      <c r="H16" s="7">
        <v>97.11</v>
      </c>
      <c r="I16" s="8">
        <v>2412</v>
      </c>
      <c r="J16" s="9">
        <v>25</v>
      </c>
      <c r="K16" s="6">
        <v>153</v>
      </c>
      <c r="L16" s="7">
        <v>97.05</v>
      </c>
      <c r="M16" s="8">
        <v>2268</v>
      </c>
      <c r="N16" s="9">
        <v>24</v>
      </c>
      <c r="P16">
        <v>10</v>
      </c>
      <c r="Q16">
        <f t="shared" si="1"/>
        <v>1105</v>
      </c>
      <c r="R16">
        <f t="shared" si="0"/>
        <v>-2195</v>
      </c>
    </row>
    <row r="17" spans="1:18" ht="18">
      <c r="A17">
        <v>17</v>
      </c>
      <c r="B17" s="5">
        <v>44669.243055555598</v>
      </c>
      <c r="C17" s="6">
        <v>214</v>
      </c>
      <c r="D17" s="7">
        <v>95.3</v>
      </c>
      <c r="E17" s="8">
        <v>3084</v>
      </c>
      <c r="F17" s="9">
        <v>33</v>
      </c>
      <c r="G17" s="6">
        <v>216</v>
      </c>
      <c r="H17" s="7">
        <v>95.37</v>
      </c>
      <c r="I17" s="8">
        <v>3108</v>
      </c>
      <c r="J17" s="9">
        <v>33</v>
      </c>
      <c r="K17" s="6">
        <v>199</v>
      </c>
      <c r="L17" s="7">
        <v>99.48</v>
      </c>
      <c r="M17" s="8">
        <v>2700</v>
      </c>
      <c r="N17" s="9">
        <v>28</v>
      </c>
      <c r="P17">
        <v>11</v>
      </c>
      <c r="Q17">
        <f t="shared" si="1"/>
        <v>1304</v>
      </c>
      <c r="R17">
        <f t="shared" si="0"/>
        <v>-2326</v>
      </c>
    </row>
    <row r="18" spans="1:18" ht="18">
      <c r="A18">
        <v>18</v>
      </c>
      <c r="B18" s="5">
        <v>44669.246527777803</v>
      </c>
      <c r="C18" s="6">
        <v>250</v>
      </c>
      <c r="D18" s="7">
        <v>93.7</v>
      </c>
      <c r="E18" s="8">
        <v>3420</v>
      </c>
      <c r="F18" s="9">
        <v>37</v>
      </c>
      <c r="G18" s="6">
        <v>218</v>
      </c>
      <c r="H18" s="7">
        <v>94.82</v>
      </c>
      <c r="I18" s="8">
        <v>3180</v>
      </c>
      <c r="J18" s="9">
        <v>34</v>
      </c>
      <c r="K18" s="6">
        <v>175</v>
      </c>
      <c r="L18" s="7">
        <v>99.39</v>
      </c>
      <c r="M18" s="8">
        <v>2556</v>
      </c>
      <c r="N18" s="9">
        <v>26</v>
      </c>
      <c r="P18">
        <v>12</v>
      </c>
      <c r="Q18">
        <f t="shared" si="1"/>
        <v>1479</v>
      </c>
      <c r="R18">
        <f t="shared" si="0"/>
        <v>-2481</v>
      </c>
    </row>
    <row r="19" spans="1:18" ht="18">
      <c r="A19">
        <v>19</v>
      </c>
      <c r="B19" s="5">
        <v>44669.25</v>
      </c>
      <c r="C19" s="6">
        <v>266</v>
      </c>
      <c r="D19" s="7">
        <v>93.54</v>
      </c>
      <c r="E19" s="8">
        <v>3864</v>
      </c>
      <c r="F19" s="9">
        <v>42</v>
      </c>
      <c r="G19" s="6">
        <v>244</v>
      </c>
      <c r="H19" s="7">
        <v>92.41</v>
      </c>
      <c r="I19" s="8">
        <v>3468</v>
      </c>
      <c r="J19" s="9">
        <v>38</v>
      </c>
      <c r="K19" s="6">
        <v>212</v>
      </c>
      <c r="L19" s="7">
        <v>99.92</v>
      </c>
      <c r="M19" s="8">
        <v>2988</v>
      </c>
      <c r="N19" s="9">
        <v>30</v>
      </c>
      <c r="P19">
        <v>13</v>
      </c>
      <c r="Q19">
        <f t="shared" si="1"/>
        <v>1691</v>
      </c>
      <c r="R19">
        <f t="shared" si="0"/>
        <v>-2599</v>
      </c>
    </row>
    <row r="20" spans="1:18" ht="18">
      <c r="A20">
        <v>20</v>
      </c>
      <c r="B20" s="5">
        <v>44669.253472222197</v>
      </c>
      <c r="C20" s="6">
        <v>304</v>
      </c>
      <c r="D20" s="7">
        <v>90.59</v>
      </c>
      <c r="E20" s="8">
        <v>4440</v>
      </c>
      <c r="F20" s="9">
        <v>50</v>
      </c>
      <c r="G20" s="6">
        <v>283</v>
      </c>
      <c r="H20" s="7">
        <v>88.92</v>
      </c>
      <c r="I20" s="8">
        <v>4116</v>
      </c>
      <c r="J20" s="9">
        <v>47</v>
      </c>
      <c r="K20" s="6">
        <v>237</v>
      </c>
      <c r="L20" s="7">
        <v>95.86</v>
      </c>
      <c r="M20" s="8">
        <v>3312</v>
      </c>
      <c r="N20" s="9">
        <v>35</v>
      </c>
      <c r="P20">
        <v>14</v>
      </c>
      <c r="Q20">
        <f t="shared" si="1"/>
        <v>1928</v>
      </c>
      <c r="R20">
        <f t="shared" si="0"/>
        <v>-2692</v>
      </c>
    </row>
    <row r="21" spans="1:18" ht="18">
      <c r="A21">
        <v>21</v>
      </c>
      <c r="B21" s="5">
        <v>44669.256944444402</v>
      </c>
      <c r="C21" s="6">
        <v>344</v>
      </c>
      <c r="D21" s="7">
        <v>88.83</v>
      </c>
      <c r="E21" s="8">
        <v>4908</v>
      </c>
      <c r="F21" s="9">
        <v>56</v>
      </c>
      <c r="G21" s="6">
        <v>307</v>
      </c>
      <c r="H21" s="7">
        <v>90.51</v>
      </c>
      <c r="I21" s="8">
        <v>4356</v>
      </c>
      <c r="J21" s="9">
        <v>49</v>
      </c>
      <c r="K21" s="6">
        <v>284</v>
      </c>
      <c r="L21" s="7">
        <v>94.17</v>
      </c>
      <c r="M21" s="21">
        <v>3852</v>
      </c>
      <c r="N21" s="9">
        <v>41</v>
      </c>
      <c r="P21">
        <v>15</v>
      </c>
      <c r="Q21">
        <f t="shared" si="1"/>
        <v>2212</v>
      </c>
      <c r="R21">
        <f t="shared" si="0"/>
        <v>-2738</v>
      </c>
    </row>
    <row r="22" spans="1:18" ht="18">
      <c r="A22">
        <v>22</v>
      </c>
      <c r="B22" s="5">
        <v>44669.260416666701</v>
      </c>
      <c r="C22" s="6">
        <v>358</v>
      </c>
      <c r="D22" s="7">
        <v>87.01</v>
      </c>
      <c r="E22" s="8">
        <v>5280</v>
      </c>
      <c r="F22" s="9">
        <v>61</v>
      </c>
      <c r="G22" s="6">
        <v>334</v>
      </c>
      <c r="H22" s="7">
        <v>85.33</v>
      </c>
      <c r="I22" s="8">
        <v>4632</v>
      </c>
      <c r="J22" s="9">
        <v>55</v>
      </c>
      <c r="K22" s="6">
        <v>279</v>
      </c>
      <c r="L22" s="7">
        <v>93.05</v>
      </c>
      <c r="M22" s="21">
        <v>4020</v>
      </c>
      <c r="N22" s="9">
        <v>44</v>
      </c>
      <c r="P22">
        <v>16</v>
      </c>
      <c r="Q22">
        <f t="shared" si="1"/>
        <v>2491</v>
      </c>
      <c r="R22">
        <f t="shared" si="0"/>
        <v>-2789</v>
      </c>
    </row>
    <row r="23" spans="1:18" ht="18">
      <c r="A23">
        <v>23</v>
      </c>
      <c r="B23" s="5">
        <v>44669.263888888898</v>
      </c>
      <c r="C23" s="6">
        <v>350</v>
      </c>
      <c r="D23" s="7">
        <v>83.5</v>
      </c>
      <c r="E23" s="8">
        <v>5100</v>
      </c>
      <c r="F23" s="9">
        <v>62</v>
      </c>
      <c r="G23" s="6">
        <v>366</v>
      </c>
      <c r="H23" s="7">
        <v>84.24</v>
      </c>
      <c r="I23" s="8">
        <v>5340</v>
      </c>
      <c r="J23" s="10">
        <v>64</v>
      </c>
      <c r="K23" s="6">
        <v>321</v>
      </c>
      <c r="L23" s="7">
        <v>91.72</v>
      </c>
      <c r="M23" s="21">
        <v>4560</v>
      </c>
      <c r="N23" s="9">
        <v>50</v>
      </c>
      <c r="O23" s="17">
        <f>AVERAGE(M23:M27)</f>
        <v>4612.8</v>
      </c>
      <c r="P23">
        <v>17</v>
      </c>
      <c r="Q23">
        <f t="shared" si="1"/>
        <v>2812</v>
      </c>
      <c r="R23">
        <f t="shared" si="0"/>
        <v>-2798</v>
      </c>
    </row>
    <row r="24" spans="1:18" ht="18">
      <c r="A24">
        <v>24</v>
      </c>
      <c r="B24" s="5">
        <v>44669.267361111102</v>
      </c>
      <c r="C24" s="6">
        <v>349</v>
      </c>
      <c r="D24" s="7">
        <v>83.6</v>
      </c>
      <c r="E24" s="8">
        <v>4992</v>
      </c>
      <c r="F24" s="9">
        <v>60</v>
      </c>
      <c r="G24" s="6">
        <v>374</v>
      </c>
      <c r="H24" s="7">
        <v>80.650000000000006</v>
      </c>
      <c r="I24" s="8">
        <v>5556</v>
      </c>
      <c r="J24" s="10">
        <v>69</v>
      </c>
      <c r="K24" s="6">
        <v>326</v>
      </c>
      <c r="L24" s="7">
        <v>89.47</v>
      </c>
      <c r="M24" s="21">
        <v>4704</v>
      </c>
      <c r="N24" s="9">
        <v>53</v>
      </c>
      <c r="P24">
        <v>18</v>
      </c>
      <c r="Q24">
        <f t="shared" si="1"/>
        <v>3138</v>
      </c>
      <c r="R24">
        <f t="shared" si="0"/>
        <v>-2802</v>
      </c>
    </row>
    <row r="25" spans="1:18" ht="18">
      <c r="A25">
        <v>25</v>
      </c>
      <c r="B25" s="5">
        <v>44669.270833333299</v>
      </c>
      <c r="C25" s="6">
        <v>377</v>
      </c>
      <c r="D25" s="7">
        <v>84.32</v>
      </c>
      <c r="E25" s="8">
        <v>5400</v>
      </c>
      <c r="F25" s="9">
        <v>42</v>
      </c>
      <c r="G25" s="6">
        <v>361</v>
      </c>
      <c r="H25" s="7">
        <v>85.02</v>
      </c>
      <c r="I25" s="8">
        <v>5196</v>
      </c>
      <c r="J25" s="9">
        <v>62</v>
      </c>
      <c r="K25" s="6">
        <v>290</v>
      </c>
      <c r="L25" s="7">
        <v>94.76</v>
      </c>
      <c r="M25" s="21">
        <v>4308</v>
      </c>
      <c r="N25" s="9">
        <v>46</v>
      </c>
      <c r="P25">
        <v>19</v>
      </c>
      <c r="Q25">
        <f t="shared" si="1"/>
        <v>3428</v>
      </c>
      <c r="R25">
        <f t="shared" si="0"/>
        <v>-2842</v>
      </c>
    </row>
    <row r="26" spans="1:18" ht="18">
      <c r="A26">
        <v>26</v>
      </c>
      <c r="B26" s="5">
        <v>44669.274305555598</v>
      </c>
      <c r="C26" s="6">
        <v>368</v>
      </c>
      <c r="D26" s="7">
        <v>83.87</v>
      </c>
      <c r="E26" s="8">
        <v>5328</v>
      </c>
      <c r="F26" s="9">
        <v>50</v>
      </c>
      <c r="G26" s="6">
        <v>385</v>
      </c>
      <c r="H26" s="7">
        <v>81.849999999999994</v>
      </c>
      <c r="I26" s="8">
        <v>5436</v>
      </c>
      <c r="J26" s="10">
        <v>67</v>
      </c>
      <c r="K26" s="6">
        <v>344</v>
      </c>
      <c r="L26" s="7">
        <v>88.84</v>
      </c>
      <c r="M26" s="21">
        <v>4752</v>
      </c>
      <c r="N26" s="9">
        <v>54</v>
      </c>
      <c r="O26" s="17"/>
      <c r="P26">
        <v>20</v>
      </c>
      <c r="Q26">
        <f t="shared" si="1"/>
        <v>3772</v>
      </c>
      <c r="R26">
        <f t="shared" si="0"/>
        <v>-2828</v>
      </c>
    </row>
    <row r="27" spans="1:18" ht="18">
      <c r="A27">
        <v>27</v>
      </c>
      <c r="B27" s="5">
        <v>44669.277777777803</v>
      </c>
      <c r="C27" s="6">
        <v>398</v>
      </c>
      <c r="D27" s="7">
        <v>85.68</v>
      </c>
      <c r="E27" s="8">
        <v>5628</v>
      </c>
      <c r="F27" s="9">
        <v>56</v>
      </c>
      <c r="G27" s="6">
        <v>354</v>
      </c>
      <c r="H27" s="7">
        <v>84.61</v>
      </c>
      <c r="I27" s="8">
        <v>5160</v>
      </c>
      <c r="J27" s="9">
        <v>61</v>
      </c>
      <c r="K27" s="6">
        <v>326</v>
      </c>
      <c r="L27" s="7">
        <v>90.55</v>
      </c>
      <c r="M27" s="21">
        <v>4740</v>
      </c>
      <c r="N27" s="9">
        <v>53</v>
      </c>
      <c r="P27">
        <v>21</v>
      </c>
      <c r="Q27">
        <f t="shared" si="1"/>
        <v>4098</v>
      </c>
      <c r="R27">
        <f t="shared" si="0"/>
        <v>-2832</v>
      </c>
    </row>
    <row r="28" spans="1:18" ht="18">
      <c r="A28">
        <v>28</v>
      </c>
      <c r="B28" s="5">
        <v>44669.28125</v>
      </c>
      <c r="C28" s="6">
        <v>361</v>
      </c>
      <c r="D28" s="7">
        <v>80.430000000000007</v>
      </c>
      <c r="E28" s="8">
        <v>5292</v>
      </c>
      <c r="F28" s="9">
        <v>61</v>
      </c>
      <c r="G28" s="6">
        <v>393</v>
      </c>
      <c r="H28" s="7">
        <v>82.14</v>
      </c>
      <c r="I28" s="8">
        <v>5484</v>
      </c>
      <c r="J28" s="10">
        <v>67</v>
      </c>
      <c r="K28" s="6">
        <v>342</v>
      </c>
      <c r="L28" s="7">
        <v>91.17</v>
      </c>
      <c r="M28" s="21">
        <v>4623</v>
      </c>
      <c r="N28" s="9">
        <v>55</v>
      </c>
      <c r="P28">
        <v>22</v>
      </c>
      <c r="Q28">
        <f t="shared" si="1"/>
        <v>4440</v>
      </c>
      <c r="R28">
        <f t="shared" si="0"/>
        <v>-2820</v>
      </c>
    </row>
    <row r="29" spans="1:18" ht="18">
      <c r="A29">
        <v>29</v>
      </c>
      <c r="B29" s="5">
        <v>44669.284722222197</v>
      </c>
      <c r="C29" s="6">
        <v>385</v>
      </c>
      <c r="D29" s="7">
        <v>85.54</v>
      </c>
      <c r="E29" s="8">
        <v>5580</v>
      </c>
      <c r="F29" s="9">
        <v>62</v>
      </c>
      <c r="G29" s="6">
        <v>277</v>
      </c>
      <c r="H29" s="11">
        <v>64.61</v>
      </c>
      <c r="I29" s="8">
        <v>4296</v>
      </c>
      <c r="J29" s="10">
        <v>67</v>
      </c>
      <c r="K29" s="6">
        <v>314</v>
      </c>
      <c r="L29" s="7">
        <v>94.62</v>
      </c>
      <c r="M29" s="21">
        <v>4500</v>
      </c>
      <c r="N29" s="9">
        <v>48</v>
      </c>
      <c r="P29">
        <v>23</v>
      </c>
      <c r="Q29">
        <f t="shared" si="1"/>
        <v>4754</v>
      </c>
      <c r="R29">
        <f t="shared" si="0"/>
        <v>-2836</v>
      </c>
    </row>
    <row r="30" spans="1:18" ht="18">
      <c r="A30">
        <v>30</v>
      </c>
      <c r="B30" s="5">
        <v>44669.288194444402</v>
      </c>
      <c r="C30" s="6">
        <v>214</v>
      </c>
      <c r="D30" s="11">
        <v>64.16</v>
      </c>
      <c r="E30" s="8">
        <v>3432</v>
      </c>
      <c r="F30" s="9">
        <v>54</v>
      </c>
      <c r="G30" s="6">
        <v>145</v>
      </c>
      <c r="H30" s="13">
        <v>20.92</v>
      </c>
      <c r="I30" s="8">
        <v>2136</v>
      </c>
      <c r="J30" s="10">
        <v>103</v>
      </c>
      <c r="K30" s="6">
        <v>201</v>
      </c>
      <c r="L30" s="7">
        <v>100.62</v>
      </c>
      <c r="M30" s="8">
        <v>2784</v>
      </c>
      <c r="N30" s="9">
        <v>28</v>
      </c>
      <c r="P30">
        <v>24</v>
      </c>
      <c r="Q30">
        <f t="shared" si="1"/>
        <v>4955</v>
      </c>
      <c r="R30">
        <f t="shared" si="0"/>
        <v>-2965</v>
      </c>
    </row>
    <row r="31" spans="1:18" ht="18">
      <c r="A31" s="18">
        <v>31</v>
      </c>
      <c r="B31" s="5">
        <v>44669.291666666701</v>
      </c>
      <c r="C31" s="6">
        <v>171</v>
      </c>
      <c r="D31" s="13">
        <v>28.01</v>
      </c>
      <c r="E31" s="8">
        <v>2220</v>
      </c>
      <c r="F31" s="23">
        <v>80</v>
      </c>
      <c r="G31" s="6">
        <v>138</v>
      </c>
      <c r="H31" s="13">
        <v>22.83</v>
      </c>
      <c r="I31" s="8">
        <v>2100</v>
      </c>
      <c r="J31" s="10">
        <v>92</v>
      </c>
      <c r="K31" s="6">
        <v>182</v>
      </c>
      <c r="L31" s="7">
        <v>103.14</v>
      </c>
      <c r="M31" s="8">
        <v>2664</v>
      </c>
      <c r="N31" s="9">
        <v>26</v>
      </c>
      <c r="P31">
        <v>25</v>
      </c>
      <c r="Q31">
        <f t="shared" si="1"/>
        <v>5137</v>
      </c>
      <c r="R31">
        <f t="shared" si="0"/>
        <v>-3113</v>
      </c>
    </row>
    <row r="32" spans="1:18" ht="18">
      <c r="A32">
        <v>32</v>
      </c>
      <c r="B32" s="5">
        <v>44669.295138888898</v>
      </c>
      <c r="C32" s="6">
        <v>130</v>
      </c>
      <c r="D32" s="13">
        <v>28.71</v>
      </c>
      <c r="E32" s="8">
        <v>2052</v>
      </c>
      <c r="F32" s="10">
        <v>72</v>
      </c>
      <c r="G32" s="6">
        <v>327</v>
      </c>
      <c r="H32" s="11">
        <v>62.23</v>
      </c>
      <c r="I32" s="8">
        <v>4296</v>
      </c>
      <c r="J32" s="10">
        <v>70</v>
      </c>
      <c r="K32" s="6">
        <v>281</v>
      </c>
      <c r="L32" s="7">
        <v>98.87</v>
      </c>
      <c r="M32" s="8">
        <v>3648</v>
      </c>
      <c r="N32" s="9">
        <v>37</v>
      </c>
      <c r="P32">
        <v>26</v>
      </c>
      <c r="Q32">
        <f t="shared" si="1"/>
        <v>5418</v>
      </c>
      <c r="R32">
        <f t="shared" si="0"/>
        <v>-3162</v>
      </c>
    </row>
    <row r="33" spans="1:18" ht="18">
      <c r="A33">
        <v>33</v>
      </c>
      <c r="B33" s="5">
        <v>44669.298611111102</v>
      </c>
      <c r="C33" s="6">
        <v>287</v>
      </c>
      <c r="D33" s="11">
        <v>53.52</v>
      </c>
      <c r="E33" s="8">
        <v>3912</v>
      </c>
      <c r="F33" s="10">
        <v>74</v>
      </c>
      <c r="G33" s="6">
        <v>353</v>
      </c>
      <c r="H33" s="7">
        <v>75.59</v>
      </c>
      <c r="I33" s="8">
        <v>4992</v>
      </c>
      <c r="J33" s="10">
        <v>67</v>
      </c>
      <c r="K33" s="6">
        <v>299</v>
      </c>
      <c r="L33" s="7">
        <v>96.44</v>
      </c>
      <c r="M33" s="8">
        <v>4284</v>
      </c>
      <c r="N33" s="9">
        <v>45</v>
      </c>
      <c r="P33">
        <v>27</v>
      </c>
      <c r="Q33">
        <f t="shared" si="1"/>
        <v>5717</v>
      </c>
      <c r="R33">
        <f t="shared" si="0"/>
        <v>-3193</v>
      </c>
    </row>
    <row r="34" spans="1:18" ht="18">
      <c r="A34">
        <v>34</v>
      </c>
      <c r="B34" s="5">
        <v>44669.302083333299</v>
      </c>
      <c r="C34" s="6">
        <v>346</v>
      </c>
      <c r="D34" s="11">
        <v>63.9</v>
      </c>
      <c r="E34" s="8">
        <v>4896</v>
      </c>
      <c r="F34" s="10">
        <v>77</v>
      </c>
      <c r="G34" s="6">
        <v>379</v>
      </c>
      <c r="H34" s="7">
        <v>74.739999999999995</v>
      </c>
      <c r="I34" s="8">
        <v>5460</v>
      </c>
      <c r="J34" s="10">
        <v>74</v>
      </c>
      <c r="K34" s="6">
        <v>331</v>
      </c>
      <c r="L34" s="7">
        <v>93.25</v>
      </c>
      <c r="M34" s="8">
        <v>4680</v>
      </c>
      <c r="N34" s="9">
        <v>51</v>
      </c>
      <c r="P34">
        <v>28</v>
      </c>
      <c r="Q34">
        <f t="shared" si="1"/>
        <v>6048</v>
      </c>
      <c r="R34">
        <f t="shared" si="0"/>
        <v>-3192</v>
      </c>
    </row>
    <row r="35" spans="1:18" ht="18">
      <c r="A35">
        <v>35</v>
      </c>
      <c r="B35" s="5">
        <v>44669.305555555598</v>
      </c>
      <c r="C35" s="6">
        <v>372</v>
      </c>
      <c r="D35" s="7">
        <v>77.39</v>
      </c>
      <c r="E35" s="8">
        <v>5304</v>
      </c>
      <c r="F35" s="10">
        <v>69</v>
      </c>
      <c r="G35" s="6">
        <v>394</v>
      </c>
      <c r="H35" s="7">
        <v>76.290000000000006</v>
      </c>
      <c r="I35" s="8">
        <v>5676</v>
      </c>
      <c r="J35" s="10">
        <v>75</v>
      </c>
      <c r="K35" s="6">
        <v>341</v>
      </c>
      <c r="L35" s="7">
        <v>92.07</v>
      </c>
      <c r="M35" s="8">
        <v>4884</v>
      </c>
      <c r="N35" s="9">
        <v>54</v>
      </c>
      <c r="P35">
        <v>29</v>
      </c>
      <c r="Q35">
        <f t="shared" si="1"/>
        <v>6389</v>
      </c>
      <c r="R35">
        <f t="shared" si="0"/>
        <v>-3181</v>
      </c>
    </row>
    <row r="36" spans="1:18" ht="18">
      <c r="A36">
        <v>36</v>
      </c>
      <c r="B36" s="5">
        <v>44669.309027777803</v>
      </c>
      <c r="C36" s="6">
        <v>384</v>
      </c>
      <c r="D36" s="7">
        <v>71.459999999999994</v>
      </c>
      <c r="E36" s="8">
        <v>5520</v>
      </c>
      <c r="F36" s="10">
        <v>78</v>
      </c>
      <c r="G36" s="6">
        <v>304</v>
      </c>
      <c r="H36" s="11">
        <v>53.88</v>
      </c>
      <c r="I36" s="8">
        <v>4512</v>
      </c>
      <c r="J36" s="10">
        <v>84</v>
      </c>
      <c r="K36" s="6">
        <v>303</v>
      </c>
      <c r="L36" s="7">
        <v>92.64</v>
      </c>
      <c r="M36" s="8">
        <v>4476</v>
      </c>
      <c r="N36" s="9">
        <v>49</v>
      </c>
      <c r="P36">
        <v>30</v>
      </c>
      <c r="Q36">
        <f t="shared" si="1"/>
        <v>6692</v>
      </c>
      <c r="R36">
        <f t="shared" si="0"/>
        <v>-3208</v>
      </c>
    </row>
    <row r="37" spans="1:18" ht="18">
      <c r="A37">
        <v>37</v>
      </c>
      <c r="B37" s="5">
        <v>44669.3125</v>
      </c>
      <c r="C37" s="6">
        <v>169</v>
      </c>
      <c r="D37" s="11">
        <v>46.19</v>
      </c>
      <c r="E37" s="8">
        <v>2904</v>
      </c>
      <c r="F37" s="10">
        <v>63</v>
      </c>
      <c r="G37" s="6">
        <v>269</v>
      </c>
      <c r="H37" s="13">
        <v>39.450000000000003</v>
      </c>
      <c r="I37" s="8">
        <v>3624</v>
      </c>
      <c r="J37" s="10">
        <v>92</v>
      </c>
      <c r="K37" s="6">
        <v>286</v>
      </c>
      <c r="L37" s="7">
        <v>96.44</v>
      </c>
      <c r="M37" s="21">
        <v>4188</v>
      </c>
      <c r="N37" s="9">
        <v>44</v>
      </c>
      <c r="O37" s="17">
        <f>AVERAGE(M37:M40)</f>
        <v>4119</v>
      </c>
      <c r="P37">
        <v>31</v>
      </c>
      <c r="Q37">
        <f t="shared" si="1"/>
        <v>6978</v>
      </c>
      <c r="R37">
        <f t="shared" si="0"/>
        <v>-3252</v>
      </c>
    </row>
    <row r="38" spans="1:18" ht="18">
      <c r="A38">
        <v>38</v>
      </c>
      <c r="B38" s="5">
        <v>44669.315972222197</v>
      </c>
      <c r="C38" s="6">
        <v>313</v>
      </c>
      <c r="D38" s="11">
        <v>53.15</v>
      </c>
      <c r="E38" s="8">
        <v>4260</v>
      </c>
      <c r="F38" s="10">
        <v>81</v>
      </c>
      <c r="G38" s="6">
        <v>264</v>
      </c>
      <c r="H38" s="11">
        <v>42.41</v>
      </c>
      <c r="I38" s="8">
        <v>3828</v>
      </c>
      <c r="J38" s="10">
        <v>91</v>
      </c>
      <c r="K38" s="6">
        <v>270</v>
      </c>
      <c r="L38" s="7">
        <v>96.07</v>
      </c>
      <c r="M38" s="21">
        <v>4044</v>
      </c>
      <c r="N38" s="9">
        <v>43</v>
      </c>
      <c r="P38">
        <v>32</v>
      </c>
      <c r="Q38">
        <f t="shared" si="1"/>
        <v>7248</v>
      </c>
      <c r="R38">
        <f t="shared" si="0"/>
        <v>-3312</v>
      </c>
    </row>
    <row r="39" spans="1:18" ht="18">
      <c r="A39">
        <v>39</v>
      </c>
      <c r="B39" s="5">
        <v>44669.319444444402</v>
      </c>
      <c r="C39" s="6">
        <v>228</v>
      </c>
      <c r="D39" s="13">
        <v>38.15</v>
      </c>
      <c r="E39" s="8">
        <v>3396</v>
      </c>
      <c r="F39" s="10">
        <v>90</v>
      </c>
      <c r="G39" s="6">
        <v>251</v>
      </c>
      <c r="H39" s="13">
        <v>38.9</v>
      </c>
      <c r="I39" s="8">
        <v>3600</v>
      </c>
      <c r="J39" s="10">
        <v>93</v>
      </c>
      <c r="K39" s="6">
        <v>287</v>
      </c>
      <c r="L39" s="7">
        <v>96.13</v>
      </c>
      <c r="M39" s="21">
        <v>4104</v>
      </c>
      <c r="N39" s="9">
        <v>43</v>
      </c>
      <c r="P39">
        <v>33</v>
      </c>
      <c r="Q39">
        <f t="shared" si="1"/>
        <v>7535</v>
      </c>
      <c r="R39">
        <f t="shared" si="0"/>
        <v>-3355</v>
      </c>
    </row>
    <row r="40" spans="1:18" ht="18">
      <c r="A40">
        <v>40</v>
      </c>
      <c r="B40" s="5">
        <v>44669.322916666701</v>
      </c>
      <c r="C40" s="6">
        <v>232</v>
      </c>
      <c r="D40" s="13">
        <v>36.01</v>
      </c>
      <c r="E40" s="8">
        <v>3432</v>
      </c>
      <c r="F40" s="10">
        <v>96</v>
      </c>
      <c r="G40" s="6">
        <v>295</v>
      </c>
      <c r="H40" s="11">
        <v>45.39</v>
      </c>
      <c r="I40" s="8">
        <v>4188</v>
      </c>
      <c r="J40" s="10">
        <v>93</v>
      </c>
      <c r="K40" s="6">
        <v>282</v>
      </c>
      <c r="L40" s="7">
        <v>98.68</v>
      </c>
      <c r="M40" s="21">
        <v>4140</v>
      </c>
      <c r="N40" s="9">
        <v>42</v>
      </c>
      <c r="P40">
        <v>34</v>
      </c>
      <c r="Q40">
        <f t="shared" si="1"/>
        <v>7817</v>
      </c>
      <c r="R40">
        <f t="shared" si="0"/>
        <v>-3403</v>
      </c>
    </row>
    <row r="41" spans="1:18" ht="18">
      <c r="A41">
        <v>41</v>
      </c>
      <c r="B41" s="5">
        <v>44669.326388888898</v>
      </c>
      <c r="C41" s="6">
        <v>198</v>
      </c>
      <c r="D41" s="13">
        <v>38.5</v>
      </c>
      <c r="E41" s="8">
        <v>2964</v>
      </c>
      <c r="F41" s="10">
        <v>77</v>
      </c>
      <c r="G41" s="6">
        <v>288</v>
      </c>
      <c r="H41" s="11">
        <v>46.56</v>
      </c>
      <c r="I41" s="8">
        <v>4176</v>
      </c>
      <c r="J41" s="10">
        <v>90</v>
      </c>
      <c r="K41" s="6">
        <v>269</v>
      </c>
      <c r="L41" s="7">
        <v>95.92</v>
      </c>
      <c r="M41" s="8">
        <v>3876</v>
      </c>
      <c r="N41" s="9">
        <v>41</v>
      </c>
      <c r="P41">
        <v>35</v>
      </c>
      <c r="Q41">
        <f t="shared" si="1"/>
        <v>8086</v>
      </c>
      <c r="R41">
        <f t="shared" si="0"/>
        <v>-3464</v>
      </c>
    </row>
    <row r="42" spans="1:18" ht="18">
      <c r="A42">
        <v>42</v>
      </c>
      <c r="B42" s="5">
        <v>44669.329861111102</v>
      </c>
      <c r="C42" s="6">
        <v>258</v>
      </c>
      <c r="D42" s="11">
        <v>50.69</v>
      </c>
      <c r="E42" s="8">
        <v>3624</v>
      </c>
      <c r="F42" s="10">
        <v>72</v>
      </c>
      <c r="G42" s="6">
        <v>300</v>
      </c>
      <c r="H42" s="11">
        <v>48.23</v>
      </c>
      <c r="I42" s="8">
        <v>4188</v>
      </c>
      <c r="J42" s="10">
        <v>87</v>
      </c>
      <c r="K42" s="6">
        <v>239</v>
      </c>
      <c r="L42" s="7">
        <v>99.45</v>
      </c>
      <c r="M42" s="8">
        <v>3432</v>
      </c>
      <c r="N42" s="9">
        <v>35</v>
      </c>
      <c r="P42">
        <v>36</v>
      </c>
      <c r="Q42">
        <f t="shared" si="1"/>
        <v>8325</v>
      </c>
      <c r="R42">
        <f t="shared" si="0"/>
        <v>-3555</v>
      </c>
    </row>
    <row r="43" spans="1:18" ht="18">
      <c r="A43">
        <v>43</v>
      </c>
      <c r="B43" s="5">
        <v>44669.333333333299</v>
      </c>
      <c r="C43" s="6">
        <v>302</v>
      </c>
      <c r="D43" s="11">
        <v>63.8</v>
      </c>
      <c r="E43" s="8">
        <v>4248</v>
      </c>
      <c r="F43" s="10">
        <v>67</v>
      </c>
      <c r="G43" s="6">
        <v>293</v>
      </c>
      <c r="H43" s="11">
        <v>42.11</v>
      </c>
      <c r="I43" s="8">
        <v>4200</v>
      </c>
      <c r="J43" s="10">
        <v>100</v>
      </c>
      <c r="K43" s="6">
        <v>263</v>
      </c>
      <c r="L43" s="7">
        <v>95.4</v>
      </c>
      <c r="M43" s="8">
        <v>3528</v>
      </c>
      <c r="N43" s="9">
        <v>37</v>
      </c>
      <c r="P43">
        <v>37</v>
      </c>
      <c r="Q43">
        <f t="shared" si="1"/>
        <v>8588</v>
      </c>
      <c r="R43">
        <f t="shared" si="0"/>
        <v>-3622</v>
      </c>
    </row>
    <row r="44" spans="1:18" ht="18">
      <c r="A44">
        <v>44</v>
      </c>
      <c r="B44" s="5">
        <v>44669.336805555598</v>
      </c>
      <c r="C44" s="6">
        <v>277</v>
      </c>
      <c r="D44" s="11">
        <v>54.84</v>
      </c>
      <c r="E44" s="8">
        <v>4104</v>
      </c>
      <c r="F44" s="10">
        <v>75</v>
      </c>
      <c r="G44" s="6">
        <v>289</v>
      </c>
      <c r="H44" s="11">
        <v>48.08</v>
      </c>
      <c r="I44" s="8">
        <v>4188</v>
      </c>
      <c r="J44" s="10">
        <v>88</v>
      </c>
      <c r="K44" s="6">
        <v>271</v>
      </c>
      <c r="L44" s="7">
        <v>93.64</v>
      </c>
      <c r="M44" s="8">
        <v>3888</v>
      </c>
      <c r="N44" s="9">
        <v>42</v>
      </c>
      <c r="P44">
        <v>38</v>
      </c>
      <c r="Q44">
        <f t="shared" si="1"/>
        <v>8859</v>
      </c>
      <c r="R44">
        <f t="shared" si="0"/>
        <v>-3681</v>
      </c>
    </row>
    <row r="45" spans="1:18" ht="18">
      <c r="A45">
        <v>45</v>
      </c>
      <c r="B45" s="5">
        <v>44669.340277777803</v>
      </c>
      <c r="C45" s="6">
        <v>255</v>
      </c>
      <c r="D45" s="11">
        <v>52.31</v>
      </c>
      <c r="E45" s="8">
        <v>3720</v>
      </c>
      <c r="F45" s="10">
        <v>72</v>
      </c>
      <c r="G45" s="6">
        <v>327</v>
      </c>
      <c r="H45" s="11">
        <v>59.78</v>
      </c>
      <c r="I45" s="8">
        <v>4824</v>
      </c>
      <c r="J45" s="10">
        <v>81</v>
      </c>
      <c r="K45" s="6">
        <v>315</v>
      </c>
      <c r="L45" s="7">
        <v>93.72</v>
      </c>
      <c r="M45" s="8">
        <v>4464</v>
      </c>
      <c r="N45" s="9">
        <v>48</v>
      </c>
      <c r="P45">
        <v>39</v>
      </c>
      <c r="Q45">
        <f t="shared" si="1"/>
        <v>9174</v>
      </c>
      <c r="R45">
        <f t="shared" si="0"/>
        <v>-3696</v>
      </c>
    </row>
    <row r="46" spans="1:18" ht="18">
      <c r="A46">
        <v>46</v>
      </c>
      <c r="B46" s="5">
        <v>44669.34375</v>
      </c>
      <c r="C46" s="6">
        <v>289</v>
      </c>
      <c r="D46" s="11">
        <v>59.43</v>
      </c>
      <c r="E46" s="8">
        <v>4152</v>
      </c>
      <c r="F46" s="10">
        <v>70</v>
      </c>
      <c r="G46" s="6">
        <v>283</v>
      </c>
      <c r="H46" s="11">
        <v>52.35</v>
      </c>
      <c r="I46" s="8">
        <v>4056</v>
      </c>
      <c r="J46" s="10">
        <v>78</v>
      </c>
      <c r="K46" s="6">
        <v>328</v>
      </c>
      <c r="L46" s="7">
        <v>92.89</v>
      </c>
      <c r="M46" s="8">
        <v>4704</v>
      </c>
      <c r="N46" s="9">
        <v>51</v>
      </c>
      <c r="P46">
        <v>40</v>
      </c>
      <c r="Q46">
        <f t="shared" si="1"/>
        <v>9502</v>
      </c>
      <c r="R46">
        <f t="shared" si="0"/>
        <v>-3698</v>
      </c>
    </row>
    <row r="47" spans="1:18" ht="18">
      <c r="A47">
        <v>47</v>
      </c>
      <c r="B47" s="5">
        <v>44669.347222222197</v>
      </c>
      <c r="C47" s="6">
        <v>264</v>
      </c>
      <c r="D47" s="7">
        <v>93.85</v>
      </c>
      <c r="E47" s="8">
        <v>3768</v>
      </c>
      <c r="F47" s="9">
        <v>41</v>
      </c>
      <c r="G47" s="6">
        <v>274</v>
      </c>
      <c r="H47" s="7">
        <v>77.22</v>
      </c>
      <c r="I47" s="8">
        <v>4140</v>
      </c>
      <c r="J47" s="9">
        <v>54</v>
      </c>
      <c r="K47" s="6">
        <v>290</v>
      </c>
      <c r="L47" s="7">
        <v>94.28</v>
      </c>
      <c r="M47" s="8">
        <v>4284</v>
      </c>
      <c r="N47" s="9">
        <v>46</v>
      </c>
      <c r="P47">
        <v>41</v>
      </c>
      <c r="Q47">
        <f t="shared" si="1"/>
        <v>9792</v>
      </c>
      <c r="R47">
        <f t="shared" si="0"/>
        <v>-3738</v>
      </c>
    </row>
    <row r="48" spans="1:18" ht="18">
      <c r="A48">
        <v>48</v>
      </c>
      <c r="B48" s="5">
        <v>44669.350694444402</v>
      </c>
      <c r="C48" s="6">
        <v>284</v>
      </c>
      <c r="D48" s="7">
        <v>92.95</v>
      </c>
      <c r="E48" s="8">
        <v>4080</v>
      </c>
      <c r="F48" s="9">
        <v>44</v>
      </c>
      <c r="G48" s="6">
        <v>279</v>
      </c>
      <c r="H48" s="7">
        <v>91.38</v>
      </c>
      <c r="I48" s="8">
        <v>3936</v>
      </c>
      <c r="J48" s="9">
        <v>44</v>
      </c>
      <c r="K48" s="6">
        <v>225</v>
      </c>
      <c r="L48" s="7">
        <v>94.31</v>
      </c>
      <c r="M48" s="8">
        <v>3396</v>
      </c>
      <c r="N48" s="9">
        <v>37</v>
      </c>
      <c r="P48">
        <v>42</v>
      </c>
      <c r="Q48">
        <f t="shared" si="1"/>
        <v>10017</v>
      </c>
      <c r="R48">
        <f t="shared" si="0"/>
        <v>-3843</v>
      </c>
    </row>
    <row r="49" spans="1:18" ht="18">
      <c r="A49">
        <v>49</v>
      </c>
      <c r="B49" s="5">
        <v>44669.354166666701</v>
      </c>
      <c r="C49" s="6">
        <v>268</v>
      </c>
      <c r="D49" s="7">
        <v>96.22</v>
      </c>
      <c r="E49" s="8">
        <v>3780</v>
      </c>
      <c r="F49" s="9">
        <v>40</v>
      </c>
      <c r="G49" s="6">
        <v>276</v>
      </c>
      <c r="H49" s="7">
        <v>95.95</v>
      </c>
      <c r="I49" s="8">
        <v>3960</v>
      </c>
      <c r="J49" s="9">
        <v>42</v>
      </c>
      <c r="K49" s="6">
        <v>224</v>
      </c>
      <c r="L49" s="7">
        <v>97.66</v>
      </c>
      <c r="M49" s="8">
        <v>3312</v>
      </c>
      <c r="N49" s="9">
        <v>34</v>
      </c>
      <c r="P49">
        <v>43</v>
      </c>
      <c r="Q49">
        <f t="shared" si="1"/>
        <v>10241</v>
      </c>
      <c r="R49">
        <f t="shared" si="0"/>
        <v>-3949</v>
      </c>
    </row>
    <row r="50" spans="1:18" ht="18">
      <c r="A50">
        <v>50</v>
      </c>
      <c r="B50" s="5">
        <v>44669.357638888898</v>
      </c>
      <c r="C50" s="6">
        <v>295</v>
      </c>
      <c r="D50" s="7">
        <v>97.11</v>
      </c>
      <c r="E50" s="8">
        <v>4140</v>
      </c>
      <c r="F50" s="9">
        <v>43</v>
      </c>
      <c r="G50" s="6">
        <v>257</v>
      </c>
      <c r="H50" s="7">
        <v>95.47</v>
      </c>
      <c r="I50" s="8">
        <v>3768</v>
      </c>
      <c r="J50" s="9">
        <v>40</v>
      </c>
      <c r="K50" s="6">
        <v>229</v>
      </c>
      <c r="L50" s="7">
        <v>100.17</v>
      </c>
      <c r="M50" s="8">
        <v>3228</v>
      </c>
      <c r="N50" s="9">
        <v>33</v>
      </c>
      <c r="P50">
        <v>44</v>
      </c>
      <c r="Q50">
        <f t="shared" si="1"/>
        <v>10470</v>
      </c>
      <c r="R50">
        <f t="shared" si="0"/>
        <v>-4050</v>
      </c>
    </row>
    <row r="51" spans="1:18" ht="18">
      <c r="A51">
        <v>51</v>
      </c>
      <c r="B51" s="5">
        <v>44669.361111111102</v>
      </c>
      <c r="C51" s="6">
        <v>266</v>
      </c>
      <c r="D51" s="7">
        <v>95.09</v>
      </c>
      <c r="E51" s="8">
        <v>3900</v>
      </c>
      <c r="F51" s="9">
        <v>42</v>
      </c>
      <c r="G51" s="6">
        <v>259</v>
      </c>
      <c r="H51" s="7">
        <v>92.85</v>
      </c>
      <c r="I51" s="8">
        <v>3888</v>
      </c>
      <c r="J51" s="9">
        <v>42</v>
      </c>
      <c r="K51" s="6">
        <v>223</v>
      </c>
      <c r="L51" s="7">
        <v>99.39</v>
      </c>
      <c r="M51" s="8">
        <v>3156</v>
      </c>
      <c r="N51" s="9">
        <v>32</v>
      </c>
      <c r="P51">
        <v>45</v>
      </c>
      <c r="Q51">
        <f t="shared" si="1"/>
        <v>10693</v>
      </c>
      <c r="R51">
        <f t="shared" si="0"/>
        <v>-4157</v>
      </c>
    </row>
    <row r="52" spans="1:18" ht="18">
      <c r="A52">
        <v>52</v>
      </c>
      <c r="B52" s="5">
        <v>44669.364583333299</v>
      </c>
      <c r="C52" s="6">
        <v>273</v>
      </c>
      <c r="D52" s="7">
        <v>95.05</v>
      </c>
      <c r="E52" s="8">
        <v>3912</v>
      </c>
      <c r="F52" s="9">
        <v>42</v>
      </c>
      <c r="G52" s="6">
        <v>257</v>
      </c>
      <c r="H52" s="7">
        <v>92</v>
      </c>
      <c r="I52" s="8">
        <v>3624</v>
      </c>
      <c r="J52" s="9">
        <v>40</v>
      </c>
      <c r="K52" s="6">
        <v>215</v>
      </c>
      <c r="L52" s="7">
        <v>96.67</v>
      </c>
      <c r="M52" s="8">
        <v>3144</v>
      </c>
      <c r="N52" s="9">
        <v>33</v>
      </c>
      <c r="P52">
        <v>46</v>
      </c>
      <c r="Q52">
        <f t="shared" si="1"/>
        <v>10908</v>
      </c>
      <c r="R52">
        <f t="shared" si="0"/>
        <v>-4272</v>
      </c>
    </row>
    <row r="53" spans="1:18" ht="18">
      <c r="A53">
        <v>53</v>
      </c>
      <c r="B53" s="5">
        <v>44669.368055555598</v>
      </c>
      <c r="C53" s="6">
        <v>257</v>
      </c>
      <c r="D53" s="7">
        <v>94.47</v>
      </c>
      <c r="E53" s="8">
        <v>3864</v>
      </c>
      <c r="F53" s="9">
        <v>41</v>
      </c>
      <c r="G53" s="6">
        <v>256</v>
      </c>
      <c r="H53" s="7">
        <v>94.19</v>
      </c>
      <c r="I53" s="8">
        <v>3612</v>
      </c>
      <c r="J53" s="9">
        <v>39</v>
      </c>
      <c r="K53" s="6">
        <v>208</v>
      </c>
      <c r="L53" s="7">
        <v>98.92</v>
      </c>
      <c r="M53" s="8">
        <v>2976</v>
      </c>
      <c r="N53" s="9">
        <v>31</v>
      </c>
      <c r="P53">
        <v>47</v>
      </c>
      <c r="Q53">
        <f t="shared" si="1"/>
        <v>11116</v>
      </c>
      <c r="R53">
        <f t="shared" si="0"/>
        <v>-4394</v>
      </c>
    </row>
    <row r="54" spans="1:18" ht="18">
      <c r="A54">
        <v>54</v>
      </c>
      <c r="B54" s="5">
        <v>44669.371527777803</v>
      </c>
      <c r="C54" s="6">
        <v>296</v>
      </c>
      <c r="D54" s="7">
        <v>90.24</v>
      </c>
      <c r="E54" s="8">
        <v>4236</v>
      </c>
      <c r="F54" s="9">
        <v>47</v>
      </c>
      <c r="G54" s="6">
        <v>296</v>
      </c>
      <c r="H54" s="7">
        <v>87.55</v>
      </c>
      <c r="I54" s="8">
        <v>4116</v>
      </c>
      <c r="J54" s="9">
        <v>48</v>
      </c>
      <c r="K54" s="6">
        <v>221</v>
      </c>
      <c r="L54" s="7">
        <v>95.81</v>
      </c>
      <c r="M54" s="8">
        <v>3216</v>
      </c>
      <c r="N54" s="9">
        <v>34</v>
      </c>
      <c r="P54">
        <v>48</v>
      </c>
      <c r="Q54">
        <f t="shared" si="1"/>
        <v>11337</v>
      </c>
      <c r="R54">
        <f t="shared" si="0"/>
        <v>-4503</v>
      </c>
    </row>
    <row r="55" spans="1:18" ht="18">
      <c r="A55">
        <v>55</v>
      </c>
      <c r="B55" s="5">
        <v>44669.375</v>
      </c>
      <c r="C55" s="6">
        <v>262</v>
      </c>
      <c r="D55" s="7">
        <v>93.76</v>
      </c>
      <c r="E55" s="8">
        <v>3756</v>
      </c>
      <c r="F55" s="9">
        <v>41</v>
      </c>
      <c r="G55" s="6">
        <v>257</v>
      </c>
      <c r="H55" s="7">
        <v>90.03</v>
      </c>
      <c r="I55" s="8">
        <v>3876</v>
      </c>
      <c r="J55" s="9">
        <v>44</v>
      </c>
      <c r="K55" s="6">
        <v>262</v>
      </c>
      <c r="L55" s="7">
        <v>94.95</v>
      </c>
      <c r="M55" s="8">
        <v>3804</v>
      </c>
      <c r="N55" s="9">
        <v>41</v>
      </c>
      <c r="P55">
        <v>49</v>
      </c>
      <c r="Q55">
        <f t="shared" si="1"/>
        <v>11599</v>
      </c>
      <c r="R55">
        <f t="shared" si="0"/>
        <v>-4571</v>
      </c>
    </row>
    <row r="56" spans="1:18" ht="18">
      <c r="A56">
        <v>56</v>
      </c>
      <c r="B56" s="5">
        <v>44669.378472222197</v>
      </c>
      <c r="C56" s="6">
        <v>278</v>
      </c>
      <c r="D56" s="7">
        <v>92.04</v>
      </c>
      <c r="E56" s="8">
        <v>3900</v>
      </c>
      <c r="F56" s="9">
        <v>43</v>
      </c>
      <c r="G56" s="6">
        <v>271</v>
      </c>
      <c r="H56" s="7">
        <v>88.74</v>
      </c>
      <c r="I56" s="8">
        <v>3960</v>
      </c>
      <c r="J56" s="9">
        <v>45</v>
      </c>
      <c r="K56" s="6">
        <v>230</v>
      </c>
      <c r="L56" s="7">
        <v>96.07</v>
      </c>
      <c r="M56" s="8">
        <v>3252</v>
      </c>
      <c r="N56" s="9">
        <v>34</v>
      </c>
      <c r="P56">
        <v>50</v>
      </c>
      <c r="Q56">
        <f t="shared" si="1"/>
        <v>11829</v>
      </c>
      <c r="R56">
        <f t="shared" si="0"/>
        <v>-4671</v>
      </c>
    </row>
    <row r="57" spans="1:18" ht="18">
      <c r="A57">
        <v>57</v>
      </c>
      <c r="B57" s="5">
        <v>44669.381944444402</v>
      </c>
      <c r="C57" s="6">
        <v>252</v>
      </c>
      <c r="D57" s="7">
        <v>92.13</v>
      </c>
      <c r="E57" s="8">
        <v>3468</v>
      </c>
      <c r="F57" s="9">
        <v>38</v>
      </c>
      <c r="G57" s="6">
        <v>237</v>
      </c>
      <c r="H57" s="7">
        <v>90.89</v>
      </c>
      <c r="I57" s="8">
        <v>3444</v>
      </c>
      <c r="J57" s="9">
        <v>38</v>
      </c>
      <c r="K57" s="6">
        <v>208</v>
      </c>
      <c r="L57" s="7">
        <v>94.5</v>
      </c>
      <c r="M57" s="8">
        <v>3204</v>
      </c>
      <c r="N57" s="9">
        <v>34</v>
      </c>
      <c r="P57">
        <v>51</v>
      </c>
      <c r="Q57">
        <f t="shared" si="1"/>
        <v>12037</v>
      </c>
      <c r="R57">
        <f t="shared" si="0"/>
        <v>-4793</v>
      </c>
    </row>
    <row r="58" spans="1:18" ht="18">
      <c r="A58">
        <v>58</v>
      </c>
      <c r="B58" s="5">
        <v>44669.385416666701</v>
      </c>
      <c r="C58" s="6">
        <v>306</v>
      </c>
      <c r="D58" s="7">
        <v>90.34</v>
      </c>
      <c r="E58" s="8">
        <v>4284</v>
      </c>
      <c r="F58" s="9">
        <v>48</v>
      </c>
      <c r="G58" s="6">
        <v>268</v>
      </c>
      <c r="H58" s="7">
        <v>87.25</v>
      </c>
      <c r="I58" s="8">
        <v>3804</v>
      </c>
      <c r="J58" s="9">
        <v>44</v>
      </c>
      <c r="K58" s="6">
        <v>232</v>
      </c>
      <c r="L58" s="7">
        <v>92.53</v>
      </c>
      <c r="M58" s="8">
        <v>3324</v>
      </c>
      <c r="N58" s="9">
        <v>36</v>
      </c>
      <c r="P58">
        <v>52</v>
      </c>
      <c r="Q58">
        <f t="shared" si="1"/>
        <v>12269</v>
      </c>
      <c r="R58">
        <f t="shared" si="0"/>
        <v>-4891</v>
      </c>
    </row>
    <row r="59" spans="1:18" ht="18">
      <c r="A59">
        <v>59</v>
      </c>
      <c r="B59" s="5">
        <v>44669.388888888898</v>
      </c>
      <c r="C59" s="6">
        <v>307</v>
      </c>
      <c r="D59" s="7">
        <v>91.86</v>
      </c>
      <c r="E59" s="8">
        <v>4452</v>
      </c>
      <c r="F59" s="9">
        <v>49</v>
      </c>
      <c r="G59" s="6">
        <v>271</v>
      </c>
      <c r="H59" s="7">
        <v>89.2</v>
      </c>
      <c r="I59" s="8">
        <v>3960</v>
      </c>
      <c r="J59" s="9">
        <v>45</v>
      </c>
      <c r="K59" s="6">
        <v>256</v>
      </c>
      <c r="L59" s="7">
        <v>93.17</v>
      </c>
      <c r="M59" s="8">
        <v>3552</v>
      </c>
      <c r="N59" s="9">
        <v>39</v>
      </c>
      <c r="P59">
        <v>53</v>
      </c>
      <c r="Q59">
        <f t="shared" si="1"/>
        <v>12525</v>
      </c>
      <c r="R59">
        <f t="shared" si="0"/>
        <v>-4965</v>
      </c>
    </row>
    <row r="60" spans="1:18" ht="18">
      <c r="A60">
        <v>60</v>
      </c>
      <c r="B60" s="5">
        <v>44669.392361111102</v>
      </c>
      <c r="C60" s="6">
        <v>268</v>
      </c>
      <c r="D60" s="7">
        <v>90.62</v>
      </c>
      <c r="E60" s="8">
        <v>3996</v>
      </c>
      <c r="F60" s="9">
        <v>45</v>
      </c>
      <c r="G60" s="6">
        <v>276</v>
      </c>
      <c r="H60" s="7">
        <v>88.15</v>
      </c>
      <c r="I60" s="8">
        <v>3876</v>
      </c>
      <c r="J60" s="9">
        <v>44</v>
      </c>
      <c r="K60" s="6">
        <v>259</v>
      </c>
      <c r="L60" s="7">
        <v>93.37</v>
      </c>
      <c r="M60" s="8">
        <v>3660</v>
      </c>
      <c r="N60" s="9">
        <v>40</v>
      </c>
      <c r="P60">
        <v>54</v>
      </c>
      <c r="Q60">
        <f t="shared" si="1"/>
        <v>12784</v>
      </c>
      <c r="R60">
        <f t="shared" si="0"/>
        <v>-5036</v>
      </c>
    </row>
    <row r="61" spans="1:18" ht="18">
      <c r="A61">
        <v>61</v>
      </c>
      <c r="B61" s="5">
        <v>44669.395833333299</v>
      </c>
      <c r="C61" s="6">
        <v>294</v>
      </c>
      <c r="D61" s="7">
        <v>89.44</v>
      </c>
      <c r="E61" s="8">
        <v>4044</v>
      </c>
      <c r="F61" s="9">
        <v>46</v>
      </c>
      <c r="G61" s="6">
        <v>288</v>
      </c>
      <c r="H61" s="7">
        <v>88.25</v>
      </c>
      <c r="I61" s="8">
        <v>4056</v>
      </c>
      <c r="J61" s="9">
        <v>46</v>
      </c>
      <c r="K61" s="6">
        <v>255</v>
      </c>
      <c r="L61" s="7">
        <v>95.56</v>
      </c>
      <c r="M61" s="8">
        <v>3780</v>
      </c>
      <c r="N61" s="9">
        <v>40</v>
      </c>
      <c r="P61">
        <v>55</v>
      </c>
      <c r="Q61">
        <f t="shared" si="1"/>
        <v>13039</v>
      </c>
      <c r="R61">
        <f t="shared" si="0"/>
        <v>-5111</v>
      </c>
    </row>
    <row r="62" spans="1:18" ht="18">
      <c r="A62">
        <v>62</v>
      </c>
      <c r="B62" s="5">
        <v>44669.399305555598</v>
      </c>
      <c r="C62" s="6">
        <v>301</v>
      </c>
      <c r="D62" s="7">
        <v>87.68</v>
      </c>
      <c r="E62" s="8">
        <v>4296</v>
      </c>
      <c r="F62" s="9">
        <v>49</v>
      </c>
      <c r="G62" s="6">
        <v>292</v>
      </c>
      <c r="H62" s="7">
        <v>85.99</v>
      </c>
      <c r="I62" s="8">
        <v>4296</v>
      </c>
      <c r="J62" s="9">
        <v>50</v>
      </c>
      <c r="K62" s="6">
        <v>247</v>
      </c>
      <c r="L62" s="7">
        <v>95.24</v>
      </c>
      <c r="M62" s="8">
        <v>3636</v>
      </c>
      <c r="N62" s="9">
        <v>39</v>
      </c>
      <c r="P62">
        <v>56</v>
      </c>
      <c r="Q62">
        <f t="shared" si="1"/>
        <v>13286</v>
      </c>
      <c r="R62">
        <f t="shared" si="0"/>
        <v>-5194</v>
      </c>
    </row>
    <row r="63" spans="1:18" ht="18">
      <c r="A63">
        <v>63</v>
      </c>
      <c r="B63" s="5">
        <v>44669.402777777803</v>
      </c>
      <c r="C63" s="6">
        <v>294</v>
      </c>
      <c r="D63" s="7">
        <v>88.04</v>
      </c>
      <c r="E63" s="8">
        <v>4152</v>
      </c>
      <c r="F63" s="9">
        <v>48</v>
      </c>
      <c r="G63" s="6">
        <v>260</v>
      </c>
      <c r="H63" s="7">
        <v>86.47</v>
      </c>
      <c r="I63" s="8">
        <v>3852</v>
      </c>
      <c r="J63" s="9">
        <v>45</v>
      </c>
      <c r="K63" s="6">
        <v>252</v>
      </c>
      <c r="L63" s="7">
        <v>89.92</v>
      </c>
      <c r="M63" s="8">
        <v>3552</v>
      </c>
      <c r="N63" s="9">
        <v>40</v>
      </c>
      <c r="P63">
        <v>57</v>
      </c>
      <c r="Q63">
        <f t="shared" si="1"/>
        <v>13538</v>
      </c>
      <c r="R63">
        <f t="shared" si="0"/>
        <v>-5272</v>
      </c>
    </row>
    <row r="64" spans="1:18" ht="18">
      <c r="A64">
        <v>64</v>
      </c>
      <c r="B64" s="5">
        <v>44669.40625</v>
      </c>
      <c r="C64" s="6">
        <v>284</v>
      </c>
      <c r="D64" s="7">
        <v>87.76</v>
      </c>
      <c r="E64" s="8">
        <v>4260</v>
      </c>
      <c r="F64" s="9">
        <v>49</v>
      </c>
      <c r="G64" s="6">
        <v>274</v>
      </c>
      <c r="H64" s="7">
        <v>88.09</v>
      </c>
      <c r="I64" s="8">
        <v>3960</v>
      </c>
      <c r="J64" s="9">
        <v>45</v>
      </c>
      <c r="K64" s="6">
        <v>266</v>
      </c>
      <c r="L64" s="7">
        <v>91.57</v>
      </c>
      <c r="M64" s="8">
        <v>3780</v>
      </c>
      <c r="N64" s="9">
        <v>42</v>
      </c>
      <c r="P64">
        <v>58</v>
      </c>
      <c r="Q64">
        <f t="shared" si="1"/>
        <v>13804</v>
      </c>
      <c r="R64">
        <f t="shared" si="0"/>
        <v>-5336</v>
      </c>
    </row>
    <row r="65" spans="1:18" ht="18">
      <c r="A65">
        <v>65</v>
      </c>
      <c r="B65" s="5">
        <v>44669.409722222197</v>
      </c>
      <c r="C65" s="6">
        <v>302</v>
      </c>
      <c r="D65" s="7">
        <v>86.82</v>
      </c>
      <c r="E65" s="8">
        <v>4320</v>
      </c>
      <c r="F65" s="9">
        <v>50</v>
      </c>
      <c r="G65" s="6">
        <v>287</v>
      </c>
      <c r="H65" s="7">
        <v>86.27</v>
      </c>
      <c r="I65" s="8">
        <v>4056</v>
      </c>
      <c r="J65" s="9">
        <v>48</v>
      </c>
      <c r="K65" s="6">
        <v>240</v>
      </c>
      <c r="L65" s="7">
        <v>93.36</v>
      </c>
      <c r="M65" s="8">
        <v>3612</v>
      </c>
      <c r="N65" s="9">
        <v>39</v>
      </c>
      <c r="P65">
        <v>59</v>
      </c>
      <c r="Q65">
        <f t="shared" si="1"/>
        <v>14044</v>
      </c>
      <c r="R65">
        <f t="shared" si="0"/>
        <v>-5426</v>
      </c>
    </row>
    <row r="66" spans="1:18" ht="18">
      <c r="A66">
        <v>66</v>
      </c>
      <c r="B66" s="5">
        <v>44669.413194444402</v>
      </c>
      <c r="C66" s="6">
        <v>264</v>
      </c>
      <c r="D66" s="7">
        <v>88.55</v>
      </c>
      <c r="E66" s="8">
        <v>3732</v>
      </c>
      <c r="F66" s="9">
        <v>43</v>
      </c>
      <c r="G66" s="6">
        <v>261</v>
      </c>
      <c r="H66" s="7">
        <v>89.52</v>
      </c>
      <c r="I66" s="8">
        <v>3624</v>
      </c>
      <c r="J66" s="9">
        <v>41</v>
      </c>
      <c r="K66" s="6">
        <v>251</v>
      </c>
      <c r="L66" s="7">
        <v>89.41</v>
      </c>
      <c r="M66" s="8">
        <v>3696</v>
      </c>
      <c r="N66" s="9">
        <v>42</v>
      </c>
      <c r="P66">
        <v>60</v>
      </c>
      <c r="Q66">
        <f t="shared" si="1"/>
        <v>14295</v>
      </c>
      <c r="R66">
        <f t="shared" si="0"/>
        <v>-5505</v>
      </c>
    </row>
    <row r="67" spans="1:18" ht="18">
      <c r="A67">
        <v>67</v>
      </c>
      <c r="B67" s="5">
        <v>44669.416666666701</v>
      </c>
      <c r="C67" s="6">
        <v>299</v>
      </c>
      <c r="D67" s="7">
        <v>87.56</v>
      </c>
      <c r="E67" s="8">
        <v>4392</v>
      </c>
      <c r="F67" s="9">
        <v>51</v>
      </c>
      <c r="G67" s="6">
        <v>296</v>
      </c>
      <c r="H67" s="7">
        <v>88.15</v>
      </c>
      <c r="I67" s="8">
        <v>4164</v>
      </c>
      <c r="J67" s="9">
        <v>48</v>
      </c>
      <c r="K67" s="6">
        <v>239</v>
      </c>
      <c r="L67" s="7">
        <v>93.65</v>
      </c>
      <c r="M67" s="8">
        <v>3492</v>
      </c>
      <c r="N67" s="9">
        <v>38</v>
      </c>
      <c r="P67">
        <v>61</v>
      </c>
      <c r="Q67">
        <f t="shared" si="1"/>
        <v>14534</v>
      </c>
      <c r="R67">
        <f t="shared" si="0"/>
        <v>-5596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B8FD-28C3-EC4A-B29B-3F0608EDFF21}">
  <dimension ref="A1:R67"/>
  <sheetViews>
    <sheetView zoomScale="59" workbookViewId="0">
      <selection activeCell="P72" sqref="P72"/>
    </sheetView>
  </sheetViews>
  <sheetFormatPr baseColWidth="10" defaultRowHeight="16"/>
  <cols>
    <col min="2" max="14" width="10.83203125" style="12"/>
  </cols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0.4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AVERAGE(D26:D48)</f>
        <v>46.158695652173918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210</v>
      </c>
      <c r="Q6" t="s">
        <v>12</v>
      </c>
      <c r="R6" t="s">
        <v>13</v>
      </c>
    </row>
    <row r="7" spans="1:18" ht="18">
      <c r="A7">
        <v>7</v>
      </c>
      <c r="B7" s="5">
        <v>44698.208333333336</v>
      </c>
      <c r="C7" s="6">
        <v>41</v>
      </c>
      <c r="D7" s="7">
        <v>72.8</v>
      </c>
      <c r="E7" s="8">
        <v>564</v>
      </c>
      <c r="F7" s="9">
        <v>8</v>
      </c>
      <c r="G7" s="6">
        <v>37</v>
      </c>
      <c r="H7" s="7">
        <v>79.099999999999994</v>
      </c>
      <c r="I7" s="8">
        <v>528</v>
      </c>
      <c r="J7" s="9">
        <v>7</v>
      </c>
      <c r="K7" s="6">
        <v>32</v>
      </c>
      <c r="L7" s="7">
        <v>93.04</v>
      </c>
      <c r="M7" s="8">
        <v>504</v>
      </c>
      <c r="N7" s="9">
        <v>6</v>
      </c>
      <c r="P7">
        <v>1</v>
      </c>
      <c r="Q7">
        <f>K7</f>
        <v>32</v>
      </c>
      <c r="R7">
        <f>Q7-(P7*$O$6)</f>
        <v>-178</v>
      </c>
    </row>
    <row r="8" spans="1:18" ht="18">
      <c r="A8">
        <v>8</v>
      </c>
      <c r="B8" s="5">
        <v>44698.211805555598</v>
      </c>
      <c r="C8" s="6">
        <v>65</v>
      </c>
      <c r="D8" s="7">
        <v>81.400000000000006</v>
      </c>
      <c r="E8" s="8">
        <v>876</v>
      </c>
      <c r="F8" s="9">
        <v>11</v>
      </c>
      <c r="G8" s="6">
        <v>69</v>
      </c>
      <c r="H8" s="7">
        <v>85.74</v>
      </c>
      <c r="I8" s="8">
        <v>852</v>
      </c>
      <c r="J8" s="9">
        <v>10</v>
      </c>
      <c r="K8" s="6">
        <v>57</v>
      </c>
      <c r="L8" s="7">
        <v>91.63</v>
      </c>
      <c r="M8" s="8">
        <v>792</v>
      </c>
      <c r="N8" s="9">
        <v>9</v>
      </c>
      <c r="P8">
        <v>2</v>
      </c>
      <c r="Q8">
        <f>Q7+K8</f>
        <v>89</v>
      </c>
      <c r="R8">
        <f t="shared" ref="R8:R67" si="0">Q8-(P8*$O$6)</f>
        <v>-331</v>
      </c>
    </row>
    <row r="9" spans="1:18" ht="18">
      <c r="A9">
        <v>9</v>
      </c>
      <c r="B9" s="5">
        <v>44698.215277777803</v>
      </c>
      <c r="C9" s="6">
        <v>68</v>
      </c>
      <c r="D9" s="7">
        <v>92.09</v>
      </c>
      <c r="E9" s="8">
        <v>912</v>
      </c>
      <c r="F9" s="9">
        <v>10</v>
      </c>
      <c r="G9" s="6">
        <v>62</v>
      </c>
      <c r="H9" s="7">
        <v>87.9</v>
      </c>
      <c r="I9" s="8">
        <v>900</v>
      </c>
      <c r="J9" s="9">
        <v>11</v>
      </c>
      <c r="K9" s="6">
        <v>52</v>
      </c>
      <c r="L9" s="7">
        <v>94.07</v>
      </c>
      <c r="M9" s="8">
        <v>888</v>
      </c>
      <c r="N9" s="9">
        <v>10</v>
      </c>
      <c r="P9">
        <v>3</v>
      </c>
      <c r="Q9">
        <f t="shared" ref="Q9:Q67" si="1">Q8+K9</f>
        <v>141</v>
      </c>
      <c r="R9">
        <f t="shared" si="0"/>
        <v>-489</v>
      </c>
    </row>
    <row r="10" spans="1:18" ht="18">
      <c r="A10">
        <v>10</v>
      </c>
      <c r="B10" s="5">
        <v>44698.21875</v>
      </c>
      <c r="C10" s="6">
        <v>69</v>
      </c>
      <c r="D10" s="7">
        <v>89.79</v>
      </c>
      <c r="E10" s="8">
        <v>984</v>
      </c>
      <c r="F10" s="9">
        <v>11</v>
      </c>
      <c r="G10" s="6">
        <v>65</v>
      </c>
      <c r="H10" s="7">
        <v>91.46</v>
      </c>
      <c r="I10" s="8">
        <v>840</v>
      </c>
      <c r="J10" s="9">
        <v>10</v>
      </c>
      <c r="K10" s="6">
        <v>59</v>
      </c>
      <c r="L10" s="7">
        <v>93.15</v>
      </c>
      <c r="M10" s="8">
        <v>864</v>
      </c>
      <c r="N10" s="9">
        <v>10</v>
      </c>
      <c r="P10">
        <v>4</v>
      </c>
      <c r="Q10">
        <f t="shared" si="1"/>
        <v>200</v>
      </c>
      <c r="R10">
        <f t="shared" si="0"/>
        <v>-640</v>
      </c>
    </row>
    <row r="11" spans="1:18" ht="18">
      <c r="A11">
        <v>11</v>
      </c>
      <c r="B11" s="5">
        <v>44698.222222222197</v>
      </c>
      <c r="C11" s="6">
        <v>53</v>
      </c>
      <c r="D11" s="7">
        <v>87.47</v>
      </c>
      <c r="E11" s="8">
        <v>840</v>
      </c>
      <c r="F11" s="9">
        <v>10</v>
      </c>
      <c r="G11" s="6">
        <v>67</v>
      </c>
      <c r="H11" s="7">
        <v>87.19</v>
      </c>
      <c r="I11" s="8">
        <v>1032</v>
      </c>
      <c r="J11" s="9">
        <v>12</v>
      </c>
      <c r="K11" s="6">
        <v>66</v>
      </c>
      <c r="L11" s="7">
        <v>91.8</v>
      </c>
      <c r="M11" s="8">
        <v>1008</v>
      </c>
      <c r="N11" s="9">
        <v>11</v>
      </c>
      <c r="P11">
        <v>5</v>
      </c>
      <c r="Q11">
        <f t="shared" si="1"/>
        <v>266</v>
      </c>
      <c r="R11">
        <f t="shared" si="0"/>
        <v>-784</v>
      </c>
    </row>
    <row r="12" spans="1:18" ht="18">
      <c r="A12">
        <v>12</v>
      </c>
      <c r="B12" s="5">
        <v>44698.225694444402</v>
      </c>
      <c r="C12" s="6">
        <v>85</v>
      </c>
      <c r="D12" s="7">
        <v>88</v>
      </c>
      <c r="E12" s="8">
        <v>1104</v>
      </c>
      <c r="F12" s="9">
        <v>13</v>
      </c>
      <c r="G12" s="6">
        <v>72</v>
      </c>
      <c r="H12" s="7">
        <v>84.78</v>
      </c>
      <c r="I12" s="8">
        <v>984</v>
      </c>
      <c r="J12" s="9">
        <v>12</v>
      </c>
      <c r="K12" s="6">
        <v>50</v>
      </c>
      <c r="L12" s="7">
        <v>92.01</v>
      </c>
      <c r="M12" s="8">
        <v>744</v>
      </c>
      <c r="N12" s="9">
        <v>9</v>
      </c>
      <c r="P12">
        <v>6</v>
      </c>
      <c r="Q12">
        <f t="shared" si="1"/>
        <v>316</v>
      </c>
      <c r="R12">
        <f t="shared" si="0"/>
        <v>-944</v>
      </c>
    </row>
    <row r="13" spans="1:18" ht="18">
      <c r="A13">
        <v>13</v>
      </c>
      <c r="B13" s="5">
        <v>44698.229166666701</v>
      </c>
      <c r="C13" s="6">
        <v>89</v>
      </c>
      <c r="D13" s="7">
        <v>92.44</v>
      </c>
      <c r="E13" s="8">
        <v>1296</v>
      </c>
      <c r="F13" s="9">
        <v>15</v>
      </c>
      <c r="G13" s="6">
        <v>91</v>
      </c>
      <c r="H13" s="7">
        <v>89.37</v>
      </c>
      <c r="I13" s="8">
        <v>1380</v>
      </c>
      <c r="J13" s="9">
        <v>16</v>
      </c>
      <c r="K13" s="6">
        <v>84</v>
      </c>
      <c r="L13" s="7">
        <v>90.3</v>
      </c>
      <c r="M13" s="8">
        <v>1188</v>
      </c>
      <c r="N13" s="9">
        <v>14</v>
      </c>
      <c r="P13">
        <v>7</v>
      </c>
      <c r="Q13">
        <f t="shared" si="1"/>
        <v>400</v>
      </c>
      <c r="R13">
        <f t="shared" si="0"/>
        <v>-1070</v>
      </c>
    </row>
    <row r="14" spans="1:18" ht="18">
      <c r="A14">
        <v>14</v>
      </c>
      <c r="B14" s="5">
        <v>44698.232638888898</v>
      </c>
      <c r="C14" s="6">
        <v>120</v>
      </c>
      <c r="D14" s="7">
        <v>90.86</v>
      </c>
      <c r="E14" s="8">
        <v>1644</v>
      </c>
      <c r="F14" s="9">
        <v>19</v>
      </c>
      <c r="G14" s="6">
        <v>107</v>
      </c>
      <c r="H14" s="7">
        <v>90.21</v>
      </c>
      <c r="I14" s="8">
        <v>1416</v>
      </c>
      <c r="J14" s="9">
        <v>16</v>
      </c>
      <c r="K14" s="6">
        <v>82</v>
      </c>
      <c r="L14" s="7">
        <v>96.59</v>
      </c>
      <c r="M14" s="8">
        <v>1140</v>
      </c>
      <c r="N14" s="9">
        <v>12</v>
      </c>
      <c r="P14">
        <v>8</v>
      </c>
      <c r="Q14">
        <f t="shared" si="1"/>
        <v>482</v>
      </c>
      <c r="R14">
        <f t="shared" si="0"/>
        <v>-1198</v>
      </c>
    </row>
    <row r="15" spans="1:18" ht="18">
      <c r="A15">
        <v>15</v>
      </c>
      <c r="B15" s="5">
        <v>44698.236111111102</v>
      </c>
      <c r="C15" s="6">
        <v>108</v>
      </c>
      <c r="D15" s="7">
        <v>93.28</v>
      </c>
      <c r="E15" s="8">
        <v>1596</v>
      </c>
      <c r="F15" s="9">
        <v>18</v>
      </c>
      <c r="G15" s="6">
        <v>105</v>
      </c>
      <c r="H15" s="7">
        <v>86.77</v>
      </c>
      <c r="I15" s="8">
        <v>1644</v>
      </c>
      <c r="J15" s="9">
        <v>19</v>
      </c>
      <c r="K15" s="6">
        <v>109</v>
      </c>
      <c r="L15" s="7">
        <v>92.81</v>
      </c>
      <c r="M15" s="8">
        <v>1500</v>
      </c>
      <c r="N15" s="9">
        <v>17</v>
      </c>
      <c r="P15">
        <v>9</v>
      </c>
      <c r="Q15">
        <f t="shared" si="1"/>
        <v>591</v>
      </c>
      <c r="R15">
        <f t="shared" si="0"/>
        <v>-1299</v>
      </c>
    </row>
    <row r="16" spans="1:18" ht="18">
      <c r="A16">
        <v>16</v>
      </c>
      <c r="B16" s="5">
        <v>44698.239583333299</v>
      </c>
      <c r="C16" s="6">
        <v>137</v>
      </c>
      <c r="D16" s="7">
        <v>92.18</v>
      </c>
      <c r="E16" s="8">
        <v>1920</v>
      </c>
      <c r="F16" s="9">
        <v>21</v>
      </c>
      <c r="G16" s="6">
        <v>128</v>
      </c>
      <c r="H16" s="7">
        <v>91.28</v>
      </c>
      <c r="I16" s="8">
        <v>1920</v>
      </c>
      <c r="J16" s="9">
        <v>22</v>
      </c>
      <c r="K16" s="6">
        <v>104</v>
      </c>
      <c r="L16" s="7">
        <v>95.77</v>
      </c>
      <c r="M16" s="8">
        <v>1536</v>
      </c>
      <c r="N16" s="9">
        <v>17</v>
      </c>
      <c r="P16">
        <v>10</v>
      </c>
      <c r="Q16">
        <f t="shared" si="1"/>
        <v>695</v>
      </c>
      <c r="R16">
        <f t="shared" si="0"/>
        <v>-1405</v>
      </c>
    </row>
    <row r="17" spans="1:18" ht="18">
      <c r="A17">
        <v>17</v>
      </c>
      <c r="B17" s="5">
        <v>44698.243055555598</v>
      </c>
      <c r="C17" s="6">
        <v>168</v>
      </c>
      <c r="D17" s="7">
        <v>91.97</v>
      </c>
      <c r="E17" s="8">
        <v>2352</v>
      </c>
      <c r="F17" s="9">
        <v>26</v>
      </c>
      <c r="G17" s="6">
        <v>157</v>
      </c>
      <c r="H17" s="7">
        <v>91.43</v>
      </c>
      <c r="I17" s="8">
        <v>2196</v>
      </c>
      <c r="J17" s="9">
        <v>25</v>
      </c>
      <c r="K17" s="6">
        <v>143</v>
      </c>
      <c r="L17" s="7">
        <v>96.07</v>
      </c>
      <c r="M17" s="8">
        <v>1920</v>
      </c>
      <c r="N17" s="9">
        <v>20</v>
      </c>
      <c r="P17">
        <v>11</v>
      </c>
      <c r="Q17">
        <f t="shared" si="1"/>
        <v>838</v>
      </c>
      <c r="R17">
        <f t="shared" si="0"/>
        <v>-1472</v>
      </c>
    </row>
    <row r="18" spans="1:18" ht="18">
      <c r="A18">
        <v>18</v>
      </c>
      <c r="B18" s="5">
        <v>44698.246527777803</v>
      </c>
      <c r="C18" s="6">
        <v>198</v>
      </c>
      <c r="D18" s="7">
        <v>90.72</v>
      </c>
      <c r="E18" s="8">
        <v>2856</v>
      </c>
      <c r="F18" s="9">
        <v>32</v>
      </c>
      <c r="G18" s="6">
        <v>195</v>
      </c>
      <c r="H18" s="7">
        <v>91.47</v>
      </c>
      <c r="I18" s="8">
        <v>2700</v>
      </c>
      <c r="J18" s="9">
        <v>30</v>
      </c>
      <c r="K18" s="6">
        <v>147</v>
      </c>
      <c r="L18" s="7">
        <v>95.48</v>
      </c>
      <c r="M18" s="8">
        <v>2196</v>
      </c>
      <c r="N18" s="9">
        <v>23</v>
      </c>
      <c r="P18">
        <v>12</v>
      </c>
      <c r="Q18">
        <f t="shared" si="1"/>
        <v>985</v>
      </c>
      <c r="R18">
        <f t="shared" si="0"/>
        <v>-1535</v>
      </c>
    </row>
    <row r="19" spans="1:18" ht="18">
      <c r="A19">
        <v>19</v>
      </c>
      <c r="B19" s="5">
        <v>44698.25</v>
      </c>
      <c r="C19" s="6">
        <v>205</v>
      </c>
      <c r="D19" s="7">
        <v>90.52</v>
      </c>
      <c r="E19" s="8">
        <v>2892</v>
      </c>
      <c r="F19" s="9">
        <v>32</v>
      </c>
      <c r="G19" s="6">
        <v>189</v>
      </c>
      <c r="H19" s="7">
        <v>91.07</v>
      </c>
      <c r="I19" s="8">
        <v>2736</v>
      </c>
      <c r="J19" s="9">
        <v>31</v>
      </c>
      <c r="K19" s="6">
        <v>175</v>
      </c>
      <c r="L19" s="7">
        <v>93.9</v>
      </c>
      <c r="M19" s="8">
        <v>2568</v>
      </c>
      <c r="N19" s="9">
        <v>28</v>
      </c>
      <c r="P19">
        <v>13</v>
      </c>
      <c r="Q19">
        <f t="shared" si="1"/>
        <v>1160</v>
      </c>
      <c r="R19">
        <f t="shared" si="0"/>
        <v>-1570</v>
      </c>
    </row>
    <row r="20" spans="1:18" ht="18">
      <c r="A20">
        <v>20</v>
      </c>
      <c r="B20" s="5">
        <v>44698.253472222197</v>
      </c>
      <c r="C20" s="6">
        <v>242</v>
      </c>
      <c r="D20" s="7">
        <v>90.48</v>
      </c>
      <c r="E20" s="8">
        <v>3492</v>
      </c>
      <c r="F20" s="9">
        <v>39</v>
      </c>
      <c r="G20" s="6">
        <v>251</v>
      </c>
      <c r="H20" s="7">
        <v>90.47</v>
      </c>
      <c r="I20" s="8">
        <v>3504</v>
      </c>
      <c r="J20" s="9">
        <v>39</v>
      </c>
      <c r="K20" s="6">
        <v>209</v>
      </c>
      <c r="L20" s="7">
        <v>97.89</v>
      </c>
      <c r="M20" s="8">
        <v>2940</v>
      </c>
      <c r="N20" s="9">
        <v>31</v>
      </c>
      <c r="P20">
        <v>14</v>
      </c>
      <c r="Q20">
        <f t="shared" si="1"/>
        <v>1369</v>
      </c>
      <c r="R20">
        <f t="shared" si="0"/>
        <v>-1571</v>
      </c>
    </row>
    <row r="21" spans="1:18" ht="18">
      <c r="A21">
        <v>21</v>
      </c>
      <c r="B21" s="5">
        <v>44698.256944444402</v>
      </c>
      <c r="C21" s="6">
        <v>269</v>
      </c>
      <c r="D21" s="7">
        <v>86.19</v>
      </c>
      <c r="E21" s="8">
        <v>3756</v>
      </c>
      <c r="F21" s="9">
        <v>44</v>
      </c>
      <c r="G21" s="6">
        <v>255</v>
      </c>
      <c r="H21" s="7">
        <v>87.3</v>
      </c>
      <c r="I21" s="8">
        <v>3564</v>
      </c>
      <c r="J21" s="9">
        <v>41</v>
      </c>
      <c r="K21" s="6">
        <v>216</v>
      </c>
      <c r="L21" s="7">
        <v>93.34</v>
      </c>
      <c r="M21" s="8">
        <v>3168</v>
      </c>
      <c r="N21" s="9">
        <v>34</v>
      </c>
      <c r="P21">
        <v>15</v>
      </c>
      <c r="Q21">
        <f t="shared" si="1"/>
        <v>1585</v>
      </c>
      <c r="R21">
        <f t="shared" si="0"/>
        <v>-1565</v>
      </c>
    </row>
    <row r="22" spans="1:18" ht="18">
      <c r="A22">
        <v>22</v>
      </c>
      <c r="B22" s="5">
        <v>44698.260416666701</v>
      </c>
      <c r="C22" s="6">
        <v>301</v>
      </c>
      <c r="D22" s="7">
        <v>82.64</v>
      </c>
      <c r="E22" s="8">
        <v>4380</v>
      </c>
      <c r="F22" s="9">
        <v>53</v>
      </c>
      <c r="G22" s="6">
        <v>320</v>
      </c>
      <c r="H22" s="7">
        <v>83.33</v>
      </c>
      <c r="I22" s="8">
        <v>4536</v>
      </c>
      <c r="J22" s="9">
        <v>55</v>
      </c>
      <c r="K22" s="6">
        <v>251</v>
      </c>
      <c r="L22" s="7">
        <v>90.64</v>
      </c>
      <c r="M22" s="8">
        <v>3540</v>
      </c>
      <c r="N22" s="9">
        <v>40</v>
      </c>
      <c r="P22">
        <v>16</v>
      </c>
      <c r="Q22">
        <f t="shared" si="1"/>
        <v>1836</v>
      </c>
      <c r="R22">
        <f t="shared" si="0"/>
        <v>-1524</v>
      </c>
    </row>
    <row r="23" spans="1:18" ht="18">
      <c r="A23">
        <v>23</v>
      </c>
      <c r="B23" s="5">
        <v>44698.263888888898</v>
      </c>
      <c r="C23" s="6">
        <v>263</v>
      </c>
      <c r="D23" s="7">
        <v>75.319999999999993</v>
      </c>
      <c r="E23" s="8">
        <v>3876</v>
      </c>
      <c r="F23" s="9">
        <v>52</v>
      </c>
      <c r="G23" s="6">
        <v>268</v>
      </c>
      <c r="H23" s="7">
        <v>83.05</v>
      </c>
      <c r="I23" s="8">
        <v>4068</v>
      </c>
      <c r="J23" s="9">
        <v>49</v>
      </c>
      <c r="K23" s="6">
        <v>247</v>
      </c>
      <c r="L23" s="7">
        <v>91.91</v>
      </c>
      <c r="M23" s="8">
        <v>3636</v>
      </c>
      <c r="N23" s="9">
        <v>40</v>
      </c>
      <c r="P23">
        <v>17</v>
      </c>
      <c r="Q23">
        <f t="shared" si="1"/>
        <v>2083</v>
      </c>
      <c r="R23">
        <f t="shared" si="0"/>
        <v>-1487</v>
      </c>
    </row>
    <row r="24" spans="1:18" ht="18">
      <c r="A24">
        <v>24</v>
      </c>
      <c r="B24" s="5">
        <v>44698.267361111102</v>
      </c>
      <c r="C24" s="6">
        <v>300</v>
      </c>
      <c r="D24" s="7">
        <v>73.430000000000007</v>
      </c>
      <c r="E24" s="8">
        <v>4344</v>
      </c>
      <c r="F24" s="9">
        <v>60</v>
      </c>
      <c r="G24" s="6">
        <v>329</v>
      </c>
      <c r="H24" s="7">
        <v>75.569999999999993</v>
      </c>
      <c r="I24" s="8">
        <v>4692</v>
      </c>
      <c r="J24" s="10">
        <v>63</v>
      </c>
      <c r="K24" s="6">
        <v>286</v>
      </c>
      <c r="L24" s="7">
        <v>86.04</v>
      </c>
      <c r="M24" s="8">
        <v>3936</v>
      </c>
      <c r="N24" s="9">
        <v>46</v>
      </c>
      <c r="P24">
        <v>18</v>
      </c>
      <c r="Q24">
        <f t="shared" si="1"/>
        <v>2369</v>
      </c>
      <c r="R24">
        <f t="shared" si="0"/>
        <v>-1411</v>
      </c>
    </row>
    <row r="25" spans="1:18" ht="18">
      <c r="A25">
        <v>25</v>
      </c>
      <c r="B25" s="5">
        <v>44698.270833333299</v>
      </c>
      <c r="C25" s="6">
        <v>278</v>
      </c>
      <c r="D25" s="7">
        <v>72.89</v>
      </c>
      <c r="E25" s="8">
        <v>4008</v>
      </c>
      <c r="F25" s="9">
        <v>55</v>
      </c>
      <c r="G25" s="6">
        <v>310</v>
      </c>
      <c r="H25" s="7">
        <v>79.63</v>
      </c>
      <c r="I25" s="8">
        <v>4404</v>
      </c>
      <c r="J25" s="9">
        <v>56</v>
      </c>
      <c r="K25" s="6">
        <v>273</v>
      </c>
      <c r="L25" s="7">
        <v>89.07</v>
      </c>
      <c r="M25" s="8">
        <v>4032</v>
      </c>
      <c r="N25" s="9">
        <v>46</v>
      </c>
      <c r="P25">
        <v>19</v>
      </c>
      <c r="Q25">
        <f t="shared" si="1"/>
        <v>2642</v>
      </c>
      <c r="R25">
        <f t="shared" si="0"/>
        <v>-1348</v>
      </c>
    </row>
    <row r="26" spans="1:18" ht="18">
      <c r="A26">
        <v>26</v>
      </c>
      <c r="B26" s="5">
        <v>44698.274305555598</v>
      </c>
      <c r="C26" s="6">
        <v>244</v>
      </c>
      <c r="D26" s="11">
        <v>61.07</v>
      </c>
      <c r="E26" s="8">
        <v>3588</v>
      </c>
      <c r="F26" s="9">
        <v>59</v>
      </c>
      <c r="G26" s="6">
        <v>331</v>
      </c>
      <c r="H26" s="7">
        <v>75.66</v>
      </c>
      <c r="I26" s="8">
        <v>4776</v>
      </c>
      <c r="J26" s="10">
        <v>64</v>
      </c>
      <c r="K26" s="6">
        <v>293</v>
      </c>
      <c r="L26" s="7">
        <v>88.97</v>
      </c>
      <c r="M26" s="8">
        <v>4188</v>
      </c>
      <c r="N26" s="9">
        <v>48</v>
      </c>
      <c r="P26">
        <v>20</v>
      </c>
      <c r="Q26">
        <f t="shared" si="1"/>
        <v>2935</v>
      </c>
      <c r="R26">
        <f t="shared" si="0"/>
        <v>-1265</v>
      </c>
    </row>
    <row r="27" spans="1:18" ht="18">
      <c r="A27">
        <v>27</v>
      </c>
      <c r="B27" s="5">
        <v>44698.277777777803</v>
      </c>
      <c r="C27" s="6">
        <v>277</v>
      </c>
      <c r="D27" s="11">
        <v>60.67</v>
      </c>
      <c r="E27" s="8">
        <v>3912</v>
      </c>
      <c r="F27" s="23">
        <v>65</v>
      </c>
      <c r="G27" s="6">
        <v>281</v>
      </c>
      <c r="H27" s="11">
        <v>69.180000000000007</v>
      </c>
      <c r="I27" s="8">
        <v>4200</v>
      </c>
      <c r="J27" s="9">
        <v>61</v>
      </c>
      <c r="K27" s="6">
        <v>271</v>
      </c>
      <c r="L27" s="7">
        <v>88.98</v>
      </c>
      <c r="M27" s="8">
        <v>4056</v>
      </c>
      <c r="N27" s="9">
        <v>46</v>
      </c>
      <c r="P27">
        <v>21</v>
      </c>
      <c r="Q27">
        <f t="shared" si="1"/>
        <v>3206</v>
      </c>
      <c r="R27">
        <f t="shared" si="0"/>
        <v>-1204</v>
      </c>
    </row>
    <row r="28" spans="1:18" ht="18">
      <c r="A28">
        <v>28</v>
      </c>
      <c r="B28" s="5">
        <v>44698.28125</v>
      </c>
      <c r="C28" s="6">
        <v>226</v>
      </c>
      <c r="D28" s="11">
        <v>55.59</v>
      </c>
      <c r="E28" s="8">
        <v>3360</v>
      </c>
      <c r="F28" s="9">
        <v>61</v>
      </c>
      <c r="G28" s="6">
        <v>301</v>
      </c>
      <c r="H28" s="11">
        <v>63.51</v>
      </c>
      <c r="I28" s="8">
        <v>4224</v>
      </c>
      <c r="J28" s="10">
        <v>67</v>
      </c>
      <c r="K28" s="6">
        <v>305</v>
      </c>
      <c r="L28" s="7">
        <v>85.53</v>
      </c>
      <c r="M28" s="8">
        <v>4320</v>
      </c>
      <c r="N28" s="9">
        <v>51</v>
      </c>
      <c r="P28">
        <v>22</v>
      </c>
      <c r="Q28">
        <f t="shared" si="1"/>
        <v>3511</v>
      </c>
      <c r="R28">
        <f t="shared" si="0"/>
        <v>-1109</v>
      </c>
    </row>
    <row r="29" spans="1:18" ht="18">
      <c r="A29">
        <v>29</v>
      </c>
      <c r="B29" s="5">
        <v>44698.284722222197</v>
      </c>
      <c r="C29" s="6">
        <v>256</v>
      </c>
      <c r="D29" s="11">
        <v>49.2</v>
      </c>
      <c r="E29" s="8">
        <v>3660</v>
      </c>
      <c r="F29" s="10">
        <v>75</v>
      </c>
      <c r="G29" s="6">
        <v>227</v>
      </c>
      <c r="H29" s="11">
        <v>59.03</v>
      </c>
      <c r="I29" s="8">
        <v>3408</v>
      </c>
      <c r="J29" s="9">
        <v>58</v>
      </c>
      <c r="K29" s="6">
        <v>304</v>
      </c>
      <c r="L29" s="7">
        <v>87.17</v>
      </c>
      <c r="M29" s="21">
        <v>4392</v>
      </c>
      <c r="N29" s="9">
        <v>51</v>
      </c>
      <c r="P29">
        <v>23</v>
      </c>
      <c r="Q29">
        <f t="shared" si="1"/>
        <v>3815</v>
      </c>
      <c r="R29">
        <f t="shared" si="0"/>
        <v>-1015</v>
      </c>
    </row>
    <row r="30" spans="1:18" ht="18">
      <c r="A30">
        <v>30</v>
      </c>
      <c r="B30" s="5">
        <v>44698.288194444402</v>
      </c>
      <c r="C30" s="6">
        <v>210</v>
      </c>
      <c r="D30" s="11">
        <v>42.95</v>
      </c>
      <c r="E30" s="8">
        <v>3144</v>
      </c>
      <c r="F30" s="10">
        <v>74</v>
      </c>
      <c r="G30" s="6">
        <v>307</v>
      </c>
      <c r="H30" s="11">
        <v>60.99</v>
      </c>
      <c r="I30" s="8">
        <v>4296</v>
      </c>
      <c r="J30" s="10">
        <v>71</v>
      </c>
      <c r="K30" s="6">
        <v>291</v>
      </c>
      <c r="L30" s="7">
        <v>80.33</v>
      </c>
      <c r="M30" s="8">
        <v>4176</v>
      </c>
      <c r="N30" s="9">
        <v>52</v>
      </c>
      <c r="P30">
        <v>24</v>
      </c>
      <c r="Q30">
        <f t="shared" si="1"/>
        <v>4106</v>
      </c>
      <c r="R30">
        <f t="shared" si="0"/>
        <v>-934</v>
      </c>
    </row>
    <row r="31" spans="1:18" ht="18">
      <c r="A31">
        <v>31</v>
      </c>
      <c r="B31" s="5">
        <v>44698.291666666701</v>
      </c>
      <c r="C31" s="6">
        <v>218</v>
      </c>
      <c r="D31" s="11">
        <v>43.41</v>
      </c>
      <c r="E31" s="8">
        <v>3300</v>
      </c>
      <c r="F31" s="10">
        <v>77</v>
      </c>
      <c r="G31" s="6">
        <v>270</v>
      </c>
      <c r="H31" s="11">
        <v>60.56</v>
      </c>
      <c r="I31" s="8">
        <v>3960</v>
      </c>
      <c r="J31" s="10">
        <v>66</v>
      </c>
      <c r="K31" s="6">
        <v>292</v>
      </c>
      <c r="L31" s="7">
        <v>86.4</v>
      </c>
      <c r="M31" s="8">
        <v>4104</v>
      </c>
      <c r="N31" s="9">
        <v>48</v>
      </c>
      <c r="P31">
        <v>25</v>
      </c>
      <c r="Q31">
        <f t="shared" si="1"/>
        <v>4398</v>
      </c>
      <c r="R31">
        <f t="shared" si="0"/>
        <v>-852</v>
      </c>
    </row>
    <row r="32" spans="1:18" ht="18">
      <c r="A32">
        <v>32</v>
      </c>
      <c r="B32" s="5">
        <v>44698.295138888898</v>
      </c>
      <c r="C32" s="6">
        <v>196</v>
      </c>
      <c r="D32" s="13">
        <v>38.619999999999997</v>
      </c>
      <c r="E32" s="8">
        <v>2832</v>
      </c>
      <c r="F32" s="10">
        <v>74</v>
      </c>
      <c r="G32" s="6">
        <v>285</v>
      </c>
      <c r="H32" s="11">
        <v>60.01</v>
      </c>
      <c r="I32" s="8">
        <v>3972</v>
      </c>
      <c r="J32" s="10">
        <v>67</v>
      </c>
      <c r="K32" s="6">
        <v>276</v>
      </c>
      <c r="L32" s="7">
        <v>84.1</v>
      </c>
      <c r="M32" s="8">
        <v>4044</v>
      </c>
      <c r="N32" s="9">
        <v>49</v>
      </c>
      <c r="P32">
        <v>26</v>
      </c>
      <c r="Q32">
        <f t="shared" si="1"/>
        <v>4674</v>
      </c>
      <c r="R32">
        <f t="shared" si="0"/>
        <v>-786</v>
      </c>
    </row>
    <row r="33" spans="1:18" ht="18">
      <c r="A33">
        <v>33</v>
      </c>
      <c r="B33" s="5">
        <v>44698.298611111102</v>
      </c>
      <c r="C33" s="6">
        <v>219</v>
      </c>
      <c r="D33" s="11">
        <v>50.54</v>
      </c>
      <c r="E33" s="8">
        <v>3036</v>
      </c>
      <c r="F33" s="9">
        <v>61</v>
      </c>
      <c r="G33" s="6">
        <v>264</v>
      </c>
      <c r="H33" s="11">
        <v>60.87</v>
      </c>
      <c r="I33" s="8">
        <v>3912</v>
      </c>
      <c r="J33" s="10">
        <v>65</v>
      </c>
      <c r="K33" s="6">
        <v>270</v>
      </c>
      <c r="L33" s="7">
        <v>84.41</v>
      </c>
      <c r="M33" s="8">
        <v>3984</v>
      </c>
      <c r="N33" s="9">
        <v>48</v>
      </c>
      <c r="P33">
        <v>27</v>
      </c>
      <c r="Q33">
        <f t="shared" si="1"/>
        <v>4944</v>
      </c>
      <c r="R33">
        <f t="shared" si="0"/>
        <v>-726</v>
      </c>
    </row>
    <row r="34" spans="1:18" ht="18">
      <c r="A34">
        <v>34</v>
      </c>
      <c r="B34" s="5">
        <v>44698.302083333299</v>
      </c>
      <c r="C34" s="6">
        <v>260</v>
      </c>
      <c r="D34" s="11">
        <v>47.1</v>
      </c>
      <c r="E34" s="8">
        <v>3516</v>
      </c>
      <c r="F34" s="10">
        <v>75</v>
      </c>
      <c r="G34" s="6">
        <v>281</v>
      </c>
      <c r="H34" s="11">
        <v>61.61</v>
      </c>
      <c r="I34" s="8">
        <v>3960</v>
      </c>
      <c r="J34" s="10">
        <v>65</v>
      </c>
      <c r="K34" s="6">
        <v>291</v>
      </c>
      <c r="L34" s="7">
        <v>85.66</v>
      </c>
      <c r="M34" s="8">
        <v>4032</v>
      </c>
      <c r="N34" s="9">
        <v>48</v>
      </c>
      <c r="P34">
        <v>28</v>
      </c>
      <c r="Q34">
        <f t="shared" si="1"/>
        <v>5235</v>
      </c>
      <c r="R34">
        <f t="shared" si="0"/>
        <v>-645</v>
      </c>
    </row>
    <row r="35" spans="1:18" ht="18">
      <c r="A35">
        <v>35</v>
      </c>
      <c r="B35" s="5">
        <v>44698.305555555598</v>
      </c>
      <c r="C35" s="6">
        <v>198</v>
      </c>
      <c r="D35" s="11">
        <v>41.12</v>
      </c>
      <c r="E35" s="8">
        <v>2952</v>
      </c>
      <c r="F35" s="10">
        <v>72</v>
      </c>
      <c r="G35" s="6">
        <v>308</v>
      </c>
      <c r="H35" s="11">
        <v>63.79</v>
      </c>
      <c r="I35" s="8">
        <v>4512</v>
      </c>
      <c r="J35" s="10">
        <v>71</v>
      </c>
      <c r="K35" s="6">
        <v>281</v>
      </c>
      <c r="L35" s="7">
        <v>90.59</v>
      </c>
      <c r="M35" s="8">
        <v>4140</v>
      </c>
      <c r="N35" s="9">
        <v>46</v>
      </c>
      <c r="P35">
        <v>29</v>
      </c>
      <c r="Q35">
        <f t="shared" si="1"/>
        <v>5516</v>
      </c>
      <c r="R35">
        <f t="shared" si="0"/>
        <v>-574</v>
      </c>
    </row>
    <row r="36" spans="1:18" ht="18">
      <c r="A36">
        <v>36</v>
      </c>
      <c r="B36" s="5">
        <v>44698.309027777803</v>
      </c>
      <c r="C36" s="6">
        <v>225</v>
      </c>
      <c r="D36" s="11">
        <v>42.27</v>
      </c>
      <c r="E36" s="8">
        <v>3108</v>
      </c>
      <c r="F36" s="10">
        <v>74</v>
      </c>
      <c r="G36" s="6">
        <v>319</v>
      </c>
      <c r="H36" s="11">
        <v>67.56</v>
      </c>
      <c r="I36" s="8">
        <v>4560</v>
      </c>
      <c r="J36" s="10">
        <v>68</v>
      </c>
      <c r="K36" s="6">
        <v>285</v>
      </c>
      <c r="L36" s="7">
        <v>89.45</v>
      </c>
      <c r="M36" s="8">
        <v>4068</v>
      </c>
      <c r="N36" s="9">
        <v>46</v>
      </c>
      <c r="P36">
        <v>30</v>
      </c>
      <c r="Q36">
        <f t="shared" si="1"/>
        <v>5801</v>
      </c>
      <c r="R36">
        <f t="shared" si="0"/>
        <v>-499</v>
      </c>
    </row>
    <row r="37" spans="1:18" ht="18">
      <c r="A37">
        <v>37</v>
      </c>
      <c r="B37" s="5">
        <v>44698.3125</v>
      </c>
      <c r="C37" s="6">
        <v>193</v>
      </c>
      <c r="D37" s="11">
        <v>42.56</v>
      </c>
      <c r="E37" s="8">
        <v>2844</v>
      </c>
      <c r="F37" s="10">
        <v>67</v>
      </c>
      <c r="G37" s="6">
        <v>310</v>
      </c>
      <c r="H37" s="11">
        <v>66.69</v>
      </c>
      <c r="I37" s="8">
        <v>4404</v>
      </c>
      <c r="J37" s="10">
        <v>67</v>
      </c>
      <c r="K37" s="6">
        <v>262</v>
      </c>
      <c r="L37" s="7">
        <v>90.54</v>
      </c>
      <c r="M37" s="8">
        <v>3924</v>
      </c>
      <c r="N37" s="9">
        <v>44</v>
      </c>
      <c r="P37">
        <v>31</v>
      </c>
      <c r="Q37">
        <f t="shared" si="1"/>
        <v>6063</v>
      </c>
      <c r="R37">
        <f t="shared" si="0"/>
        <v>-447</v>
      </c>
    </row>
    <row r="38" spans="1:18" ht="18">
      <c r="A38">
        <v>38</v>
      </c>
      <c r="B38" s="5">
        <v>44698.315972222197</v>
      </c>
      <c r="C38" s="6">
        <v>251</v>
      </c>
      <c r="D38" s="11">
        <v>44.24</v>
      </c>
      <c r="E38" s="8">
        <v>3384</v>
      </c>
      <c r="F38" s="10">
        <v>77</v>
      </c>
      <c r="G38" s="6">
        <v>337</v>
      </c>
      <c r="H38" s="11">
        <v>64.69</v>
      </c>
      <c r="I38" s="8">
        <v>4692</v>
      </c>
      <c r="J38" s="10">
        <v>73</v>
      </c>
      <c r="K38" s="6">
        <v>284</v>
      </c>
      <c r="L38" s="7">
        <v>89.47</v>
      </c>
      <c r="M38" s="8">
        <v>3960</v>
      </c>
      <c r="N38" s="9">
        <v>45</v>
      </c>
      <c r="P38">
        <v>32</v>
      </c>
      <c r="Q38">
        <f t="shared" si="1"/>
        <v>6347</v>
      </c>
      <c r="R38">
        <f t="shared" si="0"/>
        <v>-373</v>
      </c>
    </row>
    <row r="39" spans="1:18" ht="18">
      <c r="A39">
        <v>39</v>
      </c>
      <c r="B39" s="5">
        <v>44698.319444444402</v>
      </c>
      <c r="C39" s="6">
        <v>224</v>
      </c>
      <c r="D39" s="11">
        <v>47.12</v>
      </c>
      <c r="E39" s="8">
        <v>3492</v>
      </c>
      <c r="F39" s="10">
        <v>75</v>
      </c>
      <c r="G39" s="6">
        <v>320</v>
      </c>
      <c r="H39" s="11">
        <v>62.37</v>
      </c>
      <c r="I39" s="8">
        <v>4644</v>
      </c>
      <c r="J39" s="10">
        <v>75</v>
      </c>
      <c r="K39" s="6">
        <v>279</v>
      </c>
      <c r="L39" s="7">
        <v>90.78</v>
      </c>
      <c r="M39" s="8">
        <v>4080</v>
      </c>
      <c r="N39" s="9">
        <v>45</v>
      </c>
      <c r="P39">
        <v>33</v>
      </c>
      <c r="Q39">
        <f t="shared" si="1"/>
        <v>6626</v>
      </c>
      <c r="R39">
        <f t="shared" si="0"/>
        <v>-304</v>
      </c>
    </row>
    <row r="40" spans="1:18" ht="18">
      <c r="A40">
        <v>40</v>
      </c>
      <c r="B40" s="5">
        <v>44698.322916666701</v>
      </c>
      <c r="C40" s="6">
        <v>232</v>
      </c>
      <c r="D40" s="11">
        <v>47.28</v>
      </c>
      <c r="E40" s="8">
        <v>3300</v>
      </c>
      <c r="F40" s="10">
        <v>70</v>
      </c>
      <c r="G40" s="6">
        <v>346</v>
      </c>
      <c r="H40" s="11">
        <v>67.489999999999995</v>
      </c>
      <c r="I40" s="8">
        <v>4944</v>
      </c>
      <c r="J40" s="10">
        <v>74</v>
      </c>
      <c r="K40" s="6">
        <v>301</v>
      </c>
      <c r="L40" s="7">
        <v>92.88</v>
      </c>
      <c r="M40" s="8">
        <v>4380</v>
      </c>
      <c r="N40" s="9">
        <v>48</v>
      </c>
      <c r="P40">
        <v>34</v>
      </c>
      <c r="Q40">
        <f t="shared" si="1"/>
        <v>6927</v>
      </c>
      <c r="R40">
        <f t="shared" si="0"/>
        <v>-213</v>
      </c>
    </row>
    <row r="41" spans="1:18" ht="18">
      <c r="A41">
        <v>41</v>
      </c>
      <c r="B41" s="5">
        <v>44698.326388888898</v>
      </c>
      <c r="C41" s="6">
        <v>224</v>
      </c>
      <c r="D41" s="11">
        <v>47.98</v>
      </c>
      <c r="E41" s="8">
        <v>3228</v>
      </c>
      <c r="F41" s="10">
        <v>68</v>
      </c>
      <c r="G41" s="6">
        <v>322</v>
      </c>
      <c r="H41" s="11">
        <v>60.06</v>
      </c>
      <c r="I41" s="8">
        <v>4620</v>
      </c>
      <c r="J41" s="10">
        <v>77</v>
      </c>
      <c r="K41" s="6">
        <v>289</v>
      </c>
      <c r="L41" s="7">
        <v>95.14</v>
      </c>
      <c r="M41" s="8">
        <v>4200</v>
      </c>
      <c r="N41" s="9">
        <v>45</v>
      </c>
      <c r="P41">
        <v>35</v>
      </c>
      <c r="Q41">
        <f t="shared" si="1"/>
        <v>7216</v>
      </c>
      <c r="R41">
        <f t="shared" si="0"/>
        <v>-134</v>
      </c>
    </row>
    <row r="42" spans="1:18" ht="18">
      <c r="A42">
        <v>42</v>
      </c>
      <c r="B42" s="5">
        <v>44698.329861111102</v>
      </c>
      <c r="C42" s="6">
        <v>249</v>
      </c>
      <c r="D42" s="11">
        <v>49.84</v>
      </c>
      <c r="E42" s="8">
        <v>3540</v>
      </c>
      <c r="F42" s="10">
        <v>72</v>
      </c>
      <c r="G42" s="6">
        <v>345</v>
      </c>
      <c r="H42" s="11">
        <v>62.37</v>
      </c>
      <c r="I42" s="8">
        <v>4920</v>
      </c>
      <c r="J42" s="10">
        <v>79</v>
      </c>
      <c r="K42" s="6">
        <v>299</v>
      </c>
      <c r="L42" s="7">
        <v>92.09</v>
      </c>
      <c r="M42" s="8">
        <v>4344</v>
      </c>
      <c r="N42" s="9">
        <v>48</v>
      </c>
      <c r="P42">
        <v>36</v>
      </c>
      <c r="Q42">
        <f t="shared" si="1"/>
        <v>7515</v>
      </c>
      <c r="R42">
        <f t="shared" si="0"/>
        <v>-45</v>
      </c>
    </row>
    <row r="43" spans="1:18" ht="18">
      <c r="A43">
        <v>43</v>
      </c>
      <c r="B43" s="5">
        <v>44698.333333333299</v>
      </c>
      <c r="C43" s="6">
        <v>252</v>
      </c>
      <c r="D43" s="11">
        <v>48.73</v>
      </c>
      <c r="E43" s="8">
        <v>3684</v>
      </c>
      <c r="F43" s="10">
        <v>76</v>
      </c>
      <c r="G43" s="6">
        <v>332</v>
      </c>
      <c r="H43" s="11">
        <v>55.4</v>
      </c>
      <c r="I43" s="8">
        <v>4800</v>
      </c>
      <c r="J43" s="10">
        <v>87</v>
      </c>
      <c r="K43" s="6">
        <v>286</v>
      </c>
      <c r="L43" s="7">
        <v>91.05</v>
      </c>
      <c r="M43" s="8">
        <v>4200</v>
      </c>
      <c r="N43" s="9">
        <v>47</v>
      </c>
      <c r="P43">
        <v>37</v>
      </c>
      <c r="Q43">
        <f t="shared" si="1"/>
        <v>7801</v>
      </c>
      <c r="R43">
        <f t="shared" si="0"/>
        <v>31</v>
      </c>
    </row>
    <row r="44" spans="1:18" ht="18">
      <c r="A44">
        <v>44</v>
      </c>
      <c r="B44" s="5">
        <v>44698.336805555598</v>
      </c>
      <c r="C44" s="6">
        <v>223</v>
      </c>
      <c r="D44" s="11">
        <v>42.37</v>
      </c>
      <c r="E44" s="8">
        <v>3408</v>
      </c>
      <c r="F44" s="10">
        <v>81</v>
      </c>
      <c r="G44" s="6">
        <v>263</v>
      </c>
      <c r="H44" s="11">
        <v>41.78</v>
      </c>
      <c r="I44" s="8">
        <v>3888</v>
      </c>
      <c r="J44" s="10">
        <v>94</v>
      </c>
      <c r="K44" s="6">
        <v>267</v>
      </c>
      <c r="L44" s="7">
        <v>95.14</v>
      </c>
      <c r="M44" s="8">
        <v>3960</v>
      </c>
      <c r="N44" s="9">
        <v>42</v>
      </c>
      <c r="P44">
        <v>38</v>
      </c>
      <c r="Q44">
        <f t="shared" si="1"/>
        <v>8068</v>
      </c>
      <c r="R44">
        <f t="shared" si="0"/>
        <v>88</v>
      </c>
    </row>
    <row r="45" spans="1:18" ht="18">
      <c r="A45">
        <v>45</v>
      </c>
      <c r="B45" s="5">
        <v>44698.340277777803</v>
      </c>
      <c r="C45" s="6">
        <v>173</v>
      </c>
      <c r="D45" s="13">
        <v>38.29</v>
      </c>
      <c r="E45" s="8">
        <v>2652</v>
      </c>
      <c r="F45" s="10">
        <v>70</v>
      </c>
      <c r="G45" s="6">
        <v>240</v>
      </c>
      <c r="H45" s="11">
        <v>44.9</v>
      </c>
      <c r="I45" s="8">
        <v>3504</v>
      </c>
      <c r="J45" s="10">
        <v>79</v>
      </c>
      <c r="K45" s="6">
        <v>234</v>
      </c>
      <c r="L45" s="7">
        <v>98.47</v>
      </c>
      <c r="M45" s="8">
        <v>3324</v>
      </c>
      <c r="N45" s="9">
        <v>34</v>
      </c>
      <c r="O45" s="17">
        <f>AVERAGE(M45:M46)</f>
        <v>3336</v>
      </c>
      <c r="P45">
        <v>39</v>
      </c>
      <c r="Q45">
        <f t="shared" si="1"/>
        <v>8302</v>
      </c>
      <c r="R45">
        <f t="shared" si="0"/>
        <v>112</v>
      </c>
    </row>
    <row r="46" spans="1:18" ht="18">
      <c r="A46">
        <v>46</v>
      </c>
      <c r="B46" s="5">
        <v>44698.34375</v>
      </c>
      <c r="C46" s="6">
        <v>228</v>
      </c>
      <c r="D46" s="13">
        <v>38.11</v>
      </c>
      <c r="E46" s="8">
        <v>3348</v>
      </c>
      <c r="F46" s="10">
        <v>88</v>
      </c>
      <c r="G46" s="6">
        <v>247</v>
      </c>
      <c r="H46" s="11">
        <v>40.58</v>
      </c>
      <c r="I46" s="8">
        <v>3612</v>
      </c>
      <c r="J46" s="10">
        <v>90</v>
      </c>
      <c r="K46" s="6">
        <v>232</v>
      </c>
      <c r="L46" s="7">
        <v>98.1</v>
      </c>
      <c r="M46" s="8">
        <v>3348</v>
      </c>
      <c r="N46" s="9">
        <v>35</v>
      </c>
      <c r="P46">
        <v>40</v>
      </c>
      <c r="Q46">
        <f t="shared" si="1"/>
        <v>8534</v>
      </c>
      <c r="R46">
        <f t="shared" si="0"/>
        <v>134</v>
      </c>
    </row>
    <row r="47" spans="1:18" ht="18">
      <c r="A47">
        <v>47</v>
      </c>
      <c r="B47" s="5">
        <v>44698.347222222197</v>
      </c>
      <c r="C47" s="6">
        <v>212</v>
      </c>
      <c r="D47" s="11">
        <v>41.5</v>
      </c>
      <c r="E47" s="8">
        <v>3120</v>
      </c>
      <c r="F47" s="10">
        <v>76</v>
      </c>
      <c r="G47" s="6">
        <v>294</v>
      </c>
      <c r="H47" s="11">
        <v>51.36</v>
      </c>
      <c r="I47" s="8">
        <v>4296</v>
      </c>
      <c r="J47" s="10">
        <v>84</v>
      </c>
      <c r="K47" s="6">
        <v>252</v>
      </c>
      <c r="L47" s="7">
        <v>98.68</v>
      </c>
      <c r="M47" s="8">
        <v>3684</v>
      </c>
      <c r="N47" s="9">
        <v>38</v>
      </c>
      <c r="O47" s="17"/>
      <c r="P47">
        <v>41</v>
      </c>
      <c r="Q47">
        <f t="shared" si="1"/>
        <v>8786</v>
      </c>
      <c r="R47">
        <f t="shared" si="0"/>
        <v>176</v>
      </c>
    </row>
    <row r="48" spans="1:18" ht="18">
      <c r="A48">
        <v>48</v>
      </c>
      <c r="B48" s="5">
        <v>44698.350694444402</v>
      </c>
      <c r="C48" s="6">
        <v>237</v>
      </c>
      <c r="D48" s="11">
        <v>41.09</v>
      </c>
      <c r="E48" s="8">
        <v>3432</v>
      </c>
      <c r="F48" s="10">
        <v>84</v>
      </c>
      <c r="G48" s="6">
        <v>270</v>
      </c>
      <c r="H48" s="11">
        <v>43.02</v>
      </c>
      <c r="I48" s="8">
        <v>3912</v>
      </c>
      <c r="J48" s="10">
        <v>91</v>
      </c>
      <c r="K48" s="6">
        <v>241</v>
      </c>
      <c r="L48" s="7">
        <v>94.88</v>
      </c>
      <c r="M48" s="8">
        <v>3564</v>
      </c>
      <c r="N48" s="9">
        <v>38</v>
      </c>
      <c r="P48">
        <v>42</v>
      </c>
      <c r="Q48">
        <f t="shared" si="1"/>
        <v>9027</v>
      </c>
      <c r="R48">
        <f t="shared" si="0"/>
        <v>207</v>
      </c>
    </row>
    <row r="49" spans="1:18" ht="18">
      <c r="A49">
        <v>49</v>
      </c>
      <c r="B49" s="5">
        <v>44698.354166666701</v>
      </c>
      <c r="C49" s="6">
        <v>273</v>
      </c>
      <c r="D49" s="7">
        <v>78.28</v>
      </c>
      <c r="E49" s="8">
        <v>3840</v>
      </c>
      <c r="F49" s="9">
        <v>50</v>
      </c>
      <c r="G49" s="6">
        <v>208</v>
      </c>
      <c r="H49" s="13">
        <v>38.19</v>
      </c>
      <c r="I49" s="8">
        <v>3096</v>
      </c>
      <c r="J49" s="10">
        <v>82</v>
      </c>
      <c r="K49" s="6">
        <v>250</v>
      </c>
      <c r="L49" s="7">
        <v>94.14</v>
      </c>
      <c r="M49" s="8">
        <v>3696</v>
      </c>
      <c r="N49" s="9">
        <v>40</v>
      </c>
      <c r="P49">
        <v>43</v>
      </c>
      <c r="Q49">
        <f t="shared" si="1"/>
        <v>9277</v>
      </c>
      <c r="R49">
        <f t="shared" si="0"/>
        <v>247</v>
      </c>
    </row>
    <row r="50" spans="1:18" ht="18">
      <c r="A50">
        <v>50</v>
      </c>
      <c r="B50" s="5">
        <v>44698.357638888898</v>
      </c>
      <c r="C50" s="6">
        <v>254</v>
      </c>
      <c r="D50" s="7">
        <v>94.4</v>
      </c>
      <c r="E50" s="8">
        <v>3780</v>
      </c>
      <c r="F50" s="9">
        <v>41</v>
      </c>
      <c r="G50" s="6">
        <v>253</v>
      </c>
      <c r="H50" s="11">
        <v>66.739999999999995</v>
      </c>
      <c r="I50" s="8">
        <v>3588</v>
      </c>
      <c r="J50" s="9">
        <v>54</v>
      </c>
      <c r="K50" s="6">
        <v>288</v>
      </c>
      <c r="L50" s="7">
        <v>93.57</v>
      </c>
      <c r="M50" s="8">
        <v>4092</v>
      </c>
      <c r="N50" s="9">
        <v>44</v>
      </c>
      <c r="P50">
        <v>44</v>
      </c>
      <c r="Q50">
        <f t="shared" si="1"/>
        <v>9565</v>
      </c>
      <c r="R50">
        <f t="shared" si="0"/>
        <v>325</v>
      </c>
    </row>
    <row r="51" spans="1:18" ht="18">
      <c r="A51">
        <v>51</v>
      </c>
      <c r="B51" s="5">
        <v>44698.361111111102</v>
      </c>
      <c r="C51" s="6">
        <v>270</v>
      </c>
      <c r="D51" s="7">
        <v>95.22</v>
      </c>
      <c r="E51" s="8">
        <v>3960</v>
      </c>
      <c r="F51" s="9">
        <v>42</v>
      </c>
      <c r="G51" s="6">
        <v>253</v>
      </c>
      <c r="H51" s="7">
        <v>92.86</v>
      </c>
      <c r="I51" s="8">
        <v>3576</v>
      </c>
      <c r="J51" s="9">
        <v>39</v>
      </c>
      <c r="K51" s="6">
        <v>201</v>
      </c>
      <c r="L51" s="7">
        <v>96.78</v>
      </c>
      <c r="M51" s="8">
        <v>3060</v>
      </c>
      <c r="N51" s="9">
        <v>32</v>
      </c>
      <c r="P51">
        <v>45</v>
      </c>
      <c r="Q51">
        <f t="shared" si="1"/>
        <v>9766</v>
      </c>
      <c r="R51">
        <f t="shared" si="0"/>
        <v>316</v>
      </c>
    </row>
    <row r="52" spans="1:18" ht="18">
      <c r="A52">
        <v>52</v>
      </c>
      <c r="B52" s="5">
        <v>44698.364583333299</v>
      </c>
      <c r="C52" s="6">
        <v>285</v>
      </c>
      <c r="D52" s="7">
        <v>95.18</v>
      </c>
      <c r="E52" s="8">
        <v>4188</v>
      </c>
      <c r="F52" s="9">
        <v>44</v>
      </c>
      <c r="G52" s="6">
        <v>267</v>
      </c>
      <c r="H52" s="7">
        <v>92.72</v>
      </c>
      <c r="I52" s="8">
        <v>3780</v>
      </c>
      <c r="J52" s="9">
        <v>41</v>
      </c>
      <c r="K52" s="6">
        <v>199</v>
      </c>
      <c r="L52" s="7">
        <v>100.84</v>
      </c>
      <c r="M52" s="8">
        <v>2952</v>
      </c>
      <c r="N52" s="9">
        <v>30</v>
      </c>
      <c r="P52">
        <v>46</v>
      </c>
      <c r="Q52">
        <f t="shared" si="1"/>
        <v>9965</v>
      </c>
      <c r="R52">
        <f t="shared" si="0"/>
        <v>305</v>
      </c>
    </row>
    <row r="53" spans="1:18" ht="18">
      <c r="A53">
        <v>53</v>
      </c>
      <c r="B53" s="5">
        <v>44698.368055555598</v>
      </c>
      <c r="C53" s="6">
        <v>262</v>
      </c>
      <c r="D53" s="7">
        <v>97.62</v>
      </c>
      <c r="E53" s="8">
        <v>3840</v>
      </c>
      <c r="F53" s="9">
        <v>40</v>
      </c>
      <c r="G53" s="6">
        <v>262</v>
      </c>
      <c r="H53" s="7">
        <v>93.58</v>
      </c>
      <c r="I53" s="8">
        <v>3840</v>
      </c>
      <c r="J53" s="9">
        <v>42</v>
      </c>
      <c r="K53" s="6">
        <v>204</v>
      </c>
      <c r="L53" s="7">
        <v>100.99</v>
      </c>
      <c r="M53" s="8">
        <v>3096</v>
      </c>
      <c r="N53" s="9">
        <v>31</v>
      </c>
      <c r="P53">
        <v>47</v>
      </c>
      <c r="Q53">
        <f t="shared" si="1"/>
        <v>10169</v>
      </c>
      <c r="R53">
        <f t="shared" si="0"/>
        <v>299</v>
      </c>
    </row>
    <row r="54" spans="1:18" ht="18">
      <c r="A54">
        <v>54</v>
      </c>
      <c r="B54" s="5">
        <v>44698.371527777803</v>
      </c>
      <c r="C54" s="6">
        <v>244</v>
      </c>
      <c r="D54" s="7">
        <v>95.6</v>
      </c>
      <c r="E54" s="8">
        <v>3444</v>
      </c>
      <c r="F54" s="9">
        <v>37</v>
      </c>
      <c r="G54" s="6">
        <v>219</v>
      </c>
      <c r="H54" s="7">
        <v>94.45</v>
      </c>
      <c r="I54" s="8">
        <v>3156</v>
      </c>
      <c r="J54" s="9">
        <v>34</v>
      </c>
      <c r="K54" s="6">
        <v>172</v>
      </c>
      <c r="L54" s="7">
        <v>100.39</v>
      </c>
      <c r="M54" s="8">
        <v>2556</v>
      </c>
      <c r="N54" s="9">
        <v>26</v>
      </c>
      <c r="P54">
        <v>48</v>
      </c>
      <c r="Q54">
        <f t="shared" si="1"/>
        <v>10341</v>
      </c>
      <c r="R54">
        <f t="shared" si="0"/>
        <v>261</v>
      </c>
    </row>
    <row r="55" spans="1:18" ht="18">
      <c r="A55">
        <v>55</v>
      </c>
      <c r="B55" s="5">
        <v>44698.375</v>
      </c>
      <c r="C55" s="6">
        <v>228</v>
      </c>
      <c r="D55" s="7">
        <v>96.85</v>
      </c>
      <c r="E55" s="8">
        <v>3312</v>
      </c>
      <c r="F55" s="9">
        <v>35</v>
      </c>
      <c r="G55" s="6">
        <v>225</v>
      </c>
      <c r="H55" s="7">
        <v>91.98</v>
      </c>
      <c r="I55" s="8">
        <v>3132</v>
      </c>
      <c r="J55" s="9">
        <v>35</v>
      </c>
      <c r="K55" s="6">
        <v>180</v>
      </c>
      <c r="L55" s="7">
        <v>101.21</v>
      </c>
      <c r="M55" s="8">
        <v>2580</v>
      </c>
      <c r="N55" s="9">
        <v>26</v>
      </c>
      <c r="P55">
        <v>49</v>
      </c>
      <c r="Q55">
        <f t="shared" si="1"/>
        <v>10521</v>
      </c>
      <c r="R55">
        <f t="shared" si="0"/>
        <v>231</v>
      </c>
    </row>
    <row r="56" spans="1:18" ht="18">
      <c r="A56">
        <v>56</v>
      </c>
      <c r="B56" s="5">
        <v>44698.378472222197</v>
      </c>
      <c r="C56" s="6">
        <v>257</v>
      </c>
      <c r="D56" s="7">
        <v>95.52</v>
      </c>
      <c r="E56" s="8">
        <v>3660</v>
      </c>
      <c r="F56" s="9">
        <v>39</v>
      </c>
      <c r="G56" s="6">
        <v>246</v>
      </c>
      <c r="H56" s="7">
        <v>94.71</v>
      </c>
      <c r="I56" s="8">
        <v>3468</v>
      </c>
      <c r="J56" s="9">
        <v>37</v>
      </c>
      <c r="K56" s="6">
        <v>187</v>
      </c>
      <c r="L56" s="7">
        <v>100.3</v>
      </c>
      <c r="M56" s="8">
        <v>2652</v>
      </c>
      <c r="N56" s="9">
        <v>27</v>
      </c>
      <c r="P56">
        <v>50</v>
      </c>
      <c r="Q56">
        <f t="shared" si="1"/>
        <v>10708</v>
      </c>
      <c r="R56">
        <f t="shared" si="0"/>
        <v>208</v>
      </c>
    </row>
    <row r="57" spans="1:18" ht="18">
      <c r="A57">
        <v>57</v>
      </c>
      <c r="B57" s="5">
        <v>44698.381944444402</v>
      </c>
      <c r="C57" s="6">
        <v>219</v>
      </c>
      <c r="D57" s="7">
        <v>95.55</v>
      </c>
      <c r="E57" s="8">
        <v>3180</v>
      </c>
      <c r="F57" s="9">
        <v>34</v>
      </c>
      <c r="G57" s="6">
        <v>210</v>
      </c>
      <c r="H57" s="7">
        <v>94.76</v>
      </c>
      <c r="I57" s="8">
        <v>3240</v>
      </c>
      <c r="J57" s="9">
        <v>35</v>
      </c>
      <c r="K57" s="6">
        <v>192</v>
      </c>
      <c r="L57" s="7">
        <v>100.45</v>
      </c>
      <c r="M57" s="8">
        <v>2760</v>
      </c>
      <c r="N57" s="9">
        <v>28</v>
      </c>
      <c r="P57">
        <v>51</v>
      </c>
      <c r="Q57">
        <f t="shared" si="1"/>
        <v>10900</v>
      </c>
      <c r="R57">
        <f t="shared" si="0"/>
        <v>190</v>
      </c>
    </row>
    <row r="58" spans="1:18" ht="18">
      <c r="A58">
        <v>58</v>
      </c>
      <c r="B58" s="5">
        <v>44698.385416666701</v>
      </c>
      <c r="C58" s="6">
        <v>283</v>
      </c>
      <c r="D58" s="7">
        <v>94.46</v>
      </c>
      <c r="E58" s="8">
        <v>4020</v>
      </c>
      <c r="F58" s="9">
        <v>43</v>
      </c>
      <c r="G58" s="6">
        <v>260</v>
      </c>
      <c r="H58" s="7">
        <v>94.34</v>
      </c>
      <c r="I58" s="8">
        <v>3708</v>
      </c>
      <c r="J58" s="9">
        <v>40</v>
      </c>
      <c r="K58" s="6">
        <v>181</v>
      </c>
      <c r="L58" s="7">
        <v>101.25</v>
      </c>
      <c r="M58" s="8">
        <v>2628</v>
      </c>
      <c r="N58" s="9">
        <v>26</v>
      </c>
      <c r="P58">
        <v>52</v>
      </c>
      <c r="Q58">
        <f t="shared" si="1"/>
        <v>11081</v>
      </c>
      <c r="R58">
        <f t="shared" si="0"/>
        <v>161</v>
      </c>
    </row>
    <row r="59" spans="1:18" ht="18">
      <c r="A59">
        <v>59</v>
      </c>
      <c r="B59" s="5">
        <v>44698.388888888898</v>
      </c>
      <c r="C59" s="6">
        <v>232</v>
      </c>
      <c r="D59" s="7">
        <v>95.05</v>
      </c>
      <c r="E59" s="8">
        <v>3552</v>
      </c>
      <c r="F59" s="9">
        <v>38</v>
      </c>
      <c r="G59" s="6">
        <v>245</v>
      </c>
      <c r="H59" s="7">
        <v>89.3</v>
      </c>
      <c r="I59" s="8">
        <v>3588</v>
      </c>
      <c r="J59" s="9">
        <v>41</v>
      </c>
      <c r="K59" s="6">
        <v>200</v>
      </c>
      <c r="L59" s="7">
        <v>100.34</v>
      </c>
      <c r="M59" s="8">
        <v>2820</v>
      </c>
      <c r="N59" s="9">
        <v>29</v>
      </c>
      <c r="P59">
        <v>53</v>
      </c>
      <c r="Q59">
        <f t="shared" si="1"/>
        <v>11281</v>
      </c>
      <c r="R59">
        <f t="shared" si="0"/>
        <v>151</v>
      </c>
    </row>
    <row r="60" spans="1:18" ht="18">
      <c r="A60">
        <v>60</v>
      </c>
      <c r="B60" s="5">
        <v>44698.392361111102</v>
      </c>
      <c r="C60" s="6">
        <v>239</v>
      </c>
      <c r="D60" s="7">
        <v>97.4</v>
      </c>
      <c r="E60" s="8">
        <v>3384</v>
      </c>
      <c r="F60" s="9">
        <v>35</v>
      </c>
      <c r="G60" s="6">
        <v>214</v>
      </c>
      <c r="H60" s="7">
        <v>95.86</v>
      </c>
      <c r="I60" s="8">
        <v>3120</v>
      </c>
      <c r="J60" s="9">
        <v>33</v>
      </c>
      <c r="K60" s="6">
        <v>186</v>
      </c>
      <c r="L60" s="7">
        <v>100.54</v>
      </c>
      <c r="M60" s="8">
        <v>2652</v>
      </c>
      <c r="N60" s="9">
        <v>27</v>
      </c>
      <c r="P60">
        <v>54</v>
      </c>
      <c r="Q60">
        <f t="shared" si="1"/>
        <v>11467</v>
      </c>
      <c r="R60">
        <f t="shared" si="0"/>
        <v>127</v>
      </c>
    </row>
    <row r="61" spans="1:18" ht="18">
      <c r="A61">
        <v>61</v>
      </c>
      <c r="B61" s="5">
        <v>44698.395833333299</v>
      </c>
      <c r="C61" s="6">
        <v>270</v>
      </c>
      <c r="D61" s="7">
        <v>95.62</v>
      </c>
      <c r="E61" s="8">
        <v>3936</v>
      </c>
      <c r="F61" s="9">
        <v>42</v>
      </c>
      <c r="G61" s="6">
        <v>259</v>
      </c>
      <c r="H61" s="7">
        <v>94.48</v>
      </c>
      <c r="I61" s="8">
        <v>3540</v>
      </c>
      <c r="J61" s="9">
        <v>38</v>
      </c>
      <c r="K61" s="6">
        <v>182</v>
      </c>
      <c r="L61" s="7">
        <v>101</v>
      </c>
      <c r="M61" s="8">
        <v>2652</v>
      </c>
      <c r="N61" s="9">
        <v>27</v>
      </c>
      <c r="P61">
        <v>55</v>
      </c>
      <c r="Q61">
        <f t="shared" si="1"/>
        <v>11649</v>
      </c>
      <c r="R61">
        <f t="shared" si="0"/>
        <v>99</v>
      </c>
    </row>
    <row r="62" spans="1:18" ht="18">
      <c r="A62">
        <v>62</v>
      </c>
      <c r="B62" s="5">
        <v>44698.399305555598</v>
      </c>
      <c r="C62" s="6">
        <v>279</v>
      </c>
      <c r="D62" s="7">
        <v>96.98</v>
      </c>
      <c r="E62" s="8">
        <v>3984</v>
      </c>
      <c r="F62" s="9">
        <v>42</v>
      </c>
      <c r="G62" s="6">
        <v>245</v>
      </c>
      <c r="H62" s="7">
        <v>91.84</v>
      </c>
      <c r="I62" s="8">
        <v>3780</v>
      </c>
      <c r="J62" s="9">
        <v>42</v>
      </c>
      <c r="K62" s="6">
        <v>218</v>
      </c>
      <c r="L62" s="7">
        <v>100.43</v>
      </c>
      <c r="M62" s="8">
        <v>3096</v>
      </c>
      <c r="N62" s="9">
        <v>31</v>
      </c>
      <c r="P62">
        <v>56</v>
      </c>
      <c r="Q62">
        <f t="shared" si="1"/>
        <v>11867</v>
      </c>
      <c r="R62">
        <f t="shared" si="0"/>
        <v>107</v>
      </c>
    </row>
    <row r="63" spans="1:18" ht="18">
      <c r="A63">
        <v>63</v>
      </c>
      <c r="B63" s="5">
        <v>44698.402777777803</v>
      </c>
      <c r="C63" s="6">
        <v>280</v>
      </c>
      <c r="D63" s="7">
        <v>94.62</v>
      </c>
      <c r="E63" s="8">
        <v>3984</v>
      </c>
      <c r="F63" s="9">
        <v>43</v>
      </c>
      <c r="G63" s="6">
        <v>267</v>
      </c>
      <c r="H63" s="7">
        <v>91.65</v>
      </c>
      <c r="I63" s="8">
        <v>3936</v>
      </c>
      <c r="J63" s="9">
        <v>43</v>
      </c>
      <c r="K63" s="6">
        <v>218</v>
      </c>
      <c r="L63" s="7">
        <v>100.03</v>
      </c>
      <c r="M63" s="8">
        <v>3240</v>
      </c>
      <c r="N63" s="9">
        <v>33</v>
      </c>
      <c r="P63">
        <v>57</v>
      </c>
      <c r="Q63">
        <f t="shared" si="1"/>
        <v>12085</v>
      </c>
      <c r="R63">
        <f t="shared" si="0"/>
        <v>115</v>
      </c>
    </row>
    <row r="64" spans="1:18" ht="18">
      <c r="A64">
        <v>64</v>
      </c>
      <c r="B64" s="5">
        <v>44698.40625</v>
      </c>
      <c r="C64" s="6">
        <v>290</v>
      </c>
      <c r="D64" s="7">
        <v>91.36</v>
      </c>
      <c r="E64" s="8">
        <v>4176</v>
      </c>
      <c r="F64" s="9">
        <v>46</v>
      </c>
      <c r="G64" s="6">
        <v>260</v>
      </c>
      <c r="H64" s="7">
        <v>90.27</v>
      </c>
      <c r="I64" s="8">
        <v>3744</v>
      </c>
      <c r="J64" s="9">
        <v>42</v>
      </c>
      <c r="K64" s="6">
        <v>228</v>
      </c>
      <c r="L64" s="7">
        <v>97.73</v>
      </c>
      <c r="M64" s="8">
        <v>3288</v>
      </c>
      <c r="N64" s="9">
        <v>34</v>
      </c>
      <c r="P64">
        <v>58</v>
      </c>
      <c r="Q64">
        <f t="shared" si="1"/>
        <v>12313</v>
      </c>
      <c r="R64">
        <f t="shared" si="0"/>
        <v>133</v>
      </c>
    </row>
    <row r="65" spans="1:18" ht="18">
      <c r="A65">
        <v>65</v>
      </c>
      <c r="B65" s="5">
        <v>44698.409722222197</v>
      </c>
      <c r="C65" s="6">
        <v>310</v>
      </c>
      <c r="D65" s="7">
        <v>89.65</v>
      </c>
      <c r="E65" s="8">
        <v>4488</v>
      </c>
      <c r="F65" s="9">
        <v>51</v>
      </c>
      <c r="G65" s="6">
        <v>278</v>
      </c>
      <c r="H65" s="7">
        <v>85.6</v>
      </c>
      <c r="I65" s="8">
        <v>3960</v>
      </c>
      <c r="J65" s="9">
        <v>47</v>
      </c>
      <c r="K65" s="6">
        <v>254</v>
      </c>
      <c r="L65" s="7">
        <v>96.58</v>
      </c>
      <c r="M65" s="8">
        <v>3708</v>
      </c>
      <c r="N65" s="9">
        <v>39</v>
      </c>
      <c r="P65">
        <v>59</v>
      </c>
      <c r="Q65">
        <f t="shared" si="1"/>
        <v>12567</v>
      </c>
      <c r="R65">
        <f t="shared" si="0"/>
        <v>177</v>
      </c>
    </row>
    <row r="66" spans="1:18" ht="18">
      <c r="A66">
        <v>66</v>
      </c>
      <c r="B66" s="5">
        <v>44698.413194444402</v>
      </c>
      <c r="C66" s="6">
        <v>259</v>
      </c>
      <c r="D66" s="7">
        <v>93.84</v>
      </c>
      <c r="E66" s="8">
        <v>3900</v>
      </c>
      <c r="F66" s="9">
        <v>42</v>
      </c>
      <c r="G66" s="6">
        <v>271</v>
      </c>
      <c r="H66" s="7">
        <v>89.19</v>
      </c>
      <c r="I66" s="8">
        <v>3792</v>
      </c>
      <c r="J66" s="9">
        <v>43</v>
      </c>
      <c r="K66" s="6">
        <v>231</v>
      </c>
      <c r="L66" s="7">
        <v>93.97</v>
      </c>
      <c r="M66" s="8">
        <v>3408</v>
      </c>
      <c r="N66" s="9">
        <v>37</v>
      </c>
      <c r="P66">
        <v>60</v>
      </c>
      <c r="Q66">
        <f t="shared" si="1"/>
        <v>12798</v>
      </c>
      <c r="R66">
        <f t="shared" si="0"/>
        <v>198</v>
      </c>
    </row>
    <row r="67" spans="1:18" ht="18">
      <c r="A67">
        <v>67</v>
      </c>
      <c r="B67" s="5">
        <v>44698.416666666701</v>
      </c>
      <c r="C67" s="6">
        <v>277</v>
      </c>
      <c r="D67" s="7">
        <v>90.46</v>
      </c>
      <c r="E67" s="8">
        <v>4044</v>
      </c>
      <c r="F67" s="9">
        <v>45</v>
      </c>
      <c r="G67" s="6">
        <v>282</v>
      </c>
      <c r="H67" s="7">
        <v>89.54</v>
      </c>
      <c r="I67" s="8">
        <v>3948</v>
      </c>
      <c r="J67" s="9">
        <v>45</v>
      </c>
      <c r="K67" s="6">
        <v>231</v>
      </c>
      <c r="L67" s="7">
        <v>98.13</v>
      </c>
      <c r="M67" s="8">
        <v>3252</v>
      </c>
      <c r="N67" s="9">
        <v>34</v>
      </c>
      <c r="P67">
        <v>61</v>
      </c>
      <c r="Q67">
        <f t="shared" si="1"/>
        <v>13029</v>
      </c>
      <c r="R67">
        <f t="shared" si="0"/>
        <v>219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6073-7D47-5841-9DC3-ED8483BBB77C}">
  <dimension ref="A1:R91"/>
  <sheetViews>
    <sheetView zoomScale="68" workbookViewId="0">
      <selection activeCell="O2" sqref="O2"/>
    </sheetView>
  </sheetViews>
  <sheetFormatPr baseColWidth="10" defaultRowHeight="16"/>
  <cols>
    <col min="2" max="14" width="10.83203125" style="12"/>
  </cols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0.2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AVERAGE(D31:D44)</f>
        <v>48.131428571428579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295</v>
      </c>
      <c r="Q6" t="s">
        <v>12</v>
      </c>
      <c r="R6" t="s">
        <v>13</v>
      </c>
    </row>
    <row r="7" spans="1:18" ht="18">
      <c r="A7">
        <v>7</v>
      </c>
      <c r="B7" s="5">
        <v>44726.208333333336</v>
      </c>
      <c r="C7" s="6">
        <v>49</v>
      </c>
      <c r="D7" s="7">
        <v>92.07</v>
      </c>
      <c r="E7" s="8">
        <v>744</v>
      </c>
      <c r="F7" s="9">
        <v>9</v>
      </c>
      <c r="G7" s="6">
        <v>47</v>
      </c>
      <c r="H7" s="7">
        <v>93.84</v>
      </c>
      <c r="I7" s="8">
        <v>708</v>
      </c>
      <c r="J7" s="9">
        <v>8</v>
      </c>
      <c r="K7" s="6">
        <v>41</v>
      </c>
      <c r="L7" s="7">
        <v>95.07</v>
      </c>
      <c r="M7" s="8">
        <v>636</v>
      </c>
      <c r="N7" s="9">
        <v>7</v>
      </c>
      <c r="P7">
        <v>1</v>
      </c>
      <c r="Q7">
        <f>K7</f>
        <v>41</v>
      </c>
      <c r="R7">
        <f>Q7-(P7*$O$6)</f>
        <v>-254</v>
      </c>
    </row>
    <row r="8" spans="1:18" ht="18">
      <c r="A8">
        <v>8</v>
      </c>
      <c r="B8" s="5">
        <v>44726.211805555598</v>
      </c>
      <c r="C8" s="6">
        <v>55</v>
      </c>
      <c r="D8" s="7">
        <v>89.15</v>
      </c>
      <c r="E8" s="8">
        <v>792</v>
      </c>
      <c r="F8" s="9">
        <v>9</v>
      </c>
      <c r="G8" s="6">
        <v>57</v>
      </c>
      <c r="H8" s="7">
        <v>88.57</v>
      </c>
      <c r="I8" s="8">
        <v>804</v>
      </c>
      <c r="J8" s="9">
        <v>10</v>
      </c>
      <c r="K8" s="6">
        <v>41</v>
      </c>
      <c r="L8" s="7">
        <v>90.46</v>
      </c>
      <c r="M8" s="8">
        <v>540</v>
      </c>
      <c r="N8" s="9">
        <v>6</v>
      </c>
      <c r="P8">
        <v>2</v>
      </c>
      <c r="Q8">
        <f>Q7+K8</f>
        <v>82</v>
      </c>
      <c r="R8">
        <f t="shared" ref="R8:R67" si="0">Q8-(P8*$O$6)</f>
        <v>-508</v>
      </c>
    </row>
    <row r="9" spans="1:18" ht="18">
      <c r="A9">
        <v>9</v>
      </c>
      <c r="B9" s="5">
        <v>44726.215277777803</v>
      </c>
      <c r="C9" s="6">
        <v>30</v>
      </c>
      <c r="D9" s="7">
        <v>89.13</v>
      </c>
      <c r="E9" s="8">
        <v>456</v>
      </c>
      <c r="F9" s="9">
        <v>6</v>
      </c>
      <c r="G9" s="6">
        <v>27</v>
      </c>
      <c r="H9" s="7">
        <v>87.32</v>
      </c>
      <c r="I9" s="8">
        <v>540</v>
      </c>
      <c r="J9" s="9">
        <v>7</v>
      </c>
      <c r="K9" s="6">
        <v>38</v>
      </c>
      <c r="L9" s="7">
        <v>86.65</v>
      </c>
      <c r="M9" s="8">
        <v>528</v>
      </c>
      <c r="N9" s="9">
        <v>7</v>
      </c>
      <c r="P9">
        <v>3</v>
      </c>
      <c r="Q9">
        <f t="shared" ref="Q9:Q67" si="1">Q8+K9</f>
        <v>120</v>
      </c>
      <c r="R9">
        <f t="shared" si="0"/>
        <v>-765</v>
      </c>
    </row>
    <row r="10" spans="1:18" ht="18">
      <c r="A10">
        <v>10</v>
      </c>
      <c r="B10" s="5">
        <v>44726.21875</v>
      </c>
      <c r="C10" s="6">
        <v>60</v>
      </c>
      <c r="D10" s="7">
        <v>95.73</v>
      </c>
      <c r="E10" s="8">
        <v>852</v>
      </c>
      <c r="F10" s="9">
        <v>9</v>
      </c>
      <c r="G10" s="6">
        <v>63</v>
      </c>
      <c r="H10" s="7">
        <v>95.09</v>
      </c>
      <c r="I10" s="8">
        <v>804</v>
      </c>
      <c r="J10" s="9">
        <v>9</v>
      </c>
      <c r="K10" s="6">
        <v>50</v>
      </c>
      <c r="L10" s="7">
        <v>94.36</v>
      </c>
      <c r="M10" s="8">
        <v>648</v>
      </c>
      <c r="N10" s="9">
        <v>7</v>
      </c>
      <c r="P10">
        <v>4</v>
      </c>
      <c r="Q10">
        <f t="shared" si="1"/>
        <v>170</v>
      </c>
      <c r="R10">
        <f t="shared" si="0"/>
        <v>-1010</v>
      </c>
    </row>
    <row r="11" spans="1:18" ht="18">
      <c r="A11">
        <v>11</v>
      </c>
      <c r="B11" s="5">
        <v>44726.222222222197</v>
      </c>
      <c r="C11" s="6">
        <v>59</v>
      </c>
      <c r="D11" s="7">
        <v>90.59</v>
      </c>
      <c r="E11" s="8">
        <v>828</v>
      </c>
      <c r="F11" s="9">
        <v>10</v>
      </c>
      <c r="G11" s="6">
        <v>56</v>
      </c>
      <c r="H11" s="7">
        <v>90.08</v>
      </c>
      <c r="I11" s="8">
        <v>816</v>
      </c>
      <c r="J11" s="9">
        <v>10</v>
      </c>
      <c r="K11" s="6">
        <v>45</v>
      </c>
      <c r="L11" s="7">
        <v>95.46</v>
      </c>
      <c r="M11" s="8">
        <v>684</v>
      </c>
      <c r="N11" s="9">
        <v>8</v>
      </c>
      <c r="P11">
        <v>5</v>
      </c>
      <c r="Q11">
        <f t="shared" si="1"/>
        <v>215</v>
      </c>
      <c r="R11">
        <f t="shared" si="0"/>
        <v>-1260</v>
      </c>
    </row>
    <row r="12" spans="1:18" ht="18">
      <c r="A12">
        <v>12</v>
      </c>
      <c r="B12" s="5">
        <v>44726.225694444402</v>
      </c>
      <c r="C12" s="6">
        <v>74</v>
      </c>
      <c r="D12" s="7">
        <v>93.5</v>
      </c>
      <c r="E12" s="8">
        <v>1008</v>
      </c>
      <c r="F12" s="9">
        <v>11</v>
      </c>
      <c r="G12" s="6">
        <v>74</v>
      </c>
      <c r="H12" s="7">
        <v>90.86</v>
      </c>
      <c r="I12" s="8">
        <v>1044</v>
      </c>
      <c r="J12" s="9">
        <v>12</v>
      </c>
      <c r="K12" s="6">
        <v>55</v>
      </c>
      <c r="L12" s="7">
        <v>90.5</v>
      </c>
      <c r="M12" s="8">
        <v>768</v>
      </c>
      <c r="N12" s="9">
        <v>9</v>
      </c>
      <c r="P12">
        <v>6</v>
      </c>
      <c r="Q12">
        <f t="shared" si="1"/>
        <v>270</v>
      </c>
      <c r="R12">
        <f t="shared" si="0"/>
        <v>-1500</v>
      </c>
    </row>
    <row r="13" spans="1:18" ht="18">
      <c r="A13">
        <v>13</v>
      </c>
      <c r="B13" s="5">
        <v>44726.229166666701</v>
      </c>
      <c r="C13" s="6">
        <v>67</v>
      </c>
      <c r="D13" s="7">
        <v>93.56</v>
      </c>
      <c r="E13" s="8">
        <v>960</v>
      </c>
      <c r="F13" s="9">
        <v>11</v>
      </c>
      <c r="G13" s="6">
        <v>70</v>
      </c>
      <c r="H13" s="7">
        <v>90.47</v>
      </c>
      <c r="I13" s="8">
        <v>1032</v>
      </c>
      <c r="J13" s="9">
        <v>12</v>
      </c>
      <c r="K13" s="6">
        <v>70</v>
      </c>
      <c r="L13" s="7">
        <v>93.12</v>
      </c>
      <c r="M13" s="8">
        <v>1008</v>
      </c>
      <c r="N13" s="9">
        <v>11</v>
      </c>
      <c r="P13">
        <v>7</v>
      </c>
      <c r="Q13">
        <f t="shared" si="1"/>
        <v>340</v>
      </c>
      <c r="R13">
        <f t="shared" si="0"/>
        <v>-1725</v>
      </c>
    </row>
    <row r="14" spans="1:18" ht="18">
      <c r="A14">
        <v>14</v>
      </c>
      <c r="B14" s="5">
        <v>44726.232638888898</v>
      </c>
      <c r="C14" s="6">
        <v>103</v>
      </c>
      <c r="D14" s="7">
        <v>92.42</v>
      </c>
      <c r="E14" s="8">
        <v>1392</v>
      </c>
      <c r="F14" s="9">
        <v>16</v>
      </c>
      <c r="G14" s="6">
        <v>98</v>
      </c>
      <c r="H14" s="7">
        <v>91.69</v>
      </c>
      <c r="I14" s="8">
        <v>1272</v>
      </c>
      <c r="J14" s="9">
        <v>14</v>
      </c>
      <c r="K14" s="6">
        <v>78</v>
      </c>
      <c r="L14" s="7">
        <v>94.24</v>
      </c>
      <c r="M14" s="8">
        <v>1080</v>
      </c>
      <c r="N14" s="9">
        <v>12</v>
      </c>
      <c r="P14">
        <v>8</v>
      </c>
      <c r="Q14">
        <f t="shared" si="1"/>
        <v>418</v>
      </c>
      <c r="R14">
        <f t="shared" si="0"/>
        <v>-1942</v>
      </c>
    </row>
    <row r="15" spans="1:18" ht="18">
      <c r="A15">
        <v>15</v>
      </c>
      <c r="B15" s="5">
        <v>44726.236111111102</v>
      </c>
      <c r="C15" s="6">
        <v>106</v>
      </c>
      <c r="D15" s="7">
        <v>94.14</v>
      </c>
      <c r="E15" s="8">
        <v>1452</v>
      </c>
      <c r="F15" s="9">
        <v>16</v>
      </c>
      <c r="G15" s="6">
        <v>97</v>
      </c>
      <c r="H15" s="7">
        <v>90.92</v>
      </c>
      <c r="I15" s="8">
        <v>1500</v>
      </c>
      <c r="J15" s="9">
        <v>17</v>
      </c>
      <c r="K15" s="6">
        <v>76</v>
      </c>
      <c r="L15" s="7">
        <v>94.4</v>
      </c>
      <c r="M15" s="8">
        <v>1224</v>
      </c>
      <c r="N15" s="9">
        <v>13</v>
      </c>
      <c r="P15">
        <v>9</v>
      </c>
      <c r="Q15">
        <f t="shared" si="1"/>
        <v>494</v>
      </c>
      <c r="R15">
        <f t="shared" si="0"/>
        <v>-2161</v>
      </c>
    </row>
    <row r="16" spans="1:18" ht="18">
      <c r="A16">
        <v>16</v>
      </c>
      <c r="B16" s="5">
        <v>44726.239583333299</v>
      </c>
      <c r="C16" s="6">
        <v>123</v>
      </c>
      <c r="D16" s="7">
        <v>94.39</v>
      </c>
      <c r="E16" s="8">
        <v>1764</v>
      </c>
      <c r="F16" s="9">
        <v>19</v>
      </c>
      <c r="G16" s="6">
        <v>116</v>
      </c>
      <c r="H16" s="7">
        <v>94.21</v>
      </c>
      <c r="I16" s="8">
        <v>1608</v>
      </c>
      <c r="J16" s="9">
        <v>18</v>
      </c>
      <c r="K16" s="6">
        <v>106</v>
      </c>
      <c r="L16" s="7">
        <v>96.11</v>
      </c>
      <c r="M16" s="8">
        <v>1392</v>
      </c>
      <c r="N16" s="9">
        <v>15</v>
      </c>
      <c r="P16">
        <v>10</v>
      </c>
      <c r="Q16">
        <f t="shared" si="1"/>
        <v>600</v>
      </c>
      <c r="R16">
        <f t="shared" si="0"/>
        <v>-2350</v>
      </c>
    </row>
    <row r="17" spans="1:18" ht="18">
      <c r="A17">
        <v>17</v>
      </c>
      <c r="B17" s="5">
        <v>44726.243055555598</v>
      </c>
      <c r="C17" s="6">
        <v>128</v>
      </c>
      <c r="D17" s="7">
        <v>94.77</v>
      </c>
      <c r="E17" s="8">
        <v>1884</v>
      </c>
      <c r="F17" s="9">
        <v>20</v>
      </c>
      <c r="G17" s="6">
        <v>119</v>
      </c>
      <c r="H17" s="7">
        <v>92.62</v>
      </c>
      <c r="I17" s="8">
        <v>1680</v>
      </c>
      <c r="J17" s="9">
        <v>19</v>
      </c>
      <c r="K17" s="6">
        <v>102</v>
      </c>
      <c r="L17" s="7">
        <v>96.68</v>
      </c>
      <c r="M17" s="8">
        <v>1404</v>
      </c>
      <c r="N17" s="9">
        <v>15</v>
      </c>
      <c r="P17">
        <v>11</v>
      </c>
      <c r="Q17">
        <f t="shared" si="1"/>
        <v>702</v>
      </c>
      <c r="R17">
        <f t="shared" si="0"/>
        <v>-2543</v>
      </c>
    </row>
    <row r="18" spans="1:18" ht="18">
      <c r="A18">
        <v>18</v>
      </c>
      <c r="B18" s="5">
        <v>44726.246527777803</v>
      </c>
      <c r="C18" s="6">
        <v>163</v>
      </c>
      <c r="D18" s="7">
        <v>97.99</v>
      </c>
      <c r="E18" s="8">
        <v>2340</v>
      </c>
      <c r="F18" s="9">
        <v>24</v>
      </c>
      <c r="G18" s="6">
        <v>156</v>
      </c>
      <c r="H18" s="7">
        <v>97.71</v>
      </c>
      <c r="I18" s="8">
        <v>2076</v>
      </c>
      <c r="J18" s="9">
        <v>22</v>
      </c>
      <c r="K18" s="6">
        <v>111</v>
      </c>
      <c r="L18" s="7">
        <v>96.45</v>
      </c>
      <c r="M18" s="8">
        <v>1584</v>
      </c>
      <c r="N18" s="9">
        <v>17</v>
      </c>
      <c r="P18">
        <v>12</v>
      </c>
      <c r="Q18">
        <f t="shared" si="1"/>
        <v>813</v>
      </c>
      <c r="R18">
        <f t="shared" si="0"/>
        <v>-2727</v>
      </c>
    </row>
    <row r="19" spans="1:18" ht="18">
      <c r="A19">
        <v>19</v>
      </c>
      <c r="B19" s="5">
        <v>44726.25</v>
      </c>
      <c r="C19" s="6">
        <v>178</v>
      </c>
      <c r="D19" s="7">
        <v>96.38</v>
      </c>
      <c r="E19" s="8">
        <v>2616</v>
      </c>
      <c r="F19" s="9">
        <v>28</v>
      </c>
      <c r="G19" s="6">
        <v>183</v>
      </c>
      <c r="H19" s="7">
        <v>96.9</v>
      </c>
      <c r="I19" s="8">
        <v>2700</v>
      </c>
      <c r="J19" s="9">
        <v>28</v>
      </c>
      <c r="K19" s="6">
        <v>153</v>
      </c>
      <c r="L19" s="7">
        <v>101.22</v>
      </c>
      <c r="M19" s="8">
        <v>2196</v>
      </c>
      <c r="N19" s="9">
        <v>22</v>
      </c>
      <c r="P19">
        <v>13</v>
      </c>
      <c r="Q19">
        <f t="shared" si="1"/>
        <v>966</v>
      </c>
      <c r="R19">
        <f t="shared" si="0"/>
        <v>-2869</v>
      </c>
    </row>
    <row r="20" spans="1:18" ht="18">
      <c r="A20">
        <v>20</v>
      </c>
      <c r="B20" s="5">
        <v>44726.253472222197</v>
      </c>
      <c r="C20" s="6">
        <v>205</v>
      </c>
      <c r="D20" s="7">
        <v>93.04</v>
      </c>
      <c r="E20" s="8">
        <v>2820</v>
      </c>
      <c r="F20" s="9">
        <v>31</v>
      </c>
      <c r="G20" s="6">
        <v>189</v>
      </c>
      <c r="H20" s="7">
        <v>90.49</v>
      </c>
      <c r="I20" s="8">
        <v>2760</v>
      </c>
      <c r="J20" s="9">
        <v>31</v>
      </c>
      <c r="K20" s="6">
        <v>160</v>
      </c>
      <c r="L20" s="7">
        <v>94.69</v>
      </c>
      <c r="M20" s="8">
        <v>2220</v>
      </c>
      <c r="N20" s="9">
        <v>24</v>
      </c>
      <c r="P20">
        <v>14</v>
      </c>
      <c r="Q20">
        <f t="shared" si="1"/>
        <v>1126</v>
      </c>
      <c r="R20">
        <f t="shared" si="0"/>
        <v>-3004</v>
      </c>
    </row>
    <row r="21" spans="1:18" ht="18">
      <c r="A21">
        <v>21</v>
      </c>
      <c r="B21" s="5">
        <v>44726.256944444402</v>
      </c>
      <c r="C21" s="6">
        <v>233</v>
      </c>
      <c r="D21" s="7">
        <v>97.17</v>
      </c>
      <c r="E21" s="8">
        <v>3324</v>
      </c>
      <c r="F21" s="9">
        <v>35</v>
      </c>
      <c r="G21" s="6">
        <v>228</v>
      </c>
      <c r="H21" s="7">
        <v>91.44</v>
      </c>
      <c r="I21" s="8">
        <v>3120</v>
      </c>
      <c r="J21" s="9">
        <v>35</v>
      </c>
      <c r="K21" s="6">
        <v>183</v>
      </c>
      <c r="L21" s="7">
        <v>94.69</v>
      </c>
      <c r="M21" s="8">
        <v>2604</v>
      </c>
      <c r="N21" s="9">
        <v>28</v>
      </c>
      <c r="P21">
        <v>15</v>
      </c>
      <c r="Q21">
        <f t="shared" si="1"/>
        <v>1309</v>
      </c>
      <c r="R21">
        <f t="shared" si="0"/>
        <v>-3116</v>
      </c>
    </row>
    <row r="22" spans="1:18" ht="18">
      <c r="A22">
        <v>22</v>
      </c>
      <c r="B22" s="5">
        <v>44726.260416666701</v>
      </c>
      <c r="C22" s="6">
        <v>276</v>
      </c>
      <c r="D22" s="7">
        <v>94.11</v>
      </c>
      <c r="E22" s="8">
        <v>3900</v>
      </c>
      <c r="F22" s="9">
        <v>42</v>
      </c>
      <c r="G22" s="6">
        <v>239</v>
      </c>
      <c r="H22" s="7">
        <v>92.88</v>
      </c>
      <c r="I22" s="8">
        <v>3600</v>
      </c>
      <c r="J22" s="9">
        <v>39</v>
      </c>
      <c r="K22" s="6">
        <v>196</v>
      </c>
      <c r="L22" s="7">
        <v>98.47</v>
      </c>
      <c r="M22" s="8">
        <v>2868</v>
      </c>
      <c r="N22" s="9">
        <v>30</v>
      </c>
      <c r="P22">
        <v>16</v>
      </c>
      <c r="Q22">
        <f t="shared" si="1"/>
        <v>1505</v>
      </c>
      <c r="R22">
        <f t="shared" si="0"/>
        <v>-3215</v>
      </c>
    </row>
    <row r="23" spans="1:18" ht="18">
      <c r="A23">
        <v>23</v>
      </c>
      <c r="B23" s="5">
        <v>44726.263888888898</v>
      </c>
      <c r="C23" s="6">
        <v>274</v>
      </c>
      <c r="D23" s="7">
        <v>92.67</v>
      </c>
      <c r="E23" s="8">
        <v>3996</v>
      </c>
      <c r="F23" s="9">
        <v>44</v>
      </c>
      <c r="G23" s="6">
        <v>265</v>
      </c>
      <c r="H23" s="7">
        <v>90.73</v>
      </c>
      <c r="I23" s="8">
        <v>3732</v>
      </c>
      <c r="J23" s="9">
        <v>42</v>
      </c>
      <c r="K23" s="6">
        <v>218</v>
      </c>
      <c r="L23" s="7">
        <v>97.57</v>
      </c>
      <c r="M23" s="8">
        <v>3156</v>
      </c>
      <c r="N23" s="9">
        <v>33</v>
      </c>
      <c r="P23">
        <v>17</v>
      </c>
      <c r="Q23">
        <f t="shared" si="1"/>
        <v>1723</v>
      </c>
      <c r="R23">
        <f t="shared" si="0"/>
        <v>-3292</v>
      </c>
    </row>
    <row r="24" spans="1:18" ht="18">
      <c r="A24">
        <v>24</v>
      </c>
      <c r="B24" s="5">
        <v>44726.267361111102</v>
      </c>
      <c r="C24" s="6">
        <v>314</v>
      </c>
      <c r="D24" s="7">
        <v>85.82</v>
      </c>
      <c r="E24" s="8">
        <v>4452</v>
      </c>
      <c r="F24" s="9">
        <v>52</v>
      </c>
      <c r="G24" s="6">
        <v>299</v>
      </c>
      <c r="H24" s="7">
        <v>88.83</v>
      </c>
      <c r="I24" s="8">
        <v>4296</v>
      </c>
      <c r="J24" s="9">
        <v>49</v>
      </c>
      <c r="K24" s="6">
        <v>255</v>
      </c>
      <c r="L24" s="7">
        <v>95.46</v>
      </c>
      <c r="M24" s="8">
        <v>3456</v>
      </c>
      <c r="N24" s="9">
        <v>37</v>
      </c>
      <c r="P24">
        <v>18</v>
      </c>
      <c r="Q24">
        <f t="shared" si="1"/>
        <v>1978</v>
      </c>
      <c r="R24">
        <f t="shared" si="0"/>
        <v>-3332</v>
      </c>
    </row>
    <row r="25" spans="1:18" ht="18">
      <c r="A25">
        <v>25</v>
      </c>
      <c r="B25" s="5">
        <v>44726.270833333299</v>
      </c>
      <c r="C25" s="6">
        <v>345</v>
      </c>
      <c r="D25" s="7">
        <v>82.85</v>
      </c>
      <c r="E25" s="8">
        <v>5004</v>
      </c>
      <c r="F25" s="9">
        <v>61</v>
      </c>
      <c r="G25" s="6">
        <v>328</v>
      </c>
      <c r="H25" s="7">
        <v>84.49</v>
      </c>
      <c r="I25" s="8">
        <v>4584</v>
      </c>
      <c r="J25" s="9">
        <v>55</v>
      </c>
      <c r="K25" s="6">
        <v>274</v>
      </c>
      <c r="L25" s="7">
        <v>94.31</v>
      </c>
      <c r="M25" s="8">
        <v>3816</v>
      </c>
      <c r="N25" s="9">
        <v>41</v>
      </c>
      <c r="P25">
        <v>19</v>
      </c>
      <c r="Q25">
        <f t="shared" si="1"/>
        <v>2252</v>
      </c>
      <c r="R25">
        <f t="shared" si="0"/>
        <v>-3353</v>
      </c>
    </row>
    <row r="26" spans="1:18" ht="18">
      <c r="A26">
        <v>26</v>
      </c>
      <c r="B26" s="5">
        <v>44726.274305555598</v>
      </c>
      <c r="C26" s="6">
        <v>324</v>
      </c>
      <c r="D26" s="7">
        <v>82.7</v>
      </c>
      <c r="E26" s="8">
        <v>4644</v>
      </c>
      <c r="F26" s="9">
        <v>57</v>
      </c>
      <c r="G26" s="6">
        <v>345</v>
      </c>
      <c r="H26" s="7">
        <v>84.82</v>
      </c>
      <c r="I26" s="8">
        <v>4896</v>
      </c>
      <c r="J26" s="9">
        <v>58</v>
      </c>
      <c r="K26" s="6">
        <v>309</v>
      </c>
      <c r="L26" s="7">
        <v>93.88</v>
      </c>
      <c r="M26" s="21">
        <v>4440</v>
      </c>
      <c r="N26" s="9">
        <v>48</v>
      </c>
      <c r="P26">
        <v>20</v>
      </c>
      <c r="Q26">
        <f t="shared" si="1"/>
        <v>2561</v>
      </c>
      <c r="R26">
        <f t="shared" si="0"/>
        <v>-3339</v>
      </c>
    </row>
    <row r="27" spans="1:18" ht="18">
      <c r="A27">
        <v>27</v>
      </c>
      <c r="B27" s="5">
        <v>44726.277777777803</v>
      </c>
      <c r="C27" s="6">
        <v>358</v>
      </c>
      <c r="D27" s="7">
        <v>81.47</v>
      </c>
      <c r="E27" s="8">
        <v>5076</v>
      </c>
      <c r="F27" s="9">
        <v>63</v>
      </c>
      <c r="G27" s="6">
        <v>365</v>
      </c>
      <c r="H27" s="7">
        <v>82.6</v>
      </c>
      <c r="I27" s="8">
        <v>5364</v>
      </c>
      <c r="J27" s="10">
        <v>65</v>
      </c>
      <c r="K27" s="6">
        <v>276</v>
      </c>
      <c r="L27" s="7">
        <v>94.88</v>
      </c>
      <c r="M27" s="8">
        <v>4128</v>
      </c>
      <c r="N27" s="9">
        <v>44</v>
      </c>
      <c r="P27">
        <v>21</v>
      </c>
      <c r="Q27">
        <f t="shared" si="1"/>
        <v>2837</v>
      </c>
      <c r="R27">
        <f t="shared" si="0"/>
        <v>-3358</v>
      </c>
    </row>
    <row r="28" spans="1:18" ht="18">
      <c r="A28">
        <v>28</v>
      </c>
      <c r="B28" s="5">
        <v>44726.28125</v>
      </c>
      <c r="C28" s="6">
        <v>394</v>
      </c>
      <c r="D28" s="7">
        <v>82.89</v>
      </c>
      <c r="E28" s="8">
        <v>5604</v>
      </c>
      <c r="F28" s="10">
        <v>68</v>
      </c>
      <c r="G28" s="6">
        <v>375</v>
      </c>
      <c r="H28" s="7">
        <v>81.510000000000005</v>
      </c>
      <c r="I28" s="8">
        <v>5448</v>
      </c>
      <c r="J28" s="10">
        <v>67</v>
      </c>
      <c r="K28" s="6">
        <v>287</v>
      </c>
      <c r="L28" s="7">
        <v>96.05</v>
      </c>
      <c r="M28" s="8">
        <v>4164</v>
      </c>
      <c r="N28" s="9">
        <v>44</v>
      </c>
      <c r="P28">
        <v>22</v>
      </c>
      <c r="Q28">
        <f t="shared" si="1"/>
        <v>3124</v>
      </c>
      <c r="R28">
        <f t="shared" si="0"/>
        <v>-3366</v>
      </c>
    </row>
    <row r="29" spans="1:18" ht="18">
      <c r="A29">
        <v>29</v>
      </c>
      <c r="B29" s="5">
        <v>44726.284722222197</v>
      </c>
      <c r="C29" s="6">
        <v>342</v>
      </c>
      <c r="D29" s="7">
        <v>83.95</v>
      </c>
      <c r="E29" s="8">
        <v>5100</v>
      </c>
      <c r="F29" s="9">
        <v>61</v>
      </c>
      <c r="G29" s="6">
        <v>352</v>
      </c>
      <c r="H29" s="7">
        <v>79.8</v>
      </c>
      <c r="I29" s="8">
        <v>5172</v>
      </c>
      <c r="J29" s="10">
        <v>65</v>
      </c>
      <c r="K29" s="6">
        <v>297</v>
      </c>
      <c r="L29" s="7">
        <v>94.39</v>
      </c>
      <c r="M29" s="8">
        <v>4272</v>
      </c>
      <c r="N29" s="9">
        <v>46</v>
      </c>
      <c r="P29">
        <v>23</v>
      </c>
      <c r="Q29">
        <f t="shared" si="1"/>
        <v>3421</v>
      </c>
      <c r="R29">
        <f t="shared" si="0"/>
        <v>-3364</v>
      </c>
    </row>
    <row r="30" spans="1:18" ht="18">
      <c r="A30">
        <v>30</v>
      </c>
      <c r="B30" s="5">
        <v>44726.288194444402</v>
      </c>
      <c r="C30" s="6">
        <v>350</v>
      </c>
      <c r="D30" s="7">
        <v>75.37</v>
      </c>
      <c r="E30" s="8">
        <v>5052</v>
      </c>
      <c r="F30" s="10">
        <v>68</v>
      </c>
      <c r="G30" s="6">
        <v>354</v>
      </c>
      <c r="H30" s="7">
        <v>72.22</v>
      </c>
      <c r="I30" s="8">
        <v>5064</v>
      </c>
      <c r="J30" s="10">
        <v>71</v>
      </c>
      <c r="K30" s="6">
        <v>292</v>
      </c>
      <c r="L30" s="7">
        <v>97.19</v>
      </c>
      <c r="M30" s="8">
        <v>4236</v>
      </c>
      <c r="N30" s="9">
        <v>44</v>
      </c>
      <c r="P30">
        <v>24</v>
      </c>
      <c r="Q30">
        <f t="shared" si="1"/>
        <v>3713</v>
      </c>
      <c r="R30">
        <f t="shared" si="0"/>
        <v>-3367</v>
      </c>
    </row>
    <row r="31" spans="1:18" ht="18">
      <c r="A31">
        <v>31</v>
      </c>
      <c r="B31" s="5">
        <v>44726.291666666701</v>
      </c>
      <c r="C31" s="6">
        <v>303</v>
      </c>
      <c r="D31" s="11">
        <v>62.61</v>
      </c>
      <c r="E31" s="8">
        <v>4212</v>
      </c>
      <c r="F31" s="10">
        <v>68</v>
      </c>
      <c r="G31" s="6">
        <v>353</v>
      </c>
      <c r="H31" s="11">
        <v>65.260000000000005</v>
      </c>
      <c r="I31" s="8">
        <v>5064</v>
      </c>
      <c r="J31" s="10">
        <v>78</v>
      </c>
      <c r="K31" s="6">
        <v>304</v>
      </c>
      <c r="L31" s="7">
        <v>93.43</v>
      </c>
      <c r="M31" s="8">
        <v>4428</v>
      </c>
      <c r="N31" s="9">
        <v>48</v>
      </c>
      <c r="P31">
        <v>25</v>
      </c>
      <c r="Q31">
        <f t="shared" si="1"/>
        <v>4017</v>
      </c>
      <c r="R31">
        <f t="shared" si="0"/>
        <v>-3358</v>
      </c>
    </row>
    <row r="32" spans="1:18" ht="18">
      <c r="A32">
        <v>32</v>
      </c>
      <c r="B32" s="5">
        <v>44726.295138888898</v>
      </c>
      <c r="C32" s="6">
        <v>277</v>
      </c>
      <c r="D32" s="11">
        <v>55.98</v>
      </c>
      <c r="E32" s="8">
        <v>4008</v>
      </c>
      <c r="F32" s="10">
        <v>72</v>
      </c>
      <c r="G32" s="6">
        <v>301</v>
      </c>
      <c r="H32" s="11">
        <v>49.67</v>
      </c>
      <c r="I32" s="8">
        <v>4392</v>
      </c>
      <c r="J32" s="10">
        <v>89</v>
      </c>
      <c r="K32" s="6">
        <v>276</v>
      </c>
      <c r="L32" s="7">
        <v>96.09</v>
      </c>
      <c r="M32" s="8">
        <v>3996</v>
      </c>
      <c r="N32" s="9">
        <v>42</v>
      </c>
      <c r="P32">
        <v>26</v>
      </c>
      <c r="Q32">
        <f t="shared" si="1"/>
        <v>4293</v>
      </c>
      <c r="R32">
        <f t="shared" si="0"/>
        <v>-3377</v>
      </c>
    </row>
    <row r="33" spans="1:18" ht="18">
      <c r="A33" s="18">
        <v>33</v>
      </c>
      <c r="B33" s="5">
        <v>44726.298611111102</v>
      </c>
      <c r="C33" s="6">
        <v>195</v>
      </c>
      <c r="D33" s="11">
        <v>44.44</v>
      </c>
      <c r="E33" s="8">
        <v>2892</v>
      </c>
      <c r="F33" s="10">
        <v>66</v>
      </c>
      <c r="G33" s="6">
        <v>338</v>
      </c>
      <c r="H33" s="11">
        <v>66.63</v>
      </c>
      <c r="I33" s="8">
        <v>4680</v>
      </c>
      <c r="J33" s="10">
        <v>71</v>
      </c>
      <c r="K33" s="6">
        <v>291</v>
      </c>
      <c r="L33" s="7">
        <v>92.52</v>
      </c>
      <c r="M33" s="8">
        <v>4200</v>
      </c>
      <c r="N33" s="9">
        <v>46</v>
      </c>
      <c r="P33">
        <v>27</v>
      </c>
      <c r="Q33">
        <f t="shared" si="1"/>
        <v>4584</v>
      </c>
      <c r="R33">
        <f t="shared" si="0"/>
        <v>-3381</v>
      </c>
    </row>
    <row r="34" spans="1:18" ht="18">
      <c r="A34">
        <v>34</v>
      </c>
      <c r="B34" s="5">
        <v>44726.302083333299</v>
      </c>
      <c r="C34" s="6">
        <v>274</v>
      </c>
      <c r="D34" s="11">
        <v>53.96</v>
      </c>
      <c r="E34" s="8">
        <v>3888</v>
      </c>
      <c r="F34" s="10">
        <v>73</v>
      </c>
      <c r="G34" s="6">
        <v>318</v>
      </c>
      <c r="H34" s="11">
        <v>64.91</v>
      </c>
      <c r="I34" s="8">
        <v>4656</v>
      </c>
      <c r="J34" s="10">
        <v>72</v>
      </c>
      <c r="K34" s="6">
        <v>290</v>
      </c>
      <c r="L34" s="7">
        <v>92.02</v>
      </c>
      <c r="M34" s="8">
        <v>4188</v>
      </c>
      <c r="N34" s="9">
        <v>46</v>
      </c>
      <c r="P34">
        <v>28</v>
      </c>
      <c r="Q34">
        <f t="shared" si="1"/>
        <v>4874</v>
      </c>
      <c r="R34">
        <f t="shared" si="0"/>
        <v>-3386</v>
      </c>
    </row>
    <row r="35" spans="1:18" ht="18">
      <c r="A35">
        <v>35</v>
      </c>
      <c r="B35" s="5">
        <v>44726.305555555598</v>
      </c>
      <c r="C35" s="6">
        <v>226</v>
      </c>
      <c r="D35" s="11">
        <v>50.01</v>
      </c>
      <c r="E35" s="8">
        <v>3300</v>
      </c>
      <c r="F35" s="10">
        <v>66</v>
      </c>
      <c r="G35" s="6">
        <v>353</v>
      </c>
      <c r="H35" s="11">
        <v>68.650000000000006</v>
      </c>
      <c r="I35" s="8">
        <v>4872</v>
      </c>
      <c r="J35" s="10">
        <v>71</v>
      </c>
      <c r="K35" s="6">
        <v>305</v>
      </c>
      <c r="L35" s="7">
        <v>91.64</v>
      </c>
      <c r="M35" s="8">
        <v>4356</v>
      </c>
      <c r="N35" s="9">
        <v>48</v>
      </c>
      <c r="P35">
        <v>29</v>
      </c>
      <c r="Q35">
        <f t="shared" si="1"/>
        <v>5179</v>
      </c>
      <c r="R35">
        <f t="shared" si="0"/>
        <v>-3376</v>
      </c>
    </row>
    <row r="36" spans="1:18" ht="18">
      <c r="A36">
        <v>36</v>
      </c>
      <c r="B36" s="5">
        <v>44726.309027777803</v>
      </c>
      <c r="C36" s="6">
        <v>258</v>
      </c>
      <c r="D36" s="11">
        <v>52.8</v>
      </c>
      <c r="E36" s="8">
        <v>3768</v>
      </c>
      <c r="F36" s="10">
        <v>72</v>
      </c>
      <c r="G36" s="6">
        <v>340</v>
      </c>
      <c r="H36" s="11">
        <v>56.59</v>
      </c>
      <c r="I36" s="8">
        <v>4968</v>
      </c>
      <c r="J36" s="10">
        <v>88</v>
      </c>
      <c r="K36" s="6">
        <v>295</v>
      </c>
      <c r="L36" s="7">
        <v>93.2</v>
      </c>
      <c r="M36" s="8">
        <v>4164</v>
      </c>
      <c r="N36" s="9">
        <v>45</v>
      </c>
      <c r="P36">
        <v>30</v>
      </c>
      <c r="Q36">
        <f t="shared" si="1"/>
        <v>5474</v>
      </c>
      <c r="R36">
        <f t="shared" si="0"/>
        <v>-3376</v>
      </c>
    </row>
    <row r="37" spans="1:18" ht="18">
      <c r="A37">
        <v>37</v>
      </c>
      <c r="B37" s="5">
        <v>44726.3125</v>
      </c>
      <c r="C37" s="6">
        <v>237</v>
      </c>
      <c r="D37" s="11">
        <v>46.4</v>
      </c>
      <c r="E37" s="8">
        <v>3420</v>
      </c>
      <c r="F37" s="10">
        <v>74</v>
      </c>
      <c r="G37" s="6">
        <v>247</v>
      </c>
      <c r="H37" s="11">
        <v>40.04</v>
      </c>
      <c r="I37" s="8">
        <v>3720</v>
      </c>
      <c r="J37" s="10">
        <v>93</v>
      </c>
      <c r="K37" s="6">
        <v>268</v>
      </c>
      <c r="L37" s="7">
        <v>94.11</v>
      </c>
      <c r="M37" s="8">
        <v>3816</v>
      </c>
      <c r="N37" s="9">
        <v>41</v>
      </c>
      <c r="O37" s="26">
        <f>AVERAGE(M37:M38)</f>
        <v>3726</v>
      </c>
      <c r="P37">
        <v>31</v>
      </c>
      <c r="Q37">
        <f t="shared" si="1"/>
        <v>5742</v>
      </c>
      <c r="R37">
        <f t="shared" si="0"/>
        <v>-3403</v>
      </c>
    </row>
    <row r="38" spans="1:18" ht="18">
      <c r="A38">
        <v>38</v>
      </c>
      <c r="B38" s="5">
        <v>44726.315972222197</v>
      </c>
      <c r="C38" s="6">
        <v>187</v>
      </c>
      <c r="D38" s="13">
        <v>36.53</v>
      </c>
      <c r="E38" s="8">
        <v>2772</v>
      </c>
      <c r="F38" s="10">
        <v>76</v>
      </c>
      <c r="G38" s="6">
        <v>275</v>
      </c>
      <c r="H38" s="11">
        <v>49.26</v>
      </c>
      <c r="I38" s="8">
        <v>4068</v>
      </c>
      <c r="J38" s="10">
        <v>83</v>
      </c>
      <c r="K38" s="6">
        <v>252</v>
      </c>
      <c r="L38" s="7">
        <v>95.74</v>
      </c>
      <c r="M38" s="8">
        <v>3636</v>
      </c>
      <c r="N38" s="9">
        <v>38</v>
      </c>
      <c r="P38">
        <v>32</v>
      </c>
      <c r="Q38">
        <f t="shared" si="1"/>
        <v>5994</v>
      </c>
      <c r="R38">
        <f t="shared" si="0"/>
        <v>-3446</v>
      </c>
    </row>
    <row r="39" spans="1:18" ht="18">
      <c r="A39">
        <v>39</v>
      </c>
      <c r="B39" s="5">
        <v>44726.319444444402</v>
      </c>
      <c r="C39" s="6">
        <v>244</v>
      </c>
      <c r="D39" s="11">
        <v>51.8</v>
      </c>
      <c r="E39" s="8">
        <v>3528</v>
      </c>
      <c r="F39" s="10">
        <v>69</v>
      </c>
      <c r="G39" s="6">
        <v>357</v>
      </c>
      <c r="H39" s="11">
        <v>55.75</v>
      </c>
      <c r="I39" s="8">
        <v>5076</v>
      </c>
      <c r="J39" s="10">
        <v>92</v>
      </c>
      <c r="K39" s="6">
        <v>298</v>
      </c>
      <c r="L39" s="7">
        <v>95.34</v>
      </c>
      <c r="M39" s="8">
        <v>4188</v>
      </c>
      <c r="N39" s="9">
        <v>44</v>
      </c>
      <c r="P39">
        <v>33</v>
      </c>
      <c r="Q39">
        <f t="shared" si="1"/>
        <v>6292</v>
      </c>
      <c r="R39">
        <f t="shared" si="0"/>
        <v>-3443</v>
      </c>
    </row>
    <row r="40" spans="1:18" ht="18">
      <c r="A40">
        <v>40</v>
      </c>
      <c r="B40" s="5">
        <v>44726.322916666701</v>
      </c>
      <c r="C40" s="6">
        <v>259</v>
      </c>
      <c r="D40" s="11">
        <v>43.97</v>
      </c>
      <c r="E40" s="8">
        <v>3720</v>
      </c>
      <c r="F40" s="10">
        <v>85</v>
      </c>
      <c r="G40" s="6">
        <v>303</v>
      </c>
      <c r="H40" s="11">
        <v>47.71</v>
      </c>
      <c r="I40" s="8">
        <v>4440</v>
      </c>
      <c r="J40" s="10">
        <v>94</v>
      </c>
      <c r="K40" s="6">
        <v>291</v>
      </c>
      <c r="L40" s="7">
        <v>95.55</v>
      </c>
      <c r="M40" s="8">
        <v>4152</v>
      </c>
      <c r="N40" s="9">
        <v>44</v>
      </c>
      <c r="P40">
        <v>34</v>
      </c>
      <c r="Q40">
        <f t="shared" si="1"/>
        <v>6583</v>
      </c>
      <c r="R40">
        <f t="shared" si="0"/>
        <v>-3447</v>
      </c>
    </row>
    <row r="41" spans="1:18" ht="18">
      <c r="A41">
        <v>41</v>
      </c>
      <c r="B41" s="5">
        <v>44726.326388888898</v>
      </c>
      <c r="C41" s="6">
        <v>255</v>
      </c>
      <c r="D41" s="13">
        <v>39.97</v>
      </c>
      <c r="E41" s="8">
        <v>3552</v>
      </c>
      <c r="F41" s="10">
        <v>89</v>
      </c>
      <c r="G41" s="6">
        <v>263</v>
      </c>
      <c r="H41" s="11">
        <v>40.65</v>
      </c>
      <c r="I41" s="8">
        <v>3636</v>
      </c>
      <c r="J41" s="10">
        <v>90</v>
      </c>
      <c r="K41" s="6">
        <v>247</v>
      </c>
      <c r="L41" s="7">
        <v>98.21</v>
      </c>
      <c r="M41" s="8">
        <v>3528</v>
      </c>
      <c r="N41" s="9">
        <v>36</v>
      </c>
      <c r="P41">
        <v>35</v>
      </c>
      <c r="Q41">
        <f t="shared" si="1"/>
        <v>6830</v>
      </c>
      <c r="R41">
        <f t="shared" si="0"/>
        <v>-3495</v>
      </c>
    </row>
    <row r="42" spans="1:18" ht="18">
      <c r="A42">
        <v>42</v>
      </c>
      <c r="B42" s="5">
        <v>44726.329861111102</v>
      </c>
      <c r="C42" s="6">
        <v>191</v>
      </c>
      <c r="D42" s="13">
        <v>38.44</v>
      </c>
      <c r="E42" s="8">
        <v>2916</v>
      </c>
      <c r="F42" s="10">
        <v>76</v>
      </c>
      <c r="G42" s="6">
        <v>254</v>
      </c>
      <c r="H42" s="11">
        <v>41.11</v>
      </c>
      <c r="I42" s="8">
        <v>3732</v>
      </c>
      <c r="J42" s="10">
        <v>91</v>
      </c>
      <c r="K42" s="6">
        <v>231</v>
      </c>
      <c r="L42" s="7">
        <v>96.14</v>
      </c>
      <c r="M42" s="8">
        <v>3348</v>
      </c>
      <c r="N42" s="9">
        <v>35</v>
      </c>
      <c r="P42">
        <v>36</v>
      </c>
      <c r="Q42">
        <f t="shared" si="1"/>
        <v>7061</v>
      </c>
      <c r="R42">
        <f t="shared" si="0"/>
        <v>-3559</v>
      </c>
    </row>
    <row r="43" spans="1:18" ht="18">
      <c r="A43">
        <v>43</v>
      </c>
      <c r="B43" s="5">
        <v>44726.333333333299</v>
      </c>
      <c r="C43" s="6">
        <v>231</v>
      </c>
      <c r="D43" s="11">
        <v>42.72</v>
      </c>
      <c r="E43" s="8">
        <v>3372</v>
      </c>
      <c r="F43" s="10">
        <v>79</v>
      </c>
      <c r="G43" s="6">
        <v>327</v>
      </c>
      <c r="H43" s="11">
        <v>49.33</v>
      </c>
      <c r="I43" s="8">
        <v>4464</v>
      </c>
      <c r="J43" s="10">
        <v>91</v>
      </c>
      <c r="K43" s="6">
        <v>252</v>
      </c>
      <c r="L43" s="7">
        <v>95.59</v>
      </c>
      <c r="M43" s="8">
        <v>3576</v>
      </c>
      <c r="N43" s="9">
        <v>38</v>
      </c>
      <c r="P43">
        <v>37</v>
      </c>
      <c r="Q43">
        <f t="shared" si="1"/>
        <v>7313</v>
      </c>
      <c r="R43">
        <f t="shared" si="0"/>
        <v>-3602</v>
      </c>
    </row>
    <row r="44" spans="1:18" ht="18">
      <c r="A44">
        <v>44</v>
      </c>
      <c r="B44" s="5">
        <v>44726.336805555598</v>
      </c>
      <c r="C44" s="6">
        <v>278</v>
      </c>
      <c r="D44" s="11">
        <v>54.21</v>
      </c>
      <c r="E44" s="8">
        <v>4020</v>
      </c>
      <c r="F44" s="10">
        <v>75</v>
      </c>
      <c r="G44" s="6">
        <v>352</v>
      </c>
      <c r="H44" s="11">
        <v>69.06</v>
      </c>
      <c r="I44" s="8">
        <v>5064</v>
      </c>
      <c r="J44" s="10">
        <v>74</v>
      </c>
      <c r="K44" s="6">
        <v>311</v>
      </c>
      <c r="L44" s="7">
        <v>92.08</v>
      </c>
      <c r="M44" s="8">
        <v>4416</v>
      </c>
      <c r="N44" s="9">
        <v>48</v>
      </c>
      <c r="P44">
        <v>38</v>
      </c>
      <c r="Q44">
        <f t="shared" si="1"/>
        <v>7624</v>
      </c>
      <c r="R44">
        <f t="shared" si="0"/>
        <v>-3586</v>
      </c>
    </row>
    <row r="45" spans="1:18" ht="18">
      <c r="A45">
        <v>45</v>
      </c>
      <c r="B45" s="5">
        <v>44726.340277777803</v>
      </c>
      <c r="C45" s="6">
        <v>346</v>
      </c>
      <c r="D45" s="7">
        <v>83.23</v>
      </c>
      <c r="E45" s="8">
        <v>5016</v>
      </c>
      <c r="F45" s="9">
        <v>61</v>
      </c>
      <c r="G45" s="6">
        <v>341</v>
      </c>
      <c r="H45" s="7">
        <v>79.17</v>
      </c>
      <c r="I45" s="8">
        <v>4932</v>
      </c>
      <c r="J45" s="9">
        <v>63</v>
      </c>
      <c r="K45" s="6">
        <v>300</v>
      </c>
      <c r="L45" s="7">
        <v>92.07</v>
      </c>
      <c r="M45" s="8">
        <v>4380</v>
      </c>
      <c r="N45" s="9">
        <v>48</v>
      </c>
      <c r="P45">
        <v>39</v>
      </c>
      <c r="Q45">
        <f t="shared" si="1"/>
        <v>7924</v>
      </c>
      <c r="R45">
        <f t="shared" si="0"/>
        <v>-3581</v>
      </c>
    </row>
    <row r="46" spans="1:18" ht="18">
      <c r="A46">
        <v>46</v>
      </c>
      <c r="B46" s="5">
        <v>44726.34375</v>
      </c>
      <c r="C46" s="6">
        <v>294</v>
      </c>
      <c r="D46" s="7">
        <v>92.77</v>
      </c>
      <c r="E46" s="8">
        <v>4452</v>
      </c>
      <c r="F46" s="9">
        <v>48</v>
      </c>
      <c r="G46" s="6">
        <v>306</v>
      </c>
      <c r="H46" s="7">
        <v>91.32</v>
      </c>
      <c r="I46" s="8">
        <v>4416</v>
      </c>
      <c r="J46" s="9">
        <v>49</v>
      </c>
      <c r="K46" s="6">
        <v>265</v>
      </c>
      <c r="L46" s="7">
        <v>95.6</v>
      </c>
      <c r="M46" s="8">
        <v>3852</v>
      </c>
      <c r="N46" s="9">
        <v>41</v>
      </c>
      <c r="P46">
        <v>40</v>
      </c>
      <c r="Q46">
        <f t="shared" si="1"/>
        <v>8189</v>
      </c>
      <c r="R46">
        <f t="shared" si="0"/>
        <v>-3611</v>
      </c>
    </row>
    <row r="47" spans="1:18" ht="18">
      <c r="A47">
        <v>47</v>
      </c>
      <c r="B47" s="5">
        <v>44726.347222222197</v>
      </c>
      <c r="C47" s="6">
        <v>325</v>
      </c>
      <c r="D47" s="7">
        <v>94.49</v>
      </c>
      <c r="E47" s="8">
        <v>4620</v>
      </c>
      <c r="F47" s="9">
        <v>49</v>
      </c>
      <c r="G47" s="6">
        <v>298</v>
      </c>
      <c r="H47" s="7">
        <v>91.97</v>
      </c>
      <c r="I47" s="8">
        <v>4272</v>
      </c>
      <c r="J47" s="9">
        <v>47</v>
      </c>
      <c r="K47" s="6">
        <v>234</v>
      </c>
      <c r="L47" s="7">
        <v>98.85</v>
      </c>
      <c r="M47" s="8">
        <v>3420</v>
      </c>
      <c r="N47" s="9">
        <v>35</v>
      </c>
      <c r="P47">
        <v>41</v>
      </c>
      <c r="Q47">
        <f t="shared" si="1"/>
        <v>8423</v>
      </c>
      <c r="R47">
        <f t="shared" si="0"/>
        <v>-3672</v>
      </c>
    </row>
    <row r="48" spans="1:18" ht="18">
      <c r="A48">
        <v>48</v>
      </c>
      <c r="B48" s="5">
        <v>44726.350694444402</v>
      </c>
      <c r="C48" s="6">
        <v>306</v>
      </c>
      <c r="D48" s="7">
        <v>94.04</v>
      </c>
      <c r="E48" s="8">
        <v>4464</v>
      </c>
      <c r="F48" s="9">
        <v>48</v>
      </c>
      <c r="G48" s="6">
        <v>255</v>
      </c>
      <c r="H48" s="7">
        <v>92.39</v>
      </c>
      <c r="I48" s="8">
        <v>3804</v>
      </c>
      <c r="J48" s="9">
        <v>42</v>
      </c>
      <c r="K48" s="6">
        <v>249</v>
      </c>
      <c r="L48" s="7">
        <v>97.48</v>
      </c>
      <c r="M48" s="8">
        <v>3624</v>
      </c>
      <c r="N48" s="9">
        <v>38</v>
      </c>
      <c r="O48" s="17"/>
      <c r="P48">
        <v>42</v>
      </c>
      <c r="Q48">
        <f t="shared" si="1"/>
        <v>8672</v>
      </c>
      <c r="R48">
        <f t="shared" si="0"/>
        <v>-3718</v>
      </c>
    </row>
    <row r="49" spans="1:18" ht="18">
      <c r="A49">
        <v>49</v>
      </c>
      <c r="B49" s="5">
        <v>44726.354166666701</v>
      </c>
      <c r="C49" s="6">
        <v>309</v>
      </c>
      <c r="D49" s="7">
        <v>94.21</v>
      </c>
      <c r="E49" s="8">
        <v>4440</v>
      </c>
      <c r="F49" s="9">
        <v>48</v>
      </c>
      <c r="G49" s="6">
        <v>324</v>
      </c>
      <c r="H49" s="7">
        <v>90.86</v>
      </c>
      <c r="I49" s="8">
        <v>4512</v>
      </c>
      <c r="J49" s="9">
        <v>50</v>
      </c>
      <c r="K49" s="6">
        <v>247</v>
      </c>
      <c r="L49" s="7">
        <v>98.24</v>
      </c>
      <c r="M49" s="8">
        <v>3564</v>
      </c>
      <c r="N49" s="9">
        <v>37</v>
      </c>
      <c r="P49">
        <v>43</v>
      </c>
      <c r="Q49">
        <f t="shared" si="1"/>
        <v>8919</v>
      </c>
      <c r="R49">
        <f t="shared" si="0"/>
        <v>-3766</v>
      </c>
    </row>
    <row r="50" spans="1:18" ht="18">
      <c r="A50">
        <v>50</v>
      </c>
      <c r="B50" s="5">
        <v>44726.357638888898</v>
      </c>
      <c r="C50" s="6">
        <v>279</v>
      </c>
      <c r="D50" s="7">
        <v>94.64</v>
      </c>
      <c r="E50" s="8">
        <v>4080</v>
      </c>
      <c r="F50" s="9">
        <v>44</v>
      </c>
      <c r="G50" s="6">
        <v>281</v>
      </c>
      <c r="H50" s="7">
        <v>93.45</v>
      </c>
      <c r="I50" s="8">
        <v>4068</v>
      </c>
      <c r="J50" s="9">
        <v>44</v>
      </c>
      <c r="K50" s="6">
        <v>244</v>
      </c>
      <c r="L50" s="7">
        <v>99.97</v>
      </c>
      <c r="M50" s="8">
        <v>3648</v>
      </c>
      <c r="N50" s="9">
        <v>37</v>
      </c>
      <c r="P50">
        <v>44</v>
      </c>
      <c r="Q50">
        <f t="shared" si="1"/>
        <v>9163</v>
      </c>
      <c r="R50">
        <f t="shared" si="0"/>
        <v>-3817</v>
      </c>
    </row>
    <row r="51" spans="1:18" ht="18">
      <c r="A51">
        <v>51</v>
      </c>
      <c r="B51" s="5">
        <v>44726.361111111102</v>
      </c>
      <c r="C51" s="6">
        <v>285</v>
      </c>
      <c r="D51" s="7">
        <v>92.51</v>
      </c>
      <c r="E51" s="8">
        <v>4092</v>
      </c>
      <c r="F51" s="9">
        <v>45</v>
      </c>
      <c r="G51" s="6">
        <v>276</v>
      </c>
      <c r="H51" s="7">
        <v>90.47</v>
      </c>
      <c r="I51" s="8">
        <v>3984</v>
      </c>
      <c r="J51" s="9">
        <v>45</v>
      </c>
      <c r="K51" s="6">
        <v>222</v>
      </c>
      <c r="L51" s="7">
        <v>99.6</v>
      </c>
      <c r="M51" s="8">
        <v>3204</v>
      </c>
      <c r="N51" s="9">
        <v>33</v>
      </c>
      <c r="P51">
        <v>45</v>
      </c>
      <c r="Q51">
        <f t="shared" si="1"/>
        <v>9385</v>
      </c>
      <c r="R51">
        <f t="shared" si="0"/>
        <v>-3890</v>
      </c>
    </row>
    <row r="52" spans="1:18" ht="18">
      <c r="A52">
        <v>52</v>
      </c>
      <c r="B52" s="5">
        <v>44726.364583333299</v>
      </c>
      <c r="C52" s="6">
        <v>290</v>
      </c>
      <c r="D52" s="7">
        <v>94.75</v>
      </c>
      <c r="E52" s="8">
        <v>4032</v>
      </c>
      <c r="F52" s="9">
        <v>43</v>
      </c>
      <c r="G52" s="6">
        <v>251</v>
      </c>
      <c r="H52" s="7">
        <v>92.2</v>
      </c>
      <c r="I52" s="8">
        <v>3660</v>
      </c>
      <c r="J52" s="9">
        <v>40</v>
      </c>
      <c r="K52" s="6">
        <v>233</v>
      </c>
      <c r="L52" s="7">
        <v>96.83</v>
      </c>
      <c r="M52" s="8">
        <v>3408</v>
      </c>
      <c r="N52" s="9">
        <v>36</v>
      </c>
      <c r="P52">
        <v>46</v>
      </c>
      <c r="Q52">
        <f t="shared" si="1"/>
        <v>9618</v>
      </c>
      <c r="R52">
        <f t="shared" si="0"/>
        <v>-3952</v>
      </c>
    </row>
    <row r="53" spans="1:18" ht="18">
      <c r="A53">
        <v>53</v>
      </c>
      <c r="B53" s="5">
        <v>44726.368055555598</v>
      </c>
      <c r="C53" s="6">
        <v>308</v>
      </c>
      <c r="D53" s="7">
        <v>90.22</v>
      </c>
      <c r="E53" s="8">
        <v>4500</v>
      </c>
      <c r="F53" s="9">
        <v>50</v>
      </c>
      <c r="G53" s="6">
        <v>286</v>
      </c>
      <c r="H53" s="7">
        <v>88.11</v>
      </c>
      <c r="I53" s="8">
        <v>4152</v>
      </c>
      <c r="J53" s="9">
        <v>48</v>
      </c>
      <c r="K53" s="6">
        <v>213</v>
      </c>
      <c r="L53" s="7">
        <v>98.03</v>
      </c>
      <c r="M53" s="8">
        <v>3012</v>
      </c>
      <c r="N53" s="9">
        <v>31</v>
      </c>
      <c r="P53">
        <v>47</v>
      </c>
      <c r="Q53">
        <f t="shared" si="1"/>
        <v>9831</v>
      </c>
      <c r="R53">
        <f t="shared" si="0"/>
        <v>-4034</v>
      </c>
    </row>
    <row r="54" spans="1:18" ht="18">
      <c r="A54">
        <v>54</v>
      </c>
      <c r="B54" s="5">
        <v>44726.371527777803</v>
      </c>
      <c r="C54" s="6">
        <v>337</v>
      </c>
      <c r="D54" s="7">
        <v>90.45</v>
      </c>
      <c r="E54" s="8">
        <v>4812</v>
      </c>
      <c r="F54" s="9">
        <v>54</v>
      </c>
      <c r="G54" s="6">
        <v>308</v>
      </c>
      <c r="H54" s="7">
        <v>88.79</v>
      </c>
      <c r="I54" s="8">
        <v>4404</v>
      </c>
      <c r="J54" s="9">
        <v>50</v>
      </c>
      <c r="K54" s="6">
        <v>255</v>
      </c>
      <c r="L54" s="7">
        <v>93.01</v>
      </c>
      <c r="M54" s="8">
        <v>3612</v>
      </c>
      <c r="N54" s="9">
        <v>39</v>
      </c>
      <c r="P54">
        <v>48</v>
      </c>
      <c r="Q54">
        <f t="shared" si="1"/>
        <v>10086</v>
      </c>
      <c r="R54">
        <f t="shared" si="0"/>
        <v>-4074</v>
      </c>
    </row>
    <row r="55" spans="1:18" ht="18">
      <c r="A55">
        <v>55</v>
      </c>
      <c r="B55" s="5">
        <v>44726.375</v>
      </c>
      <c r="C55" s="6">
        <v>299</v>
      </c>
      <c r="D55" s="7">
        <v>88.05</v>
      </c>
      <c r="E55" s="8">
        <v>4380</v>
      </c>
      <c r="F55" s="9">
        <v>50</v>
      </c>
      <c r="G55" s="6">
        <v>269</v>
      </c>
      <c r="H55" s="7">
        <v>87.07</v>
      </c>
      <c r="I55" s="8">
        <v>4092</v>
      </c>
      <c r="J55" s="9">
        <v>47</v>
      </c>
      <c r="K55" s="6">
        <v>238</v>
      </c>
      <c r="L55" s="7">
        <v>94.58</v>
      </c>
      <c r="M55" s="8">
        <v>3492</v>
      </c>
      <c r="N55" s="9">
        <v>37</v>
      </c>
      <c r="P55">
        <v>49</v>
      </c>
      <c r="Q55">
        <f t="shared" si="1"/>
        <v>10324</v>
      </c>
      <c r="R55">
        <f t="shared" si="0"/>
        <v>-4131</v>
      </c>
    </row>
    <row r="56" spans="1:18" ht="18">
      <c r="A56">
        <v>56</v>
      </c>
      <c r="B56" s="5">
        <v>44726.378472222197</v>
      </c>
      <c r="C56" s="6">
        <v>293</v>
      </c>
      <c r="D56" s="7">
        <v>90.11</v>
      </c>
      <c r="E56" s="8">
        <v>4176</v>
      </c>
      <c r="F56" s="9">
        <v>47</v>
      </c>
      <c r="G56" s="6">
        <v>287</v>
      </c>
      <c r="H56" s="7">
        <v>84.85</v>
      </c>
      <c r="I56" s="8">
        <v>4128</v>
      </c>
      <c r="J56" s="9">
        <v>49</v>
      </c>
      <c r="K56" s="6">
        <v>233</v>
      </c>
      <c r="L56" s="7">
        <v>94.08</v>
      </c>
      <c r="M56" s="8">
        <v>3348</v>
      </c>
      <c r="N56" s="9">
        <v>36</v>
      </c>
      <c r="P56">
        <v>50</v>
      </c>
      <c r="Q56">
        <f t="shared" si="1"/>
        <v>10557</v>
      </c>
      <c r="R56">
        <f t="shared" si="0"/>
        <v>-4193</v>
      </c>
    </row>
    <row r="57" spans="1:18" ht="18">
      <c r="A57">
        <v>57</v>
      </c>
      <c r="B57" s="5">
        <v>44726.381944444402</v>
      </c>
      <c r="C57" s="6">
        <v>282</v>
      </c>
      <c r="D57" s="7">
        <v>88.88</v>
      </c>
      <c r="E57" s="8">
        <v>4128</v>
      </c>
      <c r="F57" s="9">
        <v>47</v>
      </c>
      <c r="G57" s="6">
        <v>249</v>
      </c>
      <c r="H57" s="7">
        <v>87.85</v>
      </c>
      <c r="I57" s="8">
        <v>3708</v>
      </c>
      <c r="J57" s="9">
        <v>43</v>
      </c>
      <c r="K57" s="6">
        <v>265</v>
      </c>
      <c r="L57" s="7">
        <v>94.51</v>
      </c>
      <c r="M57" s="8">
        <v>3804</v>
      </c>
      <c r="N57" s="9">
        <v>41</v>
      </c>
      <c r="P57">
        <v>51</v>
      </c>
      <c r="Q57">
        <f t="shared" si="1"/>
        <v>10822</v>
      </c>
      <c r="R57">
        <f t="shared" si="0"/>
        <v>-4223</v>
      </c>
    </row>
    <row r="58" spans="1:18" ht="18">
      <c r="A58">
        <v>58</v>
      </c>
      <c r="B58" s="5">
        <v>44726.385416666701</v>
      </c>
      <c r="C58" s="6">
        <v>266</v>
      </c>
      <c r="D58" s="7">
        <v>91.01</v>
      </c>
      <c r="E58" s="8">
        <v>3888</v>
      </c>
      <c r="F58" s="9">
        <v>43</v>
      </c>
      <c r="G58" s="6">
        <v>279</v>
      </c>
      <c r="H58" s="7">
        <v>87.8</v>
      </c>
      <c r="I58" s="8">
        <v>3876</v>
      </c>
      <c r="J58" s="9">
        <v>45</v>
      </c>
      <c r="K58" s="6">
        <v>229</v>
      </c>
      <c r="L58" s="7">
        <v>94.41</v>
      </c>
      <c r="M58" s="8">
        <v>3528</v>
      </c>
      <c r="N58" s="9">
        <v>38</v>
      </c>
      <c r="P58">
        <v>52</v>
      </c>
      <c r="Q58">
        <f t="shared" si="1"/>
        <v>11051</v>
      </c>
      <c r="R58">
        <f t="shared" si="0"/>
        <v>-4289</v>
      </c>
    </row>
    <row r="59" spans="1:18" ht="18">
      <c r="A59">
        <v>59</v>
      </c>
      <c r="B59" s="5">
        <v>44726.388888888898</v>
      </c>
      <c r="C59" s="6">
        <v>254</v>
      </c>
      <c r="D59" s="7">
        <v>93.69</v>
      </c>
      <c r="E59" s="8">
        <v>3684</v>
      </c>
      <c r="F59" s="9">
        <v>40</v>
      </c>
      <c r="G59" s="6">
        <v>247</v>
      </c>
      <c r="H59" s="7">
        <v>91.53</v>
      </c>
      <c r="I59" s="8">
        <v>3540</v>
      </c>
      <c r="J59" s="9">
        <v>39</v>
      </c>
      <c r="K59" s="6">
        <v>201</v>
      </c>
      <c r="L59" s="7">
        <v>97.97</v>
      </c>
      <c r="M59" s="8">
        <v>3072</v>
      </c>
      <c r="N59" s="9">
        <v>32</v>
      </c>
      <c r="P59">
        <v>53</v>
      </c>
      <c r="Q59">
        <f t="shared" si="1"/>
        <v>11252</v>
      </c>
      <c r="R59">
        <f t="shared" si="0"/>
        <v>-4383</v>
      </c>
    </row>
    <row r="60" spans="1:18" ht="18">
      <c r="A60">
        <v>60</v>
      </c>
      <c r="B60" s="5">
        <v>44726.392361111102</v>
      </c>
      <c r="C60" s="6">
        <v>275</v>
      </c>
      <c r="D60" s="7">
        <v>90.52</v>
      </c>
      <c r="E60" s="8">
        <v>3864</v>
      </c>
      <c r="F60" s="9">
        <v>43</v>
      </c>
      <c r="G60" s="6">
        <v>257</v>
      </c>
      <c r="H60" s="7">
        <v>90.56</v>
      </c>
      <c r="I60" s="8">
        <v>3672</v>
      </c>
      <c r="J60" s="9">
        <v>41</v>
      </c>
      <c r="K60" s="6">
        <v>202</v>
      </c>
      <c r="L60" s="7">
        <v>97.92</v>
      </c>
      <c r="M60" s="8">
        <v>2928</v>
      </c>
      <c r="N60" s="9">
        <v>30</v>
      </c>
      <c r="P60">
        <v>54</v>
      </c>
      <c r="Q60">
        <f t="shared" si="1"/>
        <v>11454</v>
      </c>
      <c r="R60">
        <f t="shared" si="0"/>
        <v>-4476</v>
      </c>
    </row>
    <row r="61" spans="1:18" ht="18">
      <c r="A61">
        <v>61</v>
      </c>
      <c r="B61" s="5">
        <v>44726.395833333299</v>
      </c>
      <c r="C61" s="6">
        <v>283</v>
      </c>
      <c r="D61" s="7">
        <v>89.5</v>
      </c>
      <c r="E61" s="8">
        <v>4068</v>
      </c>
      <c r="F61" s="9">
        <v>46</v>
      </c>
      <c r="G61" s="6">
        <v>261</v>
      </c>
      <c r="H61" s="7">
        <v>88.82</v>
      </c>
      <c r="I61" s="8">
        <v>3852</v>
      </c>
      <c r="J61" s="9">
        <v>44</v>
      </c>
      <c r="K61" s="6">
        <v>242</v>
      </c>
      <c r="L61" s="7">
        <v>93.8</v>
      </c>
      <c r="M61" s="8">
        <v>3468</v>
      </c>
      <c r="N61" s="9">
        <v>37</v>
      </c>
      <c r="P61">
        <v>55</v>
      </c>
      <c r="Q61">
        <f t="shared" si="1"/>
        <v>11696</v>
      </c>
      <c r="R61">
        <f t="shared" si="0"/>
        <v>-4529</v>
      </c>
    </row>
    <row r="62" spans="1:18" ht="18">
      <c r="A62">
        <v>62</v>
      </c>
      <c r="B62" s="5">
        <v>44726.399305555598</v>
      </c>
      <c r="C62" s="6">
        <v>259</v>
      </c>
      <c r="D62" s="7">
        <v>90.93</v>
      </c>
      <c r="E62" s="8">
        <v>3768</v>
      </c>
      <c r="F62" s="9">
        <v>42</v>
      </c>
      <c r="G62" s="6">
        <v>278</v>
      </c>
      <c r="H62" s="7">
        <v>88.79</v>
      </c>
      <c r="I62" s="8">
        <v>3888</v>
      </c>
      <c r="J62" s="9">
        <v>44</v>
      </c>
      <c r="K62" s="6">
        <v>234</v>
      </c>
      <c r="L62" s="7">
        <v>94.72</v>
      </c>
      <c r="M62" s="8">
        <v>3348</v>
      </c>
      <c r="N62" s="9">
        <v>36</v>
      </c>
      <c r="P62">
        <v>56</v>
      </c>
      <c r="Q62">
        <f t="shared" si="1"/>
        <v>11930</v>
      </c>
      <c r="R62">
        <f t="shared" si="0"/>
        <v>-4590</v>
      </c>
    </row>
    <row r="63" spans="1:18" ht="18">
      <c r="A63">
        <v>63</v>
      </c>
      <c r="B63" s="5">
        <v>44726.402777777803</v>
      </c>
      <c r="C63" s="6">
        <v>240</v>
      </c>
      <c r="D63" s="7">
        <v>93.09</v>
      </c>
      <c r="E63" s="8">
        <v>3396</v>
      </c>
      <c r="F63" s="9">
        <v>37</v>
      </c>
      <c r="G63" s="6">
        <v>227</v>
      </c>
      <c r="H63" s="7">
        <v>89.18</v>
      </c>
      <c r="I63" s="8">
        <v>3492</v>
      </c>
      <c r="J63" s="9">
        <v>40</v>
      </c>
      <c r="K63" s="6">
        <v>207</v>
      </c>
      <c r="L63" s="7">
        <v>95.6</v>
      </c>
      <c r="M63" s="8">
        <v>2976</v>
      </c>
      <c r="N63" s="9">
        <v>32</v>
      </c>
      <c r="P63">
        <v>57</v>
      </c>
      <c r="Q63">
        <f t="shared" si="1"/>
        <v>12137</v>
      </c>
      <c r="R63">
        <f t="shared" si="0"/>
        <v>-4678</v>
      </c>
    </row>
    <row r="64" spans="1:18" ht="18">
      <c r="A64">
        <v>64</v>
      </c>
      <c r="B64" s="5">
        <v>44726.40625</v>
      </c>
      <c r="C64" s="6">
        <v>280</v>
      </c>
      <c r="D64" s="7">
        <v>88.73</v>
      </c>
      <c r="E64" s="8">
        <v>3984</v>
      </c>
      <c r="F64" s="9">
        <v>45</v>
      </c>
      <c r="G64" s="6">
        <v>276</v>
      </c>
      <c r="H64" s="7">
        <v>88.76</v>
      </c>
      <c r="I64" s="8">
        <v>3876</v>
      </c>
      <c r="J64" s="9">
        <v>44</v>
      </c>
      <c r="K64" s="6">
        <v>224</v>
      </c>
      <c r="L64" s="7">
        <v>98.43</v>
      </c>
      <c r="M64" s="8">
        <v>3180</v>
      </c>
      <c r="N64" s="9">
        <v>33</v>
      </c>
      <c r="P64">
        <v>58</v>
      </c>
      <c r="Q64">
        <f t="shared" si="1"/>
        <v>12361</v>
      </c>
      <c r="R64">
        <f t="shared" si="0"/>
        <v>-4749</v>
      </c>
    </row>
    <row r="65" spans="1:18" ht="18">
      <c r="A65">
        <v>65</v>
      </c>
      <c r="B65" s="5">
        <v>44726.409722222197</v>
      </c>
      <c r="C65" s="6">
        <v>274</v>
      </c>
      <c r="D65" s="7">
        <v>91.19</v>
      </c>
      <c r="E65" s="8">
        <v>3996</v>
      </c>
      <c r="F65" s="9">
        <v>44</v>
      </c>
      <c r="G65" s="6">
        <v>261</v>
      </c>
      <c r="H65" s="7">
        <v>88.54</v>
      </c>
      <c r="I65" s="8">
        <v>3720</v>
      </c>
      <c r="J65" s="9">
        <v>43</v>
      </c>
      <c r="K65" s="6">
        <v>230</v>
      </c>
      <c r="L65" s="7">
        <v>95.45</v>
      </c>
      <c r="M65" s="8">
        <v>3420</v>
      </c>
      <c r="N65" s="9">
        <v>36</v>
      </c>
      <c r="P65">
        <v>59</v>
      </c>
      <c r="Q65">
        <f t="shared" si="1"/>
        <v>12591</v>
      </c>
      <c r="R65">
        <f t="shared" si="0"/>
        <v>-4814</v>
      </c>
    </row>
    <row r="66" spans="1:18" ht="18">
      <c r="A66">
        <v>66</v>
      </c>
      <c r="B66" s="5">
        <v>44726.413194444402</v>
      </c>
      <c r="C66" s="6">
        <v>279</v>
      </c>
      <c r="D66" s="7">
        <v>92.15</v>
      </c>
      <c r="E66" s="8">
        <v>3984</v>
      </c>
      <c r="F66" s="9">
        <v>44</v>
      </c>
      <c r="G66" s="6">
        <v>261</v>
      </c>
      <c r="H66" s="7">
        <v>90.42</v>
      </c>
      <c r="I66" s="8">
        <v>3648</v>
      </c>
      <c r="J66" s="9">
        <v>41</v>
      </c>
      <c r="K66" s="6">
        <v>231</v>
      </c>
      <c r="L66" s="7">
        <v>93.88</v>
      </c>
      <c r="M66" s="8">
        <v>3408</v>
      </c>
      <c r="N66" s="9">
        <v>37</v>
      </c>
      <c r="P66">
        <v>60</v>
      </c>
      <c r="Q66">
        <f t="shared" si="1"/>
        <v>12822</v>
      </c>
      <c r="R66">
        <f t="shared" si="0"/>
        <v>-4878</v>
      </c>
    </row>
    <row r="67" spans="1:18" ht="18">
      <c r="A67">
        <v>67</v>
      </c>
      <c r="B67" s="5">
        <v>44726.416666666701</v>
      </c>
      <c r="C67" s="6">
        <v>263</v>
      </c>
      <c r="D67" s="7">
        <v>90.84</v>
      </c>
      <c r="E67" s="8">
        <v>3768</v>
      </c>
      <c r="F67" s="9">
        <v>42</v>
      </c>
      <c r="G67" s="6">
        <v>243</v>
      </c>
      <c r="H67" s="7">
        <v>89.9</v>
      </c>
      <c r="I67" s="8">
        <v>3372</v>
      </c>
      <c r="J67" s="9">
        <v>38</v>
      </c>
      <c r="K67" s="6">
        <v>218</v>
      </c>
      <c r="L67" s="7">
        <v>98.03</v>
      </c>
      <c r="M67" s="8">
        <v>3108</v>
      </c>
      <c r="N67" s="9">
        <v>32</v>
      </c>
      <c r="P67">
        <v>61</v>
      </c>
      <c r="Q67">
        <f t="shared" si="1"/>
        <v>13040</v>
      </c>
      <c r="R67">
        <f t="shared" si="0"/>
        <v>-4955</v>
      </c>
    </row>
    <row r="68" spans="1:18" ht="18">
      <c r="B68" s="5">
        <v>44726.420138888898</v>
      </c>
      <c r="C68" s="6">
        <v>249</v>
      </c>
      <c r="D68" s="7">
        <v>92.03</v>
      </c>
      <c r="E68" s="8">
        <v>3684</v>
      </c>
      <c r="F68" s="9">
        <v>41</v>
      </c>
      <c r="G68" s="6">
        <v>230</v>
      </c>
      <c r="H68" s="7">
        <v>88.25</v>
      </c>
      <c r="I68" s="8">
        <v>3384</v>
      </c>
      <c r="J68" s="9">
        <v>39</v>
      </c>
      <c r="K68" s="6">
        <v>228</v>
      </c>
      <c r="L68" s="7">
        <v>94.31</v>
      </c>
      <c r="M68" s="8">
        <v>3204</v>
      </c>
      <c r="N68" s="9">
        <v>34</v>
      </c>
    </row>
    <row r="69" spans="1:18" ht="18">
      <c r="B69" s="5">
        <v>44726.423611111102</v>
      </c>
      <c r="C69" s="6">
        <v>258</v>
      </c>
      <c r="D69" s="7">
        <v>93.78</v>
      </c>
      <c r="E69" s="8">
        <v>3780</v>
      </c>
      <c r="F69" s="9">
        <v>41</v>
      </c>
      <c r="G69" s="6">
        <v>247</v>
      </c>
      <c r="H69" s="7">
        <v>90.29</v>
      </c>
      <c r="I69" s="8">
        <v>3288</v>
      </c>
      <c r="J69" s="9">
        <v>37</v>
      </c>
      <c r="K69" s="6">
        <v>212</v>
      </c>
      <c r="L69" s="7">
        <v>96.71</v>
      </c>
      <c r="M69" s="8">
        <v>3000</v>
      </c>
      <c r="N69" s="9">
        <v>32</v>
      </c>
    </row>
    <row r="70" spans="1:18" ht="18">
      <c r="B70" s="5">
        <v>44726.427083333299</v>
      </c>
      <c r="C70" s="6">
        <v>270</v>
      </c>
      <c r="D70" s="7">
        <v>89.47</v>
      </c>
      <c r="E70" s="8">
        <v>3852</v>
      </c>
      <c r="F70" s="9">
        <v>44</v>
      </c>
      <c r="G70" s="6">
        <v>255</v>
      </c>
      <c r="H70" s="7">
        <v>87.18</v>
      </c>
      <c r="I70" s="8">
        <v>3648</v>
      </c>
      <c r="J70" s="9">
        <v>42</v>
      </c>
      <c r="K70" s="6">
        <v>216</v>
      </c>
      <c r="L70" s="7">
        <v>94.57</v>
      </c>
      <c r="M70" s="8">
        <v>3060</v>
      </c>
      <c r="N70" s="9">
        <v>33</v>
      </c>
    </row>
    <row r="71" spans="1:18" ht="18">
      <c r="B71" s="5">
        <v>44726.430555555598</v>
      </c>
      <c r="C71" s="6">
        <v>263</v>
      </c>
      <c r="D71" s="7">
        <v>90.61</v>
      </c>
      <c r="E71" s="8">
        <v>3792</v>
      </c>
      <c r="F71" s="9">
        <v>42</v>
      </c>
      <c r="G71" s="6">
        <v>264</v>
      </c>
      <c r="H71" s="7">
        <v>86.95</v>
      </c>
      <c r="I71" s="8">
        <v>3912</v>
      </c>
      <c r="J71" s="9">
        <v>45</v>
      </c>
      <c r="K71" s="6">
        <v>238</v>
      </c>
      <c r="L71" s="7">
        <v>92.6</v>
      </c>
      <c r="M71" s="8">
        <v>3360</v>
      </c>
      <c r="N71" s="9">
        <v>37</v>
      </c>
    </row>
    <row r="72" spans="1:18" ht="18">
      <c r="B72" s="5">
        <v>44726.434027777803</v>
      </c>
      <c r="C72" s="6">
        <v>259</v>
      </c>
      <c r="D72" s="7">
        <v>86.78</v>
      </c>
      <c r="E72" s="8">
        <v>3720</v>
      </c>
      <c r="F72" s="9">
        <v>43</v>
      </c>
      <c r="G72" s="6">
        <v>251</v>
      </c>
      <c r="H72" s="7">
        <v>88.37</v>
      </c>
      <c r="I72" s="8">
        <v>3552</v>
      </c>
      <c r="J72" s="9">
        <v>41</v>
      </c>
      <c r="K72" s="6">
        <v>210</v>
      </c>
      <c r="L72" s="7">
        <v>97.11</v>
      </c>
      <c r="M72" s="8">
        <v>3168</v>
      </c>
      <c r="N72" s="9">
        <v>33</v>
      </c>
    </row>
    <row r="73" spans="1:18" ht="18">
      <c r="B73" s="5">
        <v>44726.4375</v>
      </c>
      <c r="C73" s="6">
        <v>239</v>
      </c>
      <c r="D73" s="7">
        <v>91.1</v>
      </c>
      <c r="E73" s="8">
        <v>3432</v>
      </c>
      <c r="F73" s="9">
        <v>38</v>
      </c>
      <c r="G73" s="6">
        <v>245</v>
      </c>
      <c r="H73" s="7">
        <v>85.61</v>
      </c>
      <c r="I73" s="8">
        <v>3684</v>
      </c>
      <c r="J73" s="9">
        <v>44</v>
      </c>
      <c r="K73" s="6">
        <v>239</v>
      </c>
      <c r="L73" s="7">
        <v>91.24</v>
      </c>
      <c r="M73" s="8">
        <v>3276</v>
      </c>
      <c r="N73" s="9">
        <v>36</v>
      </c>
    </row>
    <row r="74" spans="1:18" ht="18">
      <c r="B74" s="5">
        <v>44726.440972222197</v>
      </c>
      <c r="C74" s="6">
        <v>255</v>
      </c>
      <c r="D74" s="7">
        <v>88.7</v>
      </c>
      <c r="E74" s="8">
        <v>3552</v>
      </c>
      <c r="F74" s="9">
        <v>41</v>
      </c>
      <c r="G74" s="6">
        <v>229</v>
      </c>
      <c r="H74" s="7">
        <v>86.35</v>
      </c>
      <c r="I74" s="8">
        <v>3408</v>
      </c>
      <c r="J74" s="9">
        <v>40</v>
      </c>
      <c r="K74" s="6">
        <v>181</v>
      </c>
      <c r="L74" s="7">
        <v>94.18</v>
      </c>
      <c r="M74" s="8">
        <v>2664</v>
      </c>
      <c r="N74" s="9">
        <v>29</v>
      </c>
    </row>
    <row r="75" spans="1:18" ht="18">
      <c r="B75" s="5">
        <v>44726.444444444402</v>
      </c>
      <c r="C75" s="6">
        <v>238</v>
      </c>
      <c r="D75" s="7">
        <v>88.93</v>
      </c>
      <c r="E75" s="8">
        <v>3516</v>
      </c>
      <c r="F75" s="9">
        <v>40</v>
      </c>
      <c r="G75" s="6">
        <v>232</v>
      </c>
      <c r="H75" s="7">
        <v>86.73</v>
      </c>
      <c r="I75" s="8">
        <v>3276</v>
      </c>
      <c r="J75" s="9">
        <v>38</v>
      </c>
      <c r="K75" s="6">
        <v>211</v>
      </c>
      <c r="L75" s="7">
        <v>90.84</v>
      </c>
      <c r="M75" s="8">
        <v>2964</v>
      </c>
      <c r="N75" s="9">
        <v>33</v>
      </c>
    </row>
    <row r="76" spans="1:18" ht="18">
      <c r="B76" s="5">
        <v>44726.447916666701</v>
      </c>
      <c r="C76" s="6">
        <v>241</v>
      </c>
      <c r="D76" s="7">
        <v>89.01</v>
      </c>
      <c r="E76" s="8">
        <v>3528</v>
      </c>
      <c r="F76" s="9">
        <v>40</v>
      </c>
      <c r="G76" s="6">
        <v>238</v>
      </c>
      <c r="H76" s="7">
        <v>87.73</v>
      </c>
      <c r="I76" s="8">
        <v>3432</v>
      </c>
      <c r="J76" s="9">
        <v>40</v>
      </c>
      <c r="K76" s="6">
        <v>190</v>
      </c>
      <c r="L76" s="7">
        <v>91.29</v>
      </c>
      <c r="M76" s="8">
        <v>2748</v>
      </c>
      <c r="N76" s="9">
        <v>31</v>
      </c>
    </row>
    <row r="77" spans="1:18" ht="18">
      <c r="B77" s="5">
        <v>44726.451388888898</v>
      </c>
      <c r="C77" s="6">
        <v>256</v>
      </c>
      <c r="D77" s="7">
        <v>87.15</v>
      </c>
      <c r="E77" s="8">
        <v>3504</v>
      </c>
      <c r="F77" s="9">
        <v>41</v>
      </c>
      <c r="G77" s="6">
        <v>243</v>
      </c>
      <c r="H77" s="7">
        <v>84.37</v>
      </c>
      <c r="I77" s="8">
        <v>3636</v>
      </c>
      <c r="J77" s="9">
        <v>44</v>
      </c>
      <c r="K77" s="6">
        <v>215</v>
      </c>
      <c r="L77" s="7">
        <v>92.77</v>
      </c>
      <c r="M77" s="8">
        <v>3060</v>
      </c>
      <c r="N77" s="9">
        <v>33</v>
      </c>
    </row>
    <row r="78" spans="1:18" ht="18">
      <c r="B78" s="5">
        <v>44726.454861111102</v>
      </c>
      <c r="C78" s="6">
        <v>244</v>
      </c>
      <c r="D78" s="7">
        <v>86.39</v>
      </c>
      <c r="E78" s="8">
        <v>3504</v>
      </c>
      <c r="F78" s="9">
        <v>41</v>
      </c>
      <c r="G78" s="6">
        <v>227</v>
      </c>
      <c r="H78" s="7">
        <v>84.93</v>
      </c>
      <c r="I78" s="8">
        <v>3324</v>
      </c>
      <c r="J78" s="9">
        <v>40</v>
      </c>
      <c r="K78" s="6">
        <v>207</v>
      </c>
      <c r="L78" s="7">
        <v>88.57</v>
      </c>
      <c r="M78" s="8">
        <v>3036</v>
      </c>
      <c r="N78" s="9">
        <v>35</v>
      </c>
    </row>
    <row r="79" spans="1:18" ht="18">
      <c r="B79" s="5">
        <v>44726.458333333299</v>
      </c>
      <c r="C79" s="6">
        <v>241</v>
      </c>
      <c r="D79" s="7">
        <v>88.34</v>
      </c>
      <c r="E79" s="8">
        <v>3564</v>
      </c>
      <c r="F79" s="9">
        <v>41</v>
      </c>
      <c r="G79" s="6">
        <v>246</v>
      </c>
      <c r="H79" s="7">
        <v>87.07</v>
      </c>
      <c r="I79" s="8">
        <v>3540</v>
      </c>
      <c r="J79" s="9">
        <v>41</v>
      </c>
      <c r="K79" s="6">
        <v>230</v>
      </c>
      <c r="L79" s="7">
        <v>92.23</v>
      </c>
      <c r="M79" s="8">
        <v>3084</v>
      </c>
      <c r="N79" s="9">
        <v>34</v>
      </c>
    </row>
    <row r="80" spans="1:18" ht="18">
      <c r="B80" s="5">
        <v>44726.461805555598</v>
      </c>
      <c r="C80" s="6">
        <v>227</v>
      </c>
      <c r="D80" s="7">
        <v>87.05</v>
      </c>
      <c r="E80" s="8">
        <v>3168</v>
      </c>
      <c r="F80" s="9">
        <v>37</v>
      </c>
      <c r="G80" s="6">
        <v>222</v>
      </c>
      <c r="H80" s="7">
        <v>86.41</v>
      </c>
      <c r="I80" s="8">
        <v>3108</v>
      </c>
      <c r="J80" s="9">
        <v>36</v>
      </c>
      <c r="K80" s="6">
        <v>188</v>
      </c>
      <c r="L80" s="7">
        <v>93.04</v>
      </c>
      <c r="M80" s="8">
        <v>2724</v>
      </c>
      <c r="N80" s="9">
        <v>30</v>
      </c>
    </row>
    <row r="81" spans="2:14" ht="18">
      <c r="B81" s="5">
        <v>44726.465277777803</v>
      </c>
      <c r="C81" s="6">
        <v>210</v>
      </c>
      <c r="D81" s="7">
        <v>85.48</v>
      </c>
      <c r="E81" s="8">
        <v>2952</v>
      </c>
      <c r="F81" s="9">
        <v>35</v>
      </c>
      <c r="G81" s="6">
        <v>199</v>
      </c>
      <c r="H81" s="7">
        <v>88.55</v>
      </c>
      <c r="I81" s="8">
        <v>2796</v>
      </c>
      <c r="J81" s="9">
        <v>32</v>
      </c>
      <c r="K81" s="6">
        <v>186</v>
      </c>
      <c r="L81" s="7">
        <v>91.44</v>
      </c>
      <c r="M81" s="8">
        <v>2784</v>
      </c>
      <c r="N81" s="9">
        <v>31</v>
      </c>
    </row>
    <row r="82" spans="2:14" ht="18">
      <c r="B82" s="5">
        <v>44726.46875</v>
      </c>
      <c r="C82" s="6">
        <v>212</v>
      </c>
      <c r="D82" s="7">
        <v>89.26</v>
      </c>
      <c r="E82" s="8">
        <v>3012</v>
      </c>
      <c r="F82" s="9">
        <v>34</v>
      </c>
      <c r="G82" s="6">
        <v>196</v>
      </c>
      <c r="H82" s="7">
        <v>89.85</v>
      </c>
      <c r="I82" s="8">
        <v>2868</v>
      </c>
      <c r="J82" s="9">
        <v>32</v>
      </c>
      <c r="K82" s="6">
        <v>167</v>
      </c>
      <c r="L82" s="7">
        <v>99.98</v>
      </c>
      <c r="M82" s="8">
        <v>2508</v>
      </c>
      <c r="N82" s="9">
        <v>26</v>
      </c>
    </row>
    <row r="83" spans="2:14" ht="18">
      <c r="B83" s="5">
        <v>44726.472222222197</v>
      </c>
      <c r="C83" s="6">
        <v>229</v>
      </c>
      <c r="D83" s="7">
        <v>90.73</v>
      </c>
      <c r="E83" s="8">
        <v>3300</v>
      </c>
      <c r="F83" s="9">
        <v>37</v>
      </c>
      <c r="G83" s="6">
        <v>239</v>
      </c>
      <c r="H83" s="7">
        <v>86.84</v>
      </c>
      <c r="I83" s="8">
        <v>3228</v>
      </c>
      <c r="J83" s="9">
        <v>38</v>
      </c>
      <c r="K83" s="6">
        <v>166</v>
      </c>
      <c r="L83" s="7">
        <v>99.23</v>
      </c>
      <c r="M83" s="8">
        <v>2388</v>
      </c>
      <c r="N83" s="9">
        <v>25</v>
      </c>
    </row>
    <row r="84" spans="2:14" ht="18">
      <c r="B84" s="5">
        <v>44726.475694444402</v>
      </c>
      <c r="C84" s="6">
        <v>200</v>
      </c>
      <c r="D84" s="7">
        <v>93</v>
      </c>
      <c r="E84" s="8">
        <v>2916</v>
      </c>
      <c r="F84" s="9">
        <v>32</v>
      </c>
      <c r="G84" s="6">
        <v>188</v>
      </c>
      <c r="H84" s="7">
        <v>89.68</v>
      </c>
      <c r="I84" s="8">
        <v>2856</v>
      </c>
      <c r="J84" s="9">
        <v>32</v>
      </c>
      <c r="K84" s="6">
        <v>198</v>
      </c>
      <c r="L84" s="7">
        <v>94.63</v>
      </c>
      <c r="M84" s="8">
        <v>2712</v>
      </c>
      <c r="N84" s="9">
        <v>29</v>
      </c>
    </row>
    <row r="85" spans="2:14" ht="18">
      <c r="B85" s="5">
        <v>44726.479166666701</v>
      </c>
      <c r="C85" s="6">
        <v>242</v>
      </c>
      <c r="D85" s="7">
        <v>89.07</v>
      </c>
      <c r="E85" s="8">
        <v>3312</v>
      </c>
      <c r="F85" s="9">
        <v>38</v>
      </c>
      <c r="G85" s="6">
        <v>226</v>
      </c>
      <c r="H85" s="7">
        <v>87.91</v>
      </c>
      <c r="I85" s="8">
        <v>3216</v>
      </c>
      <c r="J85" s="9">
        <v>37</v>
      </c>
      <c r="K85" s="6">
        <v>171</v>
      </c>
      <c r="L85" s="7">
        <v>97.59</v>
      </c>
      <c r="M85" s="8">
        <v>2556</v>
      </c>
      <c r="N85" s="9">
        <v>27</v>
      </c>
    </row>
    <row r="86" spans="2:14" ht="18">
      <c r="B86" s="5">
        <v>44726.482638888898</v>
      </c>
      <c r="C86" s="6">
        <v>232</v>
      </c>
      <c r="D86" s="7">
        <v>88.41</v>
      </c>
      <c r="E86" s="8">
        <v>3444</v>
      </c>
      <c r="F86" s="9">
        <v>39</v>
      </c>
      <c r="G86" s="6">
        <v>216</v>
      </c>
      <c r="H86" s="7">
        <v>87.58</v>
      </c>
      <c r="I86" s="8">
        <v>3204</v>
      </c>
      <c r="J86" s="9">
        <v>37</v>
      </c>
      <c r="K86" s="6">
        <v>202</v>
      </c>
      <c r="L86" s="7">
        <v>94.79</v>
      </c>
      <c r="M86" s="8">
        <v>2700</v>
      </c>
      <c r="N86" s="9">
        <v>29</v>
      </c>
    </row>
    <row r="87" spans="2:14" ht="18">
      <c r="B87" s="5">
        <v>44726.486111111102</v>
      </c>
      <c r="C87" s="6">
        <v>229</v>
      </c>
      <c r="D87" s="7">
        <v>88.72</v>
      </c>
      <c r="E87" s="8">
        <v>3384</v>
      </c>
      <c r="F87" s="9">
        <v>39</v>
      </c>
      <c r="G87" s="6">
        <v>212</v>
      </c>
      <c r="H87" s="7">
        <v>88.95</v>
      </c>
      <c r="I87" s="8">
        <v>3060</v>
      </c>
      <c r="J87" s="9">
        <v>35</v>
      </c>
      <c r="K87" s="6">
        <v>188</v>
      </c>
      <c r="L87" s="7">
        <v>94.89</v>
      </c>
      <c r="M87" s="8">
        <v>2652</v>
      </c>
      <c r="N87" s="9">
        <v>28</v>
      </c>
    </row>
    <row r="88" spans="2:14" ht="18">
      <c r="B88" s="5">
        <v>44726.489583333299</v>
      </c>
      <c r="C88" s="6">
        <v>225</v>
      </c>
      <c r="D88" s="7">
        <v>90.18</v>
      </c>
      <c r="E88" s="8">
        <v>3432</v>
      </c>
      <c r="F88" s="9">
        <v>39</v>
      </c>
      <c r="G88" s="6">
        <v>224</v>
      </c>
      <c r="H88" s="7">
        <v>87.88</v>
      </c>
      <c r="I88" s="8">
        <v>3228</v>
      </c>
      <c r="J88" s="9">
        <v>37</v>
      </c>
      <c r="K88" s="6">
        <v>198</v>
      </c>
      <c r="L88" s="7">
        <v>94.9</v>
      </c>
      <c r="M88" s="8">
        <v>2880</v>
      </c>
      <c r="N88" s="9">
        <v>31</v>
      </c>
    </row>
    <row r="89" spans="2:14" ht="18">
      <c r="B89" s="5">
        <v>44726.493055555598</v>
      </c>
      <c r="C89" s="6">
        <v>216</v>
      </c>
      <c r="D89" s="7">
        <v>88.77</v>
      </c>
      <c r="E89" s="8">
        <v>3180</v>
      </c>
      <c r="F89" s="9">
        <v>36</v>
      </c>
      <c r="G89" s="6">
        <v>224</v>
      </c>
      <c r="H89" s="7">
        <v>86.95</v>
      </c>
      <c r="I89" s="8">
        <v>3144</v>
      </c>
      <c r="J89" s="9">
        <v>37</v>
      </c>
      <c r="K89" s="6">
        <v>173</v>
      </c>
      <c r="L89" s="7">
        <v>96.17</v>
      </c>
      <c r="M89" s="8">
        <v>2520</v>
      </c>
      <c r="N89" s="9">
        <v>27</v>
      </c>
    </row>
    <row r="90" spans="2:14" ht="18">
      <c r="B90" s="5">
        <v>44726.496527777803</v>
      </c>
      <c r="C90" s="6">
        <v>201</v>
      </c>
      <c r="D90" s="7">
        <v>91.44</v>
      </c>
      <c r="E90" s="8">
        <v>2928</v>
      </c>
      <c r="F90" s="9">
        <v>33</v>
      </c>
      <c r="G90" s="6">
        <v>200</v>
      </c>
      <c r="H90" s="7">
        <v>88.12</v>
      </c>
      <c r="I90" s="8">
        <v>2988</v>
      </c>
      <c r="J90" s="9">
        <v>34</v>
      </c>
      <c r="K90" s="6">
        <v>188</v>
      </c>
      <c r="L90" s="7">
        <v>91.95</v>
      </c>
      <c r="M90" s="8">
        <v>2604</v>
      </c>
      <c r="N90" s="9">
        <v>29</v>
      </c>
    </row>
    <row r="91" spans="2:14" ht="18">
      <c r="B91" s="5">
        <v>44726.5</v>
      </c>
      <c r="C91" s="6">
        <v>197</v>
      </c>
      <c r="D91" s="7">
        <v>90.86</v>
      </c>
      <c r="E91" s="8">
        <v>2892</v>
      </c>
      <c r="F91" s="9">
        <v>32</v>
      </c>
      <c r="G91" s="6">
        <v>193</v>
      </c>
      <c r="H91" s="7">
        <v>89.3</v>
      </c>
      <c r="I91" s="8">
        <v>2856</v>
      </c>
      <c r="J91" s="9">
        <v>32</v>
      </c>
      <c r="K91" s="6">
        <v>179</v>
      </c>
      <c r="L91" s="7">
        <v>98.69</v>
      </c>
      <c r="M91" s="8">
        <v>2496</v>
      </c>
      <c r="N91" s="9">
        <v>26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FE73-2C1E-CF47-8A0C-DDB08FFBADD5}">
  <dimension ref="A1:R67"/>
  <sheetViews>
    <sheetView zoomScale="75" workbookViewId="0">
      <selection activeCell="F33" sqref="F33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AVERAGE(D33:D46)</f>
        <v>50.945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300</v>
      </c>
      <c r="Q6" t="s">
        <v>12</v>
      </c>
      <c r="R6" t="s">
        <v>13</v>
      </c>
    </row>
    <row r="7" spans="1:18" ht="18">
      <c r="A7">
        <v>7</v>
      </c>
      <c r="B7" s="5">
        <v>44732.208333333336</v>
      </c>
      <c r="C7" s="6">
        <v>49</v>
      </c>
      <c r="D7" s="7">
        <v>100.9</v>
      </c>
      <c r="E7" s="8">
        <v>720</v>
      </c>
      <c r="F7" s="9">
        <v>8</v>
      </c>
      <c r="G7" s="6">
        <v>53</v>
      </c>
      <c r="H7" s="7">
        <v>99.97</v>
      </c>
      <c r="I7" s="8">
        <v>780</v>
      </c>
      <c r="J7" s="9">
        <v>8</v>
      </c>
      <c r="K7" s="6">
        <v>49</v>
      </c>
      <c r="L7" s="7">
        <v>98.15</v>
      </c>
      <c r="M7" s="8">
        <v>768</v>
      </c>
      <c r="N7" s="9">
        <v>8</v>
      </c>
      <c r="P7">
        <v>1</v>
      </c>
      <c r="Q7">
        <f>K7</f>
        <v>49</v>
      </c>
      <c r="R7">
        <f>Q7-(P7*$O$6)</f>
        <v>-251</v>
      </c>
    </row>
    <row r="8" spans="1:18" ht="18">
      <c r="A8">
        <v>8</v>
      </c>
      <c r="B8" s="5">
        <v>44732.211805555598</v>
      </c>
      <c r="C8" s="6">
        <v>66</v>
      </c>
      <c r="D8" s="7">
        <v>100.64</v>
      </c>
      <c r="E8" s="8">
        <v>888</v>
      </c>
      <c r="F8" s="9">
        <v>9</v>
      </c>
      <c r="G8" s="6">
        <v>58</v>
      </c>
      <c r="H8" s="7">
        <v>100.5</v>
      </c>
      <c r="I8" s="8">
        <v>864</v>
      </c>
      <c r="J8" s="9">
        <v>9</v>
      </c>
      <c r="K8" s="6">
        <v>53</v>
      </c>
      <c r="L8" s="7">
        <v>103.86</v>
      </c>
      <c r="M8" s="8">
        <v>756</v>
      </c>
      <c r="N8" s="9">
        <v>8</v>
      </c>
      <c r="P8">
        <v>2</v>
      </c>
      <c r="Q8">
        <f>Q7+K8</f>
        <v>102</v>
      </c>
      <c r="R8">
        <f t="shared" ref="R8:R67" si="0">Q8-(P8*$O$6)</f>
        <v>-498</v>
      </c>
    </row>
    <row r="9" spans="1:18" ht="18">
      <c r="A9">
        <v>9</v>
      </c>
      <c r="B9" s="5">
        <v>44732.215277777803</v>
      </c>
      <c r="C9" s="6">
        <v>77</v>
      </c>
      <c r="D9" s="7">
        <v>96.13</v>
      </c>
      <c r="E9" s="8">
        <v>1140</v>
      </c>
      <c r="F9" s="9">
        <v>12</v>
      </c>
      <c r="G9" s="6">
        <v>86</v>
      </c>
      <c r="H9" s="7">
        <v>95.26</v>
      </c>
      <c r="I9" s="8">
        <v>1152</v>
      </c>
      <c r="J9" s="9">
        <v>13</v>
      </c>
      <c r="K9" s="6">
        <v>67</v>
      </c>
      <c r="L9" s="7">
        <v>98.46</v>
      </c>
      <c r="M9" s="8">
        <v>960</v>
      </c>
      <c r="N9" s="9">
        <v>10</v>
      </c>
      <c r="P9">
        <v>3</v>
      </c>
      <c r="Q9">
        <f t="shared" ref="Q9:Q67" si="1">Q8+K9</f>
        <v>169</v>
      </c>
      <c r="R9">
        <f t="shared" si="0"/>
        <v>-731</v>
      </c>
    </row>
    <row r="10" spans="1:18" ht="18">
      <c r="A10">
        <v>10</v>
      </c>
      <c r="B10" s="5">
        <v>44732.21875</v>
      </c>
      <c r="C10" s="6">
        <v>85</v>
      </c>
      <c r="D10" s="7">
        <v>100.16</v>
      </c>
      <c r="E10" s="8">
        <v>1140</v>
      </c>
      <c r="F10" s="9">
        <v>12</v>
      </c>
      <c r="G10" s="6">
        <v>74</v>
      </c>
      <c r="H10" s="7">
        <v>99.99</v>
      </c>
      <c r="I10" s="8">
        <v>1092</v>
      </c>
      <c r="J10" s="9">
        <v>11</v>
      </c>
      <c r="K10" s="6">
        <v>80</v>
      </c>
      <c r="L10" s="7">
        <v>97.07</v>
      </c>
      <c r="M10" s="8">
        <v>1176</v>
      </c>
      <c r="N10" s="9">
        <v>13</v>
      </c>
      <c r="P10">
        <v>4</v>
      </c>
      <c r="Q10">
        <f t="shared" si="1"/>
        <v>249</v>
      </c>
      <c r="R10">
        <f t="shared" si="0"/>
        <v>-951</v>
      </c>
    </row>
    <row r="11" spans="1:18" ht="18">
      <c r="A11">
        <v>11</v>
      </c>
      <c r="B11" s="5">
        <v>44732.222222222197</v>
      </c>
      <c r="C11" s="6">
        <v>97</v>
      </c>
      <c r="D11" s="7">
        <v>99.4</v>
      </c>
      <c r="E11" s="8">
        <v>1356</v>
      </c>
      <c r="F11" s="9">
        <v>14</v>
      </c>
      <c r="G11" s="6">
        <v>103</v>
      </c>
      <c r="H11" s="7">
        <v>97.03</v>
      </c>
      <c r="I11" s="8">
        <v>1380</v>
      </c>
      <c r="J11" s="9">
        <v>15</v>
      </c>
      <c r="K11" s="6">
        <v>74</v>
      </c>
      <c r="L11" s="7">
        <v>103.05</v>
      </c>
      <c r="M11" s="8">
        <v>1164</v>
      </c>
      <c r="N11" s="9">
        <v>12</v>
      </c>
      <c r="P11">
        <v>5</v>
      </c>
      <c r="Q11">
        <f t="shared" si="1"/>
        <v>323</v>
      </c>
      <c r="R11">
        <f t="shared" si="0"/>
        <v>-1177</v>
      </c>
    </row>
    <row r="12" spans="1:18" ht="18">
      <c r="A12">
        <v>12</v>
      </c>
      <c r="B12" s="5">
        <v>44732.225694444402</v>
      </c>
      <c r="C12" s="6">
        <v>123</v>
      </c>
      <c r="D12" s="7">
        <v>99.41</v>
      </c>
      <c r="E12" s="8">
        <v>1668</v>
      </c>
      <c r="F12" s="9">
        <v>17</v>
      </c>
      <c r="G12" s="6">
        <v>109</v>
      </c>
      <c r="H12" s="7">
        <v>97.95</v>
      </c>
      <c r="I12" s="8">
        <v>1632</v>
      </c>
      <c r="J12" s="9">
        <v>17</v>
      </c>
      <c r="K12" s="6">
        <v>96</v>
      </c>
      <c r="L12" s="7">
        <v>101.83</v>
      </c>
      <c r="M12" s="8">
        <v>1380</v>
      </c>
      <c r="N12" s="9">
        <v>14</v>
      </c>
      <c r="P12">
        <v>6</v>
      </c>
      <c r="Q12">
        <f t="shared" si="1"/>
        <v>419</v>
      </c>
      <c r="R12">
        <f t="shared" si="0"/>
        <v>-1381</v>
      </c>
    </row>
    <row r="13" spans="1:18" ht="18">
      <c r="A13">
        <v>13</v>
      </c>
      <c r="B13" s="5">
        <v>44732.229166666701</v>
      </c>
      <c r="C13" s="6">
        <v>123</v>
      </c>
      <c r="D13" s="7">
        <v>100.27</v>
      </c>
      <c r="E13" s="8">
        <v>1788</v>
      </c>
      <c r="F13" s="9">
        <v>18</v>
      </c>
      <c r="G13" s="6">
        <v>117</v>
      </c>
      <c r="H13" s="7">
        <v>99.64</v>
      </c>
      <c r="I13" s="8">
        <v>1692</v>
      </c>
      <c r="J13" s="9">
        <v>17</v>
      </c>
      <c r="K13" s="6">
        <v>104</v>
      </c>
      <c r="L13" s="7">
        <v>103.19</v>
      </c>
      <c r="M13" s="8">
        <v>1476</v>
      </c>
      <c r="N13" s="9">
        <v>15</v>
      </c>
      <c r="P13">
        <v>7</v>
      </c>
      <c r="Q13">
        <f t="shared" si="1"/>
        <v>523</v>
      </c>
      <c r="R13">
        <f t="shared" si="0"/>
        <v>-1577</v>
      </c>
    </row>
    <row r="14" spans="1:18" ht="18">
      <c r="A14">
        <v>14</v>
      </c>
      <c r="B14" s="5">
        <v>44732.232638888898</v>
      </c>
      <c r="C14" s="6">
        <v>135</v>
      </c>
      <c r="D14" s="7">
        <v>102.1</v>
      </c>
      <c r="E14" s="8">
        <v>1920</v>
      </c>
      <c r="F14" s="9">
        <v>19</v>
      </c>
      <c r="G14" s="6">
        <v>128</v>
      </c>
      <c r="H14" s="7">
        <v>100.47</v>
      </c>
      <c r="I14" s="8">
        <v>1860</v>
      </c>
      <c r="J14" s="9">
        <v>19</v>
      </c>
      <c r="K14" s="6">
        <v>113</v>
      </c>
      <c r="L14" s="7">
        <v>103.31</v>
      </c>
      <c r="M14" s="8">
        <v>1572</v>
      </c>
      <c r="N14" s="9">
        <v>16</v>
      </c>
      <c r="P14">
        <v>8</v>
      </c>
      <c r="Q14">
        <f t="shared" si="1"/>
        <v>636</v>
      </c>
      <c r="R14">
        <f t="shared" si="0"/>
        <v>-1764</v>
      </c>
    </row>
    <row r="15" spans="1:18" ht="18">
      <c r="A15">
        <v>15</v>
      </c>
      <c r="B15" s="5">
        <v>44732.236111111102</v>
      </c>
      <c r="C15" s="6">
        <v>169</v>
      </c>
      <c r="D15" s="7">
        <v>99.71</v>
      </c>
      <c r="E15" s="8">
        <v>2328</v>
      </c>
      <c r="F15" s="9">
        <v>24</v>
      </c>
      <c r="G15" s="6">
        <v>157</v>
      </c>
      <c r="H15" s="7">
        <v>98.76</v>
      </c>
      <c r="I15" s="8">
        <v>2196</v>
      </c>
      <c r="J15" s="9">
        <v>23</v>
      </c>
      <c r="K15" s="6">
        <v>113</v>
      </c>
      <c r="L15" s="7">
        <v>102.94</v>
      </c>
      <c r="M15" s="8">
        <v>1632</v>
      </c>
      <c r="N15" s="9">
        <v>16</v>
      </c>
      <c r="P15">
        <v>9</v>
      </c>
      <c r="Q15">
        <f t="shared" si="1"/>
        <v>749</v>
      </c>
      <c r="R15">
        <f t="shared" si="0"/>
        <v>-1951</v>
      </c>
    </row>
    <row r="16" spans="1:18" ht="18">
      <c r="A16">
        <v>16</v>
      </c>
      <c r="B16" s="5">
        <v>44732.239583333299</v>
      </c>
      <c r="C16" s="6">
        <v>179</v>
      </c>
      <c r="D16" s="7">
        <v>102.74</v>
      </c>
      <c r="E16" s="8">
        <v>2628</v>
      </c>
      <c r="F16" s="9">
        <v>26</v>
      </c>
      <c r="G16" s="6">
        <v>169</v>
      </c>
      <c r="H16" s="7">
        <v>101.67</v>
      </c>
      <c r="I16" s="8">
        <v>2496</v>
      </c>
      <c r="J16" s="9">
        <v>25</v>
      </c>
      <c r="K16" s="6">
        <v>164</v>
      </c>
      <c r="L16" s="7">
        <v>104.56</v>
      </c>
      <c r="M16" s="8">
        <v>2304</v>
      </c>
      <c r="N16" s="9">
        <v>23</v>
      </c>
      <c r="P16">
        <v>10</v>
      </c>
      <c r="Q16">
        <f t="shared" si="1"/>
        <v>913</v>
      </c>
      <c r="R16">
        <f t="shared" si="0"/>
        <v>-2087</v>
      </c>
    </row>
    <row r="17" spans="1:18" ht="18">
      <c r="A17">
        <v>17</v>
      </c>
      <c r="B17" s="5">
        <v>44732.243055555598</v>
      </c>
      <c r="C17" s="6">
        <v>217</v>
      </c>
      <c r="D17" s="7">
        <v>96.79</v>
      </c>
      <c r="E17" s="8">
        <v>3060</v>
      </c>
      <c r="F17" s="9">
        <v>32</v>
      </c>
      <c r="G17" s="6">
        <v>205</v>
      </c>
      <c r="H17" s="7">
        <v>98.42</v>
      </c>
      <c r="I17" s="8">
        <v>2868</v>
      </c>
      <c r="J17" s="9">
        <v>30</v>
      </c>
      <c r="K17" s="6">
        <v>159</v>
      </c>
      <c r="L17" s="7">
        <v>101.96</v>
      </c>
      <c r="M17" s="8">
        <v>2244</v>
      </c>
      <c r="N17" s="9">
        <v>23</v>
      </c>
      <c r="P17">
        <v>11</v>
      </c>
      <c r="Q17">
        <f t="shared" si="1"/>
        <v>1072</v>
      </c>
      <c r="R17">
        <f t="shared" si="0"/>
        <v>-2228</v>
      </c>
    </row>
    <row r="18" spans="1:18" ht="18">
      <c r="A18">
        <v>18</v>
      </c>
      <c r="B18" s="5">
        <v>44732.246527777803</v>
      </c>
      <c r="C18" s="6">
        <v>232</v>
      </c>
      <c r="D18" s="7">
        <v>97.97</v>
      </c>
      <c r="E18" s="8">
        <v>3324</v>
      </c>
      <c r="F18" s="9">
        <v>34</v>
      </c>
      <c r="G18" s="6">
        <v>226</v>
      </c>
      <c r="H18" s="7">
        <v>97.93</v>
      </c>
      <c r="I18" s="8">
        <v>3396</v>
      </c>
      <c r="J18" s="9">
        <v>35</v>
      </c>
      <c r="K18" s="6">
        <v>196</v>
      </c>
      <c r="L18" s="7">
        <v>102.14</v>
      </c>
      <c r="M18" s="8">
        <v>2892</v>
      </c>
      <c r="N18" s="9">
        <v>29</v>
      </c>
      <c r="P18">
        <v>12</v>
      </c>
      <c r="Q18">
        <f t="shared" si="1"/>
        <v>1268</v>
      </c>
      <c r="R18">
        <f t="shared" si="0"/>
        <v>-2332</v>
      </c>
    </row>
    <row r="19" spans="1:18" ht="18">
      <c r="A19">
        <v>19</v>
      </c>
      <c r="B19" s="5">
        <v>44732.25</v>
      </c>
      <c r="C19" s="6">
        <v>245</v>
      </c>
      <c r="D19" s="7">
        <v>98.48</v>
      </c>
      <c r="E19" s="8">
        <v>3432</v>
      </c>
      <c r="F19" s="9">
        <v>35</v>
      </c>
      <c r="G19" s="6">
        <v>234</v>
      </c>
      <c r="H19" s="7">
        <v>98.08</v>
      </c>
      <c r="I19" s="8">
        <v>3420</v>
      </c>
      <c r="J19" s="9">
        <v>35</v>
      </c>
      <c r="K19" s="6">
        <v>209</v>
      </c>
      <c r="L19" s="7">
        <v>102.7</v>
      </c>
      <c r="M19" s="8">
        <v>3000</v>
      </c>
      <c r="N19" s="9">
        <v>30</v>
      </c>
      <c r="P19">
        <v>13</v>
      </c>
      <c r="Q19">
        <f t="shared" si="1"/>
        <v>1477</v>
      </c>
      <c r="R19">
        <f t="shared" si="0"/>
        <v>-2423</v>
      </c>
    </row>
    <row r="20" spans="1:18" ht="18">
      <c r="A20">
        <v>20</v>
      </c>
      <c r="B20" s="5">
        <v>44732.253472222197</v>
      </c>
      <c r="C20" s="6">
        <v>308</v>
      </c>
      <c r="D20" s="7">
        <v>92.86</v>
      </c>
      <c r="E20" s="8">
        <v>4272</v>
      </c>
      <c r="F20" s="9">
        <v>46</v>
      </c>
      <c r="G20" s="6">
        <v>256</v>
      </c>
      <c r="H20" s="7">
        <v>94.6</v>
      </c>
      <c r="I20" s="8">
        <v>3744</v>
      </c>
      <c r="J20" s="9">
        <v>40</v>
      </c>
      <c r="K20" s="6">
        <v>228</v>
      </c>
      <c r="L20" s="7">
        <v>100.28</v>
      </c>
      <c r="M20" s="8">
        <v>3324</v>
      </c>
      <c r="N20" s="9">
        <v>34</v>
      </c>
      <c r="P20">
        <v>14</v>
      </c>
      <c r="Q20">
        <f t="shared" si="1"/>
        <v>1705</v>
      </c>
      <c r="R20">
        <f t="shared" si="0"/>
        <v>-2495</v>
      </c>
    </row>
    <row r="21" spans="1:18" ht="18">
      <c r="A21">
        <v>21</v>
      </c>
      <c r="B21" s="5">
        <v>44732.256944444402</v>
      </c>
      <c r="C21" s="6">
        <v>316</v>
      </c>
      <c r="D21" s="7">
        <v>92.27</v>
      </c>
      <c r="E21" s="8">
        <v>4656</v>
      </c>
      <c r="F21" s="9">
        <v>51</v>
      </c>
      <c r="G21" s="6">
        <v>287</v>
      </c>
      <c r="H21" s="7">
        <v>90.68</v>
      </c>
      <c r="I21" s="8">
        <v>4116</v>
      </c>
      <c r="J21" s="9">
        <v>46</v>
      </c>
      <c r="K21" s="6">
        <v>258</v>
      </c>
      <c r="L21" s="7">
        <v>93.61</v>
      </c>
      <c r="M21" s="8">
        <v>3720</v>
      </c>
      <c r="N21" s="9">
        <v>40</v>
      </c>
      <c r="P21">
        <v>15</v>
      </c>
      <c r="Q21">
        <f t="shared" si="1"/>
        <v>1963</v>
      </c>
      <c r="R21">
        <f t="shared" si="0"/>
        <v>-2537</v>
      </c>
    </row>
    <row r="22" spans="1:18" ht="18">
      <c r="A22">
        <v>22</v>
      </c>
      <c r="B22" s="5">
        <v>44732.260416666701</v>
      </c>
      <c r="C22" s="6">
        <v>324</v>
      </c>
      <c r="D22" s="7">
        <v>93.92</v>
      </c>
      <c r="E22" s="8">
        <v>4728</v>
      </c>
      <c r="F22" s="9">
        <v>51</v>
      </c>
      <c r="G22" s="6">
        <v>306</v>
      </c>
      <c r="H22" s="7">
        <v>93.03</v>
      </c>
      <c r="I22" s="8">
        <v>4284</v>
      </c>
      <c r="J22" s="9">
        <v>47</v>
      </c>
      <c r="K22" s="6">
        <v>269</v>
      </c>
      <c r="L22" s="7">
        <v>93.66</v>
      </c>
      <c r="M22" s="8">
        <v>3936</v>
      </c>
      <c r="N22" s="9">
        <v>43</v>
      </c>
      <c r="P22">
        <v>16</v>
      </c>
      <c r="Q22">
        <f t="shared" si="1"/>
        <v>2232</v>
      </c>
      <c r="R22">
        <f t="shared" si="0"/>
        <v>-2568</v>
      </c>
    </row>
    <row r="23" spans="1:18" ht="18">
      <c r="A23">
        <v>23</v>
      </c>
      <c r="B23" s="5">
        <v>44732.263888888898</v>
      </c>
      <c r="C23" s="6">
        <v>375</v>
      </c>
      <c r="D23" s="7">
        <v>88.67</v>
      </c>
      <c r="E23" s="8">
        <v>5220</v>
      </c>
      <c r="F23" s="9">
        <v>59</v>
      </c>
      <c r="G23" s="6">
        <v>342</v>
      </c>
      <c r="H23" s="7">
        <v>88.46</v>
      </c>
      <c r="I23" s="8">
        <v>4704</v>
      </c>
      <c r="J23" s="9">
        <v>54</v>
      </c>
      <c r="K23" s="6">
        <v>285</v>
      </c>
      <c r="L23" s="7">
        <v>96.26</v>
      </c>
      <c r="M23" s="8">
        <v>4116</v>
      </c>
      <c r="N23" s="9">
        <v>43</v>
      </c>
      <c r="P23">
        <v>17</v>
      </c>
      <c r="Q23">
        <f t="shared" si="1"/>
        <v>2517</v>
      </c>
      <c r="R23">
        <f t="shared" si="0"/>
        <v>-2583</v>
      </c>
    </row>
    <row r="24" spans="1:18" ht="18">
      <c r="A24">
        <v>24</v>
      </c>
      <c r="B24" s="5">
        <v>44732.267361111102</v>
      </c>
      <c r="C24" s="6">
        <v>352</v>
      </c>
      <c r="D24" s="7">
        <v>88.76</v>
      </c>
      <c r="E24" s="8">
        <v>5112</v>
      </c>
      <c r="F24" s="9">
        <v>58</v>
      </c>
      <c r="G24" s="6">
        <v>361</v>
      </c>
      <c r="H24" s="7">
        <v>85.13</v>
      </c>
      <c r="I24" s="8">
        <v>5256</v>
      </c>
      <c r="J24" s="9">
        <v>62</v>
      </c>
      <c r="K24" s="6">
        <v>317</v>
      </c>
      <c r="L24" s="7">
        <v>94.9</v>
      </c>
      <c r="M24" s="8">
        <v>4560</v>
      </c>
      <c r="N24" s="9">
        <v>49</v>
      </c>
      <c r="O24" s="17"/>
      <c r="P24">
        <v>18</v>
      </c>
      <c r="Q24">
        <f t="shared" si="1"/>
        <v>2834</v>
      </c>
      <c r="R24">
        <f t="shared" si="0"/>
        <v>-2566</v>
      </c>
    </row>
    <row r="25" spans="1:18" ht="18">
      <c r="A25">
        <v>25</v>
      </c>
      <c r="B25" s="5">
        <v>44732.270833333299</v>
      </c>
      <c r="C25" s="6">
        <v>350</v>
      </c>
      <c r="D25" s="7">
        <v>86.99</v>
      </c>
      <c r="E25" s="8">
        <v>4956</v>
      </c>
      <c r="F25" s="9">
        <v>57</v>
      </c>
      <c r="G25" s="6">
        <v>361</v>
      </c>
      <c r="H25" s="7">
        <v>88.78</v>
      </c>
      <c r="I25" s="8">
        <v>5328</v>
      </c>
      <c r="J25" s="9">
        <v>61</v>
      </c>
      <c r="K25" s="6">
        <v>306</v>
      </c>
      <c r="L25" s="7">
        <v>96.99</v>
      </c>
      <c r="M25" s="8">
        <v>4428</v>
      </c>
      <c r="N25" s="9">
        <v>46</v>
      </c>
      <c r="P25">
        <v>19</v>
      </c>
      <c r="Q25">
        <f t="shared" si="1"/>
        <v>3140</v>
      </c>
      <c r="R25">
        <f t="shared" si="0"/>
        <v>-2560</v>
      </c>
    </row>
    <row r="26" spans="1:18" ht="18">
      <c r="A26">
        <v>26</v>
      </c>
      <c r="B26" s="5">
        <v>44732.274305555598</v>
      </c>
      <c r="C26" s="6">
        <v>355</v>
      </c>
      <c r="D26" s="7">
        <v>78.23</v>
      </c>
      <c r="E26" s="8">
        <v>5028</v>
      </c>
      <c r="F26" s="9">
        <v>60</v>
      </c>
      <c r="G26" s="6">
        <v>336</v>
      </c>
      <c r="H26" s="7">
        <v>83.62</v>
      </c>
      <c r="I26" s="8">
        <v>4812</v>
      </c>
      <c r="J26" s="9">
        <v>58</v>
      </c>
      <c r="K26" s="6">
        <v>296</v>
      </c>
      <c r="L26" s="7">
        <v>93.54</v>
      </c>
      <c r="M26" s="8">
        <v>4368</v>
      </c>
      <c r="N26" s="9">
        <v>47</v>
      </c>
      <c r="P26">
        <v>20</v>
      </c>
      <c r="Q26">
        <f t="shared" si="1"/>
        <v>3436</v>
      </c>
      <c r="R26">
        <f t="shared" si="0"/>
        <v>-2564</v>
      </c>
    </row>
    <row r="27" spans="1:18" ht="18">
      <c r="A27">
        <v>27</v>
      </c>
      <c r="B27" s="5">
        <v>44732.277777777803</v>
      </c>
      <c r="C27" s="6">
        <v>348</v>
      </c>
      <c r="D27" s="7">
        <v>78.760000000000005</v>
      </c>
      <c r="E27" s="8">
        <v>5052</v>
      </c>
      <c r="F27" s="9">
        <v>59</v>
      </c>
      <c r="G27" s="6">
        <v>355</v>
      </c>
      <c r="H27" s="7">
        <v>79.44</v>
      </c>
      <c r="I27" s="8">
        <v>5040</v>
      </c>
      <c r="J27" s="10">
        <v>64</v>
      </c>
      <c r="K27" s="6">
        <v>294</v>
      </c>
      <c r="L27" s="7">
        <v>91.77</v>
      </c>
      <c r="M27" s="8">
        <v>4344</v>
      </c>
      <c r="N27" s="9">
        <v>48</v>
      </c>
      <c r="P27">
        <v>21</v>
      </c>
      <c r="Q27">
        <f t="shared" si="1"/>
        <v>3730</v>
      </c>
      <c r="R27">
        <f t="shared" si="0"/>
        <v>-2570</v>
      </c>
    </row>
    <row r="28" spans="1:18" ht="18">
      <c r="A28">
        <v>28</v>
      </c>
      <c r="B28" s="5">
        <v>44732.28125</v>
      </c>
      <c r="C28" s="6">
        <v>374</v>
      </c>
      <c r="D28" s="7">
        <v>70.91</v>
      </c>
      <c r="E28" s="8">
        <v>5316</v>
      </c>
      <c r="F28" s="9">
        <v>58</v>
      </c>
      <c r="G28" s="6">
        <v>340</v>
      </c>
      <c r="H28" s="7">
        <v>70.2</v>
      </c>
      <c r="I28" s="8">
        <v>4776</v>
      </c>
      <c r="J28" s="10">
        <v>69</v>
      </c>
      <c r="K28" s="6">
        <v>305</v>
      </c>
      <c r="L28" s="7">
        <v>87.16</v>
      </c>
      <c r="M28" s="8">
        <v>4308</v>
      </c>
      <c r="N28" s="9">
        <v>50</v>
      </c>
      <c r="P28">
        <v>22</v>
      </c>
      <c r="Q28">
        <f t="shared" si="1"/>
        <v>4035</v>
      </c>
      <c r="R28">
        <f t="shared" si="0"/>
        <v>-2565</v>
      </c>
    </row>
    <row r="29" spans="1:18" ht="18">
      <c r="A29">
        <v>29</v>
      </c>
      <c r="B29" s="5">
        <v>44732.284722222197</v>
      </c>
      <c r="C29" s="6">
        <v>315</v>
      </c>
      <c r="D29" s="11">
        <v>67.67</v>
      </c>
      <c r="E29" s="8">
        <v>4620</v>
      </c>
      <c r="F29" s="9">
        <v>57</v>
      </c>
      <c r="G29" s="6">
        <v>330</v>
      </c>
      <c r="H29" s="11">
        <v>68.84</v>
      </c>
      <c r="I29" s="8">
        <v>4656</v>
      </c>
      <c r="J29" s="10">
        <v>68</v>
      </c>
      <c r="K29" s="6">
        <v>302</v>
      </c>
      <c r="L29" s="7">
        <v>93.28</v>
      </c>
      <c r="M29" s="8">
        <v>4464</v>
      </c>
      <c r="N29" s="9">
        <v>48</v>
      </c>
      <c r="O29" s="17"/>
      <c r="P29">
        <v>23</v>
      </c>
      <c r="Q29">
        <f t="shared" si="1"/>
        <v>4337</v>
      </c>
      <c r="R29">
        <f t="shared" si="0"/>
        <v>-2563</v>
      </c>
    </row>
    <row r="30" spans="1:18" ht="18">
      <c r="A30">
        <v>30</v>
      </c>
      <c r="B30" s="5">
        <v>44732.288194444402</v>
      </c>
      <c r="C30" s="6">
        <v>350</v>
      </c>
      <c r="D30" s="7">
        <v>84.93</v>
      </c>
      <c r="E30" s="8">
        <v>5040</v>
      </c>
      <c r="F30" s="9">
        <v>60</v>
      </c>
      <c r="G30" s="6">
        <v>356</v>
      </c>
      <c r="H30" s="7">
        <v>83.69</v>
      </c>
      <c r="I30" s="8">
        <v>5028</v>
      </c>
      <c r="J30" s="9">
        <v>61</v>
      </c>
      <c r="K30" s="6">
        <v>314</v>
      </c>
      <c r="L30" s="7">
        <v>94.7</v>
      </c>
      <c r="M30" s="8">
        <v>4548</v>
      </c>
      <c r="N30" s="9">
        <v>49</v>
      </c>
      <c r="P30">
        <v>24</v>
      </c>
      <c r="Q30">
        <f t="shared" si="1"/>
        <v>4651</v>
      </c>
      <c r="R30">
        <f t="shared" si="0"/>
        <v>-2549</v>
      </c>
    </row>
    <row r="31" spans="1:18" ht="18">
      <c r="A31">
        <v>31</v>
      </c>
      <c r="B31" s="5">
        <v>44732.291666666701</v>
      </c>
      <c r="C31" s="6">
        <v>361</v>
      </c>
      <c r="D31" s="7">
        <v>78.959999999999994</v>
      </c>
      <c r="E31" s="8">
        <v>5208</v>
      </c>
      <c r="F31" s="9">
        <v>59</v>
      </c>
      <c r="G31" s="6">
        <v>338</v>
      </c>
      <c r="H31" s="7">
        <v>82.52</v>
      </c>
      <c r="I31" s="8">
        <v>4776</v>
      </c>
      <c r="J31" s="9">
        <v>58</v>
      </c>
      <c r="K31" s="6">
        <v>279</v>
      </c>
      <c r="L31" s="7">
        <v>98.12</v>
      </c>
      <c r="M31" s="8">
        <v>4008</v>
      </c>
      <c r="N31" s="9">
        <v>41</v>
      </c>
      <c r="P31">
        <v>25</v>
      </c>
      <c r="Q31">
        <f t="shared" si="1"/>
        <v>4930</v>
      </c>
      <c r="R31">
        <f t="shared" si="0"/>
        <v>-2570</v>
      </c>
    </row>
    <row r="32" spans="1:18" ht="18">
      <c r="A32">
        <v>32</v>
      </c>
      <c r="B32" s="5">
        <v>44732.295138888898</v>
      </c>
      <c r="C32" s="6">
        <v>333</v>
      </c>
      <c r="D32" s="7">
        <v>75.41</v>
      </c>
      <c r="E32" s="8">
        <v>4896</v>
      </c>
      <c r="F32" s="9">
        <v>58</v>
      </c>
      <c r="G32" s="6">
        <v>366</v>
      </c>
      <c r="H32" s="7">
        <v>76.55</v>
      </c>
      <c r="I32" s="8">
        <v>5196</v>
      </c>
      <c r="J32" s="10">
        <v>68</v>
      </c>
      <c r="K32" s="6">
        <v>280</v>
      </c>
      <c r="L32" s="7">
        <v>97.11</v>
      </c>
      <c r="M32" s="8">
        <v>4152</v>
      </c>
      <c r="N32" s="9">
        <v>43</v>
      </c>
      <c r="P32">
        <v>26</v>
      </c>
      <c r="Q32">
        <f t="shared" si="1"/>
        <v>5210</v>
      </c>
      <c r="R32">
        <f t="shared" si="0"/>
        <v>-2590</v>
      </c>
    </row>
    <row r="33" spans="1:18" ht="18">
      <c r="A33">
        <v>33</v>
      </c>
      <c r="B33" s="5">
        <v>44732.298611111102</v>
      </c>
      <c r="C33" s="6">
        <v>342</v>
      </c>
      <c r="D33" s="11">
        <v>65.2</v>
      </c>
      <c r="E33" s="8">
        <v>4860</v>
      </c>
      <c r="F33" s="23">
        <v>75</v>
      </c>
      <c r="G33" s="6">
        <v>378</v>
      </c>
      <c r="H33" s="11">
        <v>68.38</v>
      </c>
      <c r="I33" s="8">
        <v>5472</v>
      </c>
      <c r="J33" s="10">
        <v>81</v>
      </c>
      <c r="K33" s="6">
        <v>300</v>
      </c>
      <c r="L33" s="7">
        <v>94.37</v>
      </c>
      <c r="M33" s="8">
        <v>4092</v>
      </c>
      <c r="N33" s="9">
        <v>44</v>
      </c>
      <c r="P33">
        <v>27</v>
      </c>
      <c r="Q33">
        <f t="shared" si="1"/>
        <v>5510</v>
      </c>
      <c r="R33">
        <f t="shared" si="0"/>
        <v>-2590</v>
      </c>
    </row>
    <row r="34" spans="1:18" ht="18">
      <c r="A34">
        <v>34</v>
      </c>
      <c r="B34" s="5">
        <v>44732.302083333299</v>
      </c>
      <c r="C34" s="6">
        <v>281</v>
      </c>
      <c r="D34" s="11">
        <v>49.44</v>
      </c>
      <c r="E34" s="8">
        <v>4080</v>
      </c>
      <c r="F34" s="10">
        <v>83</v>
      </c>
      <c r="G34" s="6">
        <v>361</v>
      </c>
      <c r="H34" s="11">
        <v>69.75</v>
      </c>
      <c r="I34" s="8">
        <v>5184</v>
      </c>
      <c r="J34" s="10">
        <v>75</v>
      </c>
      <c r="K34" s="6">
        <v>327</v>
      </c>
      <c r="L34" s="7">
        <v>89.98</v>
      </c>
      <c r="M34" s="21">
        <v>4620</v>
      </c>
      <c r="N34" s="9">
        <v>52</v>
      </c>
      <c r="P34">
        <v>28</v>
      </c>
      <c r="Q34">
        <f t="shared" si="1"/>
        <v>5837</v>
      </c>
      <c r="R34">
        <f t="shared" si="0"/>
        <v>-2563</v>
      </c>
    </row>
    <row r="35" spans="1:18" ht="18">
      <c r="A35">
        <v>35</v>
      </c>
      <c r="B35" s="5">
        <v>44732.305555555598</v>
      </c>
      <c r="C35" s="6">
        <v>247</v>
      </c>
      <c r="D35" s="11">
        <v>53.41</v>
      </c>
      <c r="E35" s="8">
        <v>3684</v>
      </c>
      <c r="F35" s="10">
        <v>69</v>
      </c>
      <c r="G35" s="6">
        <v>342</v>
      </c>
      <c r="H35" s="7">
        <v>73.81</v>
      </c>
      <c r="I35" s="8">
        <v>5028</v>
      </c>
      <c r="J35" s="10">
        <v>69</v>
      </c>
      <c r="K35" s="6">
        <v>303</v>
      </c>
      <c r="L35" s="7">
        <v>94.1</v>
      </c>
      <c r="M35" s="8">
        <v>4440</v>
      </c>
      <c r="N35" s="9">
        <v>48</v>
      </c>
      <c r="P35">
        <v>29</v>
      </c>
      <c r="Q35">
        <f t="shared" si="1"/>
        <v>6140</v>
      </c>
      <c r="R35">
        <f t="shared" si="0"/>
        <v>-2560</v>
      </c>
    </row>
    <row r="36" spans="1:18" ht="18">
      <c r="A36">
        <v>36</v>
      </c>
      <c r="B36" s="5">
        <v>44732.309027777803</v>
      </c>
      <c r="C36" s="6">
        <v>253</v>
      </c>
      <c r="D36" s="11">
        <v>58.73</v>
      </c>
      <c r="E36" s="8">
        <v>3660</v>
      </c>
      <c r="F36" s="9">
        <v>63</v>
      </c>
      <c r="G36" s="6">
        <v>340</v>
      </c>
      <c r="H36" s="7">
        <v>73.27</v>
      </c>
      <c r="I36" s="8">
        <v>4968</v>
      </c>
      <c r="J36" s="10">
        <v>68</v>
      </c>
      <c r="K36" s="6">
        <v>306</v>
      </c>
      <c r="L36" s="7">
        <v>91.56</v>
      </c>
      <c r="M36" s="8">
        <v>4296</v>
      </c>
      <c r="N36" s="9">
        <v>47</v>
      </c>
      <c r="O36" s="17"/>
      <c r="P36">
        <v>30</v>
      </c>
      <c r="Q36">
        <f t="shared" si="1"/>
        <v>6446</v>
      </c>
      <c r="R36">
        <f t="shared" si="0"/>
        <v>-2554</v>
      </c>
    </row>
    <row r="37" spans="1:18" ht="18">
      <c r="A37">
        <v>37</v>
      </c>
      <c r="B37" s="5">
        <v>44732.3125</v>
      </c>
      <c r="C37" s="6">
        <v>331</v>
      </c>
      <c r="D37" s="11">
        <v>60.69</v>
      </c>
      <c r="E37" s="8">
        <v>4812</v>
      </c>
      <c r="F37" s="10">
        <v>80</v>
      </c>
      <c r="G37" s="6">
        <v>331</v>
      </c>
      <c r="H37" s="11">
        <v>69.86</v>
      </c>
      <c r="I37" s="8">
        <v>4716</v>
      </c>
      <c r="J37" s="10">
        <v>68</v>
      </c>
      <c r="K37" s="6">
        <v>296</v>
      </c>
      <c r="L37" s="7">
        <v>92.99</v>
      </c>
      <c r="M37" s="8">
        <v>4236</v>
      </c>
      <c r="N37" s="9">
        <v>46</v>
      </c>
      <c r="P37">
        <v>31</v>
      </c>
      <c r="Q37">
        <f t="shared" si="1"/>
        <v>6742</v>
      </c>
      <c r="R37">
        <f t="shared" si="0"/>
        <v>-2558</v>
      </c>
    </row>
    <row r="38" spans="1:18" ht="18">
      <c r="A38">
        <v>38</v>
      </c>
      <c r="B38" s="5">
        <v>44732.315972222197</v>
      </c>
      <c r="C38" s="6">
        <v>301</v>
      </c>
      <c r="D38" s="11">
        <v>58.36</v>
      </c>
      <c r="E38" s="8">
        <v>4380</v>
      </c>
      <c r="F38" s="10">
        <v>76</v>
      </c>
      <c r="G38" s="6">
        <v>324</v>
      </c>
      <c r="H38" s="11">
        <v>60.17</v>
      </c>
      <c r="I38" s="8">
        <v>4560</v>
      </c>
      <c r="J38" s="10">
        <v>76</v>
      </c>
      <c r="K38" s="6">
        <v>279</v>
      </c>
      <c r="L38" s="7">
        <v>90.07</v>
      </c>
      <c r="M38" s="8">
        <v>4140</v>
      </c>
      <c r="N38" s="9">
        <v>46</v>
      </c>
      <c r="P38">
        <v>32</v>
      </c>
      <c r="Q38">
        <f t="shared" si="1"/>
        <v>7021</v>
      </c>
      <c r="R38">
        <f t="shared" si="0"/>
        <v>-2579</v>
      </c>
    </row>
    <row r="39" spans="1:18" ht="18">
      <c r="A39">
        <v>39</v>
      </c>
      <c r="B39" s="5">
        <v>44732.319444444402</v>
      </c>
      <c r="C39" s="6">
        <v>272</v>
      </c>
      <c r="D39" s="11">
        <v>52.14</v>
      </c>
      <c r="E39" s="8">
        <v>3888</v>
      </c>
      <c r="F39" s="10">
        <v>75</v>
      </c>
      <c r="G39" s="6">
        <v>287</v>
      </c>
      <c r="H39" s="11">
        <v>47.08</v>
      </c>
      <c r="I39" s="8">
        <v>4224</v>
      </c>
      <c r="J39" s="10">
        <v>90</v>
      </c>
      <c r="K39" s="6">
        <v>271</v>
      </c>
      <c r="L39" s="7">
        <v>92.88</v>
      </c>
      <c r="M39" s="8">
        <v>3948</v>
      </c>
      <c r="N39" s="9">
        <v>43</v>
      </c>
      <c r="P39">
        <v>33</v>
      </c>
      <c r="Q39">
        <f t="shared" si="1"/>
        <v>7292</v>
      </c>
      <c r="R39">
        <f t="shared" si="0"/>
        <v>-2608</v>
      </c>
    </row>
    <row r="40" spans="1:18" ht="18">
      <c r="A40" s="18">
        <v>40</v>
      </c>
      <c r="B40" s="5">
        <v>44732.322916666701</v>
      </c>
      <c r="C40" s="6">
        <v>238</v>
      </c>
      <c r="D40" s="11">
        <v>45.15</v>
      </c>
      <c r="E40" s="8">
        <v>3456</v>
      </c>
      <c r="F40" s="10">
        <v>77</v>
      </c>
      <c r="G40" s="6">
        <v>271</v>
      </c>
      <c r="H40" s="11">
        <v>42.2</v>
      </c>
      <c r="I40" s="8">
        <v>3972</v>
      </c>
      <c r="J40" s="10">
        <v>95</v>
      </c>
      <c r="K40" s="6">
        <v>276</v>
      </c>
      <c r="L40" s="7">
        <v>96.48</v>
      </c>
      <c r="M40" s="8">
        <v>3936</v>
      </c>
      <c r="N40" s="9">
        <v>41</v>
      </c>
      <c r="P40">
        <v>34</v>
      </c>
      <c r="Q40">
        <f t="shared" si="1"/>
        <v>7568</v>
      </c>
      <c r="R40">
        <f t="shared" si="0"/>
        <v>-2632</v>
      </c>
    </row>
    <row r="41" spans="1:18" ht="18">
      <c r="A41">
        <v>41</v>
      </c>
      <c r="B41" s="5">
        <v>44732.326388888898</v>
      </c>
      <c r="C41" s="6">
        <v>224</v>
      </c>
      <c r="D41" s="13">
        <v>38.01</v>
      </c>
      <c r="E41" s="8">
        <v>3108</v>
      </c>
      <c r="F41" s="10">
        <v>82</v>
      </c>
      <c r="G41" s="6">
        <v>212</v>
      </c>
      <c r="H41" s="13">
        <v>36.17</v>
      </c>
      <c r="I41" s="8">
        <v>3072</v>
      </c>
      <c r="J41" s="10">
        <v>85</v>
      </c>
      <c r="K41" s="6">
        <v>234</v>
      </c>
      <c r="L41" s="7">
        <v>100.96</v>
      </c>
      <c r="M41" s="8">
        <v>3408</v>
      </c>
      <c r="N41" s="9">
        <v>34</v>
      </c>
      <c r="P41">
        <v>35</v>
      </c>
      <c r="Q41">
        <f t="shared" si="1"/>
        <v>7802</v>
      </c>
      <c r="R41">
        <f t="shared" si="0"/>
        <v>-2698</v>
      </c>
    </row>
    <row r="42" spans="1:18" ht="18">
      <c r="A42">
        <v>42</v>
      </c>
      <c r="B42" s="5">
        <v>44732.329861111102</v>
      </c>
      <c r="C42" s="6">
        <v>173</v>
      </c>
      <c r="D42" s="13">
        <v>34</v>
      </c>
      <c r="E42" s="8">
        <v>2916</v>
      </c>
      <c r="F42" s="10">
        <v>86</v>
      </c>
      <c r="G42" s="6">
        <v>205</v>
      </c>
      <c r="H42" s="13">
        <v>31.23</v>
      </c>
      <c r="I42" s="8">
        <v>2952</v>
      </c>
      <c r="J42" s="10">
        <v>95</v>
      </c>
      <c r="K42" s="6">
        <v>239</v>
      </c>
      <c r="L42" s="7">
        <v>96.39</v>
      </c>
      <c r="M42" s="8">
        <v>3420</v>
      </c>
      <c r="N42" s="9">
        <v>36</v>
      </c>
      <c r="P42">
        <v>36</v>
      </c>
      <c r="Q42">
        <f t="shared" si="1"/>
        <v>8041</v>
      </c>
      <c r="R42">
        <f t="shared" si="0"/>
        <v>-2759</v>
      </c>
    </row>
    <row r="43" spans="1:18" ht="18">
      <c r="A43">
        <v>43</v>
      </c>
      <c r="B43" s="5">
        <v>44732.333333333299</v>
      </c>
      <c r="C43" s="6">
        <v>231</v>
      </c>
      <c r="D43" s="13">
        <v>38</v>
      </c>
      <c r="E43" s="8">
        <v>3228</v>
      </c>
      <c r="F43" s="10">
        <v>85</v>
      </c>
      <c r="G43" s="6">
        <v>259</v>
      </c>
      <c r="H43" s="11">
        <v>43.92</v>
      </c>
      <c r="I43" s="8">
        <v>3528</v>
      </c>
      <c r="J43" s="10">
        <v>81</v>
      </c>
      <c r="K43" s="6">
        <v>261</v>
      </c>
      <c r="L43" s="7">
        <v>99.56</v>
      </c>
      <c r="M43" s="8">
        <v>3768</v>
      </c>
      <c r="N43" s="9">
        <v>38</v>
      </c>
      <c r="P43">
        <v>37</v>
      </c>
      <c r="Q43">
        <f t="shared" si="1"/>
        <v>8302</v>
      </c>
      <c r="R43">
        <f t="shared" si="0"/>
        <v>-2798</v>
      </c>
    </row>
    <row r="44" spans="1:18" ht="18">
      <c r="A44">
        <v>44</v>
      </c>
      <c r="B44" s="5">
        <v>44732.336805555598</v>
      </c>
      <c r="C44" s="6">
        <v>233</v>
      </c>
      <c r="D44" s="13">
        <v>39.549999999999997</v>
      </c>
      <c r="E44" s="8">
        <v>3396</v>
      </c>
      <c r="F44" s="10">
        <v>86</v>
      </c>
      <c r="G44" s="6">
        <v>309</v>
      </c>
      <c r="H44" s="11">
        <v>64.19</v>
      </c>
      <c r="I44" s="8">
        <v>4416</v>
      </c>
      <c r="J44" s="10">
        <v>69</v>
      </c>
      <c r="K44" s="6">
        <v>295</v>
      </c>
      <c r="L44" s="7">
        <v>89.61</v>
      </c>
      <c r="M44" s="21">
        <v>4308</v>
      </c>
      <c r="N44" s="9">
        <v>49</v>
      </c>
      <c r="P44">
        <v>38</v>
      </c>
      <c r="Q44">
        <f t="shared" si="1"/>
        <v>8597</v>
      </c>
      <c r="R44">
        <f t="shared" si="0"/>
        <v>-2803</v>
      </c>
    </row>
    <row r="45" spans="1:18" ht="18">
      <c r="A45">
        <v>45</v>
      </c>
      <c r="B45" s="5">
        <v>44732.340277777803</v>
      </c>
      <c r="C45" s="6">
        <v>292</v>
      </c>
      <c r="D45" s="11">
        <v>57.99</v>
      </c>
      <c r="E45" s="8">
        <v>4152</v>
      </c>
      <c r="F45" s="10">
        <v>72</v>
      </c>
      <c r="G45" s="6">
        <v>348</v>
      </c>
      <c r="H45" s="7">
        <v>74.44</v>
      </c>
      <c r="I45" s="8">
        <v>5052</v>
      </c>
      <c r="J45" s="10">
        <v>68</v>
      </c>
      <c r="K45" s="6">
        <v>329</v>
      </c>
      <c r="L45" s="7">
        <v>90.33</v>
      </c>
      <c r="M45" s="8">
        <v>4704</v>
      </c>
      <c r="N45" s="9">
        <v>53</v>
      </c>
      <c r="P45">
        <v>39</v>
      </c>
      <c r="Q45">
        <f t="shared" si="1"/>
        <v>8926</v>
      </c>
      <c r="R45">
        <f t="shared" si="0"/>
        <v>-2774</v>
      </c>
    </row>
    <row r="46" spans="1:18" ht="18">
      <c r="A46">
        <v>46</v>
      </c>
      <c r="B46" s="5">
        <v>44732.34375</v>
      </c>
      <c r="C46" s="6">
        <v>280</v>
      </c>
      <c r="D46" s="11">
        <v>62.56</v>
      </c>
      <c r="E46" s="8">
        <v>4092</v>
      </c>
      <c r="F46" s="10">
        <v>66</v>
      </c>
      <c r="G46" s="6">
        <v>326</v>
      </c>
      <c r="H46" s="11">
        <v>68.099999999999994</v>
      </c>
      <c r="I46" s="8">
        <v>4752</v>
      </c>
      <c r="J46" s="10">
        <v>70</v>
      </c>
      <c r="K46" s="6">
        <v>290</v>
      </c>
      <c r="L46" s="7">
        <v>93.19</v>
      </c>
      <c r="M46" s="8">
        <v>4308</v>
      </c>
      <c r="N46" s="9">
        <v>47</v>
      </c>
      <c r="P46">
        <v>40</v>
      </c>
      <c r="Q46">
        <f t="shared" si="1"/>
        <v>9216</v>
      </c>
      <c r="R46">
        <f t="shared" si="0"/>
        <v>-2784</v>
      </c>
    </row>
    <row r="47" spans="1:18" ht="18">
      <c r="A47">
        <v>47</v>
      </c>
      <c r="B47" s="5">
        <v>44732.347222222197</v>
      </c>
      <c r="C47" s="6">
        <v>345</v>
      </c>
      <c r="D47" s="7">
        <v>71.28</v>
      </c>
      <c r="E47" s="8">
        <v>4944</v>
      </c>
      <c r="F47" s="10">
        <v>70</v>
      </c>
      <c r="G47" s="6">
        <v>392</v>
      </c>
      <c r="H47" s="11">
        <v>68.88</v>
      </c>
      <c r="I47" s="8">
        <v>5472</v>
      </c>
      <c r="J47" s="10">
        <v>80</v>
      </c>
      <c r="K47" s="6">
        <v>336</v>
      </c>
      <c r="L47" s="7">
        <v>85.74</v>
      </c>
      <c r="M47" s="8">
        <v>4608</v>
      </c>
      <c r="N47" s="9">
        <v>54</v>
      </c>
      <c r="P47">
        <v>41</v>
      </c>
      <c r="Q47">
        <f t="shared" si="1"/>
        <v>9552</v>
      </c>
      <c r="R47">
        <f t="shared" si="0"/>
        <v>-2748</v>
      </c>
    </row>
    <row r="48" spans="1:18" ht="18">
      <c r="A48">
        <v>48</v>
      </c>
      <c r="B48" s="5">
        <v>44732.350694444402</v>
      </c>
      <c r="C48" s="6">
        <v>324</v>
      </c>
      <c r="D48" s="7">
        <v>76.930000000000007</v>
      </c>
      <c r="E48" s="8">
        <v>4752</v>
      </c>
      <c r="F48" s="9">
        <v>62</v>
      </c>
      <c r="G48" s="6">
        <v>376</v>
      </c>
      <c r="H48" s="7">
        <v>80.91</v>
      </c>
      <c r="I48" s="8">
        <v>5448</v>
      </c>
      <c r="J48" s="10">
        <v>68</v>
      </c>
      <c r="K48" s="6">
        <v>302</v>
      </c>
      <c r="L48" s="7">
        <v>86.47</v>
      </c>
      <c r="M48" s="8">
        <v>4416</v>
      </c>
      <c r="N48" s="9">
        <v>52</v>
      </c>
      <c r="P48">
        <v>42</v>
      </c>
      <c r="Q48">
        <f t="shared" si="1"/>
        <v>9854</v>
      </c>
      <c r="R48">
        <f t="shared" si="0"/>
        <v>-2746</v>
      </c>
    </row>
    <row r="49" spans="1:18" ht="18">
      <c r="A49">
        <v>49</v>
      </c>
      <c r="B49" s="5">
        <v>44732.354166666701</v>
      </c>
      <c r="C49" s="6">
        <v>299</v>
      </c>
      <c r="D49" s="7">
        <v>94.77</v>
      </c>
      <c r="E49" s="8">
        <v>4428</v>
      </c>
      <c r="F49" s="9">
        <v>47</v>
      </c>
      <c r="G49" s="6">
        <v>312</v>
      </c>
      <c r="H49" s="7">
        <v>87.32</v>
      </c>
      <c r="I49" s="8">
        <v>4644</v>
      </c>
      <c r="J49" s="9">
        <v>54</v>
      </c>
      <c r="K49" s="6">
        <v>291</v>
      </c>
      <c r="L49" s="7">
        <v>92.16</v>
      </c>
      <c r="M49" s="8">
        <v>4260</v>
      </c>
      <c r="N49" s="9">
        <v>47</v>
      </c>
      <c r="P49">
        <v>43</v>
      </c>
      <c r="Q49">
        <f t="shared" si="1"/>
        <v>10145</v>
      </c>
      <c r="R49">
        <f t="shared" si="0"/>
        <v>-2755</v>
      </c>
    </row>
    <row r="50" spans="1:18" ht="18">
      <c r="A50">
        <v>50</v>
      </c>
      <c r="B50" s="5">
        <v>44732.357638888898</v>
      </c>
      <c r="C50" s="6">
        <v>279</v>
      </c>
      <c r="D50" s="7">
        <v>93.36</v>
      </c>
      <c r="E50" s="8">
        <v>4104</v>
      </c>
      <c r="F50" s="9">
        <v>44</v>
      </c>
      <c r="G50" s="6">
        <v>296</v>
      </c>
      <c r="H50" s="7">
        <v>90.75</v>
      </c>
      <c r="I50" s="8">
        <v>4176</v>
      </c>
      <c r="J50" s="9">
        <v>47</v>
      </c>
      <c r="K50" s="6">
        <v>239</v>
      </c>
      <c r="L50" s="7">
        <v>101.88</v>
      </c>
      <c r="M50" s="8">
        <v>3456</v>
      </c>
      <c r="N50" s="9">
        <v>34</v>
      </c>
      <c r="P50">
        <v>44</v>
      </c>
      <c r="Q50">
        <f t="shared" si="1"/>
        <v>10384</v>
      </c>
      <c r="R50">
        <f t="shared" si="0"/>
        <v>-2816</v>
      </c>
    </row>
    <row r="51" spans="1:18" ht="18">
      <c r="A51">
        <v>51</v>
      </c>
      <c r="B51" s="5">
        <v>44732.361111111102</v>
      </c>
      <c r="C51" s="6">
        <v>326</v>
      </c>
      <c r="D51" s="7">
        <v>93.68</v>
      </c>
      <c r="E51" s="8">
        <v>4524</v>
      </c>
      <c r="F51" s="9">
        <v>49</v>
      </c>
      <c r="G51" s="6">
        <v>297</v>
      </c>
      <c r="H51" s="7">
        <v>91.28</v>
      </c>
      <c r="I51" s="8">
        <v>4200</v>
      </c>
      <c r="J51" s="9">
        <v>47</v>
      </c>
      <c r="K51" s="6">
        <v>235</v>
      </c>
      <c r="L51" s="7">
        <v>98.78</v>
      </c>
      <c r="M51" s="8">
        <v>3504</v>
      </c>
      <c r="N51" s="9">
        <v>36</v>
      </c>
      <c r="P51">
        <v>45</v>
      </c>
      <c r="Q51">
        <f t="shared" si="1"/>
        <v>10619</v>
      </c>
      <c r="R51">
        <f t="shared" si="0"/>
        <v>-2881</v>
      </c>
    </row>
    <row r="52" spans="1:18" ht="18">
      <c r="A52">
        <v>52</v>
      </c>
      <c r="B52" s="5">
        <v>44732.364583333299</v>
      </c>
      <c r="C52" s="6">
        <v>314</v>
      </c>
      <c r="D52" s="7">
        <v>92.97</v>
      </c>
      <c r="E52" s="8">
        <v>4452</v>
      </c>
      <c r="F52" s="9">
        <v>48</v>
      </c>
      <c r="G52" s="6">
        <v>282</v>
      </c>
      <c r="H52" s="7">
        <v>89.94</v>
      </c>
      <c r="I52" s="8">
        <v>4080</v>
      </c>
      <c r="J52" s="9">
        <v>46</v>
      </c>
      <c r="K52" s="6">
        <v>255</v>
      </c>
      <c r="L52" s="7">
        <v>97.43</v>
      </c>
      <c r="M52" s="8">
        <v>3708</v>
      </c>
      <c r="N52" s="9">
        <v>39</v>
      </c>
      <c r="P52">
        <v>46</v>
      </c>
      <c r="Q52">
        <f t="shared" si="1"/>
        <v>10874</v>
      </c>
      <c r="R52">
        <f t="shared" si="0"/>
        <v>-2926</v>
      </c>
    </row>
    <row r="53" spans="1:18" ht="18">
      <c r="A53">
        <v>53</v>
      </c>
      <c r="B53" s="5">
        <v>44732.368055555598</v>
      </c>
      <c r="C53" s="6">
        <v>329</v>
      </c>
      <c r="D53" s="7">
        <v>92.13</v>
      </c>
      <c r="E53" s="8">
        <v>4800</v>
      </c>
      <c r="F53" s="9">
        <v>53</v>
      </c>
      <c r="G53" s="6">
        <v>308</v>
      </c>
      <c r="H53" s="7">
        <v>88.16</v>
      </c>
      <c r="I53" s="8">
        <v>4380</v>
      </c>
      <c r="J53" s="9">
        <v>50</v>
      </c>
      <c r="K53" s="6">
        <v>270</v>
      </c>
      <c r="L53" s="7">
        <v>97.25</v>
      </c>
      <c r="M53" s="8">
        <v>3816</v>
      </c>
      <c r="N53" s="9">
        <v>40</v>
      </c>
      <c r="P53">
        <v>47</v>
      </c>
      <c r="Q53">
        <f t="shared" si="1"/>
        <v>11144</v>
      </c>
      <c r="R53">
        <f t="shared" si="0"/>
        <v>-2956</v>
      </c>
    </row>
    <row r="54" spans="1:18" ht="18">
      <c r="A54">
        <v>54</v>
      </c>
      <c r="B54" s="5">
        <v>44732.371527777803</v>
      </c>
      <c r="C54" s="6">
        <v>318</v>
      </c>
      <c r="D54" s="7">
        <v>90.5</v>
      </c>
      <c r="E54" s="8">
        <v>4584</v>
      </c>
      <c r="F54" s="9">
        <v>51</v>
      </c>
      <c r="G54" s="6">
        <v>336</v>
      </c>
      <c r="H54" s="7">
        <v>90.19</v>
      </c>
      <c r="I54" s="8">
        <v>4692</v>
      </c>
      <c r="J54" s="9">
        <v>53</v>
      </c>
      <c r="K54" s="6">
        <v>259</v>
      </c>
      <c r="L54" s="7">
        <v>98.19</v>
      </c>
      <c r="M54" s="8">
        <v>3744</v>
      </c>
      <c r="N54" s="9">
        <v>39</v>
      </c>
      <c r="P54">
        <v>48</v>
      </c>
      <c r="Q54">
        <f t="shared" si="1"/>
        <v>11403</v>
      </c>
      <c r="R54">
        <f t="shared" si="0"/>
        <v>-2997</v>
      </c>
    </row>
    <row r="55" spans="1:18" ht="18">
      <c r="A55">
        <v>55</v>
      </c>
      <c r="B55" s="5">
        <v>44732.375</v>
      </c>
      <c r="C55" s="6">
        <v>318</v>
      </c>
      <c r="D55" s="7">
        <v>92.51</v>
      </c>
      <c r="E55" s="8">
        <v>4572</v>
      </c>
      <c r="F55" s="9">
        <v>50</v>
      </c>
      <c r="G55" s="6">
        <v>306</v>
      </c>
      <c r="H55" s="7">
        <v>88.14</v>
      </c>
      <c r="I55" s="8">
        <v>4560</v>
      </c>
      <c r="J55" s="9">
        <v>52</v>
      </c>
      <c r="K55" s="6">
        <v>268</v>
      </c>
      <c r="L55" s="7">
        <v>97.06</v>
      </c>
      <c r="M55" s="8">
        <v>3960</v>
      </c>
      <c r="N55" s="9">
        <v>41</v>
      </c>
      <c r="P55">
        <v>49</v>
      </c>
      <c r="Q55">
        <f t="shared" si="1"/>
        <v>11671</v>
      </c>
      <c r="R55">
        <f t="shared" si="0"/>
        <v>-3029</v>
      </c>
    </row>
    <row r="56" spans="1:18" ht="18">
      <c r="A56">
        <v>56</v>
      </c>
      <c r="B56" s="5">
        <v>44732.378472222197</v>
      </c>
      <c r="C56" s="6">
        <v>329</v>
      </c>
      <c r="D56" s="7">
        <v>90.79</v>
      </c>
      <c r="E56" s="8">
        <v>4644</v>
      </c>
      <c r="F56" s="9">
        <v>52</v>
      </c>
      <c r="G56" s="6">
        <v>313</v>
      </c>
      <c r="H56" s="7">
        <v>89.77</v>
      </c>
      <c r="I56" s="8">
        <v>4464</v>
      </c>
      <c r="J56" s="9">
        <v>50</v>
      </c>
      <c r="K56" s="6">
        <v>272</v>
      </c>
      <c r="L56" s="7">
        <v>96.84</v>
      </c>
      <c r="M56" s="8">
        <v>3744</v>
      </c>
      <c r="N56" s="9">
        <v>39</v>
      </c>
      <c r="P56">
        <v>50</v>
      </c>
      <c r="Q56">
        <f t="shared" si="1"/>
        <v>11943</v>
      </c>
      <c r="R56">
        <f t="shared" si="0"/>
        <v>-3057</v>
      </c>
    </row>
    <row r="57" spans="1:18" ht="18">
      <c r="A57">
        <v>57</v>
      </c>
      <c r="B57" s="5">
        <v>44732.381944444402</v>
      </c>
      <c r="C57" s="6">
        <v>299</v>
      </c>
      <c r="D57" s="7">
        <v>93.02</v>
      </c>
      <c r="E57" s="8">
        <v>4344</v>
      </c>
      <c r="F57" s="9">
        <v>47</v>
      </c>
      <c r="G57" s="6">
        <v>274</v>
      </c>
      <c r="H57" s="7">
        <v>91.76</v>
      </c>
      <c r="I57" s="8">
        <v>4176</v>
      </c>
      <c r="J57" s="9">
        <v>46</v>
      </c>
      <c r="K57" s="6">
        <v>255</v>
      </c>
      <c r="L57" s="7">
        <v>96.31</v>
      </c>
      <c r="M57" s="8">
        <v>3504</v>
      </c>
      <c r="N57" s="9">
        <v>37</v>
      </c>
      <c r="P57">
        <v>51</v>
      </c>
      <c r="Q57">
        <f t="shared" si="1"/>
        <v>12198</v>
      </c>
      <c r="R57">
        <f t="shared" si="0"/>
        <v>-3102</v>
      </c>
    </row>
    <row r="58" spans="1:18" ht="18">
      <c r="A58">
        <v>58</v>
      </c>
      <c r="B58" s="5">
        <v>44732.385416666701</v>
      </c>
      <c r="C58" s="6">
        <v>295</v>
      </c>
      <c r="D58" s="7">
        <v>88.83</v>
      </c>
      <c r="E58" s="8">
        <v>4344</v>
      </c>
      <c r="F58" s="9">
        <v>49</v>
      </c>
      <c r="G58" s="6">
        <v>276</v>
      </c>
      <c r="H58" s="7">
        <v>89.63</v>
      </c>
      <c r="I58" s="8">
        <v>3936</v>
      </c>
      <c r="J58" s="9">
        <v>44</v>
      </c>
      <c r="K58" s="6">
        <v>242</v>
      </c>
      <c r="L58" s="7">
        <v>97.56</v>
      </c>
      <c r="M58" s="8">
        <v>3252</v>
      </c>
      <c r="N58" s="9">
        <v>34</v>
      </c>
      <c r="P58">
        <v>52</v>
      </c>
      <c r="Q58">
        <f t="shared" si="1"/>
        <v>12440</v>
      </c>
      <c r="R58">
        <f t="shared" si="0"/>
        <v>-3160</v>
      </c>
    </row>
    <row r="59" spans="1:18" ht="18">
      <c r="A59">
        <v>59</v>
      </c>
      <c r="B59" s="5">
        <v>44732.388888888898</v>
      </c>
      <c r="C59" s="6">
        <v>331</v>
      </c>
      <c r="D59" s="7">
        <v>89.1</v>
      </c>
      <c r="E59" s="8">
        <v>4872</v>
      </c>
      <c r="F59" s="9">
        <v>55</v>
      </c>
      <c r="G59" s="6">
        <v>296</v>
      </c>
      <c r="H59" s="7">
        <v>88.25</v>
      </c>
      <c r="I59" s="8">
        <v>4380</v>
      </c>
      <c r="J59" s="9">
        <v>50</v>
      </c>
      <c r="K59" s="6">
        <v>262</v>
      </c>
      <c r="L59" s="7">
        <v>93.9</v>
      </c>
      <c r="M59" s="8">
        <v>3672</v>
      </c>
      <c r="N59" s="9">
        <v>40</v>
      </c>
      <c r="P59">
        <v>53</v>
      </c>
      <c r="Q59">
        <f t="shared" si="1"/>
        <v>12702</v>
      </c>
      <c r="R59">
        <f t="shared" si="0"/>
        <v>-3198</v>
      </c>
    </row>
    <row r="60" spans="1:18" ht="18">
      <c r="A60">
        <v>60</v>
      </c>
      <c r="B60" s="5">
        <v>44732.392361111102</v>
      </c>
      <c r="C60" s="6">
        <v>282</v>
      </c>
      <c r="D60" s="7">
        <v>91.72</v>
      </c>
      <c r="E60" s="8">
        <v>4272</v>
      </c>
      <c r="F60" s="9">
        <v>47</v>
      </c>
      <c r="G60" s="6">
        <v>298</v>
      </c>
      <c r="H60" s="7">
        <v>89.49</v>
      </c>
      <c r="I60" s="8">
        <v>4212</v>
      </c>
      <c r="J60" s="9">
        <v>48</v>
      </c>
      <c r="K60" s="6">
        <v>260</v>
      </c>
      <c r="L60" s="7">
        <v>95.14</v>
      </c>
      <c r="M60" s="8">
        <v>3876</v>
      </c>
      <c r="N60" s="9">
        <v>41</v>
      </c>
      <c r="P60">
        <v>54</v>
      </c>
      <c r="Q60">
        <f t="shared" si="1"/>
        <v>12962</v>
      </c>
      <c r="R60">
        <f t="shared" si="0"/>
        <v>-3238</v>
      </c>
    </row>
    <row r="61" spans="1:18" ht="18">
      <c r="A61">
        <v>61</v>
      </c>
      <c r="B61" s="5">
        <v>44732.395833333299</v>
      </c>
      <c r="C61" s="6">
        <v>327</v>
      </c>
      <c r="D61" s="7">
        <v>90.11</v>
      </c>
      <c r="E61" s="8">
        <v>4620</v>
      </c>
      <c r="F61" s="9">
        <v>52</v>
      </c>
      <c r="G61" s="6">
        <v>311</v>
      </c>
      <c r="H61" s="7">
        <v>90.83</v>
      </c>
      <c r="I61" s="8">
        <v>4332</v>
      </c>
      <c r="J61" s="9">
        <v>48</v>
      </c>
      <c r="K61" s="6">
        <v>269</v>
      </c>
      <c r="L61" s="7">
        <v>97.91</v>
      </c>
      <c r="M61" s="8">
        <v>3684</v>
      </c>
      <c r="N61" s="9">
        <v>38</v>
      </c>
      <c r="P61">
        <v>55</v>
      </c>
      <c r="Q61">
        <f t="shared" si="1"/>
        <v>13231</v>
      </c>
      <c r="R61">
        <f t="shared" si="0"/>
        <v>-3269</v>
      </c>
    </row>
    <row r="62" spans="1:18" ht="18">
      <c r="A62">
        <v>62</v>
      </c>
      <c r="B62" s="5">
        <v>44732.399305555598</v>
      </c>
      <c r="C62" s="6">
        <v>325</v>
      </c>
      <c r="D62" s="7">
        <v>90.34</v>
      </c>
      <c r="E62" s="8">
        <v>4536</v>
      </c>
      <c r="F62" s="9">
        <v>51</v>
      </c>
      <c r="G62" s="6">
        <v>288</v>
      </c>
      <c r="H62" s="7">
        <v>90.11</v>
      </c>
      <c r="I62" s="8">
        <v>4128</v>
      </c>
      <c r="J62" s="9">
        <v>46</v>
      </c>
      <c r="K62" s="6">
        <v>266</v>
      </c>
      <c r="L62" s="7">
        <v>95.39</v>
      </c>
      <c r="M62" s="8">
        <v>3936</v>
      </c>
      <c r="N62" s="9">
        <v>42</v>
      </c>
      <c r="P62">
        <v>56</v>
      </c>
      <c r="Q62">
        <f t="shared" si="1"/>
        <v>13497</v>
      </c>
      <c r="R62">
        <f t="shared" si="0"/>
        <v>-3303</v>
      </c>
    </row>
    <row r="63" spans="1:18" ht="18">
      <c r="A63">
        <v>63</v>
      </c>
      <c r="B63" s="5">
        <v>44732.402777777803</v>
      </c>
      <c r="C63" s="6">
        <v>313</v>
      </c>
      <c r="D63" s="7">
        <v>91.5</v>
      </c>
      <c r="E63" s="8">
        <v>4548</v>
      </c>
      <c r="F63" s="9">
        <v>50</v>
      </c>
      <c r="G63" s="6">
        <v>300</v>
      </c>
      <c r="H63" s="7">
        <v>89.35</v>
      </c>
      <c r="I63" s="8">
        <v>4284</v>
      </c>
      <c r="J63" s="9">
        <v>48</v>
      </c>
      <c r="K63" s="6">
        <v>260</v>
      </c>
      <c r="L63" s="7">
        <v>93.67</v>
      </c>
      <c r="M63" s="8">
        <v>3720</v>
      </c>
      <c r="N63" s="9">
        <v>40</v>
      </c>
      <c r="P63">
        <v>57</v>
      </c>
      <c r="Q63">
        <f t="shared" si="1"/>
        <v>13757</v>
      </c>
      <c r="R63">
        <f t="shared" si="0"/>
        <v>-3343</v>
      </c>
    </row>
    <row r="64" spans="1:18" ht="18">
      <c r="A64">
        <v>64</v>
      </c>
      <c r="B64" s="5">
        <v>44732.40625</v>
      </c>
      <c r="C64" s="6">
        <v>283</v>
      </c>
      <c r="D64" s="7">
        <v>91.03</v>
      </c>
      <c r="E64" s="8">
        <v>4032</v>
      </c>
      <c r="F64" s="9">
        <v>45</v>
      </c>
      <c r="G64" s="6">
        <v>293</v>
      </c>
      <c r="H64" s="7">
        <v>89.87</v>
      </c>
      <c r="I64" s="8">
        <v>4212</v>
      </c>
      <c r="J64" s="9">
        <v>47</v>
      </c>
      <c r="K64" s="6">
        <v>256</v>
      </c>
      <c r="L64" s="7">
        <v>98.66</v>
      </c>
      <c r="M64" s="8">
        <v>3720</v>
      </c>
      <c r="N64" s="9">
        <v>38</v>
      </c>
      <c r="P64">
        <v>58</v>
      </c>
      <c r="Q64">
        <f t="shared" si="1"/>
        <v>14013</v>
      </c>
      <c r="R64">
        <f t="shared" si="0"/>
        <v>-3387</v>
      </c>
    </row>
    <row r="65" spans="1:18" ht="18">
      <c r="A65">
        <v>65</v>
      </c>
      <c r="B65" s="5">
        <v>44732.409722222197</v>
      </c>
      <c r="C65" s="6">
        <v>287</v>
      </c>
      <c r="D65" s="7">
        <v>87.76</v>
      </c>
      <c r="E65" s="8">
        <v>4104</v>
      </c>
      <c r="F65" s="9">
        <v>47</v>
      </c>
      <c r="G65" s="6">
        <v>270</v>
      </c>
      <c r="H65" s="7">
        <v>90.21</v>
      </c>
      <c r="I65" s="8">
        <v>3936</v>
      </c>
      <c r="J65" s="9">
        <v>44</v>
      </c>
      <c r="K65" s="6">
        <v>260</v>
      </c>
      <c r="L65" s="7">
        <v>96.26</v>
      </c>
      <c r="M65" s="8">
        <v>3648</v>
      </c>
      <c r="N65" s="9">
        <v>38</v>
      </c>
      <c r="P65">
        <v>59</v>
      </c>
      <c r="Q65">
        <f t="shared" si="1"/>
        <v>14273</v>
      </c>
      <c r="R65">
        <f t="shared" si="0"/>
        <v>-3427</v>
      </c>
    </row>
    <row r="66" spans="1:18" ht="18">
      <c r="A66">
        <v>66</v>
      </c>
      <c r="B66" s="5">
        <v>44732.413194444402</v>
      </c>
      <c r="C66" s="6">
        <v>287</v>
      </c>
      <c r="D66" s="7">
        <v>89.13</v>
      </c>
      <c r="E66" s="8">
        <v>4248</v>
      </c>
      <c r="F66" s="9">
        <v>48</v>
      </c>
      <c r="G66" s="6">
        <v>264</v>
      </c>
      <c r="H66" s="7">
        <v>86.9</v>
      </c>
      <c r="I66" s="8">
        <v>3696</v>
      </c>
      <c r="J66" s="9">
        <v>43</v>
      </c>
      <c r="K66" s="6">
        <v>246</v>
      </c>
      <c r="L66" s="7">
        <v>96.14</v>
      </c>
      <c r="M66" s="8">
        <v>3708</v>
      </c>
      <c r="N66" s="9">
        <v>39</v>
      </c>
      <c r="P66">
        <v>60</v>
      </c>
      <c r="Q66">
        <f t="shared" si="1"/>
        <v>14519</v>
      </c>
      <c r="R66">
        <f t="shared" si="0"/>
        <v>-3481</v>
      </c>
    </row>
    <row r="67" spans="1:18" ht="18">
      <c r="A67">
        <v>67</v>
      </c>
      <c r="B67" s="5">
        <v>44732.416666666701</v>
      </c>
      <c r="C67" s="6">
        <v>290</v>
      </c>
      <c r="D67" s="7">
        <v>90.41</v>
      </c>
      <c r="E67" s="8">
        <v>4164</v>
      </c>
      <c r="F67" s="9">
        <v>47</v>
      </c>
      <c r="G67" s="6">
        <v>292</v>
      </c>
      <c r="H67" s="7">
        <v>88.66</v>
      </c>
      <c r="I67" s="8">
        <v>4116</v>
      </c>
      <c r="J67" s="9">
        <v>47</v>
      </c>
      <c r="K67" s="6">
        <v>228</v>
      </c>
      <c r="L67" s="7">
        <v>95.4</v>
      </c>
      <c r="M67" s="8">
        <v>3384</v>
      </c>
      <c r="N67" s="9">
        <v>36</v>
      </c>
      <c r="P67">
        <v>61</v>
      </c>
      <c r="Q67">
        <f t="shared" si="1"/>
        <v>14747</v>
      </c>
      <c r="R67">
        <f t="shared" si="0"/>
        <v>-3553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9DDE-D4F8-EC4F-B114-5FC8500180D9}">
  <dimension ref="A1:R67"/>
  <sheetViews>
    <sheetView zoomScale="68" workbookViewId="0">
      <selection activeCell="O2" sqref="O2"/>
    </sheetView>
  </sheetViews>
  <sheetFormatPr baseColWidth="10" defaultRowHeight="16"/>
  <sheetData>
    <row r="1" spans="1:18">
      <c r="A1">
        <v>1</v>
      </c>
      <c r="B1" s="58" t="s">
        <v>0</v>
      </c>
      <c r="C1" s="45" t="s">
        <v>1</v>
      </c>
      <c r="D1" s="46"/>
      <c r="E1" s="46"/>
      <c r="F1" s="47"/>
      <c r="G1" s="45" t="s">
        <v>2</v>
      </c>
      <c r="H1" s="46"/>
      <c r="I1" s="46"/>
      <c r="J1" s="47"/>
      <c r="K1" s="45" t="s">
        <v>3</v>
      </c>
      <c r="L1" s="46"/>
      <c r="M1" s="46"/>
      <c r="N1" s="47"/>
      <c r="O1">
        <v>0</v>
      </c>
    </row>
    <row r="2" spans="1:18">
      <c r="A2">
        <v>2</v>
      </c>
      <c r="B2" s="59"/>
      <c r="C2" s="48"/>
      <c r="D2" s="49"/>
      <c r="E2" s="49"/>
      <c r="F2" s="50"/>
      <c r="G2" s="48"/>
      <c r="H2" s="49"/>
      <c r="I2" s="49"/>
      <c r="J2" s="50"/>
      <c r="K2" s="48"/>
      <c r="L2" s="49"/>
      <c r="M2" s="49"/>
      <c r="N2" s="50"/>
      <c r="O2" s="22">
        <f>AVERAGE(D25:D44)</f>
        <v>50.401499999999999</v>
      </c>
    </row>
    <row r="3" spans="1:18">
      <c r="A3">
        <v>3</v>
      </c>
      <c r="B3" s="60"/>
      <c r="C3" s="51"/>
      <c r="D3" s="52"/>
      <c r="E3" s="52"/>
      <c r="F3" s="53"/>
      <c r="G3" s="51"/>
      <c r="H3" s="52"/>
      <c r="I3" s="52"/>
      <c r="J3" s="53"/>
      <c r="K3" s="51"/>
      <c r="L3" s="52"/>
      <c r="M3" s="52"/>
      <c r="N3" s="53"/>
    </row>
    <row r="4" spans="1:18">
      <c r="A4">
        <v>4</v>
      </c>
      <c r="B4" s="61" t="s">
        <v>4</v>
      </c>
      <c r="C4" s="45" t="s">
        <v>5</v>
      </c>
      <c r="D4" s="54"/>
      <c r="E4" s="54"/>
      <c r="F4" s="55"/>
      <c r="G4" s="45" t="s">
        <v>5</v>
      </c>
      <c r="H4" s="54"/>
      <c r="I4" s="54"/>
      <c r="J4" s="55"/>
      <c r="K4" s="45" t="s">
        <v>5</v>
      </c>
      <c r="L4" s="54"/>
      <c r="M4" s="54"/>
      <c r="N4" s="55"/>
    </row>
    <row r="5" spans="1:18">
      <c r="A5">
        <v>5</v>
      </c>
      <c r="B5" s="60"/>
      <c r="C5" s="56" t="s">
        <v>6</v>
      </c>
      <c r="D5" s="54"/>
      <c r="E5" s="54"/>
      <c r="F5" s="55"/>
      <c r="G5" s="56" t="s">
        <v>6</v>
      </c>
      <c r="H5" s="54"/>
      <c r="I5" s="54"/>
      <c r="J5" s="55"/>
      <c r="K5" s="56" t="s">
        <v>6</v>
      </c>
      <c r="L5" s="54"/>
      <c r="M5" s="54"/>
      <c r="N5" s="55"/>
    </row>
    <row r="6" spans="1:18" ht="36">
      <c r="A6">
        <v>6</v>
      </c>
      <c r="B6" s="1" t="s">
        <v>7</v>
      </c>
      <c r="C6" s="2" t="s">
        <v>8</v>
      </c>
      <c r="D6" s="3" t="s">
        <v>9</v>
      </c>
      <c r="E6" s="3" t="s">
        <v>10</v>
      </c>
      <c r="F6" s="4" t="s">
        <v>11</v>
      </c>
      <c r="G6" s="2" t="s">
        <v>8</v>
      </c>
      <c r="H6" s="3" t="s">
        <v>9</v>
      </c>
      <c r="I6" s="3" t="s">
        <v>10</v>
      </c>
      <c r="J6" s="4" t="s">
        <v>11</v>
      </c>
      <c r="K6" s="2" t="s">
        <v>8</v>
      </c>
      <c r="L6" s="3" t="s">
        <v>9</v>
      </c>
      <c r="M6" s="3" t="s">
        <v>10</v>
      </c>
      <c r="N6" s="4" t="s">
        <v>11</v>
      </c>
      <c r="O6">
        <v>290</v>
      </c>
      <c r="Q6" t="s">
        <v>12</v>
      </c>
      <c r="R6" t="s">
        <v>13</v>
      </c>
    </row>
    <row r="7" spans="1:18" ht="18">
      <c r="A7">
        <v>7</v>
      </c>
      <c r="B7" s="5">
        <v>44729.208333333336</v>
      </c>
      <c r="C7" s="6">
        <v>38</v>
      </c>
      <c r="D7" s="7">
        <v>98.02</v>
      </c>
      <c r="E7" s="8">
        <v>552</v>
      </c>
      <c r="F7" s="9">
        <v>6</v>
      </c>
      <c r="G7" s="6">
        <v>35</v>
      </c>
      <c r="H7" s="7">
        <v>95.69</v>
      </c>
      <c r="I7" s="8">
        <v>564</v>
      </c>
      <c r="J7" s="9">
        <v>6</v>
      </c>
      <c r="K7" s="6">
        <v>43</v>
      </c>
      <c r="L7" s="7">
        <v>99.24</v>
      </c>
      <c r="M7" s="8">
        <v>588</v>
      </c>
      <c r="N7" s="9">
        <v>6</v>
      </c>
      <c r="P7">
        <v>1</v>
      </c>
      <c r="Q7">
        <f>K7</f>
        <v>43</v>
      </c>
      <c r="R7">
        <f>Q7-(P7*$O$6)</f>
        <v>-247</v>
      </c>
    </row>
    <row r="8" spans="1:18" ht="18">
      <c r="A8">
        <v>8</v>
      </c>
      <c r="B8" s="5">
        <v>44729.211805555598</v>
      </c>
      <c r="C8" s="6">
        <v>39</v>
      </c>
      <c r="D8" s="7">
        <v>89.07</v>
      </c>
      <c r="E8" s="8">
        <v>588</v>
      </c>
      <c r="F8" s="9">
        <v>7</v>
      </c>
      <c r="G8" s="6">
        <v>41</v>
      </c>
      <c r="H8" s="7">
        <v>90.25</v>
      </c>
      <c r="I8" s="8">
        <v>576</v>
      </c>
      <c r="J8" s="9">
        <v>7</v>
      </c>
      <c r="K8" s="6">
        <v>35</v>
      </c>
      <c r="L8" s="7">
        <v>97.89</v>
      </c>
      <c r="M8" s="8">
        <v>492</v>
      </c>
      <c r="N8" s="9">
        <v>6</v>
      </c>
      <c r="P8">
        <v>2</v>
      </c>
      <c r="Q8">
        <f>Q7+K8</f>
        <v>78</v>
      </c>
      <c r="R8">
        <f t="shared" ref="R8:R67" si="0">Q8-(P8*$O$6)</f>
        <v>-502</v>
      </c>
    </row>
    <row r="9" spans="1:18" ht="18">
      <c r="A9">
        <v>9</v>
      </c>
      <c r="B9" s="5">
        <v>44729.215277777803</v>
      </c>
      <c r="C9" s="6">
        <v>39</v>
      </c>
      <c r="D9" s="7">
        <v>90.7</v>
      </c>
      <c r="E9" s="8">
        <v>540</v>
      </c>
      <c r="F9" s="9">
        <v>6</v>
      </c>
      <c r="G9" s="6">
        <v>42</v>
      </c>
      <c r="H9" s="7">
        <v>88.77</v>
      </c>
      <c r="I9" s="8">
        <v>600</v>
      </c>
      <c r="J9" s="9">
        <v>7</v>
      </c>
      <c r="K9" s="6">
        <v>40</v>
      </c>
      <c r="L9" s="7">
        <v>91.87</v>
      </c>
      <c r="M9" s="8">
        <v>552</v>
      </c>
      <c r="N9" s="9">
        <v>7</v>
      </c>
      <c r="P9">
        <v>3</v>
      </c>
      <c r="Q9">
        <f t="shared" ref="Q9:Q67" si="1">Q8+K9</f>
        <v>118</v>
      </c>
      <c r="R9">
        <f t="shared" si="0"/>
        <v>-752</v>
      </c>
    </row>
    <row r="10" spans="1:18" ht="18">
      <c r="A10">
        <v>10</v>
      </c>
      <c r="B10" s="5">
        <v>44729.21875</v>
      </c>
      <c r="C10" s="6">
        <v>56</v>
      </c>
      <c r="D10" s="7">
        <v>94.12</v>
      </c>
      <c r="E10" s="8">
        <v>732</v>
      </c>
      <c r="F10" s="9">
        <v>8</v>
      </c>
      <c r="G10" s="6">
        <v>51</v>
      </c>
      <c r="H10" s="7">
        <v>89.52</v>
      </c>
      <c r="I10" s="8">
        <v>732</v>
      </c>
      <c r="J10" s="9">
        <v>9</v>
      </c>
      <c r="K10" s="6">
        <v>41</v>
      </c>
      <c r="L10" s="7">
        <v>93.83</v>
      </c>
      <c r="M10" s="8">
        <v>588</v>
      </c>
      <c r="N10" s="9">
        <v>7</v>
      </c>
      <c r="P10">
        <v>4</v>
      </c>
      <c r="Q10">
        <f t="shared" si="1"/>
        <v>159</v>
      </c>
      <c r="R10">
        <f t="shared" si="0"/>
        <v>-1001</v>
      </c>
    </row>
    <row r="11" spans="1:18" ht="18">
      <c r="A11">
        <v>11</v>
      </c>
      <c r="B11" s="5">
        <v>44729.222222222197</v>
      </c>
      <c r="C11" s="6">
        <v>53</v>
      </c>
      <c r="D11" s="7">
        <v>95.08</v>
      </c>
      <c r="E11" s="8">
        <v>792</v>
      </c>
      <c r="F11" s="9">
        <v>9</v>
      </c>
      <c r="G11" s="6">
        <v>52</v>
      </c>
      <c r="H11" s="7">
        <v>92.82</v>
      </c>
      <c r="I11" s="8">
        <v>792</v>
      </c>
      <c r="J11" s="9">
        <v>9</v>
      </c>
      <c r="K11" s="6">
        <v>55</v>
      </c>
      <c r="L11" s="7">
        <v>94.28</v>
      </c>
      <c r="M11" s="8">
        <v>792</v>
      </c>
      <c r="N11" s="9">
        <v>9</v>
      </c>
      <c r="P11">
        <v>5</v>
      </c>
      <c r="Q11">
        <f t="shared" si="1"/>
        <v>214</v>
      </c>
      <c r="R11">
        <f t="shared" si="0"/>
        <v>-1236</v>
      </c>
    </row>
    <row r="12" spans="1:18" ht="18">
      <c r="A12">
        <v>12</v>
      </c>
      <c r="B12" s="5">
        <v>44729.225694444402</v>
      </c>
      <c r="C12" s="6">
        <v>74</v>
      </c>
      <c r="D12" s="7">
        <v>93.29</v>
      </c>
      <c r="E12" s="8">
        <v>1008</v>
      </c>
      <c r="F12" s="9">
        <v>11</v>
      </c>
      <c r="G12" s="6">
        <v>69</v>
      </c>
      <c r="H12" s="7">
        <v>93.5</v>
      </c>
      <c r="I12" s="8">
        <v>924</v>
      </c>
      <c r="J12" s="9">
        <v>10</v>
      </c>
      <c r="K12" s="6">
        <v>51</v>
      </c>
      <c r="L12" s="7">
        <v>95.63</v>
      </c>
      <c r="M12" s="8">
        <v>720</v>
      </c>
      <c r="N12" s="9">
        <v>8</v>
      </c>
      <c r="P12">
        <v>6</v>
      </c>
      <c r="Q12">
        <f t="shared" si="1"/>
        <v>265</v>
      </c>
      <c r="R12">
        <f t="shared" si="0"/>
        <v>-1475</v>
      </c>
    </row>
    <row r="13" spans="1:18" ht="18">
      <c r="A13">
        <v>13</v>
      </c>
      <c r="B13" s="5">
        <v>44729.229166666701</v>
      </c>
      <c r="C13" s="6">
        <v>75</v>
      </c>
      <c r="D13" s="7">
        <v>94.77</v>
      </c>
      <c r="E13" s="8">
        <v>1056</v>
      </c>
      <c r="F13" s="9">
        <v>12</v>
      </c>
      <c r="G13" s="6">
        <v>72</v>
      </c>
      <c r="H13" s="7">
        <v>94.73</v>
      </c>
      <c r="I13" s="8">
        <v>1056</v>
      </c>
      <c r="J13" s="9">
        <v>12</v>
      </c>
      <c r="K13" s="6">
        <v>59</v>
      </c>
      <c r="L13" s="7">
        <v>94.41</v>
      </c>
      <c r="M13" s="8">
        <v>864</v>
      </c>
      <c r="N13" s="9">
        <v>10</v>
      </c>
      <c r="P13">
        <v>7</v>
      </c>
      <c r="Q13">
        <f t="shared" si="1"/>
        <v>324</v>
      </c>
      <c r="R13">
        <f t="shared" si="0"/>
        <v>-1706</v>
      </c>
    </row>
    <row r="14" spans="1:18" ht="18">
      <c r="A14">
        <v>14</v>
      </c>
      <c r="B14" s="5">
        <v>44729.232638888898</v>
      </c>
      <c r="C14" s="6">
        <v>88</v>
      </c>
      <c r="D14" s="7">
        <v>92.09</v>
      </c>
      <c r="E14" s="8">
        <v>1248</v>
      </c>
      <c r="F14" s="9">
        <v>14</v>
      </c>
      <c r="G14" s="6">
        <v>85</v>
      </c>
      <c r="H14" s="7">
        <v>92.97</v>
      </c>
      <c r="I14" s="8">
        <v>1236</v>
      </c>
      <c r="J14" s="9">
        <v>14</v>
      </c>
      <c r="K14" s="6">
        <v>70</v>
      </c>
      <c r="L14" s="7">
        <v>100.72</v>
      </c>
      <c r="M14" s="8">
        <v>984</v>
      </c>
      <c r="N14" s="9">
        <v>10</v>
      </c>
      <c r="P14">
        <v>8</v>
      </c>
      <c r="Q14">
        <f t="shared" si="1"/>
        <v>394</v>
      </c>
      <c r="R14">
        <f t="shared" si="0"/>
        <v>-1926</v>
      </c>
    </row>
    <row r="15" spans="1:18" ht="18">
      <c r="A15">
        <v>15</v>
      </c>
      <c r="B15" s="5">
        <v>44729.236111111102</v>
      </c>
      <c r="C15" s="6">
        <v>103</v>
      </c>
      <c r="D15" s="7">
        <v>92.55</v>
      </c>
      <c r="E15" s="8">
        <v>1512</v>
      </c>
      <c r="F15" s="9">
        <v>17</v>
      </c>
      <c r="G15" s="6">
        <v>105</v>
      </c>
      <c r="H15" s="7">
        <v>92.7</v>
      </c>
      <c r="I15" s="8">
        <v>1512</v>
      </c>
      <c r="J15" s="9">
        <v>17</v>
      </c>
      <c r="K15" s="6">
        <v>83</v>
      </c>
      <c r="L15" s="7">
        <v>94.87</v>
      </c>
      <c r="M15" s="8">
        <v>1188</v>
      </c>
      <c r="N15" s="9">
        <v>13</v>
      </c>
      <c r="P15">
        <v>9</v>
      </c>
      <c r="Q15">
        <f t="shared" si="1"/>
        <v>477</v>
      </c>
      <c r="R15">
        <f t="shared" si="0"/>
        <v>-2133</v>
      </c>
    </row>
    <row r="16" spans="1:18" ht="18">
      <c r="A16">
        <v>16</v>
      </c>
      <c r="B16" s="5">
        <v>44729.239583333299</v>
      </c>
      <c r="C16" s="6">
        <v>128</v>
      </c>
      <c r="D16" s="7">
        <v>91.16</v>
      </c>
      <c r="E16" s="8">
        <v>1848</v>
      </c>
      <c r="F16" s="9">
        <v>21</v>
      </c>
      <c r="G16" s="6">
        <v>124</v>
      </c>
      <c r="H16" s="7">
        <v>92.23</v>
      </c>
      <c r="I16" s="8">
        <v>1848</v>
      </c>
      <c r="J16" s="9">
        <v>21</v>
      </c>
      <c r="K16" s="6">
        <v>124</v>
      </c>
      <c r="L16" s="7">
        <v>95.12</v>
      </c>
      <c r="M16" s="8">
        <v>1656</v>
      </c>
      <c r="N16" s="9">
        <v>18</v>
      </c>
      <c r="P16">
        <v>10</v>
      </c>
      <c r="Q16">
        <f t="shared" si="1"/>
        <v>601</v>
      </c>
      <c r="R16">
        <f t="shared" si="0"/>
        <v>-2299</v>
      </c>
    </row>
    <row r="17" spans="1:18" ht="18">
      <c r="A17">
        <v>17</v>
      </c>
      <c r="B17" s="5">
        <v>44729.243055555598</v>
      </c>
      <c r="C17" s="6">
        <v>140</v>
      </c>
      <c r="D17" s="7">
        <v>95.83</v>
      </c>
      <c r="E17" s="8">
        <v>1992</v>
      </c>
      <c r="F17" s="9">
        <v>21</v>
      </c>
      <c r="G17" s="6">
        <v>135</v>
      </c>
      <c r="H17" s="7">
        <v>94.71</v>
      </c>
      <c r="I17" s="8">
        <v>1872</v>
      </c>
      <c r="J17" s="9">
        <v>20</v>
      </c>
      <c r="K17" s="6">
        <v>108</v>
      </c>
      <c r="L17" s="7">
        <v>95.57</v>
      </c>
      <c r="M17" s="8">
        <v>1656</v>
      </c>
      <c r="N17" s="9">
        <v>18</v>
      </c>
      <c r="P17">
        <v>11</v>
      </c>
      <c r="Q17">
        <f t="shared" si="1"/>
        <v>709</v>
      </c>
      <c r="R17">
        <f t="shared" si="0"/>
        <v>-2481</v>
      </c>
    </row>
    <row r="18" spans="1:18" ht="18">
      <c r="A18">
        <v>18</v>
      </c>
      <c r="B18" s="5">
        <v>44729.246527777803</v>
      </c>
      <c r="C18" s="6">
        <v>167</v>
      </c>
      <c r="D18" s="7">
        <v>95.26</v>
      </c>
      <c r="E18" s="8">
        <v>2484</v>
      </c>
      <c r="F18" s="9">
        <v>27</v>
      </c>
      <c r="G18" s="6">
        <v>155</v>
      </c>
      <c r="H18" s="7">
        <v>95.7</v>
      </c>
      <c r="I18" s="8">
        <v>2184</v>
      </c>
      <c r="J18" s="9">
        <v>23</v>
      </c>
      <c r="K18" s="6">
        <v>137</v>
      </c>
      <c r="L18" s="7">
        <v>100.06</v>
      </c>
      <c r="M18" s="8">
        <v>1872</v>
      </c>
      <c r="N18" s="9">
        <v>19</v>
      </c>
      <c r="P18">
        <v>12</v>
      </c>
      <c r="Q18">
        <f t="shared" si="1"/>
        <v>846</v>
      </c>
      <c r="R18">
        <f t="shared" si="0"/>
        <v>-2634</v>
      </c>
    </row>
    <row r="19" spans="1:18" ht="18">
      <c r="A19">
        <v>19</v>
      </c>
      <c r="B19" s="5">
        <v>44729.25</v>
      </c>
      <c r="C19" s="6">
        <v>198</v>
      </c>
      <c r="D19" s="7">
        <v>96.15</v>
      </c>
      <c r="E19" s="8">
        <v>2880</v>
      </c>
      <c r="F19" s="9">
        <v>30</v>
      </c>
      <c r="G19" s="6">
        <v>173</v>
      </c>
      <c r="H19" s="7">
        <v>94.9</v>
      </c>
      <c r="I19" s="8">
        <v>2424</v>
      </c>
      <c r="J19" s="9">
        <v>26</v>
      </c>
      <c r="K19" s="6">
        <v>149</v>
      </c>
      <c r="L19" s="7">
        <v>97.71</v>
      </c>
      <c r="M19" s="8">
        <v>2220</v>
      </c>
      <c r="N19" s="9">
        <v>23</v>
      </c>
      <c r="P19">
        <v>13</v>
      </c>
      <c r="Q19">
        <f t="shared" si="1"/>
        <v>995</v>
      </c>
      <c r="R19">
        <f t="shared" si="0"/>
        <v>-2775</v>
      </c>
    </row>
    <row r="20" spans="1:18" ht="18">
      <c r="A20">
        <v>20</v>
      </c>
      <c r="B20" s="5">
        <v>44729.253472222197</v>
      </c>
      <c r="C20" s="6">
        <v>226</v>
      </c>
      <c r="D20" s="7">
        <v>95.85</v>
      </c>
      <c r="E20" s="8">
        <v>3288</v>
      </c>
      <c r="F20" s="9">
        <v>35</v>
      </c>
      <c r="G20" s="6">
        <v>208</v>
      </c>
      <c r="H20" s="7">
        <v>95.35</v>
      </c>
      <c r="I20" s="8">
        <v>2856</v>
      </c>
      <c r="J20" s="9">
        <v>30</v>
      </c>
      <c r="K20" s="6">
        <v>183</v>
      </c>
      <c r="L20" s="7">
        <v>98.44</v>
      </c>
      <c r="M20" s="8">
        <v>2496</v>
      </c>
      <c r="N20" s="9">
        <v>26</v>
      </c>
      <c r="P20">
        <v>14</v>
      </c>
      <c r="Q20">
        <f t="shared" si="1"/>
        <v>1178</v>
      </c>
      <c r="R20">
        <f t="shared" si="0"/>
        <v>-2882</v>
      </c>
    </row>
    <row r="21" spans="1:18" ht="18">
      <c r="A21">
        <v>21</v>
      </c>
      <c r="B21" s="5">
        <v>44729.256944444402</v>
      </c>
      <c r="C21" s="6">
        <v>236</v>
      </c>
      <c r="D21" s="7">
        <v>95.9</v>
      </c>
      <c r="E21" s="8">
        <v>3348</v>
      </c>
      <c r="F21" s="9">
        <v>35</v>
      </c>
      <c r="G21" s="6">
        <v>229</v>
      </c>
      <c r="H21" s="7">
        <v>94.22</v>
      </c>
      <c r="I21" s="8">
        <v>3204</v>
      </c>
      <c r="J21" s="9">
        <v>35</v>
      </c>
      <c r="K21" s="6">
        <v>195</v>
      </c>
      <c r="L21" s="7">
        <v>98.45</v>
      </c>
      <c r="M21" s="8">
        <v>2736</v>
      </c>
      <c r="N21" s="9">
        <v>28</v>
      </c>
      <c r="P21">
        <v>15</v>
      </c>
      <c r="Q21">
        <f t="shared" si="1"/>
        <v>1373</v>
      </c>
      <c r="R21">
        <f t="shared" si="0"/>
        <v>-2977</v>
      </c>
    </row>
    <row r="22" spans="1:18" ht="18">
      <c r="A22">
        <v>22</v>
      </c>
      <c r="B22" s="5">
        <v>44729.260416666701</v>
      </c>
      <c r="C22" s="6">
        <v>304</v>
      </c>
      <c r="D22" s="7">
        <v>91.47</v>
      </c>
      <c r="E22" s="8">
        <v>4212</v>
      </c>
      <c r="F22" s="9">
        <v>47</v>
      </c>
      <c r="G22" s="6">
        <v>269</v>
      </c>
      <c r="H22" s="7">
        <v>87.65</v>
      </c>
      <c r="I22" s="8">
        <v>3792</v>
      </c>
      <c r="J22" s="9">
        <v>44</v>
      </c>
      <c r="K22" s="6">
        <v>206</v>
      </c>
      <c r="L22" s="7">
        <v>96.85</v>
      </c>
      <c r="M22" s="8">
        <v>2952</v>
      </c>
      <c r="N22" s="9">
        <v>31</v>
      </c>
      <c r="P22">
        <v>16</v>
      </c>
      <c r="Q22">
        <f t="shared" si="1"/>
        <v>1579</v>
      </c>
      <c r="R22">
        <f t="shared" si="0"/>
        <v>-3061</v>
      </c>
    </row>
    <row r="23" spans="1:18" ht="18">
      <c r="A23">
        <v>23</v>
      </c>
      <c r="B23" s="5">
        <v>44729.263888888898</v>
      </c>
      <c r="C23" s="6">
        <v>276</v>
      </c>
      <c r="D23" s="7">
        <v>84.27</v>
      </c>
      <c r="E23" s="8">
        <v>4152</v>
      </c>
      <c r="F23" s="9">
        <v>50</v>
      </c>
      <c r="G23" s="6">
        <v>225</v>
      </c>
      <c r="H23" s="7">
        <v>70.67</v>
      </c>
      <c r="I23" s="8">
        <v>3348</v>
      </c>
      <c r="J23" s="9">
        <v>48</v>
      </c>
      <c r="K23" s="6">
        <v>212</v>
      </c>
      <c r="L23" s="7">
        <v>91.76</v>
      </c>
      <c r="M23" s="8">
        <v>3072</v>
      </c>
      <c r="N23" s="9">
        <v>34</v>
      </c>
      <c r="P23">
        <v>17</v>
      </c>
      <c r="Q23">
        <f t="shared" si="1"/>
        <v>1791</v>
      </c>
      <c r="R23">
        <f t="shared" si="0"/>
        <v>-3139</v>
      </c>
    </row>
    <row r="24" spans="1:18" ht="18">
      <c r="A24">
        <v>24</v>
      </c>
      <c r="B24" s="5">
        <v>44729.267361111102</v>
      </c>
      <c r="C24" s="6">
        <v>288</v>
      </c>
      <c r="D24" s="7">
        <v>70.959999999999994</v>
      </c>
      <c r="E24" s="8">
        <v>4212</v>
      </c>
      <c r="F24" s="9">
        <v>60</v>
      </c>
      <c r="G24" s="6">
        <v>261</v>
      </c>
      <c r="H24" s="11">
        <v>66.02</v>
      </c>
      <c r="I24" s="8">
        <v>3756</v>
      </c>
      <c r="J24" s="9">
        <v>57</v>
      </c>
      <c r="K24" s="6">
        <v>219</v>
      </c>
      <c r="L24" s="7">
        <v>85.82</v>
      </c>
      <c r="M24" s="8">
        <v>3156</v>
      </c>
      <c r="N24" s="9">
        <v>37</v>
      </c>
      <c r="P24">
        <v>18</v>
      </c>
      <c r="Q24">
        <f t="shared" si="1"/>
        <v>2010</v>
      </c>
      <c r="R24">
        <f t="shared" si="0"/>
        <v>-3210</v>
      </c>
    </row>
    <row r="25" spans="1:18" ht="18">
      <c r="A25">
        <v>25</v>
      </c>
      <c r="B25" s="5">
        <v>44729.270833333299</v>
      </c>
      <c r="C25" s="6">
        <v>288</v>
      </c>
      <c r="D25" s="11">
        <v>65.14</v>
      </c>
      <c r="E25" s="8">
        <v>4008</v>
      </c>
      <c r="F25" s="9">
        <v>62</v>
      </c>
      <c r="G25" s="6">
        <v>276</v>
      </c>
      <c r="H25" s="11">
        <v>61.76</v>
      </c>
      <c r="I25" s="8">
        <v>3852</v>
      </c>
      <c r="J25" s="9">
        <v>63</v>
      </c>
      <c r="K25" s="6">
        <v>230</v>
      </c>
      <c r="L25" s="7">
        <v>86.08</v>
      </c>
      <c r="M25" s="8">
        <v>3312</v>
      </c>
      <c r="N25" s="9">
        <v>39</v>
      </c>
      <c r="P25">
        <v>19</v>
      </c>
      <c r="Q25">
        <f t="shared" si="1"/>
        <v>2240</v>
      </c>
      <c r="R25">
        <f t="shared" si="0"/>
        <v>-3270</v>
      </c>
    </row>
    <row r="26" spans="1:18" ht="18">
      <c r="A26">
        <v>26</v>
      </c>
      <c r="B26" s="5">
        <v>44729.274305555598</v>
      </c>
      <c r="C26" s="6">
        <v>348</v>
      </c>
      <c r="D26" s="11">
        <v>67.03</v>
      </c>
      <c r="E26" s="8">
        <v>4872</v>
      </c>
      <c r="F26" s="9">
        <v>50</v>
      </c>
      <c r="G26" s="6">
        <v>305</v>
      </c>
      <c r="H26" s="11">
        <v>68.069999999999993</v>
      </c>
      <c r="I26" s="8">
        <v>4404</v>
      </c>
      <c r="J26" s="10">
        <v>65</v>
      </c>
      <c r="K26" s="6">
        <v>256</v>
      </c>
      <c r="L26" s="7">
        <v>84.03</v>
      </c>
      <c r="M26" s="8">
        <v>3588</v>
      </c>
      <c r="N26" s="9">
        <v>43</v>
      </c>
      <c r="P26">
        <v>20</v>
      </c>
      <c r="Q26">
        <f t="shared" si="1"/>
        <v>2496</v>
      </c>
      <c r="R26">
        <f t="shared" si="0"/>
        <v>-3304</v>
      </c>
    </row>
    <row r="27" spans="1:18" ht="18">
      <c r="A27">
        <v>27</v>
      </c>
      <c r="B27" s="5">
        <v>44729.277777777803</v>
      </c>
      <c r="C27" s="6">
        <v>305</v>
      </c>
      <c r="D27" s="11">
        <v>66.459999999999994</v>
      </c>
      <c r="E27" s="8">
        <v>4452</v>
      </c>
      <c r="F27" s="9">
        <v>60</v>
      </c>
      <c r="G27" s="6">
        <v>300</v>
      </c>
      <c r="H27" s="7">
        <v>71.53</v>
      </c>
      <c r="I27" s="8">
        <v>4260</v>
      </c>
      <c r="J27" s="9">
        <v>60</v>
      </c>
      <c r="K27" s="6">
        <v>272</v>
      </c>
      <c r="L27" s="7">
        <v>87.42</v>
      </c>
      <c r="M27" s="8">
        <v>3900</v>
      </c>
      <c r="N27" s="9">
        <v>45</v>
      </c>
      <c r="P27">
        <v>21</v>
      </c>
      <c r="Q27">
        <f t="shared" si="1"/>
        <v>2768</v>
      </c>
      <c r="R27">
        <f t="shared" si="0"/>
        <v>-3322</v>
      </c>
    </row>
    <row r="28" spans="1:18" ht="18">
      <c r="A28">
        <v>28</v>
      </c>
      <c r="B28" s="5">
        <v>44729.28125</v>
      </c>
      <c r="C28" s="6">
        <v>315</v>
      </c>
      <c r="D28" s="11">
        <v>55.38</v>
      </c>
      <c r="E28" s="8">
        <v>4464</v>
      </c>
      <c r="F28" s="9">
        <v>62</v>
      </c>
      <c r="G28" s="6">
        <v>347</v>
      </c>
      <c r="H28" s="11">
        <v>65.77</v>
      </c>
      <c r="I28" s="8">
        <v>4920</v>
      </c>
      <c r="J28" s="10">
        <v>75</v>
      </c>
      <c r="K28" s="6">
        <v>282</v>
      </c>
      <c r="L28" s="7">
        <v>90.2</v>
      </c>
      <c r="M28" s="8">
        <v>3996</v>
      </c>
      <c r="N28" s="9">
        <v>45</v>
      </c>
      <c r="P28">
        <v>22</v>
      </c>
      <c r="Q28">
        <f t="shared" si="1"/>
        <v>3050</v>
      </c>
      <c r="R28">
        <f t="shared" si="0"/>
        <v>-3330</v>
      </c>
    </row>
    <row r="29" spans="1:18" ht="18">
      <c r="A29" s="18">
        <v>29</v>
      </c>
      <c r="B29" s="5">
        <v>44729.284722222197</v>
      </c>
      <c r="C29" s="6">
        <v>304</v>
      </c>
      <c r="D29" s="11">
        <v>54.47</v>
      </c>
      <c r="E29" s="8">
        <v>4440</v>
      </c>
      <c r="F29" s="23">
        <v>82</v>
      </c>
      <c r="G29" s="6">
        <v>353</v>
      </c>
      <c r="H29" s="11">
        <v>67.45</v>
      </c>
      <c r="I29" s="8">
        <v>5148</v>
      </c>
      <c r="J29" s="10">
        <v>77</v>
      </c>
      <c r="K29" s="6">
        <v>287</v>
      </c>
      <c r="L29" s="7">
        <v>93.17</v>
      </c>
      <c r="M29" s="21">
        <v>4320</v>
      </c>
      <c r="N29" s="9">
        <v>47</v>
      </c>
      <c r="O29" s="17">
        <f>AVERAGE(M29:M30)</f>
        <v>4326</v>
      </c>
      <c r="P29">
        <v>23</v>
      </c>
      <c r="Q29">
        <f t="shared" si="1"/>
        <v>3337</v>
      </c>
      <c r="R29">
        <f t="shared" si="0"/>
        <v>-3333</v>
      </c>
    </row>
    <row r="30" spans="1:18" ht="18">
      <c r="A30">
        <v>30</v>
      </c>
      <c r="B30" s="5">
        <v>44729.288194444402</v>
      </c>
      <c r="C30" s="6">
        <v>290</v>
      </c>
      <c r="D30" s="11">
        <v>55.23</v>
      </c>
      <c r="E30" s="8">
        <v>4176</v>
      </c>
      <c r="F30" s="10">
        <v>76</v>
      </c>
      <c r="G30" s="6">
        <v>354</v>
      </c>
      <c r="H30" s="11">
        <v>67.42</v>
      </c>
      <c r="I30" s="8">
        <v>5076</v>
      </c>
      <c r="J30" s="10">
        <v>76</v>
      </c>
      <c r="K30" s="6">
        <v>305</v>
      </c>
      <c r="L30" s="7">
        <v>92.26</v>
      </c>
      <c r="M30" s="21">
        <v>4332</v>
      </c>
      <c r="N30" s="9">
        <v>47</v>
      </c>
      <c r="P30">
        <v>24</v>
      </c>
      <c r="Q30">
        <f t="shared" si="1"/>
        <v>3642</v>
      </c>
      <c r="R30">
        <f t="shared" si="0"/>
        <v>-3318</v>
      </c>
    </row>
    <row r="31" spans="1:18" ht="18">
      <c r="A31">
        <v>31</v>
      </c>
      <c r="B31" s="5">
        <v>44729.291666666701</v>
      </c>
      <c r="C31" s="6">
        <v>260</v>
      </c>
      <c r="D31" s="11">
        <v>54.56</v>
      </c>
      <c r="E31" s="8">
        <v>3960</v>
      </c>
      <c r="F31" s="10">
        <v>73</v>
      </c>
      <c r="G31" s="6">
        <v>308</v>
      </c>
      <c r="H31" s="11">
        <v>56.16</v>
      </c>
      <c r="I31" s="8">
        <v>4740</v>
      </c>
      <c r="J31" s="10">
        <v>85</v>
      </c>
      <c r="K31" s="6">
        <v>273</v>
      </c>
      <c r="L31" s="7">
        <v>93.97</v>
      </c>
      <c r="M31" s="8">
        <v>4032</v>
      </c>
      <c r="N31" s="9">
        <v>43</v>
      </c>
      <c r="P31">
        <v>25</v>
      </c>
      <c r="Q31">
        <f t="shared" si="1"/>
        <v>3915</v>
      </c>
      <c r="R31">
        <f t="shared" si="0"/>
        <v>-3335</v>
      </c>
    </row>
    <row r="32" spans="1:18" ht="18">
      <c r="A32">
        <v>32</v>
      </c>
      <c r="B32" s="5">
        <v>44729.295138888898</v>
      </c>
      <c r="C32" s="6">
        <v>239</v>
      </c>
      <c r="D32" s="11">
        <v>48.89</v>
      </c>
      <c r="E32" s="8">
        <v>3576</v>
      </c>
      <c r="F32" s="10">
        <v>74</v>
      </c>
      <c r="G32" s="6">
        <v>228</v>
      </c>
      <c r="H32" s="13">
        <v>37.93</v>
      </c>
      <c r="I32" s="8">
        <v>3372</v>
      </c>
      <c r="J32" s="10">
        <v>89</v>
      </c>
      <c r="K32" s="6">
        <v>263</v>
      </c>
      <c r="L32" s="7">
        <v>92.73</v>
      </c>
      <c r="M32" s="8">
        <v>3684</v>
      </c>
      <c r="N32" s="9">
        <v>40</v>
      </c>
      <c r="P32">
        <v>26</v>
      </c>
      <c r="Q32">
        <f t="shared" si="1"/>
        <v>4178</v>
      </c>
      <c r="R32">
        <f t="shared" si="0"/>
        <v>-3362</v>
      </c>
    </row>
    <row r="33" spans="1:18" ht="18">
      <c r="A33">
        <v>33</v>
      </c>
      <c r="B33" s="5">
        <v>44729.298611111102</v>
      </c>
      <c r="C33" s="6">
        <v>227</v>
      </c>
      <c r="D33" s="11">
        <v>46.06</v>
      </c>
      <c r="E33" s="8">
        <v>3312</v>
      </c>
      <c r="F33" s="10">
        <v>72</v>
      </c>
      <c r="G33" s="6">
        <v>263</v>
      </c>
      <c r="H33" s="11">
        <v>40.32</v>
      </c>
      <c r="I33" s="8">
        <v>3600</v>
      </c>
      <c r="J33" s="10">
        <v>90</v>
      </c>
      <c r="K33" s="6">
        <v>267</v>
      </c>
      <c r="L33" s="7">
        <v>93.53</v>
      </c>
      <c r="M33" s="8">
        <v>3840</v>
      </c>
      <c r="N33" s="9">
        <v>42</v>
      </c>
      <c r="P33">
        <v>27</v>
      </c>
      <c r="Q33">
        <f t="shared" si="1"/>
        <v>4445</v>
      </c>
      <c r="R33">
        <f t="shared" si="0"/>
        <v>-3385</v>
      </c>
    </row>
    <row r="34" spans="1:18" ht="18">
      <c r="A34">
        <v>34</v>
      </c>
      <c r="B34" s="5">
        <v>44729.302083333299</v>
      </c>
      <c r="C34" s="6">
        <v>199</v>
      </c>
      <c r="D34" s="11">
        <v>43.33</v>
      </c>
      <c r="E34" s="8">
        <v>3084</v>
      </c>
      <c r="F34" s="10">
        <v>72</v>
      </c>
      <c r="G34" s="6">
        <v>302</v>
      </c>
      <c r="H34" s="11">
        <v>47.25</v>
      </c>
      <c r="I34" s="8">
        <v>4212</v>
      </c>
      <c r="J34" s="10">
        <v>90</v>
      </c>
      <c r="K34" s="6">
        <v>261</v>
      </c>
      <c r="L34" s="7">
        <v>96.61</v>
      </c>
      <c r="M34" s="8">
        <v>3840</v>
      </c>
      <c r="N34" s="9">
        <v>40</v>
      </c>
      <c r="P34">
        <v>28</v>
      </c>
      <c r="Q34">
        <f t="shared" si="1"/>
        <v>4706</v>
      </c>
      <c r="R34">
        <f t="shared" si="0"/>
        <v>-3414</v>
      </c>
    </row>
    <row r="35" spans="1:18" ht="18">
      <c r="A35">
        <v>35</v>
      </c>
      <c r="B35" s="5">
        <v>44729.305555555598</v>
      </c>
      <c r="C35" s="6">
        <v>225</v>
      </c>
      <c r="D35" s="11">
        <v>43.71</v>
      </c>
      <c r="E35" s="8">
        <v>3156</v>
      </c>
      <c r="F35" s="10">
        <v>73</v>
      </c>
      <c r="G35" s="6">
        <v>334</v>
      </c>
      <c r="H35" s="11">
        <v>55.28</v>
      </c>
      <c r="I35" s="8">
        <v>4668</v>
      </c>
      <c r="J35" s="10">
        <v>85</v>
      </c>
      <c r="K35" s="6">
        <v>256</v>
      </c>
      <c r="L35" s="7">
        <v>94.79</v>
      </c>
      <c r="M35" s="8">
        <v>3624</v>
      </c>
      <c r="N35" s="9">
        <v>39</v>
      </c>
      <c r="P35">
        <v>29</v>
      </c>
      <c r="Q35">
        <f t="shared" si="1"/>
        <v>4962</v>
      </c>
      <c r="R35">
        <f t="shared" si="0"/>
        <v>-3448</v>
      </c>
    </row>
    <row r="36" spans="1:18" ht="18">
      <c r="A36">
        <v>36</v>
      </c>
      <c r="B36" s="5">
        <v>44729.309027777803</v>
      </c>
      <c r="C36" s="6">
        <v>250</v>
      </c>
      <c r="D36" s="11">
        <v>52.61</v>
      </c>
      <c r="E36" s="8">
        <v>3660</v>
      </c>
      <c r="F36" s="10">
        <v>70</v>
      </c>
      <c r="G36" s="6">
        <v>332</v>
      </c>
      <c r="H36" s="11">
        <v>69.540000000000006</v>
      </c>
      <c r="I36" s="8">
        <v>4836</v>
      </c>
      <c r="J36" s="10">
        <v>70</v>
      </c>
      <c r="K36" s="6">
        <v>297</v>
      </c>
      <c r="L36" s="7">
        <v>92.49</v>
      </c>
      <c r="M36" s="8">
        <v>4224</v>
      </c>
      <c r="N36" s="9">
        <v>46</v>
      </c>
      <c r="O36" s="17">
        <f>AVERAGE(M36:M40)</f>
        <v>4113.6000000000004</v>
      </c>
      <c r="P36">
        <v>30</v>
      </c>
      <c r="Q36">
        <f t="shared" si="1"/>
        <v>5259</v>
      </c>
      <c r="R36">
        <f t="shared" si="0"/>
        <v>-3441</v>
      </c>
    </row>
    <row r="37" spans="1:18" ht="18">
      <c r="A37">
        <v>37</v>
      </c>
      <c r="B37" s="5">
        <v>44729.3125</v>
      </c>
      <c r="C37" s="6">
        <v>278</v>
      </c>
      <c r="D37" s="11">
        <v>50.52</v>
      </c>
      <c r="E37" s="8">
        <v>3828</v>
      </c>
      <c r="F37" s="10">
        <v>76</v>
      </c>
      <c r="G37" s="6">
        <v>336</v>
      </c>
      <c r="H37" s="11">
        <v>69.5</v>
      </c>
      <c r="I37" s="8">
        <v>4920</v>
      </c>
      <c r="J37" s="10">
        <v>71</v>
      </c>
      <c r="K37" s="6">
        <v>274</v>
      </c>
      <c r="L37" s="7">
        <v>88.25</v>
      </c>
      <c r="M37" s="8">
        <v>3948</v>
      </c>
      <c r="N37" s="9">
        <v>45</v>
      </c>
      <c r="P37">
        <v>31</v>
      </c>
      <c r="Q37">
        <f t="shared" si="1"/>
        <v>5533</v>
      </c>
      <c r="R37">
        <f t="shared" si="0"/>
        <v>-3457</v>
      </c>
    </row>
    <row r="38" spans="1:18" ht="18">
      <c r="A38">
        <v>38</v>
      </c>
      <c r="B38" s="5">
        <v>44729.315972222197</v>
      </c>
      <c r="C38" s="6">
        <v>235</v>
      </c>
      <c r="D38" s="11">
        <v>51.49</v>
      </c>
      <c r="E38" s="8">
        <v>3504</v>
      </c>
      <c r="F38" s="10">
        <v>69</v>
      </c>
      <c r="G38" s="6">
        <v>325</v>
      </c>
      <c r="H38" s="11">
        <v>67.22</v>
      </c>
      <c r="I38" s="8">
        <v>4716</v>
      </c>
      <c r="J38" s="10">
        <v>71</v>
      </c>
      <c r="K38" s="6">
        <v>296</v>
      </c>
      <c r="L38" s="7">
        <v>93.59</v>
      </c>
      <c r="M38" s="21">
        <v>4152</v>
      </c>
      <c r="N38" s="9">
        <v>45</v>
      </c>
      <c r="O38" s="17"/>
      <c r="P38">
        <v>32</v>
      </c>
      <c r="Q38">
        <f t="shared" si="1"/>
        <v>5829</v>
      </c>
      <c r="R38">
        <f t="shared" si="0"/>
        <v>-3451</v>
      </c>
    </row>
    <row r="39" spans="1:18" ht="18">
      <c r="A39">
        <v>39</v>
      </c>
      <c r="B39" s="5">
        <v>44729.319444444402</v>
      </c>
      <c r="C39" s="6">
        <v>241</v>
      </c>
      <c r="D39" s="11">
        <v>51.14</v>
      </c>
      <c r="E39" s="8">
        <v>3372</v>
      </c>
      <c r="F39" s="10">
        <v>66</v>
      </c>
      <c r="G39" s="6">
        <v>333</v>
      </c>
      <c r="H39" s="11">
        <v>60.52</v>
      </c>
      <c r="I39" s="8">
        <v>4716</v>
      </c>
      <c r="J39" s="10">
        <v>78</v>
      </c>
      <c r="K39" s="6">
        <v>294</v>
      </c>
      <c r="L39" s="7">
        <v>88.93</v>
      </c>
      <c r="M39" s="21">
        <v>4152</v>
      </c>
      <c r="N39" s="9">
        <v>47</v>
      </c>
      <c r="P39">
        <v>33</v>
      </c>
      <c r="Q39">
        <f t="shared" si="1"/>
        <v>6123</v>
      </c>
      <c r="R39">
        <f t="shared" si="0"/>
        <v>-3447</v>
      </c>
    </row>
    <row r="40" spans="1:18" ht="18">
      <c r="A40">
        <v>40</v>
      </c>
      <c r="B40" s="5">
        <v>44729.322916666701</v>
      </c>
      <c r="C40" s="6">
        <v>261</v>
      </c>
      <c r="D40" s="11">
        <v>50.93</v>
      </c>
      <c r="E40" s="8">
        <v>3720</v>
      </c>
      <c r="F40" s="10">
        <v>74</v>
      </c>
      <c r="G40" s="6">
        <v>217</v>
      </c>
      <c r="H40" s="11">
        <v>41.22</v>
      </c>
      <c r="I40" s="8">
        <v>3516</v>
      </c>
      <c r="J40" s="10">
        <v>86</v>
      </c>
      <c r="K40" s="6">
        <v>282</v>
      </c>
      <c r="L40" s="7">
        <v>92.28</v>
      </c>
      <c r="M40" s="21">
        <v>4092</v>
      </c>
      <c r="N40" s="9">
        <v>45</v>
      </c>
      <c r="P40">
        <v>34</v>
      </c>
      <c r="Q40">
        <f t="shared" si="1"/>
        <v>6405</v>
      </c>
      <c r="R40">
        <f t="shared" si="0"/>
        <v>-3455</v>
      </c>
    </row>
    <row r="41" spans="1:18" ht="18">
      <c r="A41">
        <v>41</v>
      </c>
      <c r="B41" s="5">
        <v>44729.326388888898</v>
      </c>
      <c r="C41" s="6">
        <v>199</v>
      </c>
      <c r="D41" s="13">
        <v>36.06</v>
      </c>
      <c r="E41" s="8">
        <v>2976</v>
      </c>
      <c r="F41" s="10">
        <v>83</v>
      </c>
      <c r="G41" s="6">
        <v>178</v>
      </c>
      <c r="H41" s="13">
        <v>27.3</v>
      </c>
      <c r="I41" s="8">
        <v>2628</v>
      </c>
      <c r="J41" s="10">
        <v>97</v>
      </c>
      <c r="K41" s="6">
        <v>218</v>
      </c>
      <c r="L41" s="7">
        <v>99.07</v>
      </c>
      <c r="M41" s="8">
        <v>3144</v>
      </c>
      <c r="N41" s="9">
        <v>32</v>
      </c>
      <c r="P41">
        <v>35</v>
      </c>
      <c r="Q41">
        <f t="shared" si="1"/>
        <v>6623</v>
      </c>
      <c r="R41">
        <f t="shared" si="0"/>
        <v>-3527</v>
      </c>
    </row>
    <row r="42" spans="1:18" ht="18">
      <c r="A42">
        <v>42</v>
      </c>
      <c r="B42" s="5">
        <v>44729.329861111102</v>
      </c>
      <c r="C42" s="6">
        <v>174</v>
      </c>
      <c r="D42" s="13">
        <v>30.86</v>
      </c>
      <c r="E42" s="8">
        <v>2652</v>
      </c>
      <c r="F42" s="10">
        <v>86</v>
      </c>
      <c r="G42" s="6">
        <v>227</v>
      </c>
      <c r="H42" s="13">
        <v>31.82</v>
      </c>
      <c r="I42" s="8">
        <v>3084</v>
      </c>
      <c r="J42" s="10">
        <v>97</v>
      </c>
      <c r="K42" s="6">
        <v>233</v>
      </c>
      <c r="L42" s="7">
        <v>97.58</v>
      </c>
      <c r="M42" s="8">
        <v>3336</v>
      </c>
      <c r="N42" s="9">
        <v>35</v>
      </c>
      <c r="P42">
        <v>36</v>
      </c>
      <c r="Q42">
        <f t="shared" si="1"/>
        <v>6856</v>
      </c>
      <c r="R42">
        <f t="shared" si="0"/>
        <v>-3584</v>
      </c>
    </row>
    <row r="43" spans="1:18" ht="18">
      <c r="A43">
        <v>43</v>
      </c>
      <c r="B43" s="5">
        <v>44729.333333333299</v>
      </c>
      <c r="C43" s="6">
        <v>189</v>
      </c>
      <c r="D43" s="13">
        <v>36.97</v>
      </c>
      <c r="E43" s="8">
        <v>2508</v>
      </c>
      <c r="F43" s="10">
        <v>68</v>
      </c>
      <c r="G43" s="6">
        <v>239</v>
      </c>
      <c r="H43" s="11">
        <v>43.74</v>
      </c>
      <c r="I43" s="8">
        <v>3396</v>
      </c>
      <c r="J43" s="10">
        <v>78</v>
      </c>
      <c r="K43" s="6">
        <v>268</v>
      </c>
      <c r="L43" s="7">
        <v>95.54</v>
      </c>
      <c r="M43" s="8">
        <v>3756</v>
      </c>
      <c r="N43" s="9">
        <v>40</v>
      </c>
      <c r="P43">
        <v>37</v>
      </c>
      <c r="Q43">
        <f t="shared" si="1"/>
        <v>7124</v>
      </c>
      <c r="R43">
        <f t="shared" si="0"/>
        <v>-3606</v>
      </c>
    </row>
    <row r="44" spans="1:18" ht="18">
      <c r="A44">
        <v>44</v>
      </c>
      <c r="B44" s="5">
        <v>44729.336805555598</v>
      </c>
      <c r="C44" s="6">
        <v>288</v>
      </c>
      <c r="D44" s="11">
        <v>47.19</v>
      </c>
      <c r="E44" s="8">
        <v>3804</v>
      </c>
      <c r="F44" s="10">
        <v>81</v>
      </c>
      <c r="G44" s="6">
        <v>320</v>
      </c>
      <c r="H44" s="11">
        <v>66</v>
      </c>
      <c r="I44" s="8">
        <v>4524</v>
      </c>
      <c r="J44" s="10">
        <v>69</v>
      </c>
      <c r="K44" s="6">
        <v>306</v>
      </c>
      <c r="L44" s="7">
        <v>90.77</v>
      </c>
      <c r="M44" s="8">
        <v>4392</v>
      </c>
      <c r="N44" s="9">
        <v>49</v>
      </c>
      <c r="P44">
        <v>38</v>
      </c>
      <c r="Q44">
        <f t="shared" si="1"/>
        <v>7430</v>
      </c>
      <c r="R44">
        <f t="shared" si="0"/>
        <v>-3590</v>
      </c>
    </row>
    <row r="45" spans="1:18" ht="18">
      <c r="A45">
        <v>45</v>
      </c>
      <c r="B45" s="5">
        <v>44729.340277777803</v>
      </c>
      <c r="C45" s="6">
        <v>293</v>
      </c>
      <c r="D45" s="7">
        <v>77.349999999999994</v>
      </c>
      <c r="E45" s="8">
        <v>4236</v>
      </c>
      <c r="F45" s="9">
        <v>55</v>
      </c>
      <c r="G45" s="6">
        <v>319</v>
      </c>
      <c r="H45" s="7">
        <v>78.13</v>
      </c>
      <c r="I45" s="8">
        <v>4644</v>
      </c>
      <c r="J45" s="9">
        <v>60</v>
      </c>
      <c r="K45" s="6">
        <v>297</v>
      </c>
      <c r="L45" s="7">
        <v>91.74</v>
      </c>
      <c r="M45" s="8">
        <v>4236</v>
      </c>
      <c r="N45" s="9">
        <v>47</v>
      </c>
      <c r="P45">
        <v>39</v>
      </c>
      <c r="Q45">
        <f t="shared" si="1"/>
        <v>7727</v>
      </c>
      <c r="R45">
        <f t="shared" si="0"/>
        <v>-3583</v>
      </c>
    </row>
    <row r="46" spans="1:18" ht="18">
      <c r="A46">
        <v>46</v>
      </c>
      <c r="B46" s="5">
        <v>44729.34375</v>
      </c>
      <c r="C46" s="6">
        <v>283</v>
      </c>
      <c r="D46" s="7">
        <v>94.94</v>
      </c>
      <c r="E46" s="8">
        <v>4152</v>
      </c>
      <c r="F46" s="9">
        <v>44</v>
      </c>
      <c r="G46" s="6">
        <v>300</v>
      </c>
      <c r="H46" s="7">
        <v>88.88</v>
      </c>
      <c r="I46" s="8">
        <v>4416</v>
      </c>
      <c r="J46" s="9">
        <v>50</v>
      </c>
      <c r="K46" s="6">
        <v>240</v>
      </c>
      <c r="L46" s="7">
        <v>94.8</v>
      </c>
      <c r="M46" s="8">
        <v>3684</v>
      </c>
      <c r="N46" s="9">
        <v>39</v>
      </c>
      <c r="P46">
        <v>40</v>
      </c>
      <c r="Q46">
        <f t="shared" si="1"/>
        <v>7967</v>
      </c>
      <c r="R46">
        <f t="shared" si="0"/>
        <v>-3633</v>
      </c>
    </row>
    <row r="47" spans="1:18" ht="18">
      <c r="A47">
        <v>47</v>
      </c>
      <c r="B47" s="5">
        <v>44729.347222222197</v>
      </c>
      <c r="C47" s="6">
        <v>312</v>
      </c>
      <c r="D47" s="7">
        <v>90.42</v>
      </c>
      <c r="E47" s="8">
        <v>4464</v>
      </c>
      <c r="F47" s="9">
        <v>50</v>
      </c>
      <c r="G47" s="6">
        <v>302</v>
      </c>
      <c r="H47" s="7">
        <v>89.83</v>
      </c>
      <c r="I47" s="8">
        <v>4356</v>
      </c>
      <c r="J47" s="9">
        <v>49</v>
      </c>
      <c r="K47" s="6">
        <v>217</v>
      </c>
      <c r="L47" s="7">
        <v>94.47</v>
      </c>
      <c r="M47" s="8">
        <v>3156</v>
      </c>
      <c r="N47" s="9">
        <v>34</v>
      </c>
      <c r="P47">
        <v>41</v>
      </c>
      <c r="Q47">
        <f t="shared" si="1"/>
        <v>8184</v>
      </c>
      <c r="R47">
        <f t="shared" si="0"/>
        <v>-3706</v>
      </c>
    </row>
    <row r="48" spans="1:18" ht="18">
      <c r="A48">
        <v>48</v>
      </c>
      <c r="B48" s="5">
        <v>44729.350694444402</v>
      </c>
      <c r="C48" s="6">
        <v>297</v>
      </c>
      <c r="D48" s="7">
        <v>90.89</v>
      </c>
      <c r="E48" s="8">
        <v>4404</v>
      </c>
      <c r="F48" s="9">
        <v>49</v>
      </c>
      <c r="G48" s="6">
        <v>304</v>
      </c>
      <c r="H48" s="7">
        <v>87.7</v>
      </c>
      <c r="I48" s="8">
        <v>4488</v>
      </c>
      <c r="J48" s="9">
        <v>52</v>
      </c>
      <c r="K48" s="6">
        <v>257</v>
      </c>
      <c r="L48" s="7">
        <v>88.97</v>
      </c>
      <c r="M48" s="8">
        <v>3612</v>
      </c>
      <c r="N48" s="9">
        <v>41</v>
      </c>
      <c r="P48">
        <v>42</v>
      </c>
      <c r="Q48">
        <f t="shared" si="1"/>
        <v>8441</v>
      </c>
      <c r="R48">
        <f t="shared" si="0"/>
        <v>-3739</v>
      </c>
    </row>
    <row r="49" spans="1:18" ht="18">
      <c r="A49">
        <v>49</v>
      </c>
      <c r="B49" s="5">
        <v>44729.354166666701</v>
      </c>
      <c r="C49" s="6">
        <v>304</v>
      </c>
      <c r="D49" s="7">
        <v>90.25</v>
      </c>
      <c r="E49" s="8">
        <v>4332</v>
      </c>
      <c r="F49" s="9">
        <v>48</v>
      </c>
      <c r="G49" s="6">
        <v>266</v>
      </c>
      <c r="H49" s="7">
        <v>89.25</v>
      </c>
      <c r="I49" s="8">
        <v>3768</v>
      </c>
      <c r="J49" s="9">
        <v>43</v>
      </c>
      <c r="K49" s="6">
        <v>221</v>
      </c>
      <c r="L49" s="7">
        <v>93.67</v>
      </c>
      <c r="M49" s="8">
        <v>3312</v>
      </c>
      <c r="N49" s="9">
        <v>36</v>
      </c>
      <c r="P49">
        <v>43</v>
      </c>
      <c r="Q49">
        <f t="shared" si="1"/>
        <v>8662</v>
      </c>
      <c r="R49">
        <f t="shared" si="0"/>
        <v>-3808</v>
      </c>
    </row>
    <row r="50" spans="1:18" ht="18">
      <c r="A50">
        <v>50</v>
      </c>
      <c r="B50" s="5">
        <v>44729.357638888898</v>
      </c>
      <c r="C50" s="6">
        <v>309</v>
      </c>
      <c r="D50" s="7">
        <v>88.8</v>
      </c>
      <c r="E50" s="8">
        <v>4596</v>
      </c>
      <c r="F50" s="9">
        <v>52</v>
      </c>
      <c r="G50" s="6">
        <v>287</v>
      </c>
      <c r="H50" s="7">
        <v>88.45</v>
      </c>
      <c r="I50" s="8">
        <v>4164</v>
      </c>
      <c r="J50" s="9">
        <v>48</v>
      </c>
      <c r="K50" s="6">
        <v>222</v>
      </c>
      <c r="L50" s="7">
        <v>94.86</v>
      </c>
      <c r="M50" s="8">
        <v>3216</v>
      </c>
      <c r="N50" s="9">
        <v>34</v>
      </c>
      <c r="P50">
        <v>44</v>
      </c>
      <c r="Q50">
        <f t="shared" si="1"/>
        <v>8884</v>
      </c>
      <c r="R50">
        <f t="shared" si="0"/>
        <v>-3876</v>
      </c>
    </row>
    <row r="51" spans="1:18" ht="18">
      <c r="A51">
        <v>51</v>
      </c>
      <c r="B51" s="5">
        <v>44729.361111111102</v>
      </c>
      <c r="C51" s="6">
        <v>325</v>
      </c>
      <c r="D51" s="7">
        <v>87.33</v>
      </c>
      <c r="E51" s="8">
        <v>4608</v>
      </c>
      <c r="F51" s="9">
        <v>53</v>
      </c>
      <c r="G51" s="6">
        <v>324</v>
      </c>
      <c r="H51" s="7">
        <v>83.88</v>
      </c>
      <c r="I51" s="8">
        <v>4620</v>
      </c>
      <c r="J51" s="9">
        <v>56</v>
      </c>
      <c r="K51" s="6">
        <v>265</v>
      </c>
      <c r="L51" s="7">
        <v>94.57</v>
      </c>
      <c r="M51" s="8">
        <v>3684</v>
      </c>
      <c r="N51" s="9">
        <v>39</v>
      </c>
      <c r="P51">
        <v>45</v>
      </c>
      <c r="Q51">
        <f t="shared" si="1"/>
        <v>9149</v>
      </c>
      <c r="R51">
        <f t="shared" si="0"/>
        <v>-3901</v>
      </c>
    </row>
    <row r="52" spans="1:18" ht="18">
      <c r="A52">
        <v>52</v>
      </c>
      <c r="B52" s="5">
        <v>44729.364583333299</v>
      </c>
      <c r="C52" s="6">
        <v>293</v>
      </c>
      <c r="D52" s="7">
        <v>87.5</v>
      </c>
      <c r="E52" s="8">
        <v>4152</v>
      </c>
      <c r="F52" s="9">
        <v>48</v>
      </c>
      <c r="G52" s="6">
        <v>286</v>
      </c>
      <c r="H52" s="7">
        <v>81.99</v>
      </c>
      <c r="I52" s="8">
        <v>4236</v>
      </c>
      <c r="J52" s="9">
        <v>52</v>
      </c>
      <c r="K52" s="6">
        <v>234</v>
      </c>
      <c r="L52" s="7">
        <v>92.6</v>
      </c>
      <c r="M52" s="8">
        <v>3540</v>
      </c>
      <c r="N52" s="9">
        <v>39</v>
      </c>
      <c r="P52">
        <v>46</v>
      </c>
      <c r="Q52">
        <f t="shared" si="1"/>
        <v>9383</v>
      </c>
      <c r="R52">
        <f t="shared" si="0"/>
        <v>-3957</v>
      </c>
    </row>
    <row r="53" spans="1:18" ht="18">
      <c r="A53">
        <v>53</v>
      </c>
      <c r="B53" s="5">
        <v>44729.368055555598</v>
      </c>
      <c r="C53" s="6">
        <v>271</v>
      </c>
      <c r="D53" s="7">
        <v>90.09</v>
      </c>
      <c r="E53" s="8">
        <v>3876</v>
      </c>
      <c r="F53" s="9">
        <v>44</v>
      </c>
      <c r="G53" s="6">
        <v>260</v>
      </c>
      <c r="H53" s="7">
        <v>87.34</v>
      </c>
      <c r="I53" s="8">
        <v>3840</v>
      </c>
      <c r="J53" s="9">
        <v>44</v>
      </c>
      <c r="K53" s="6">
        <v>240</v>
      </c>
      <c r="L53" s="7">
        <v>93.84</v>
      </c>
      <c r="M53" s="8">
        <v>3396</v>
      </c>
      <c r="N53" s="9">
        <v>37</v>
      </c>
      <c r="P53">
        <v>47</v>
      </c>
      <c r="Q53">
        <f t="shared" si="1"/>
        <v>9623</v>
      </c>
      <c r="R53">
        <f t="shared" si="0"/>
        <v>-4007</v>
      </c>
    </row>
    <row r="54" spans="1:18" ht="18">
      <c r="A54">
        <v>54</v>
      </c>
      <c r="B54" s="5">
        <v>44729.371527777803</v>
      </c>
      <c r="C54" s="6">
        <v>276</v>
      </c>
      <c r="D54" s="7">
        <v>91.58</v>
      </c>
      <c r="E54" s="8">
        <v>3852</v>
      </c>
      <c r="F54" s="9">
        <v>43</v>
      </c>
      <c r="G54" s="6">
        <v>264</v>
      </c>
      <c r="H54" s="7">
        <v>86.48</v>
      </c>
      <c r="I54" s="8">
        <v>3948</v>
      </c>
      <c r="J54" s="9">
        <v>46</v>
      </c>
      <c r="K54" s="6">
        <v>241</v>
      </c>
      <c r="L54" s="7">
        <v>95.57</v>
      </c>
      <c r="M54" s="8">
        <v>3528</v>
      </c>
      <c r="N54" s="9">
        <v>37</v>
      </c>
      <c r="P54">
        <v>48</v>
      </c>
      <c r="Q54">
        <f t="shared" si="1"/>
        <v>9864</v>
      </c>
      <c r="R54">
        <f t="shared" si="0"/>
        <v>-4056</v>
      </c>
    </row>
    <row r="55" spans="1:18" ht="18">
      <c r="A55">
        <v>55</v>
      </c>
      <c r="B55" s="5">
        <v>44729.375</v>
      </c>
      <c r="C55" s="6">
        <v>304</v>
      </c>
      <c r="D55" s="7">
        <v>89.12</v>
      </c>
      <c r="E55" s="8">
        <v>4224</v>
      </c>
      <c r="F55" s="9">
        <v>48</v>
      </c>
      <c r="G55" s="6">
        <v>286</v>
      </c>
      <c r="H55" s="7">
        <v>88.14</v>
      </c>
      <c r="I55" s="8">
        <v>3972</v>
      </c>
      <c r="J55" s="9">
        <v>46</v>
      </c>
      <c r="K55" s="6">
        <v>215</v>
      </c>
      <c r="L55" s="7">
        <v>95.51</v>
      </c>
      <c r="M55" s="8">
        <v>3252</v>
      </c>
      <c r="N55" s="9">
        <v>35</v>
      </c>
      <c r="P55">
        <v>49</v>
      </c>
      <c r="Q55">
        <f t="shared" si="1"/>
        <v>10079</v>
      </c>
      <c r="R55">
        <f t="shared" si="0"/>
        <v>-4131</v>
      </c>
    </row>
    <row r="56" spans="1:18" ht="18">
      <c r="A56">
        <v>56</v>
      </c>
      <c r="B56" s="5">
        <v>44729.378472222197</v>
      </c>
      <c r="C56" s="6">
        <v>304</v>
      </c>
      <c r="D56" s="7">
        <v>90.97</v>
      </c>
      <c r="E56" s="8">
        <v>4320</v>
      </c>
      <c r="F56" s="9">
        <v>48</v>
      </c>
      <c r="G56" s="6">
        <v>277</v>
      </c>
      <c r="H56" s="7">
        <v>88.82</v>
      </c>
      <c r="I56" s="8">
        <v>4056</v>
      </c>
      <c r="J56" s="9">
        <v>46</v>
      </c>
      <c r="K56" s="6">
        <v>247</v>
      </c>
      <c r="L56" s="7">
        <v>93.84</v>
      </c>
      <c r="M56" s="8">
        <v>3576</v>
      </c>
      <c r="N56" s="9">
        <v>39</v>
      </c>
      <c r="P56">
        <v>50</v>
      </c>
      <c r="Q56">
        <f t="shared" si="1"/>
        <v>10326</v>
      </c>
      <c r="R56">
        <f t="shared" si="0"/>
        <v>-4174</v>
      </c>
    </row>
    <row r="57" spans="1:18" ht="18">
      <c r="A57">
        <v>57</v>
      </c>
      <c r="B57" s="5">
        <v>44729.381944444402</v>
      </c>
      <c r="C57" s="6">
        <v>278</v>
      </c>
      <c r="D57" s="7">
        <v>93.33</v>
      </c>
      <c r="E57" s="8">
        <v>4032</v>
      </c>
      <c r="F57" s="9">
        <v>44</v>
      </c>
      <c r="G57" s="6">
        <v>279</v>
      </c>
      <c r="H57" s="7">
        <v>88.84</v>
      </c>
      <c r="I57" s="8">
        <v>3912</v>
      </c>
      <c r="J57" s="9">
        <v>45</v>
      </c>
      <c r="K57" s="6">
        <v>256</v>
      </c>
      <c r="L57" s="7">
        <v>95.72</v>
      </c>
      <c r="M57" s="8">
        <v>3648</v>
      </c>
      <c r="N57" s="9">
        <v>39</v>
      </c>
      <c r="P57">
        <v>51</v>
      </c>
      <c r="Q57">
        <f t="shared" si="1"/>
        <v>10582</v>
      </c>
      <c r="R57">
        <f t="shared" si="0"/>
        <v>-4208</v>
      </c>
    </row>
    <row r="58" spans="1:18" ht="18">
      <c r="A58">
        <v>58</v>
      </c>
      <c r="B58" s="5">
        <v>44729.385416666701</v>
      </c>
      <c r="C58" s="6">
        <v>290</v>
      </c>
      <c r="D58" s="7">
        <v>89.87</v>
      </c>
      <c r="E58" s="8">
        <v>4008</v>
      </c>
      <c r="F58" s="9">
        <v>45</v>
      </c>
      <c r="G58" s="6">
        <v>267</v>
      </c>
      <c r="H58" s="7">
        <v>87.07</v>
      </c>
      <c r="I58" s="8">
        <v>3876</v>
      </c>
      <c r="J58" s="9">
        <v>45</v>
      </c>
      <c r="K58" s="6">
        <v>221</v>
      </c>
      <c r="L58" s="7">
        <v>95.67</v>
      </c>
      <c r="M58" s="8">
        <v>3408</v>
      </c>
      <c r="N58" s="9">
        <v>36</v>
      </c>
      <c r="P58">
        <v>52</v>
      </c>
      <c r="Q58">
        <f t="shared" si="1"/>
        <v>10803</v>
      </c>
      <c r="R58">
        <f t="shared" si="0"/>
        <v>-4277</v>
      </c>
    </row>
    <row r="59" spans="1:18" ht="18">
      <c r="A59">
        <v>59</v>
      </c>
      <c r="B59" s="5">
        <v>44729.388888888898</v>
      </c>
      <c r="C59" s="6">
        <v>293</v>
      </c>
      <c r="D59" s="7">
        <v>93.1</v>
      </c>
      <c r="E59" s="8">
        <v>4236</v>
      </c>
      <c r="F59" s="9">
        <v>46</v>
      </c>
      <c r="G59" s="6">
        <v>291</v>
      </c>
      <c r="H59" s="7">
        <v>91.78</v>
      </c>
      <c r="I59" s="8">
        <v>4080</v>
      </c>
      <c r="J59" s="9">
        <v>45</v>
      </c>
      <c r="K59" s="6">
        <v>240</v>
      </c>
      <c r="L59" s="7">
        <v>96.16</v>
      </c>
      <c r="M59" s="8">
        <v>3540</v>
      </c>
      <c r="N59" s="9">
        <v>37</v>
      </c>
      <c r="P59">
        <v>53</v>
      </c>
      <c r="Q59">
        <f t="shared" si="1"/>
        <v>11043</v>
      </c>
      <c r="R59">
        <f t="shared" si="0"/>
        <v>-4327</v>
      </c>
    </row>
    <row r="60" spans="1:18" ht="18">
      <c r="A60">
        <v>60</v>
      </c>
      <c r="B60" s="5">
        <v>44729.392361111102</v>
      </c>
      <c r="C60" s="6">
        <v>280</v>
      </c>
      <c r="D60" s="7">
        <v>89.52</v>
      </c>
      <c r="E60" s="8">
        <v>3996</v>
      </c>
      <c r="F60" s="9">
        <v>45</v>
      </c>
      <c r="G60" s="6">
        <v>271</v>
      </c>
      <c r="H60" s="7">
        <v>87.71</v>
      </c>
      <c r="I60" s="8">
        <v>3960</v>
      </c>
      <c r="J60" s="9">
        <v>46</v>
      </c>
      <c r="K60" s="6">
        <v>239</v>
      </c>
      <c r="L60" s="7">
        <v>95.74</v>
      </c>
      <c r="M60" s="8">
        <v>3480</v>
      </c>
      <c r="N60" s="9">
        <v>37</v>
      </c>
      <c r="P60">
        <v>54</v>
      </c>
      <c r="Q60">
        <f t="shared" si="1"/>
        <v>11282</v>
      </c>
      <c r="R60">
        <f t="shared" si="0"/>
        <v>-4378</v>
      </c>
    </row>
    <row r="61" spans="1:18" ht="18">
      <c r="A61">
        <v>61</v>
      </c>
      <c r="B61" s="5">
        <v>44729.395833333299</v>
      </c>
      <c r="C61" s="6">
        <v>306</v>
      </c>
      <c r="D61" s="7">
        <v>89.91</v>
      </c>
      <c r="E61" s="8">
        <v>4236</v>
      </c>
      <c r="F61" s="9">
        <v>48</v>
      </c>
      <c r="G61" s="6">
        <v>290</v>
      </c>
      <c r="H61" s="7">
        <v>88.23</v>
      </c>
      <c r="I61" s="8">
        <v>4188</v>
      </c>
      <c r="J61" s="9">
        <v>48</v>
      </c>
      <c r="K61" s="6">
        <v>262</v>
      </c>
      <c r="L61" s="7">
        <v>93.53</v>
      </c>
      <c r="M61" s="8">
        <v>3756</v>
      </c>
      <c r="N61" s="9">
        <v>41</v>
      </c>
      <c r="P61">
        <v>55</v>
      </c>
      <c r="Q61">
        <f t="shared" si="1"/>
        <v>11544</v>
      </c>
      <c r="R61">
        <f t="shared" si="0"/>
        <v>-4406</v>
      </c>
    </row>
    <row r="62" spans="1:18" ht="18">
      <c r="A62">
        <v>62</v>
      </c>
      <c r="B62" s="5">
        <v>44729.399305555598</v>
      </c>
      <c r="C62" s="6">
        <v>290</v>
      </c>
      <c r="D62" s="7">
        <v>90.36</v>
      </c>
      <c r="E62" s="8">
        <v>4188</v>
      </c>
      <c r="F62" s="9">
        <v>47</v>
      </c>
      <c r="G62" s="6">
        <v>270</v>
      </c>
      <c r="H62" s="7">
        <v>87.82</v>
      </c>
      <c r="I62" s="8">
        <v>3900</v>
      </c>
      <c r="J62" s="9">
        <v>45</v>
      </c>
      <c r="K62" s="6">
        <v>236</v>
      </c>
      <c r="L62" s="7">
        <v>94.47</v>
      </c>
      <c r="M62" s="8">
        <v>3432</v>
      </c>
      <c r="N62" s="9">
        <v>37</v>
      </c>
      <c r="P62">
        <v>56</v>
      </c>
      <c r="Q62">
        <f t="shared" si="1"/>
        <v>11780</v>
      </c>
      <c r="R62">
        <f t="shared" si="0"/>
        <v>-4460</v>
      </c>
    </row>
    <row r="63" spans="1:18" ht="18">
      <c r="A63">
        <v>63</v>
      </c>
      <c r="B63" s="5">
        <v>44729.402777777803</v>
      </c>
      <c r="C63" s="6">
        <v>254</v>
      </c>
      <c r="D63" s="7">
        <v>92.02</v>
      </c>
      <c r="E63" s="8">
        <v>3768</v>
      </c>
      <c r="F63" s="9">
        <v>41</v>
      </c>
      <c r="G63" s="6">
        <v>271</v>
      </c>
      <c r="H63" s="7">
        <v>87.01</v>
      </c>
      <c r="I63" s="8">
        <v>3804</v>
      </c>
      <c r="J63" s="9">
        <v>44</v>
      </c>
      <c r="K63" s="6">
        <v>239</v>
      </c>
      <c r="L63" s="7">
        <v>92.05</v>
      </c>
      <c r="M63" s="8">
        <v>3420</v>
      </c>
      <c r="N63" s="9">
        <v>38</v>
      </c>
      <c r="P63">
        <v>57</v>
      </c>
      <c r="Q63">
        <f t="shared" si="1"/>
        <v>12019</v>
      </c>
      <c r="R63">
        <f t="shared" si="0"/>
        <v>-4511</v>
      </c>
    </row>
    <row r="64" spans="1:18" ht="18">
      <c r="A64">
        <v>64</v>
      </c>
      <c r="B64" s="5">
        <v>44729.40625</v>
      </c>
      <c r="C64" s="6">
        <v>266</v>
      </c>
      <c r="D64" s="7">
        <v>92.84</v>
      </c>
      <c r="E64" s="8">
        <v>3732</v>
      </c>
      <c r="F64" s="9">
        <v>41</v>
      </c>
      <c r="G64" s="6">
        <v>247</v>
      </c>
      <c r="H64" s="7">
        <v>89.53</v>
      </c>
      <c r="I64" s="8">
        <v>3708</v>
      </c>
      <c r="J64" s="9">
        <v>42</v>
      </c>
      <c r="K64" s="6">
        <v>210</v>
      </c>
      <c r="L64" s="7">
        <v>93.06</v>
      </c>
      <c r="M64" s="8">
        <v>3000</v>
      </c>
      <c r="N64" s="9">
        <v>33</v>
      </c>
      <c r="P64">
        <v>58</v>
      </c>
      <c r="Q64">
        <f t="shared" si="1"/>
        <v>12229</v>
      </c>
      <c r="R64">
        <f t="shared" si="0"/>
        <v>-4591</v>
      </c>
    </row>
    <row r="65" spans="1:18" ht="18">
      <c r="A65">
        <v>65</v>
      </c>
      <c r="B65" s="5">
        <v>44729.409722222197</v>
      </c>
      <c r="C65" s="6">
        <v>296</v>
      </c>
      <c r="D65" s="7">
        <v>85.63</v>
      </c>
      <c r="E65" s="8">
        <v>4200</v>
      </c>
      <c r="F65" s="9">
        <v>50</v>
      </c>
      <c r="G65" s="6">
        <v>265</v>
      </c>
      <c r="H65" s="7">
        <v>85.02</v>
      </c>
      <c r="I65" s="8">
        <v>3864</v>
      </c>
      <c r="J65" s="9">
        <v>46</v>
      </c>
      <c r="K65" s="6">
        <v>229</v>
      </c>
      <c r="L65" s="7">
        <v>94.31</v>
      </c>
      <c r="M65" s="8">
        <v>3312</v>
      </c>
      <c r="N65" s="9">
        <v>36</v>
      </c>
      <c r="P65">
        <v>59</v>
      </c>
      <c r="Q65">
        <f t="shared" si="1"/>
        <v>12458</v>
      </c>
      <c r="R65">
        <f t="shared" si="0"/>
        <v>-4652</v>
      </c>
    </row>
    <row r="66" spans="1:18" ht="18">
      <c r="A66">
        <v>66</v>
      </c>
      <c r="B66" s="5">
        <v>44729.413194444402</v>
      </c>
      <c r="C66" s="6">
        <v>247</v>
      </c>
      <c r="D66" s="7">
        <v>88.19</v>
      </c>
      <c r="E66" s="8">
        <v>3636</v>
      </c>
      <c r="F66" s="9">
        <v>42</v>
      </c>
      <c r="G66" s="6">
        <v>235</v>
      </c>
      <c r="H66" s="7">
        <v>87.52</v>
      </c>
      <c r="I66" s="8">
        <v>3468</v>
      </c>
      <c r="J66" s="9">
        <v>40</v>
      </c>
      <c r="K66" s="6">
        <v>225</v>
      </c>
      <c r="L66" s="7">
        <v>91.82</v>
      </c>
      <c r="M66" s="8">
        <v>3264</v>
      </c>
      <c r="N66" s="9">
        <v>36</v>
      </c>
      <c r="P66">
        <v>60</v>
      </c>
      <c r="Q66">
        <f t="shared" si="1"/>
        <v>12683</v>
      </c>
      <c r="R66">
        <f t="shared" si="0"/>
        <v>-4717</v>
      </c>
    </row>
    <row r="67" spans="1:18" ht="18">
      <c r="A67">
        <v>67</v>
      </c>
      <c r="B67" s="5">
        <v>44729.416666666701</v>
      </c>
      <c r="C67" s="6">
        <v>241</v>
      </c>
      <c r="D67" s="7">
        <v>91.73</v>
      </c>
      <c r="E67" s="8">
        <v>3492</v>
      </c>
      <c r="F67" s="9">
        <v>39</v>
      </c>
      <c r="G67" s="6">
        <v>224</v>
      </c>
      <c r="H67" s="7">
        <v>90.79</v>
      </c>
      <c r="I67" s="8">
        <v>3240</v>
      </c>
      <c r="J67" s="9">
        <v>36</v>
      </c>
      <c r="K67" s="6">
        <v>210</v>
      </c>
      <c r="L67" s="7">
        <v>93.89</v>
      </c>
      <c r="M67" s="8">
        <v>3048</v>
      </c>
      <c r="N67" s="9">
        <v>33</v>
      </c>
      <c r="P67">
        <v>61</v>
      </c>
      <c r="Q67">
        <f t="shared" si="1"/>
        <v>12893</v>
      </c>
      <c r="R67">
        <f t="shared" si="0"/>
        <v>-4797</v>
      </c>
    </row>
  </sheetData>
  <mergeCells count="11">
    <mergeCell ref="C5:F5"/>
    <mergeCell ref="G5:J5"/>
    <mergeCell ref="K5:N5"/>
    <mergeCell ref="B1:B3"/>
    <mergeCell ref="C1:F3"/>
    <mergeCell ref="G1:J3"/>
    <mergeCell ref="K1:N3"/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Analysis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Hanzel Mejia</dc:creator>
  <cp:lastModifiedBy>Hanzel Mejia</cp:lastModifiedBy>
  <dcterms:created xsi:type="dcterms:W3CDTF">2022-09-07T08:06:27Z</dcterms:created>
  <dcterms:modified xsi:type="dcterms:W3CDTF">2023-02-17T02:48:34Z</dcterms:modified>
</cp:coreProperties>
</file>