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2月账" sheetId="4" r:id="rId1"/>
    <sheet name="2月科目余额表" sheetId="2" r:id="rId2"/>
    <sheet name="Sheet3" sheetId="3" r:id="rId3"/>
  </sheets>
  <definedNames>
    <definedName name="_xlnm._FilterDatabase" localSheetId="0" hidden="1">'2月账'!$A$1:$H$147</definedName>
  </definedNames>
  <calcPr calcId="124519"/>
</workbook>
</file>

<file path=xl/calcChain.xml><?xml version="1.0" encoding="utf-8"?>
<calcChain xmlns="http://schemas.openxmlformats.org/spreadsheetml/2006/main">
  <c r="E23" i="2"/>
  <c r="F10"/>
  <c r="E8"/>
  <c r="E9"/>
  <c r="F45"/>
  <c r="F3"/>
  <c r="F46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9"/>
  <c r="F8"/>
  <c r="F7"/>
  <c r="F6"/>
  <c r="F5"/>
  <c r="F4"/>
</calcChain>
</file>

<file path=xl/sharedStrings.xml><?xml version="1.0" encoding="utf-8"?>
<sst xmlns="http://schemas.openxmlformats.org/spreadsheetml/2006/main" count="483" uniqueCount="189">
  <si>
    <t>编号</t>
  </si>
  <si>
    <t>摘要</t>
  </si>
  <si>
    <t>科目</t>
  </si>
  <si>
    <t>借方金额</t>
  </si>
  <si>
    <t>贷方金额</t>
  </si>
  <si>
    <t>借</t>
    <phoneticPr fontId="5" type="noConversion"/>
  </si>
  <si>
    <t>银行存款-中行2231</t>
    <phoneticPr fontId="5" type="noConversion"/>
  </si>
  <si>
    <t>贷</t>
    <phoneticPr fontId="5" type="noConversion"/>
  </si>
  <si>
    <t>税金及附加</t>
    <phoneticPr fontId="5" type="noConversion"/>
  </si>
  <si>
    <t>应交税费-地方水利建设基金</t>
    <phoneticPr fontId="5" type="noConversion"/>
  </si>
  <si>
    <t>管理费用-工资</t>
    <phoneticPr fontId="5" type="noConversion"/>
  </si>
  <si>
    <t>应付职工薪酬-工资</t>
    <phoneticPr fontId="5" type="noConversion"/>
  </si>
  <si>
    <t>营业外收入</t>
    <phoneticPr fontId="5" type="noConversion"/>
  </si>
  <si>
    <t>主营业务成本-房租费</t>
    <phoneticPr fontId="5" type="noConversion"/>
  </si>
  <si>
    <t>长期待摊费用</t>
    <phoneticPr fontId="5" type="noConversion"/>
  </si>
  <si>
    <t>主营业务成本-工资</t>
    <phoneticPr fontId="5" type="noConversion"/>
  </si>
  <si>
    <t>管理费用-折旧费</t>
    <phoneticPr fontId="5" type="noConversion"/>
  </si>
  <si>
    <t>主营业务成本-折旧费</t>
    <phoneticPr fontId="5" type="noConversion"/>
  </si>
  <si>
    <t>累计折旧</t>
    <phoneticPr fontId="5" type="noConversion"/>
  </si>
  <si>
    <t>借：</t>
  </si>
  <si>
    <t>预付账款-省极兔</t>
  </si>
  <si>
    <t>贷</t>
  </si>
  <si>
    <t>预收账款-省极兔</t>
  </si>
  <si>
    <t>其他货币资金-合肥巢湖网点</t>
  </si>
  <si>
    <t>收到总部各项补贴返款及操作费</t>
    <phoneticPr fontId="5" type="noConversion"/>
  </si>
  <si>
    <t>001</t>
    <phoneticPr fontId="1" type="noConversion"/>
  </si>
  <si>
    <t>借：</t>
    <phoneticPr fontId="1" type="noConversion"/>
  </si>
  <si>
    <t>库存现金</t>
    <phoneticPr fontId="1" type="noConversion"/>
  </si>
  <si>
    <t>贷：</t>
    <phoneticPr fontId="1" type="noConversion"/>
  </si>
  <si>
    <t>收到二级网点发电机租赁费及秋冬工装款</t>
    <phoneticPr fontId="1" type="noConversion"/>
  </si>
  <si>
    <t>应收账款-赤兔</t>
    <phoneticPr fontId="1" type="noConversion"/>
  </si>
  <si>
    <t>应收账款-三度</t>
    <phoneticPr fontId="1" type="noConversion"/>
  </si>
  <si>
    <t>预收账款-赤兔</t>
    <phoneticPr fontId="1" type="noConversion"/>
  </si>
  <si>
    <t>预收账款-三度</t>
    <phoneticPr fontId="1" type="noConversion"/>
  </si>
  <si>
    <t>002</t>
    <phoneticPr fontId="1" type="noConversion"/>
  </si>
  <si>
    <t>时欣缴存现金至中行</t>
    <phoneticPr fontId="1" type="noConversion"/>
  </si>
  <si>
    <t>银行存款-中行2231</t>
  </si>
  <si>
    <t>银行存款-中行2231</t>
    <phoneticPr fontId="1" type="noConversion"/>
  </si>
  <si>
    <t>003</t>
    <phoneticPr fontId="1" type="noConversion"/>
  </si>
  <si>
    <t>时欣缴存赵迎兰注册资本金</t>
    <phoneticPr fontId="1" type="noConversion"/>
  </si>
  <si>
    <t>实收资本-赵迎兰</t>
    <phoneticPr fontId="1" type="noConversion"/>
  </si>
  <si>
    <t>004</t>
    <phoneticPr fontId="1" type="noConversion"/>
  </si>
  <si>
    <t>计提1月地方水利基金</t>
    <phoneticPr fontId="5" type="noConversion"/>
  </si>
  <si>
    <t>缴纳1月地方水利基金</t>
    <phoneticPr fontId="5" type="noConversion"/>
  </si>
  <si>
    <t>005</t>
    <phoneticPr fontId="1" type="noConversion"/>
  </si>
  <si>
    <t>收到汽车城提现款</t>
    <phoneticPr fontId="1" type="noConversion"/>
  </si>
  <si>
    <t>收到亚父路提现款</t>
    <phoneticPr fontId="1" type="noConversion"/>
  </si>
  <si>
    <t>收到槐林提现款</t>
    <phoneticPr fontId="1" type="noConversion"/>
  </si>
  <si>
    <t>006</t>
    <phoneticPr fontId="1" type="noConversion"/>
  </si>
  <si>
    <t>支付亚父路提现款</t>
    <phoneticPr fontId="1" type="noConversion"/>
  </si>
  <si>
    <t>支付手续费</t>
    <phoneticPr fontId="1" type="noConversion"/>
  </si>
  <si>
    <t>财务费用-手续费</t>
  </si>
  <si>
    <t>财务费用-手续费</t>
    <phoneticPr fontId="1" type="noConversion"/>
  </si>
  <si>
    <t>007</t>
    <phoneticPr fontId="1" type="noConversion"/>
  </si>
  <si>
    <t>支付槐林提现</t>
    <phoneticPr fontId="1" type="noConversion"/>
  </si>
  <si>
    <t>008</t>
    <phoneticPr fontId="1" type="noConversion"/>
  </si>
  <si>
    <t>支付汽车城提现</t>
    <phoneticPr fontId="1" type="noConversion"/>
  </si>
  <si>
    <t>009</t>
    <phoneticPr fontId="1" type="noConversion"/>
  </si>
  <si>
    <t>010</t>
    <phoneticPr fontId="1" type="noConversion"/>
  </si>
  <si>
    <t>借</t>
    <phoneticPr fontId="1" type="noConversion"/>
  </si>
  <si>
    <t>时欣报销</t>
    <phoneticPr fontId="1" type="noConversion"/>
  </si>
  <si>
    <t>管理费用-快递费</t>
    <phoneticPr fontId="1" type="noConversion"/>
  </si>
  <si>
    <t>管理费用-办公费</t>
    <phoneticPr fontId="1" type="noConversion"/>
  </si>
  <si>
    <t>主营业务成本-运输费</t>
    <phoneticPr fontId="1" type="noConversion"/>
  </si>
  <si>
    <t>管理费用-车辆费用</t>
    <phoneticPr fontId="1" type="noConversion"/>
  </si>
  <si>
    <t>主营业务成本-电费</t>
    <phoneticPr fontId="1" type="noConversion"/>
  </si>
  <si>
    <t>管理费用-物业费</t>
    <phoneticPr fontId="1" type="noConversion"/>
  </si>
  <si>
    <t>贷</t>
    <phoneticPr fontId="1" type="noConversion"/>
  </si>
  <si>
    <t>011</t>
    <phoneticPr fontId="1" type="noConversion"/>
  </si>
  <si>
    <t>发放11月份员工工资</t>
    <phoneticPr fontId="1" type="noConversion"/>
  </si>
  <si>
    <t>应付职工薪酬-工资</t>
    <phoneticPr fontId="1" type="noConversion"/>
  </si>
  <si>
    <t>012</t>
    <phoneticPr fontId="1" type="noConversion"/>
  </si>
  <si>
    <t>应交税费-应交增值税（进项税额）</t>
    <phoneticPr fontId="1" type="noConversion"/>
  </si>
  <si>
    <t>013</t>
    <phoneticPr fontId="1" type="noConversion"/>
  </si>
  <si>
    <t>014</t>
    <phoneticPr fontId="1" type="noConversion"/>
  </si>
  <si>
    <t>收到亚父路充值至其JMS账户款</t>
    <phoneticPr fontId="1" type="noConversion"/>
  </si>
  <si>
    <t>015</t>
    <phoneticPr fontId="1" type="noConversion"/>
  </si>
  <si>
    <t>计提春节福利费</t>
    <phoneticPr fontId="1" type="noConversion"/>
  </si>
  <si>
    <t>管理费用-福利费</t>
    <phoneticPr fontId="1" type="noConversion"/>
  </si>
  <si>
    <t>应付职工薪酬-职工福利</t>
    <phoneticPr fontId="1" type="noConversion"/>
  </si>
  <si>
    <t>管理费用-电信费</t>
    <phoneticPr fontId="1" type="noConversion"/>
  </si>
  <si>
    <t>管理费用-维修费</t>
    <phoneticPr fontId="1" type="noConversion"/>
  </si>
  <si>
    <t>016</t>
    <phoneticPr fontId="1" type="noConversion"/>
  </si>
  <si>
    <t>支付亚父路JMS充值款</t>
    <phoneticPr fontId="1" type="noConversion"/>
  </si>
  <si>
    <t>017</t>
    <phoneticPr fontId="1" type="noConversion"/>
  </si>
  <si>
    <t>018</t>
    <phoneticPr fontId="1" type="noConversion"/>
  </si>
  <si>
    <t>收到合肥巢湖网点转款</t>
    <phoneticPr fontId="1" type="noConversion"/>
  </si>
  <si>
    <t>其他货币资金-合肥巢湖网点</t>
    <phoneticPr fontId="1" type="noConversion"/>
  </si>
  <si>
    <t>019</t>
    <phoneticPr fontId="1" type="noConversion"/>
  </si>
  <si>
    <t>与二级网点结算成本</t>
    <phoneticPr fontId="1" type="noConversion"/>
  </si>
  <si>
    <t>主营业务成本-二级网点-1月</t>
    <phoneticPr fontId="1" type="noConversion"/>
  </si>
  <si>
    <t>主营业务成本-二级网点-2月</t>
    <phoneticPr fontId="1" type="noConversion"/>
  </si>
  <si>
    <t>应付账款-赤兔</t>
    <phoneticPr fontId="1" type="noConversion"/>
  </si>
  <si>
    <t>应付账款-民腾</t>
    <phoneticPr fontId="1" type="noConversion"/>
  </si>
  <si>
    <t>应付账款-三度</t>
    <phoneticPr fontId="1" type="noConversion"/>
  </si>
  <si>
    <t>其他货币资金-二级网点</t>
  </si>
  <si>
    <t>其他货币资金-二级网点</t>
    <phoneticPr fontId="1" type="noConversion"/>
  </si>
  <si>
    <t>020</t>
    <phoneticPr fontId="1" type="noConversion"/>
  </si>
  <si>
    <t>与总部结算1月收入</t>
    <phoneticPr fontId="1" type="noConversion"/>
  </si>
  <si>
    <t>预收账款-省极兔</t>
    <phoneticPr fontId="1" type="noConversion"/>
  </si>
  <si>
    <t>主营业务收入-二级网点-1月</t>
    <phoneticPr fontId="1" type="noConversion"/>
  </si>
  <si>
    <t>主营业务收入-派费截留</t>
    <phoneticPr fontId="1" type="noConversion"/>
  </si>
  <si>
    <t>主营业务收入-系统派件收入</t>
    <phoneticPr fontId="1" type="noConversion"/>
  </si>
  <si>
    <t>主营业务收入-退转件费收入</t>
    <phoneticPr fontId="1" type="noConversion"/>
  </si>
  <si>
    <t>主营业务收入-操作不规范反馈奖励</t>
    <phoneticPr fontId="1" type="noConversion"/>
  </si>
  <si>
    <t>应交税费-应交增值税（销项税额）</t>
    <phoneticPr fontId="1" type="noConversion"/>
  </si>
  <si>
    <t>021</t>
    <phoneticPr fontId="1" type="noConversion"/>
  </si>
  <si>
    <t>与总部结算1月成本</t>
    <phoneticPr fontId="1" type="noConversion"/>
  </si>
  <si>
    <t>主营业务成本-系统罚款</t>
    <phoneticPr fontId="1" type="noConversion"/>
  </si>
  <si>
    <t>主营业务成本-退转件费及操作费</t>
    <phoneticPr fontId="1" type="noConversion"/>
  </si>
  <si>
    <t>贷</t>
    <phoneticPr fontId="1" type="noConversion"/>
  </si>
  <si>
    <t>预付账款-省极兔</t>
    <phoneticPr fontId="1" type="noConversion"/>
  </si>
  <si>
    <t>022</t>
    <phoneticPr fontId="1" type="noConversion"/>
  </si>
  <si>
    <t>与二级网点结算1月收入</t>
    <phoneticPr fontId="1" type="noConversion"/>
  </si>
  <si>
    <t>应收账款-民腾</t>
    <phoneticPr fontId="1" type="noConversion"/>
  </si>
  <si>
    <t>预收账款-民腾</t>
    <phoneticPr fontId="1" type="noConversion"/>
  </si>
  <si>
    <t>主营业务收入-二级扣款收入</t>
    <phoneticPr fontId="1" type="noConversion"/>
  </si>
  <si>
    <t>主营业务收入-二级网点-加盟费</t>
    <phoneticPr fontId="1" type="noConversion"/>
  </si>
  <si>
    <t>主营业务收入-网络建设费返还收入</t>
    <phoneticPr fontId="1" type="noConversion"/>
  </si>
  <si>
    <t>023</t>
    <phoneticPr fontId="1" type="noConversion"/>
  </si>
  <si>
    <t>支付汽车城提现款</t>
    <phoneticPr fontId="1" type="noConversion"/>
  </si>
  <si>
    <t>024</t>
    <phoneticPr fontId="1" type="noConversion"/>
  </si>
  <si>
    <t>支付槐林客服补贴及面单返利</t>
    <phoneticPr fontId="1" type="noConversion"/>
  </si>
  <si>
    <t>025</t>
    <phoneticPr fontId="1" type="noConversion"/>
  </si>
  <si>
    <t>支付亚父路</t>
    <phoneticPr fontId="1" type="noConversion"/>
  </si>
  <si>
    <t>026</t>
    <phoneticPr fontId="1" type="noConversion"/>
  </si>
  <si>
    <t>摊销2月厂房租赁费</t>
    <phoneticPr fontId="5" type="noConversion"/>
  </si>
  <si>
    <t>027</t>
    <phoneticPr fontId="1" type="noConversion"/>
  </si>
  <si>
    <t>计提2月员工工资</t>
    <phoneticPr fontId="5" type="noConversion"/>
  </si>
  <si>
    <t>028</t>
    <phoneticPr fontId="1" type="noConversion"/>
  </si>
  <si>
    <t>计提2月固资折旧</t>
    <phoneticPr fontId="5" type="noConversion"/>
  </si>
  <si>
    <t>029</t>
    <phoneticPr fontId="1" type="noConversion"/>
  </si>
  <si>
    <t>030</t>
    <phoneticPr fontId="1" type="noConversion"/>
  </si>
  <si>
    <t>总部扣收2月罚款及中转费</t>
    <phoneticPr fontId="5" type="noConversion"/>
  </si>
  <si>
    <t>收到总部2月退转费及反馈奖励</t>
    <phoneticPr fontId="5" type="noConversion"/>
  </si>
  <si>
    <t>总部扣收2月罚款及装卸费</t>
    <phoneticPr fontId="5" type="noConversion"/>
  </si>
  <si>
    <t>031</t>
    <phoneticPr fontId="1" type="noConversion"/>
  </si>
  <si>
    <t>支付肥东公司操作费</t>
    <phoneticPr fontId="1" type="noConversion"/>
  </si>
  <si>
    <t>营业外支出</t>
    <phoneticPr fontId="1" type="noConversion"/>
  </si>
  <si>
    <t>032</t>
    <phoneticPr fontId="1" type="noConversion"/>
  </si>
  <si>
    <t>时欣报销货拉拉运输费</t>
    <phoneticPr fontId="1" type="noConversion"/>
  </si>
  <si>
    <t>会计科目</t>
  </si>
  <si>
    <t>明细段</t>
  </si>
  <si>
    <t>期初余额</t>
  </si>
  <si>
    <t>借方发生额</t>
  </si>
  <si>
    <t>贷方发生额</t>
  </si>
  <si>
    <t>期末余额</t>
  </si>
  <si>
    <t>其他货币资金-巢湖集散点</t>
    <phoneticPr fontId="5" type="noConversion"/>
  </si>
  <si>
    <t>应收账款</t>
    <phoneticPr fontId="5" type="noConversion"/>
  </si>
  <si>
    <t>巢湖赤兔供应链管理有限公司</t>
  </si>
  <si>
    <t>巢湖市三度物流有限公司</t>
  </si>
  <si>
    <t>其他应收款-押金-房租押金</t>
  </si>
  <si>
    <t>程燕</t>
  </si>
  <si>
    <t>其他应收款-押金/保证金</t>
  </si>
  <si>
    <t>安徽省极兔供应链有限公司</t>
  </si>
  <si>
    <t>固定资产</t>
  </si>
  <si>
    <t>累计折旧</t>
    <phoneticPr fontId="8" type="noConversion"/>
  </si>
  <si>
    <t>长期待摊费用-11月-4月厂房房租</t>
    <phoneticPr fontId="8" type="noConversion"/>
  </si>
  <si>
    <t>应付账款</t>
  </si>
  <si>
    <t>合肥民腾供应链管理有限公司</t>
  </si>
  <si>
    <t>预收账款</t>
  </si>
  <si>
    <t>应付职工薪酬-工资</t>
    <phoneticPr fontId="8" type="noConversion"/>
  </si>
  <si>
    <t>应付职工薪酬-职工福利</t>
    <phoneticPr fontId="8" type="noConversion"/>
  </si>
  <si>
    <t>应交税费-印花税</t>
  </si>
  <si>
    <t>应交税费-地方水利建设基金</t>
  </si>
  <si>
    <t>应交税费-应交增值税-进项税额</t>
  </si>
  <si>
    <t>应交税费-应交增值税-销项税额</t>
  </si>
  <si>
    <t>应交税费-应交增值税（减免税款）</t>
  </si>
  <si>
    <t>其它应付款-提现</t>
    <phoneticPr fontId="8" type="noConversion"/>
  </si>
  <si>
    <t>其他应付款-押金/保证金</t>
  </si>
  <si>
    <t>其他应付款-极致供应链</t>
  </si>
  <si>
    <t>实收资本</t>
  </si>
  <si>
    <t>资本公积</t>
  </si>
  <si>
    <t>主营业务收入</t>
  </si>
  <si>
    <t>主营业务成本</t>
  </si>
  <si>
    <t>税金及附加</t>
    <phoneticPr fontId="8" type="noConversion"/>
  </si>
  <si>
    <t>管理费用</t>
    <phoneticPr fontId="5" type="noConversion"/>
  </si>
  <si>
    <t>财务费用-利息收入</t>
  </si>
  <si>
    <t>本年利润</t>
    <phoneticPr fontId="5" type="noConversion"/>
  </si>
  <si>
    <t>库存现金</t>
    <phoneticPr fontId="1" type="noConversion"/>
  </si>
  <si>
    <t>支付川马1月运费费</t>
    <phoneticPr fontId="1" type="noConversion"/>
  </si>
  <si>
    <t>其他货币资金-巢湖集散点</t>
    <phoneticPr fontId="1" type="noConversion"/>
  </si>
  <si>
    <t>其他应付款-民腾</t>
    <phoneticPr fontId="1" type="noConversion"/>
  </si>
  <si>
    <t>其他应付款-三度</t>
    <phoneticPr fontId="1" type="noConversion"/>
  </si>
  <si>
    <t>其他应付款-赤兔</t>
    <phoneticPr fontId="1" type="noConversion"/>
  </si>
  <si>
    <t>其他应付款-省极兔</t>
    <phoneticPr fontId="1" type="noConversion"/>
  </si>
  <si>
    <t>营业外支出</t>
    <phoneticPr fontId="1" type="noConversion"/>
  </si>
  <si>
    <t>预付账款</t>
    <phoneticPr fontId="1" type="noConversion"/>
  </si>
  <si>
    <t>2月科目余额表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</si>
</sst>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49" fontId="2" fillId="2" borderId="0" xfId="1" applyNumberFormat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4" fillId="2" borderId="0" xfId="1" applyFill="1">
      <alignment vertical="center"/>
    </xf>
    <xf numFmtId="49" fontId="4" fillId="2" borderId="0" xfId="1" applyNumberFormat="1" applyFill="1">
      <alignment vertical="center"/>
    </xf>
    <xf numFmtId="176" fontId="4" fillId="2" borderId="0" xfId="1" applyNumberFormat="1" applyFill="1">
      <alignment vertical="center"/>
    </xf>
    <xf numFmtId="176" fontId="6" fillId="2" borderId="0" xfId="1" applyNumberFormat="1" applyFont="1" applyFill="1">
      <alignment vertical="center"/>
    </xf>
    <xf numFmtId="0" fontId="4" fillId="2" borderId="0" xfId="1" applyFont="1" applyFill="1">
      <alignment vertical="center"/>
    </xf>
    <xf numFmtId="49" fontId="4" fillId="2" borderId="0" xfId="1" applyNumberFormat="1" applyFont="1" applyFill="1">
      <alignment vertical="center"/>
    </xf>
    <xf numFmtId="49" fontId="4" fillId="2" borderId="0" xfId="1" applyNumberFormat="1" applyFont="1" applyFill="1" applyAlignment="1">
      <alignment vertical="center" wrapText="1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6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176" fontId="9" fillId="2" borderId="2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176" fontId="9" fillId="2" borderId="0" xfId="0" applyNumberFormat="1" applyFont="1" applyFill="1" applyBorder="1" applyAlignment="1">
      <alignment horizontal="center" vertical="center"/>
    </xf>
    <xf numFmtId="176" fontId="4" fillId="3" borderId="0" xfId="1" applyNumberFormat="1" applyFill="1">
      <alignment vertical="center"/>
    </xf>
    <xf numFmtId="176" fontId="4" fillId="4" borderId="0" xfId="1" applyNumberFormat="1" applyFill="1">
      <alignment vertical="center"/>
    </xf>
    <xf numFmtId="0" fontId="7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9"/>
  <sheetViews>
    <sheetView tabSelected="1" topLeftCell="A118" workbookViewId="0">
      <selection activeCell="F155" sqref="F155"/>
    </sheetView>
  </sheetViews>
  <sheetFormatPr defaultColWidth="9" defaultRowHeight="13.5"/>
  <cols>
    <col min="1" max="1" width="9" style="7"/>
    <col min="2" max="2" width="33.875" style="7" customWidth="1"/>
    <col min="3" max="3" width="9" style="6"/>
    <col min="4" max="4" width="29.875" style="6" customWidth="1"/>
    <col min="5" max="5" width="16.25" style="8" customWidth="1"/>
    <col min="6" max="6" width="16.25" style="9" customWidth="1"/>
    <col min="7" max="16384" width="9" style="6"/>
  </cols>
  <sheetData>
    <row r="1" spans="1:6">
      <c r="A1" s="2" t="s">
        <v>0</v>
      </c>
      <c r="B1" s="2" t="s">
        <v>1</v>
      </c>
      <c r="C1" s="3"/>
      <c r="D1" s="3" t="s">
        <v>2</v>
      </c>
      <c r="E1" s="4" t="s">
        <v>3</v>
      </c>
      <c r="F1" s="5" t="s">
        <v>4</v>
      </c>
    </row>
    <row r="2" spans="1:6">
      <c r="A2" s="7" t="s">
        <v>25</v>
      </c>
      <c r="B2" s="7" t="s">
        <v>29</v>
      </c>
      <c r="C2" s="6" t="s">
        <v>26</v>
      </c>
      <c r="D2" s="6" t="s">
        <v>27</v>
      </c>
      <c r="E2" s="8">
        <v>1130</v>
      </c>
    </row>
    <row r="3" spans="1:6">
      <c r="C3" s="6" t="s">
        <v>28</v>
      </c>
      <c r="D3" s="6" t="s">
        <v>30</v>
      </c>
      <c r="F3" s="9">
        <v>215</v>
      </c>
    </row>
    <row r="4" spans="1:6">
      <c r="C4" s="6" t="s">
        <v>28</v>
      </c>
      <c r="D4" s="6" t="s">
        <v>31</v>
      </c>
      <c r="F4" s="9">
        <v>215</v>
      </c>
    </row>
    <row r="5" spans="1:6">
      <c r="C5" s="6" t="s">
        <v>28</v>
      </c>
      <c r="D5" s="6" t="s">
        <v>32</v>
      </c>
      <c r="F5" s="9">
        <v>200</v>
      </c>
    </row>
    <row r="6" spans="1:6">
      <c r="C6" s="6" t="s">
        <v>28</v>
      </c>
      <c r="D6" s="6" t="s">
        <v>33</v>
      </c>
      <c r="F6" s="9">
        <v>500</v>
      </c>
    </row>
    <row r="7" spans="1:6">
      <c r="A7" s="7" t="s">
        <v>34</v>
      </c>
      <c r="B7" s="7" t="s">
        <v>35</v>
      </c>
      <c r="C7" s="6" t="s">
        <v>26</v>
      </c>
      <c r="D7" s="6" t="s">
        <v>37</v>
      </c>
      <c r="E7" s="8">
        <v>1130</v>
      </c>
    </row>
    <row r="8" spans="1:6">
      <c r="C8" s="6" t="s">
        <v>28</v>
      </c>
      <c r="D8" s="6" t="s">
        <v>27</v>
      </c>
      <c r="F8" s="9">
        <v>1130</v>
      </c>
    </row>
    <row r="9" spans="1:6">
      <c r="A9" s="7" t="s">
        <v>38</v>
      </c>
      <c r="B9" s="7" t="s">
        <v>39</v>
      </c>
      <c r="C9" s="6" t="s">
        <v>26</v>
      </c>
      <c r="D9" s="6" t="s">
        <v>37</v>
      </c>
      <c r="E9" s="8">
        <v>50000</v>
      </c>
    </row>
    <row r="10" spans="1:6">
      <c r="C10" s="6" t="s">
        <v>28</v>
      </c>
      <c r="D10" s="6" t="s">
        <v>40</v>
      </c>
      <c r="F10" s="9">
        <v>50000</v>
      </c>
    </row>
    <row r="11" spans="1:6">
      <c r="A11" s="7" t="s">
        <v>41</v>
      </c>
      <c r="B11" s="13" t="s">
        <v>42</v>
      </c>
      <c r="C11" s="1" t="s">
        <v>5</v>
      </c>
      <c r="D11" s="1" t="s">
        <v>8</v>
      </c>
      <c r="E11" s="14">
        <v>289.24</v>
      </c>
      <c r="F11" s="15"/>
    </row>
    <row r="12" spans="1:6">
      <c r="B12" s="13" t="s">
        <v>42</v>
      </c>
      <c r="C12" s="1" t="s">
        <v>7</v>
      </c>
      <c r="D12" s="1" t="s">
        <v>9</v>
      </c>
      <c r="E12" s="14"/>
      <c r="F12" s="9">
        <v>289.24</v>
      </c>
    </row>
    <row r="13" spans="1:6">
      <c r="B13" s="13" t="s">
        <v>43</v>
      </c>
      <c r="C13" s="1" t="s">
        <v>5</v>
      </c>
      <c r="D13" s="1" t="s">
        <v>9</v>
      </c>
      <c r="E13" s="14">
        <v>289.24</v>
      </c>
      <c r="F13" s="15"/>
    </row>
    <row r="14" spans="1:6">
      <c r="B14" s="13" t="s">
        <v>43</v>
      </c>
      <c r="C14" s="1" t="s">
        <v>7</v>
      </c>
      <c r="D14" s="1" t="s">
        <v>6</v>
      </c>
      <c r="E14" s="14"/>
      <c r="F14" s="9">
        <v>289.24</v>
      </c>
    </row>
    <row r="15" spans="1:6">
      <c r="A15" s="7" t="s">
        <v>44</v>
      </c>
      <c r="B15" s="7" t="s">
        <v>45</v>
      </c>
      <c r="C15" s="1" t="s">
        <v>5</v>
      </c>
      <c r="D15" s="1" t="s">
        <v>6</v>
      </c>
      <c r="E15" s="8">
        <v>50000</v>
      </c>
    </row>
    <row r="16" spans="1:6">
      <c r="B16" s="7" t="s">
        <v>46</v>
      </c>
      <c r="C16" s="1" t="s">
        <v>5</v>
      </c>
      <c r="D16" s="1" t="s">
        <v>6</v>
      </c>
      <c r="E16" s="8">
        <v>50000</v>
      </c>
    </row>
    <row r="17" spans="1:6">
      <c r="B17" s="7" t="s">
        <v>47</v>
      </c>
      <c r="C17" s="1" t="s">
        <v>5</v>
      </c>
      <c r="D17" s="1" t="s">
        <v>6</v>
      </c>
      <c r="E17" s="8">
        <v>35000</v>
      </c>
    </row>
    <row r="18" spans="1:6">
      <c r="B18" s="7" t="s">
        <v>45</v>
      </c>
      <c r="C18" s="1" t="s">
        <v>7</v>
      </c>
      <c r="D18" s="6" t="s">
        <v>182</v>
      </c>
      <c r="F18" s="9">
        <v>50000</v>
      </c>
    </row>
    <row r="19" spans="1:6">
      <c r="B19" s="7" t="s">
        <v>46</v>
      </c>
      <c r="C19" s="1" t="s">
        <v>7</v>
      </c>
      <c r="D19" s="6" t="s">
        <v>183</v>
      </c>
      <c r="F19" s="9">
        <v>50000</v>
      </c>
    </row>
    <row r="20" spans="1:6">
      <c r="A20" s="11"/>
      <c r="B20" s="7" t="s">
        <v>47</v>
      </c>
      <c r="C20" s="1" t="s">
        <v>7</v>
      </c>
      <c r="D20" s="10" t="s">
        <v>184</v>
      </c>
      <c r="F20" s="9">
        <v>35000</v>
      </c>
    </row>
    <row r="21" spans="1:6">
      <c r="A21" s="7" t="s">
        <v>48</v>
      </c>
      <c r="B21" s="11" t="s">
        <v>49</v>
      </c>
      <c r="C21" s="1" t="s">
        <v>5</v>
      </c>
      <c r="D21" s="6" t="s">
        <v>183</v>
      </c>
      <c r="E21" s="8">
        <v>50000</v>
      </c>
    </row>
    <row r="22" spans="1:6">
      <c r="B22" s="11"/>
      <c r="C22" s="1" t="s">
        <v>7</v>
      </c>
      <c r="D22" s="1" t="s">
        <v>6</v>
      </c>
      <c r="F22" s="9">
        <v>50000</v>
      </c>
    </row>
    <row r="23" spans="1:6">
      <c r="B23" s="11" t="s">
        <v>50</v>
      </c>
      <c r="C23" s="16" t="s">
        <v>5</v>
      </c>
      <c r="D23" s="10" t="s">
        <v>52</v>
      </c>
      <c r="E23" s="8">
        <v>10</v>
      </c>
    </row>
    <row r="24" spans="1:6">
      <c r="B24" s="11"/>
      <c r="C24" s="16" t="s">
        <v>7</v>
      </c>
      <c r="D24" s="1" t="s">
        <v>6</v>
      </c>
      <c r="F24" s="9">
        <v>10</v>
      </c>
    </row>
    <row r="25" spans="1:6">
      <c r="A25" s="11" t="s">
        <v>53</v>
      </c>
      <c r="B25" s="11" t="s">
        <v>54</v>
      </c>
      <c r="C25" s="16" t="s">
        <v>5</v>
      </c>
      <c r="D25" s="6" t="s">
        <v>184</v>
      </c>
      <c r="E25" s="8">
        <v>35000</v>
      </c>
    </row>
    <row r="26" spans="1:6">
      <c r="B26" s="11"/>
      <c r="C26" s="16" t="s">
        <v>7</v>
      </c>
      <c r="D26" s="1" t="s">
        <v>6</v>
      </c>
      <c r="F26" s="9">
        <v>35000</v>
      </c>
    </row>
    <row r="27" spans="1:6">
      <c r="A27" s="11"/>
      <c r="B27" s="11" t="s">
        <v>50</v>
      </c>
      <c r="C27" s="16" t="s">
        <v>5</v>
      </c>
      <c r="D27" s="10" t="s">
        <v>52</v>
      </c>
      <c r="E27" s="8">
        <v>10</v>
      </c>
    </row>
    <row r="28" spans="1:6">
      <c r="B28" s="11"/>
      <c r="C28" s="16" t="s">
        <v>7</v>
      </c>
      <c r="D28" s="1" t="s">
        <v>6</v>
      </c>
      <c r="F28" s="9">
        <v>10</v>
      </c>
    </row>
    <row r="29" spans="1:6">
      <c r="A29" s="7" t="s">
        <v>55</v>
      </c>
      <c r="B29" s="11" t="s">
        <v>56</v>
      </c>
      <c r="C29" s="1" t="s">
        <v>5</v>
      </c>
      <c r="D29" s="6" t="s">
        <v>182</v>
      </c>
      <c r="E29" s="8">
        <v>50000</v>
      </c>
    </row>
    <row r="30" spans="1:6">
      <c r="B30" s="11"/>
      <c r="C30" s="1" t="s">
        <v>7</v>
      </c>
      <c r="D30" s="1" t="s">
        <v>6</v>
      </c>
      <c r="F30" s="9">
        <v>50000</v>
      </c>
    </row>
    <row r="31" spans="1:6">
      <c r="B31" s="11" t="s">
        <v>50</v>
      </c>
      <c r="C31" s="16" t="s">
        <v>5</v>
      </c>
      <c r="D31" s="10" t="s">
        <v>52</v>
      </c>
      <c r="E31" s="8">
        <v>10</v>
      </c>
    </row>
    <row r="32" spans="1:6">
      <c r="B32" s="11"/>
      <c r="C32" s="16" t="s">
        <v>7</v>
      </c>
      <c r="D32" s="1" t="s">
        <v>6</v>
      </c>
      <c r="F32" s="9">
        <v>10</v>
      </c>
    </row>
    <row r="33" spans="1:6">
      <c r="A33" s="7" t="s">
        <v>57</v>
      </c>
      <c r="B33" s="11" t="s">
        <v>46</v>
      </c>
      <c r="C33" s="1" t="s">
        <v>5</v>
      </c>
      <c r="D33" s="1" t="s">
        <v>6</v>
      </c>
      <c r="E33" s="8">
        <v>20000</v>
      </c>
    </row>
    <row r="34" spans="1:6">
      <c r="A34" s="11"/>
      <c r="B34" s="11"/>
      <c r="C34" s="1" t="s">
        <v>7</v>
      </c>
      <c r="D34" s="6" t="s">
        <v>183</v>
      </c>
      <c r="F34" s="9">
        <v>20000</v>
      </c>
    </row>
    <row r="35" spans="1:6">
      <c r="A35" s="7" t="s">
        <v>58</v>
      </c>
      <c r="B35" s="11" t="s">
        <v>60</v>
      </c>
      <c r="C35" s="6" t="s">
        <v>59</v>
      </c>
      <c r="D35" s="10" t="s">
        <v>61</v>
      </c>
      <c r="E35" s="8">
        <v>77</v>
      </c>
    </row>
    <row r="36" spans="1:6">
      <c r="B36" s="11"/>
      <c r="C36" s="6" t="s">
        <v>59</v>
      </c>
      <c r="D36" s="10" t="s">
        <v>62</v>
      </c>
      <c r="E36" s="8">
        <v>70</v>
      </c>
    </row>
    <row r="37" spans="1:6">
      <c r="B37" s="11"/>
      <c r="C37" s="6" t="s">
        <v>59</v>
      </c>
      <c r="D37" s="10" t="s">
        <v>63</v>
      </c>
      <c r="E37" s="8">
        <v>1168.4000000000001</v>
      </c>
    </row>
    <row r="38" spans="1:6">
      <c r="B38" s="11"/>
      <c r="C38" s="6" t="s">
        <v>59</v>
      </c>
      <c r="D38" s="10" t="s">
        <v>64</v>
      </c>
      <c r="E38" s="8">
        <v>200</v>
      </c>
    </row>
    <row r="39" spans="1:6">
      <c r="B39" s="11"/>
      <c r="C39" s="6" t="s">
        <v>59</v>
      </c>
      <c r="D39" s="10" t="s">
        <v>65</v>
      </c>
      <c r="E39" s="8">
        <v>1876</v>
      </c>
    </row>
    <row r="40" spans="1:6">
      <c r="A40" s="11"/>
      <c r="B40" s="11"/>
      <c r="C40" s="6" t="s">
        <v>59</v>
      </c>
      <c r="D40" s="6" t="s">
        <v>66</v>
      </c>
      <c r="E40" s="8">
        <v>850</v>
      </c>
    </row>
    <row r="41" spans="1:6">
      <c r="B41" s="11"/>
      <c r="C41" s="6" t="s">
        <v>67</v>
      </c>
      <c r="D41" s="10" t="s">
        <v>37</v>
      </c>
      <c r="F41" s="9">
        <v>4241.3999999999996</v>
      </c>
    </row>
    <row r="42" spans="1:6">
      <c r="A42" s="7" t="s">
        <v>68</v>
      </c>
      <c r="B42" s="11" t="s">
        <v>69</v>
      </c>
      <c r="C42" s="6" t="s">
        <v>59</v>
      </c>
      <c r="D42" s="10" t="s">
        <v>70</v>
      </c>
      <c r="E42" s="8">
        <v>5796.09</v>
      </c>
    </row>
    <row r="43" spans="1:6">
      <c r="B43" s="11"/>
      <c r="C43" s="6" t="s">
        <v>67</v>
      </c>
      <c r="D43" s="10" t="s">
        <v>37</v>
      </c>
      <c r="F43" s="9">
        <v>3700</v>
      </c>
    </row>
    <row r="44" spans="1:6">
      <c r="A44" s="11"/>
      <c r="B44" s="11"/>
      <c r="C44" s="6" t="s">
        <v>67</v>
      </c>
      <c r="D44" s="10" t="s">
        <v>37</v>
      </c>
      <c r="F44" s="9">
        <v>2096.09</v>
      </c>
    </row>
    <row r="45" spans="1:6">
      <c r="B45" s="11" t="s">
        <v>50</v>
      </c>
      <c r="C45" s="6" t="s">
        <v>59</v>
      </c>
      <c r="D45" s="10" t="s">
        <v>52</v>
      </c>
      <c r="E45" s="8">
        <v>5</v>
      </c>
    </row>
    <row r="46" spans="1:6">
      <c r="B46" s="11"/>
      <c r="C46" s="6" t="s">
        <v>67</v>
      </c>
      <c r="D46" s="10" t="s">
        <v>37</v>
      </c>
      <c r="F46" s="9">
        <v>5</v>
      </c>
    </row>
    <row r="47" spans="1:6">
      <c r="A47" s="7" t="s">
        <v>71</v>
      </c>
      <c r="B47" s="11" t="s">
        <v>180</v>
      </c>
      <c r="C47" s="6" t="s">
        <v>59</v>
      </c>
      <c r="D47" s="10" t="s">
        <v>63</v>
      </c>
      <c r="E47" s="8">
        <v>24150.94</v>
      </c>
    </row>
    <row r="48" spans="1:6">
      <c r="B48" s="11"/>
      <c r="C48" s="6" t="s">
        <v>59</v>
      </c>
      <c r="D48" s="10" t="s">
        <v>72</v>
      </c>
      <c r="E48" s="8">
        <v>1449.06</v>
      </c>
    </row>
    <row r="49" spans="1:6">
      <c r="A49" s="11"/>
      <c r="B49" s="11"/>
      <c r="C49" s="6" t="s">
        <v>67</v>
      </c>
      <c r="D49" s="10" t="s">
        <v>37</v>
      </c>
      <c r="F49" s="9">
        <v>25600</v>
      </c>
    </row>
    <row r="50" spans="1:6">
      <c r="B50" s="11"/>
      <c r="C50" s="6" t="s">
        <v>59</v>
      </c>
      <c r="D50" s="10" t="s">
        <v>52</v>
      </c>
      <c r="E50" s="8">
        <v>10</v>
      </c>
    </row>
    <row r="51" spans="1:6">
      <c r="A51" s="11"/>
      <c r="B51" s="11"/>
      <c r="C51" s="6" t="s">
        <v>67</v>
      </c>
      <c r="D51" s="10" t="s">
        <v>37</v>
      </c>
      <c r="F51" s="9">
        <v>10</v>
      </c>
    </row>
    <row r="52" spans="1:6">
      <c r="A52" s="7" t="s">
        <v>73</v>
      </c>
      <c r="B52" s="11" t="s">
        <v>49</v>
      </c>
      <c r="C52" s="6" t="s">
        <v>59</v>
      </c>
      <c r="D52" s="10" t="s">
        <v>183</v>
      </c>
      <c r="E52" s="8">
        <v>20000</v>
      </c>
    </row>
    <row r="53" spans="1:6">
      <c r="A53" s="11"/>
      <c r="B53" s="11"/>
      <c r="C53" s="6" t="s">
        <v>59</v>
      </c>
      <c r="D53" s="6" t="s">
        <v>63</v>
      </c>
      <c r="E53" s="8">
        <v>7452.83</v>
      </c>
    </row>
    <row r="54" spans="1:6">
      <c r="B54" s="11"/>
      <c r="C54" s="6" t="s">
        <v>59</v>
      </c>
      <c r="D54" s="10" t="s">
        <v>72</v>
      </c>
      <c r="E54" s="8">
        <v>447.17</v>
      </c>
    </row>
    <row r="55" spans="1:6">
      <c r="B55" s="11"/>
      <c r="C55" s="6" t="s">
        <v>67</v>
      </c>
      <c r="D55" s="10" t="s">
        <v>37</v>
      </c>
      <c r="F55" s="9">
        <v>27900</v>
      </c>
    </row>
    <row r="56" spans="1:6">
      <c r="B56" s="11"/>
      <c r="C56" s="6" t="s">
        <v>59</v>
      </c>
      <c r="D56" s="10" t="s">
        <v>52</v>
      </c>
      <c r="E56" s="8">
        <v>10</v>
      </c>
    </row>
    <row r="57" spans="1:6">
      <c r="A57" s="6"/>
      <c r="B57" s="11"/>
      <c r="C57" s="6" t="s">
        <v>67</v>
      </c>
      <c r="D57" s="10" t="s">
        <v>37</v>
      </c>
      <c r="F57" s="9">
        <v>10</v>
      </c>
    </row>
    <row r="58" spans="1:6">
      <c r="A58" s="11" t="s">
        <v>74</v>
      </c>
      <c r="B58" s="11" t="s">
        <v>75</v>
      </c>
      <c r="C58" s="6" t="s">
        <v>59</v>
      </c>
      <c r="D58" s="10" t="s">
        <v>37</v>
      </c>
      <c r="E58" s="8">
        <v>10000</v>
      </c>
    </row>
    <row r="59" spans="1:6">
      <c r="A59" s="11"/>
      <c r="B59" s="11"/>
      <c r="C59" s="6" t="s">
        <v>67</v>
      </c>
      <c r="D59" s="10" t="s">
        <v>185</v>
      </c>
      <c r="F59" s="9">
        <v>10000</v>
      </c>
    </row>
    <row r="60" spans="1:6">
      <c r="A60" s="7" t="s">
        <v>76</v>
      </c>
      <c r="B60" s="11" t="s">
        <v>77</v>
      </c>
      <c r="C60" s="6" t="s">
        <v>59</v>
      </c>
      <c r="D60" s="10" t="s">
        <v>78</v>
      </c>
      <c r="E60" s="8">
        <v>992.55</v>
      </c>
    </row>
    <row r="61" spans="1:6">
      <c r="B61" s="11"/>
      <c r="C61" s="6" t="s">
        <v>67</v>
      </c>
      <c r="D61" s="10" t="s">
        <v>79</v>
      </c>
      <c r="F61" s="9">
        <v>992.55</v>
      </c>
    </row>
    <row r="62" spans="1:6">
      <c r="B62" s="11"/>
      <c r="C62" s="6" t="s">
        <v>59</v>
      </c>
      <c r="D62" s="10" t="s">
        <v>79</v>
      </c>
      <c r="E62" s="8">
        <v>992.55</v>
      </c>
    </row>
    <row r="63" spans="1:6">
      <c r="B63" s="11"/>
      <c r="C63" s="6" t="s">
        <v>59</v>
      </c>
      <c r="D63" s="10" t="s">
        <v>63</v>
      </c>
      <c r="E63" s="8">
        <v>332.1</v>
      </c>
    </row>
    <row r="64" spans="1:6">
      <c r="B64" s="11"/>
      <c r="C64" s="6" t="s">
        <v>59</v>
      </c>
      <c r="D64" s="10" t="s">
        <v>80</v>
      </c>
      <c r="E64" s="8">
        <v>201.1</v>
      </c>
    </row>
    <row r="65" spans="1:6">
      <c r="A65" s="11"/>
      <c r="B65" s="12"/>
      <c r="C65" s="6" t="s">
        <v>59</v>
      </c>
      <c r="D65" s="10" t="s">
        <v>81</v>
      </c>
      <c r="E65" s="8">
        <v>2000</v>
      </c>
    </row>
    <row r="66" spans="1:6">
      <c r="B66" s="11"/>
      <c r="C66" s="6" t="s">
        <v>67</v>
      </c>
      <c r="D66" s="10" t="s">
        <v>37</v>
      </c>
      <c r="F66" s="9">
        <v>3525.75</v>
      </c>
    </row>
    <row r="67" spans="1:6">
      <c r="A67" s="7" t="s">
        <v>82</v>
      </c>
      <c r="B67" s="12" t="s">
        <v>83</v>
      </c>
      <c r="C67" s="6" t="s">
        <v>59</v>
      </c>
      <c r="D67" s="10" t="s">
        <v>185</v>
      </c>
      <c r="E67" s="8">
        <v>10000</v>
      </c>
    </row>
    <row r="68" spans="1:6">
      <c r="B68" s="11"/>
      <c r="C68" s="6" t="s">
        <v>67</v>
      </c>
      <c r="D68" s="10" t="s">
        <v>37</v>
      </c>
      <c r="F68" s="9">
        <v>10000</v>
      </c>
    </row>
    <row r="69" spans="1:6">
      <c r="B69" s="11"/>
      <c r="C69" s="6" t="s">
        <v>59</v>
      </c>
      <c r="D69" s="10" t="s">
        <v>52</v>
      </c>
      <c r="E69" s="8">
        <v>5</v>
      </c>
    </row>
    <row r="70" spans="1:6">
      <c r="B70" s="11"/>
      <c r="C70" s="6" t="s">
        <v>67</v>
      </c>
      <c r="D70" s="10" t="s">
        <v>37</v>
      </c>
      <c r="F70" s="9">
        <v>5</v>
      </c>
    </row>
    <row r="71" spans="1:6">
      <c r="A71" s="7" t="s">
        <v>84</v>
      </c>
      <c r="B71" s="11" t="s">
        <v>45</v>
      </c>
      <c r="C71" s="6" t="s">
        <v>59</v>
      </c>
      <c r="D71" s="10" t="s">
        <v>37</v>
      </c>
      <c r="E71" s="8">
        <v>50000</v>
      </c>
    </row>
    <row r="72" spans="1:6">
      <c r="A72" s="11"/>
      <c r="B72" s="11"/>
      <c r="C72" s="6" t="s">
        <v>67</v>
      </c>
      <c r="D72" s="10" t="s">
        <v>182</v>
      </c>
      <c r="F72" s="9">
        <v>50000</v>
      </c>
    </row>
    <row r="73" spans="1:6">
      <c r="A73" s="7" t="s">
        <v>85</v>
      </c>
      <c r="B73" s="11" t="s">
        <v>86</v>
      </c>
      <c r="C73" s="6" t="s">
        <v>59</v>
      </c>
      <c r="D73" s="10" t="s">
        <v>37</v>
      </c>
      <c r="E73" s="8">
        <v>145043.85</v>
      </c>
    </row>
    <row r="74" spans="1:6">
      <c r="B74" s="11"/>
      <c r="C74" s="6" t="s">
        <v>67</v>
      </c>
      <c r="D74" s="10" t="s">
        <v>87</v>
      </c>
      <c r="F74" s="9">
        <v>145043.85</v>
      </c>
    </row>
    <row r="75" spans="1:6">
      <c r="A75" s="7" t="s">
        <v>88</v>
      </c>
      <c r="B75" s="11" t="s">
        <v>89</v>
      </c>
      <c r="C75" s="6" t="s">
        <v>59</v>
      </c>
      <c r="D75" s="10" t="s">
        <v>90</v>
      </c>
      <c r="E75" s="8">
        <v>369225.54</v>
      </c>
    </row>
    <row r="76" spans="1:6">
      <c r="A76" s="11"/>
      <c r="B76" s="12"/>
      <c r="C76" s="6" t="s">
        <v>59</v>
      </c>
      <c r="D76" s="10" t="s">
        <v>91</v>
      </c>
      <c r="E76" s="8">
        <v>24439.37</v>
      </c>
    </row>
    <row r="77" spans="1:6">
      <c r="B77" s="12"/>
      <c r="C77" s="6" t="s">
        <v>59</v>
      </c>
      <c r="D77" s="10" t="s">
        <v>72</v>
      </c>
      <c r="E77" s="26">
        <v>23619.91</v>
      </c>
    </row>
    <row r="78" spans="1:6">
      <c r="B78" s="11"/>
      <c r="C78" s="6" t="s">
        <v>67</v>
      </c>
      <c r="D78" s="10" t="s">
        <v>92</v>
      </c>
      <c r="F78" s="9">
        <v>3165.85</v>
      </c>
    </row>
    <row r="79" spans="1:6">
      <c r="B79" s="11"/>
      <c r="C79" s="6" t="s">
        <v>67</v>
      </c>
      <c r="D79" s="10" t="s">
        <v>93</v>
      </c>
      <c r="F79" s="9">
        <v>4410.2</v>
      </c>
    </row>
    <row r="80" spans="1:6">
      <c r="A80" s="11"/>
      <c r="B80" s="12"/>
      <c r="C80" s="6" t="s">
        <v>67</v>
      </c>
      <c r="D80" s="10" t="s">
        <v>94</v>
      </c>
      <c r="F80" s="9">
        <v>72800.7</v>
      </c>
    </row>
    <row r="81" spans="1:6">
      <c r="B81" s="11"/>
      <c r="C81" s="6" t="s">
        <v>67</v>
      </c>
      <c r="D81" s="10" t="s">
        <v>96</v>
      </c>
      <c r="F81" s="9">
        <v>336908.07</v>
      </c>
    </row>
    <row r="82" spans="1:6">
      <c r="A82" s="7" t="s">
        <v>97</v>
      </c>
      <c r="B82" s="12" t="s">
        <v>98</v>
      </c>
      <c r="C82" s="6" t="s">
        <v>59</v>
      </c>
      <c r="D82" s="10" t="s">
        <v>96</v>
      </c>
      <c r="E82" s="8">
        <v>336908.07</v>
      </c>
    </row>
    <row r="83" spans="1:6">
      <c r="B83" s="11"/>
      <c r="C83" s="6" t="s">
        <v>59</v>
      </c>
      <c r="D83" s="10" t="s">
        <v>99</v>
      </c>
      <c r="E83" s="27">
        <v>97845.16</v>
      </c>
    </row>
    <row r="84" spans="1:6">
      <c r="B84" s="11"/>
      <c r="C84" s="6" t="s">
        <v>67</v>
      </c>
      <c r="D84" s="10" t="s">
        <v>100</v>
      </c>
      <c r="F84" s="9">
        <v>391923.08</v>
      </c>
    </row>
    <row r="85" spans="1:6">
      <c r="B85" s="11"/>
      <c r="C85" s="6" t="s">
        <v>67</v>
      </c>
      <c r="D85" s="10" t="s">
        <v>101</v>
      </c>
      <c r="F85" s="9">
        <v>17802.259999999998</v>
      </c>
    </row>
    <row r="86" spans="1:6">
      <c r="A86" s="11"/>
      <c r="B86" s="11"/>
      <c r="C86" s="6" t="s">
        <v>67</v>
      </c>
      <c r="D86" s="10" t="s">
        <v>102</v>
      </c>
      <c r="F86" s="9">
        <v>70</v>
      </c>
    </row>
    <row r="87" spans="1:6">
      <c r="B87" s="11"/>
      <c r="C87" s="6" t="s">
        <v>67</v>
      </c>
      <c r="D87" s="10" t="s">
        <v>103</v>
      </c>
      <c r="F87" s="9">
        <v>325.63</v>
      </c>
    </row>
    <row r="88" spans="1:6">
      <c r="B88" s="11"/>
      <c r="C88" s="6" t="s">
        <v>67</v>
      </c>
      <c r="D88" s="10" t="s">
        <v>104</v>
      </c>
      <c r="F88" s="9">
        <v>23.58</v>
      </c>
    </row>
    <row r="89" spans="1:6">
      <c r="A89" s="11"/>
      <c r="B89" s="11"/>
      <c r="C89" s="6" t="s">
        <v>67</v>
      </c>
      <c r="D89" s="10" t="s">
        <v>105</v>
      </c>
      <c r="F89" s="9">
        <v>24608.68</v>
      </c>
    </row>
    <row r="90" spans="1:6">
      <c r="A90" s="7" t="s">
        <v>106</v>
      </c>
      <c r="B90" s="11" t="s">
        <v>107</v>
      </c>
      <c r="C90" s="6" t="s">
        <v>59</v>
      </c>
      <c r="D90" s="10" t="s">
        <v>90</v>
      </c>
      <c r="E90" s="8">
        <v>167110.96</v>
      </c>
    </row>
    <row r="91" spans="1:6">
      <c r="B91" s="11"/>
      <c r="C91" s="6" t="s">
        <v>59</v>
      </c>
      <c r="D91" s="10" t="s">
        <v>108</v>
      </c>
      <c r="E91" s="8">
        <v>440.57</v>
      </c>
    </row>
    <row r="92" spans="1:6">
      <c r="B92" s="11"/>
      <c r="C92" s="6" t="s">
        <v>59</v>
      </c>
      <c r="D92" s="10" t="s">
        <v>109</v>
      </c>
      <c r="E92" s="8">
        <v>275.87</v>
      </c>
    </row>
    <row r="93" spans="1:6">
      <c r="B93" s="11"/>
      <c r="C93" s="6" t="s">
        <v>59</v>
      </c>
      <c r="D93" s="10" t="s">
        <v>72</v>
      </c>
      <c r="E93" s="26">
        <v>10069.65</v>
      </c>
    </row>
    <row r="94" spans="1:6">
      <c r="B94" s="11"/>
      <c r="C94" s="10" t="s">
        <v>110</v>
      </c>
      <c r="D94" s="10" t="s">
        <v>111</v>
      </c>
      <c r="F94" s="9">
        <v>759.43</v>
      </c>
    </row>
    <row r="95" spans="1:6">
      <c r="B95" s="11"/>
      <c r="C95" s="10" t="s">
        <v>110</v>
      </c>
      <c r="D95" s="10" t="s">
        <v>96</v>
      </c>
      <c r="F95" s="9">
        <v>177137.62</v>
      </c>
    </row>
    <row r="96" spans="1:6">
      <c r="A96" s="7" t="s">
        <v>112</v>
      </c>
      <c r="B96" s="11" t="s">
        <v>113</v>
      </c>
      <c r="C96" s="10" t="s">
        <v>26</v>
      </c>
      <c r="D96" s="10" t="s">
        <v>96</v>
      </c>
      <c r="E96" s="8">
        <v>177137.62</v>
      </c>
    </row>
    <row r="97" spans="1:6">
      <c r="B97" s="11"/>
      <c r="C97" s="10" t="s">
        <v>26</v>
      </c>
      <c r="D97" s="10" t="s">
        <v>30</v>
      </c>
      <c r="E97" s="8">
        <v>2695.85</v>
      </c>
    </row>
    <row r="98" spans="1:6">
      <c r="A98" s="11"/>
      <c r="B98" s="11"/>
      <c r="C98" s="10" t="s">
        <v>26</v>
      </c>
      <c r="D98" s="10" t="s">
        <v>114</v>
      </c>
      <c r="E98" s="8">
        <v>6676.7</v>
      </c>
    </row>
    <row r="99" spans="1:6">
      <c r="B99" s="11"/>
      <c r="C99" s="10" t="s">
        <v>26</v>
      </c>
      <c r="D99" s="10" t="s">
        <v>31</v>
      </c>
      <c r="E99" s="8">
        <v>1500</v>
      </c>
    </row>
    <row r="100" spans="1:6">
      <c r="B100" s="11"/>
      <c r="C100" s="10" t="s">
        <v>26</v>
      </c>
      <c r="D100" s="10" t="s">
        <v>33</v>
      </c>
      <c r="E100" s="26">
        <v>12400</v>
      </c>
    </row>
    <row r="101" spans="1:6">
      <c r="B101" s="11"/>
      <c r="C101" s="10" t="s">
        <v>26</v>
      </c>
      <c r="D101" s="10" t="s">
        <v>115</v>
      </c>
      <c r="E101" s="26">
        <v>10000</v>
      </c>
    </row>
    <row r="102" spans="1:6">
      <c r="B102" s="11"/>
      <c r="C102" s="10" t="s">
        <v>26</v>
      </c>
      <c r="D102" s="10" t="s">
        <v>32</v>
      </c>
      <c r="E102" s="26">
        <v>10000</v>
      </c>
    </row>
    <row r="103" spans="1:6">
      <c r="B103" s="11"/>
      <c r="C103" s="10" t="s">
        <v>67</v>
      </c>
      <c r="D103" s="10" t="s">
        <v>100</v>
      </c>
      <c r="F103" s="9">
        <v>167110.96</v>
      </c>
    </row>
    <row r="104" spans="1:6">
      <c r="A104" s="11"/>
      <c r="B104" s="11"/>
      <c r="C104" s="10" t="s">
        <v>67</v>
      </c>
      <c r="D104" s="10" t="s">
        <v>116</v>
      </c>
      <c r="F104" s="9">
        <v>10257.120000000001</v>
      </c>
    </row>
    <row r="105" spans="1:6">
      <c r="B105" s="11"/>
      <c r="C105" s="10" t="s">
        <v>67</v>
      </c>
      <c r="D105" s="10" t="s">
        <v>117</v>
      </c>
      <c r="F105" s="9">
        <v>16415.099999999999</v>
      </c>
    </row>
    <row r="106" spans="1:6">
      <c r="B106" s="11"/>
      <c r="C106" s="10" t="s">
        <v>67</v>
      </c>
      <c r="D106" s="10" t="s">
        <v>118</v>
      </c>
      <c r="F106" s="9">
        <v>14150.94</v>
      </c>
    </row>
    <row r="107" spans="1:6">
      <c r="A107" s="11"/>
      <c r="B107" s="11"/>
      <c r="C107" s="10" t="s">
        <v>67</v>
      </c>
      <c r="D107" s="10" t="s">
        <v>105</v>
      </c>
      <c r="F107" s="9">
        <v>12476.05</v>
      </c>
    </row>
    <row r="108" spans="1:6">
      <c r="A108" s="7" t="s">
        <v>119</v>
      </c>
      <c r="B108" s="11" t="s">
        <v>120</v>
      </c>
      <c r="C108" s="10" t="s">
        <v>26</v>
      </c>
      <c r="D108" s="10" t="s">
        <v>182</v>
      </c>
      <c r="E108" s="8">
        <v>50000</v>
      </c>
    </row>
    <row r="109" spans="1:6">
      <c r="B109" s="11"/>
      <c r="C109" s="10" t="s">
        <v>26</v>
      </c>
      <c r="D109" s="10" t="s">
        <v>93</v>
      </c>
      <c r="E109" s="8">
        <v>4410.2</v>
      </c>
    </row>
    <row r="110" spans="1:6">
      <c r="B110" s="11"/>
      <c r="C110" s="10" t="s">
        <v>67</v>
      </c>
      <c r="D110" s="10" t="s">
        <v>114</v>
      </c>
      <c r="F110" s="9">
        <v>6676.7</v>
      </c>
    </row>
    <row r="111" spans="1:6">
      <c r="B111" s="11"/>
      <c r="C111" s="10" t="s">
        <v>67</v>
      </c>
      <c r="D111" s="10" t="s">
        <v>37</v>
      </c>
      <c r="F111" s="9">
        <v>47733.5</v>
      </c>
    </row>
    <row r="112" spans="1:6">
      <c r="B112" s="11"/>
      <c r="C112" s="10" t="s">
        <v>26</v>
      </c>
      <c r="D112" s="10" t="s">
        <v>52</v>
      </c>
      <c r="E112" s="8">
        <v>10</v>
      </c>
    </row>
    <row r="113" spans="1:6">
      <c r="B113" s="11"/>
      <c r="C113" s="10" t="s">
        <v>67</v>
      </c>
      <c r="D113" s="10" t="s">
        <v>6</v>
      </c>
      <c r="F113" s="9">
        <v>10</v>
      </c>
    </row>
    <row r="114" spans="1:6">
      <c r="A114" s="7" t="s">
        <v>121</v>
      </c>
      <c r="B114" s="11" t="s">
        <v>122</v>
      </c>
      <c r="C114" s="10" t="s">
        <v>26</v>
      </c>
      <c r="D114" s="10" t="s">
        <v>92</v>
      </c>
      <c r="E114" s="8">
        <v>3165.85</v>
      </c>
    </row>
    <row r="115" spans="1:6">
      <c r="B115" s="11"/>
      <c r="C115" s="10" t="s">
        <v>67</v>
      </c>
      <c r="D115" s="10" t="s">
        <v>30</v>
      </c>
      <c r="F115" s="9">
        <v>2695.85</v>
      </c>
    </row>
    <row r="116" spans="1:6">
      <c r="A116" s="11"/>
      <c r="B116" s="11"/>
      <c r="C116" s="10" t="s">
        <v>67</v>
      </c>
      <c r="D116" s="10" t="s">
        <v>6</v>
      </c>
      <c r="F116" s="9">
        <v>470</v>
      </c>
    </row>
    <row r="117" spans="1:6">
      <c r="B117" s="11"/>
      <c r="C117" s="10" t="s">
        <v>26</v>
      </c>
      <c r="D117" s="10" t="s">
        <v>52</v>
      </c>
      <c r="E117" s="8">
        <v>5</v>
      </c>
    </row>
    <row r="118" spans="1:6">
      <c r="A118" s="11"/>
      <c r="B118" s="11"/>
      <c r="C118" s="10" t="s">
        <v>67</v>
      </c>
      <c r="D118" s="10" t="s">
        <v>6</v>
      </c>
      <c r="F118" s="9">
        <v>5</v>
      </c>
    </row>
    <row r="119" spans="1:6">
      <c r="A119" s="7" t="s">
        <v>123</v>
      </c>
      <c r="B119" s="11" t="s">
        <v>124</v>
      </c>
      <c r="C119" s="10" t="s">
        <v>26</v>
      </c>
      <c r="D119" s="10" t="s">
        <v>94</v>
      </c>
      <c r="E119" s="8">
        <v>72800.7</v>
      </c>
    </row>
    <row r="120" spans="1:6" ht="13.9" customHeight="1">
      <c r="B120" s="11"/>
      <c r="C120" s="10" t="s">
        <v>67</v>
      </c>
      <c r="D120" s="10" t="s">
        <v>31</v>
      </c>
      <c r="F120" s="9">
        <v>1500</v>
      </c>
    </row>
    <row r="121" spans="1:6">
      <c r="A121" s="11"/>
      <c r="B121" s="11"/>
      <c r="C121" s="10" t="s">
        <v>67</v>
      </c>
      <c r="D121" s="10" t="s">
        <v>6</v>
      </c>
      <c r="F121" s="9">
        <v>71300.7</v>
      </c>
    </row>
    <row r="122" spans="1:6">
      <c r="B122" s="11"/>
      <c r="C122" s="10" t="s">
        <v>26</v>
      </c>
      <c r="D122" s="10" t="s">
        <v>52</v>
      </c>
      <c r="E122" s="8">
        <v>10</v>
      </c>
    </row>
    <row r="123" spans="1:6">
      <c r="B123" s="11"/>
      <c r="C123" s="10" t="s">
        <v>67</v>
      </c>
      <c r="D123" s="10" t="s">
        <v>6</v>
      </c>
      <c r="F123" s="9">
        <v>10</v>
      </c>
    </row>
    <row r="124" spans="1:6">
      <c r="A124" s="11" t="s">
        <v>125</v>
      </c>
      <c r="B124" s="17" t="s">
        <v>126</v>
      </c>
      <c r="C124" s="16" t="s">
        <v>5</v>
      </c>
      <c r="D124" s="16" t="s">
        <v>13</v>
      </c>
      <c r="E124" s="14">
        <v>11300</v>
      </c>
      <c r="F124" s="15"/>
    </row>
    <row r="125" spans="1:6">
      <c r="B125" s="17" t="s">
        <v>126</v>
      </c>
      <c r="C125" s="16" t="s">
        <v>7</v>
      </c>
      <c r="D125" s="16" t="s">
        <v>14</v>
      </c>
      <c r="E125" s="14"/>
      <c r="F125" s="15">
        <v>11300</v>
      </c>
    </row>
    <row r="126" spans="1:6">
      <c r="A126" s="7" t="s">
        <v>127</v>
      </c>
      <c r="B126" s="17" t="s">
        <v>128</v>
      </c>
      <c r="C126" s="16" t="s">
        <v>5</v>
      </c>
      <c r="D126" s="16" t="s">
        <v>15</v>
      </c>
      <c r="E126" s="14">
        <v>3700</v>
      </c>
      <c r="F126" s="15"/>
    </row>
    <row r="127" spans="1:6">
      <c r="B127" s="17" t="s">
        <v>128</v>
      </c>
      <c r="C127" s="16" t="s">
        <v>5</v>
      </c>
      <c r="D127" s="16" t="s">
        <v>10</v>
      </c>
      <c r="E127" s="14">
        <v>2031.26</v>
      </c>
      <c r="F127" s="15"/>
    </row>
    <row r="128" spans="1:6">
      <c r="A128" s="11"/>
      <c r="B128" s="17" t="s">
        <v>128</v>
      </c>
      <c r="C128" s="16" t="s">
        <v>7</v>
      </c>
      <c r="D128" s="16" t="s">
        <v>11</v>
      </c>
      <c r="E128" s="14"/>
      <c r="F128" s="15">
        <v>5731.26</v>
      </c>
    </row>
    <row r="129" spans="1:6">
      <c r="A129" s="7" t="s">
        <v>129</v>
      </c>
      <c r="B129" s="17" t="s">
        <v>130</v>
      </c>
      <c r="C129" s="16" t="s">
        <v>5</v>
      </c>
      <c r="D129" s="16" t="s">
        <v>16</v>
      </c>
      <c r="E129" s="14">
        <v>352.11</v>
      </c>
      <c r="F129" s="15"/>
    </row>
    <row r="130" spans="1:6">
      <c r="B130" s="17" t="s">
        <v>130</v>
      </c>
      <c r="C130" s="16" t="s">
        <v>5</v>
      </c>
      <c r="D130" s="16" t="s">
        <v>17</v>
      </c>
      <c r="E130" s="14">
        <v>1895.51</v>
      </c>
      <c r="F130" s="15"/>
    </row>
    <row r="131" spans="1:6">
      <c r="B131" s="17" t="s">
        <v>130</v>
      </c>
      <c r="C131" s="16" t="s">
        <v>7</v>
      </c>
      <c r="D131" s="16" t="s">
        <v>18</v>
      </c>
      <c r="E131" s="14"/>
      <c r="F131" s="15">
        <v>2247.62</v>
      </c>
    </row>
    <row r="132" spans="1:6">
      <c r="A132" s="7" t="s">
        <v>131</v>
      </c>
      <c r="B132" s="17" t="s">
        <v>133</v>
      </c>
      <c r="C132" s="1" t="s">
        <v>19</v>
      </c>
      <c r="D132" s="1" t="s">
        <v>20</v>
      </c>
      <c r="E132" s="8">
        <v>469.91</v>
      </c>
    </row>
    <row r="133" spans="1:6">
      <c r="B133" s="17" t="s">
        <v>133</v>
      </c>
      <c r="C133" s="1" t="s">
        <v>21</v>
      </c>
      <c r="D133" s="1" t="s">
        <v>181</v>
      </c>
      <c r="F133" s="9">
        <v>469.91</v>
      </c>
    </row>
    <row r="134" spans="1:6">
      <c r="B134" s="17" t="s">
        <v>134</v>
      </c>
      <c r="C134" s="1" t="s">
        <v>19</v>
      </c>
      <c r="D134" s="1" t="s">
        <v>181</v>
      </c>
      <c r="E134" s="8">
        <v>423.29</v>
      </c>
    </row>
    <row r="135" spans="1:6">
      <c r="B135" s="17" t="s">
        <v>134</v>
      </c>
      <c r="C135" s="1" t="s">
        <v>21</v>
      </c>
      <c r="D135" s="1" t="s">
        <v>22</v>
      </c>
      <c r="F135" s="9">
        <v>423.29</v>
      </c>
    </row>
    <row r="136" spans="1:6">
      <c r="A136" s="7" t="s">
        <v>132</v>
      </c>
      <c r="B136" s="17" t="s">
        <v>135</v>
      </c>
      <c r="C136" s="1" t="s">
        <v>19</v>
      </c>
      <c r="D136" s="1" t="s">
        <v>20</v>
      </c>
      <c r="E136" s="8">
        <v>501.92</v>
      </c>
    </row>
    <row r="137" spans="1:6">
      <c r="B137" s="17" t="s">
        <v>135</v>
      </c>
      <c r="C137" s="1" t="s">
        <v>21</v>
      </c>
      <c r="D137" s="1" t="s">
        <v>23</v>
      </c>
      <c r="F137" s="9">
        <v>501.92</v>
      </c>
    </row>
    <row r="138" spans="1:6">
      <c r="B138" s="17" t="s">
        <v>24</v>
      </c>
      <c r="C138" s="1" t="s">
        <v>19</v>
      </c>
      <c r="D138" s="1" t="s">
        <v>23</v>
      </c>
      <c r="E138" s="8">
        <v>111623.25</v>
      </c>
    </row>
    <row r="139" spans="1:6">
      <c r="B139" s="17" t="s">
        <v>24</v>
      </c>
      <c r="C139" s="1" t="s">
        <v>21</v>
      </c>
      <c r="D139" s="1" t="s">
        <v>22</v>
      </c>
      <c r="F139" s="9">
        <v>111623.25</v>
      </c>
    </row>
    <row r="140" spans="1:6">
      <c r="A140" s="7" t="s">
        <v>136</v>
      </c>
      <c r="B140" s="7" t="s">
        <v>137</v>
      </c>
      <c r="C140" s="1" t="s">
        <v>19</v>
      </c>
      <c r="D140" s="6" t="s">
        <v>90</v>
      </c>
      <c r="E140" s="8">
        <v>175.02</v>
      </c>
    </row>
    <row r="141" spans="1:6">
      <c r="C141" s="1" t="s">
        <v>19</v>
      </c>
      <c r="D141" s="6" t="s">
        <v>138</v>
      </c>
      <c r="E141" s="8">
        <v>2.83</v>
      </c>
    </row>
    <row r="142" spans="1:6">
      <c r="C142" s="1" t="s">
        <v>19</v>
      </c>
      <c r="D142" s="6" t="s">
        <v>72</v>
      </c>
      <c r="E142" s="8">
        <v>10.67</v>
      </c>
    </row>
    <row r="143" spans="1:6">
      <c r="C143" s="1" t="s">
        <v>28</v>
      </c>
      <c r="D143" s="6" t="s">
        <v>37</v>
      </c>
      <c r="F143" s="9">
        <v>188.52</v>
      </c>
    </row>
    <row r="144" spans="1:6">
      <c r="C144" s="1" t="s">
        <v>19</v>
      </c>
      <c r="D144" s="6" t="s">
        <v>52</v>
      </c>
      <c r="E144" s="8">
        <v>5</v>
      </c>
      <c r="F144" s="8"/>
    </row>
    <row r="145" spans="1:6">
      <c r="C145" s="1" t="s">
        <v>28</v>
      </c>
      <c r="D145" s="6" t="s">
        <v>37</v>
      </c>
      <c r="F145" s="9">
        <v>5</v>
      </c>
    </row>
    <row r="146" spans="1:6">
      <c r="A146" s="7" t="s">
        <v>139</v>
      </c>
      <c r="B146" s="7" t="s">
        <v>140</v>
      </c>
      <c r="C146" s="1" t="s">
        <v>19</v>
      </c>
      <c r="D146" s="6" t="s">
        <v>63</v>
      </c>
      <c r="E146" s="8">
        <v>609.20000000000005</v>
      </c>
      <c r="F146" s="8"/>
    </row>
    <row r="147" spans="1:6">
      <c r="C147" s="1" t="s">
        <v>28</v>
      </c>
      <c r="D147" s="6" t="s">
        <v>37</v>
      </c>
      <c r="F147" s="9">
        <v>609.20000000000005</v>
      </c>
    </row>
    <row r="159" spans="1:6">
      <c r="D159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6"/>
  <sheetViews>
    <sheetView topLeftCell="A13" workbookViewId="0">
      <selection activeCell="B29" sqref="B29"/>
    </sheetView>
  </sheetViews>
  <sheetFormatPr defaultColWidth="9" defaultRowHeight="13.5"/>
  <cols>
    <col min="1" max="1" width="32" style="24" customWidth="1"/>
    <col min="2" max="2" width="31" style="18" customWidth="1"/>
    <col min="3" max="6" width="15.625" style="25" customWidth="1"/>
    <col min="7" max="16384" width="9" style="18"/>
  </cols>
  <sheetData>
    <row r="1" spans="1:9" ht="29.1" customHeight="1">
      <c r="A1" s="28" t="s">
        <v>188</v>
      </c>
      <c r="B1" s="28"/>
      <c r="C1" s="28"/>
      <c r="D1" s="28"/>
      <c r="E1" s="28"/>
      <c r="F1" s="28"/>
    </row>
    <row r="2" spans="1:9" ht="24" customHeight="1">
      <c r="A2" s="19" t="s">
        <v>141</v>
      </c>
      <c r="B2" s="19" t="s">
        <v>142</v>
      </c>
      <c r="C2" s="20" t="s">
        <v>143</v>
      </c>
      <c r="D2" s="20" t="s">
        <v>144</v>
      </c>
      <c r="E2" s="20" t="s">
        <v>145</v>
      </c>
      <c r="F2" s="20" t="s">
        <v>146</v>
      </c>
    </row>
    <row r="3" spans="1:9" ht="24" customHeight="1">
      <c r="A3" s="21" t="s">
        <v>179</v>
      </c>
      <c r="B3" s="22"/>
      <c r="C3" s="23">
        <v>0</v>
      </c>
      <c r="D3" s="23">
        <v>1130</v>
      </c>
      <c r="E3" s="23">
        <v>1130</v>
      </c>
      <c r="F3" s="23">
        <f>C3+D3-E3</f>
        <v>0</v>
      </c>
    </row>
    <row r="4" spans="1:9" ht="24" customHeight="1">
      <c r="A4" s="21" t="s">
        <v>36</v>
      </c>
      <c r="B4" s="22"/>
      <c r="C4" s="23">
        <v>1210.1899999999441</v>
      </c>
      <c r="D4" s="23">
        <v>411173.85</v>
      </c>
      <c r="E4" s="23">
        <v>332744.40000000002</v>
      </c>
      <c r="F4" s="23">
        <f>C4+D4-E4</f>
        <v>79639.639999999898</v>
      </c>
      <c r="I4" s="25"/>
    </row>
    <row r="5" spans="1:9" ht="24" customHeight="1">
      <c r="A5" s="21" t="s">
        <v>147</v>
      </c>
      <c r="B5" s="22"/>
      <c r="C5" s="23">
        <v>5909.3799999999992</v>
      </c>
      <c r="D5" s="23">
        <v>423.29</v>
      </c>
      <c r="E5" s="23">
        <v>469.91</v>
      </c>
      <c r="F5" s="23">
        <f>C5+D5-E5</f>
        <v>5862.7599999999993</v>
      </c>
    </row>
    <row r="6" spans="1:9" ht="24" customHeight="1">
      <c r="A6" s="21" t="s">
        <v>95</v>
      </c>
      <c r="B6" s="22"/>
      <c r="C6" s="23">
        <v>0</v>
      </c>
      <c r="D6" s="23">
        <v>514045.69</v>
      </c>
      <c r="E6" s="23">
        <v>514045.69</v>
      </c>
      <c r="F6" s="23">
        <f t="shared" ref="F6:F46" si="0">C6+D6-E6</f>
        <v>0</v>
      </c>
    </row>
    <row r="7" spans="1:9" ht="24" customHeight="1">
      <c r="A7" s="21" t="s">
        <v>23</v>
      </c>
      <c r="B7" s="22"/>
      <c r="C7" s="23">
        <v>56039.520000000004</v>
      </c>
      <c r="D7" s="23">
        <v>111623.25</v>
      </c>
      <c r="E7" s="23">
        <v>145545.76999999999</v>
      </c>
      <c r="F7" s="23">
        <f t="shared" si="0"/>
        <v>22117.000000000029</v>
      </c>
    </row>
    <row r="8" spans="1:9" ht="24" customHeight="1">
      <c r="A8" s="21" t="s">
        <v>148</v>
      </c>
      <c r="B8" s="22" t="s">
        <v>149</v>
      </c>
      <c r="C8" s="23">
        <v>215</v>
      </c>
      <c r="D8" s="23">
        <v>2695.85</v>
      </c>
      <c r="E8" s="23">
        <f>215+2695.85</f>
        <v>2910.85</v>
      </c>
      <c r="F8" s="23">
        <f t="shared" si="0"/>
        <v>0</v>
      </c>
    </row>
    <row r="9" spans="1:9" ht="24" customHeight="1">
      <c r="A9" s="21" t="s">
        <v>148</v>
      </c>
      <c r="B9" s="22" t="s">
        <v>150</v>
      </c>
      <c r="C9" s="23">
        <v>215</v>
      </c>
      <c r="D9" s="23">
        <v>1500</v>
      </c>
      <c r="E9" s="23">
        <f>215+1500</f>
        <v>1715</v>
      </c>
      <c r="F9" s="23">
        <f t="shared" si="0"/>
        <v>0</v>
      </c>
    </row>
    <row r="10" spans="1:9" ht="24" customHeight="1">
      <c r="A10" s="21" t="s">
        <v>148</v>
      </c>
      <c r="B10" s="22" t="s">
        <v>159</v>
      </c>
      <c r="C10" s="23">
        <v>0</v>
      </c>
      <c r="D10" s="23">
        <v>6676.7</v>
      </c>
      <c r="E10" s="23">
        <v>6676.7</v>
      </c>
      <c r="F10" s="23">
        <f t="shared" si="0"/>
        <v>0</v>
      </c>
    </row>
    <row r="11" spans="1:9" ht="24" customHeight="1">
      <c r="A11" s="21" t="s">
        <v>187</v>
      </c>
      <c r="B11" s="22"/>
      <c r="C11" s="23">
        <v>759.4299999999962</v>
      </c>
      <c r="D11" s="23">
        <v>971.83</v>
      </c>
      <c r="E11" s="23">
        <v>759.4299999999962</v>
      </c>
      <c r="F11" s="23">
        <f t="shared" si="0"/>
        <v>971.82999999999993</v>
      </c>
    </row>
    <row r="12" spans="1:9" ht="24" customHeight="1">
      <c r="A12" s="21" t="s">
        <v>151</v>
      </c>
      <c r="B12" s="22" t="s">
        <v>152</v>
      </c>
      <c r="C12" s="23">
        <v>10000</v>
      </c>
      <c r="D12" s="23"/>
      <c r="E12" s="23"/>
      <c r="F12" s="23">
        <f t="shared" si="0"/>
        <v>10000</v>
      </c>
    </row>
    <row r="13" spans="1:9" ht="24" customHeight="1">
      <c r="A13" s="21" t="s">
        <v>153</v>
      </c>
      <c r="B13" s="22" t="s">
        <v>154</v>
      </c>
      <c r="C13" s="23">
        <v>111666</v>
      </c>
      <c r="D13" s="23"/>
      <c r="E13" s="23"/>
      <c r="F13" s="23">
        <f t="shared" si="0"/>
        <v>111666</v>
      </c>
    </row>
    <row r="14" spans="1:9" ht="24" customHeight="1">
      <c r="A14" s="21" t="s">
        <v>155</v>
      </c>
      <c r="B14" s="22"/>
      <c r="C14" s="23">
        <v>85173</v>
      </c>
      <c r="D14" s="23"/>
      <c r="E14" s="23"/>
      <c r="F14" s="23">
        <f t="shared" si="0"/>
        <v>85173</v>
      </c>
    </row>
    <row r="15" spans="1:9" ht="24" customHeight="1">
      <c r="A15" s="21" t="s">
        <v>156</v>
      </c>
      <c r="B15" s="22"/>
      <c r="C15" s="23">
        <v>-4284.13</v>
      </c>
      <c r="D15" s="23"/>
      <c r="E15" s="23">
        <v>2247.62</v>
      </c>
      <c r="F15" s="23">
        <f t="shared" si="0"/>
        <v>-6531.75</v>
      </c>
    </row>
    <row r="16" spans="1:9" ht="24" customHeight="1">
      <c r="A16" s="21" t="s">
        <v>157</v>
      </c>
      <c r="B16" s="22"/>
      <c r="C16" s="23">
        <v>33900</v>
      </c>
      <c r="D16" s="23"/>
      <c r="E16" s="23">
        <v>11300</v>
      </c>
      <c r="F16" s="23">
        <f t="shared" si="0"/>
        <v>22600</v>
      </c>
    </row>
    <row r="17" spans="1:6" ht="24" customHeight="1">
      <c r="A17" s="21" t="s">
        <v>158</v>
      </c>
      <c r="B17" s="22" t="s">
        <v>149</v>
      </c>
      <c r="C17" s="23">
        <v>0</v>
      </c>
      <c r="D17" s="23">
        <v>3165.85</v>
      </c>
      <c r="E17" s="23">
        <v>3165.85</v>
      </c>
      <c r="F17" s="23">
        <f t="shared" si="0"/>
        <v>0</v>
      </c>
    </row>
    <row r="18" spans="1:6" ht="24" customHeight="1">
      <c r="A18" s="21" t="s">
        <v>158</v>
      </c>
      <c r="B18" s="22" t="s">
        <v>159</v>
      </c>
      <c r="C18" s="23">
        <v>0</v>
      </c>
      <c r="D18" s="23">
        <v>4410.2</v>
      </c>
      <c r="E18" s="23">
        <v>4410.2</v>
      </c>
      <c r="F18" s="23">
        <f t="shared" si="0"/>
        <v>0</v>
      </c>
    </row>
    <row r="19" spans="1:6" ht="24" customHeight="1">
      <c r="A19" s="21" t="s">
        <v>158</v>
      </c>
      <c r="B19" s="22" t="s">
        <v>150</v>
      </c>
      <c r="C19" s="23">
        <v>0</v>
      </c>
      <c r="D19" s="23">
        <v>72800.7</v>
      </c>
      <c r="E19" s="23">
        <v>72800.7</v>
      </c>
      <c r="F19" s="23">
        <f t="shared" si="0"/>
        <v>0</v>
      </c>
    </row>
    <row r="20" spans="1:6" ht="24" customHeight="1">
      <c r="A20" s="21" t="s">
        <v>160</v>
      </c>
      <c r="B20" s="22" t="s">
        <v>150</v>
      </c>
      <c r="C20" s="23">
        <v>-12400</v>
      </c>
      <c r="D20" s="23">
        <v>12400</v>
      </c>
      <c r="E20" s="23">
        <v>500</v>
      </c>
      <c r="F20" s="23">
        <f t="shared" si="0"/>
        <v>-500</v>
      </c>
    </row>
    <row r="21" spans="1:6" ht="24" customHeight="1">
      <c r="A21" s="21" t="s">
        <v>160</v>
      </c>
      <c r="B21" s="22" t="s">
        <v>159</v>
      </c>
      <c r="C21" s="23">
        <v>-10300</v>
      </c>
      <c r="D21" s="23">
        <v>10000</v>
      </c>
      <c r="E21" s="23"/>
      <c r="F21" s="23">
        <f t="shared" si="0"/>
        <v>-300</v>
      </c>
    </row>
    <row r="22" spans="1:6" ht="24" customHeight="1">
      <c r="A22" s="21" t="s">
        <v>160</v>
      </c>
      <c r="B22" s="22" t="s">
        <v>149</v>
      </c>
      <c r="C22" s="23">
        <v>-10000</v>
      </c>
      <c r="D22" s="23">
        <v>10000</v>
      </c>
      <c r="E22" s="23">
        <v>200</v>
      </c>
      <c r="F22" s="23">
        <f t="shared" si="0"/>
        <v>-200</v>
      </c>
    </row>
    <row r="23" spans="1:6" ht="24" customHeight="1">
      <c r="A23" s="21" t="s">
        <v>160</v>
      </c>
      <c r="B23" s="22" t="s">
        <v>154</v>
      </c>
      <c r="C23" s="23">
        <v>-97845.16</v>
      </c>
      <c r="D23" s="23">
        <v>97845.16</v>
      </c>
      <c r="E23" s="23">
        <f>111623.25+423.29</f>
        <v>112046.54</v>
      </c>
      <c r="F23" s="23">
        <f t="shared" si="0"/>
        <v>-112046.54</v>
      </c>
    </row>
    <row r="24" spans="1:6" ht="24" customHeight="1">
      <c r="A24" s="21" t="s">
        <v>161</v>
      </c>
      <c r="B24" s="22"/>
      <c r="C24" s="23">
        <v>-5796.09</v>
      </c>
      <c r="D24" s="23">
        <v>5796.09</v>
      </c>
      <c r="E24" s="23">
        <v>5731.26</v>
      </c>
      <c r="F24" s="23">
        <f t="shared" si="0"/>
        <v>-5731.26</v>
      </c>
    </row>
    <row r="25" spans="1:6" ht="24" customHeight="1">
      <c r="A25" s="21" t="s">
        <v>162</v>
      </c>
      <c r="B25" s="22"/>
      <c r="C25" s="23">
        <v>0</v>
      </c>
      <c r="D25" s="23">
        <v>992.55</v>
      </c>
      <c r="E25" s="23">
        <v>992.55</v>
      </c>
      <c r="F25" s="23">
        <f t="shared" si="0"/>
        <v>0</v>
      </c>
    </row>
    <row r="26" spans="1:6" ht="24" customHeight="1">
      <c r="A26" s="21" t="s">
        <v>163</v>
      </c>
      <c r="B26" s="22"/>
      <c r="C26" s="23">
        <v>0</v>
      </c>
      <c r="D26" s="23"/>
      <c r="E26" s="23"/>
      <c r="F26" s="23">
        <f t="shared" si="0"/>
        <v>0</v>
      </c>
    </row>
    <row r="27" spans="1:6" ht="24" customHeight="1">
      <c r="A27" s="21" t="s">
        <v>164</v>
      </c>
      <c r="B27" s="22"/>
      <c r="C27" s="23">
        <v>0</v>
      </c>
      <c r="D27" s="23">
        <v>289.24</v>
      </c>
      <c r="E27" s="23">
        <v>289.24</v>
      </c>
      <c r="F27" s="23">
        <f t="shared" si="0"/>
        <v>0</v>
      </c>
    </row>
    <row r="28" spans="1:6" ht="24" customHeight="1">
      <c r="A28" s="21" t="s">
        <v>165</v>
      </c>
      <c r="B28" s="22"/>
      <c r="C28" s="23">
        <v>65603.7</v>
      </c>
      <c r="D28" s="23">
        <v>35596.46</v>
      </c>
      <c r="E28" s="23"/>
      <c r="F28" s="23">
        <f t="shared" si="0"/>
        <v>101200.16</v>
      </c>
    </row>
    <row r="29" spans="1:6" ht="24" customHeight="1">
      <c r="A29" s="21" t="s">
        <v>166</v>
      </c>
      <c r="B29" s="22"/>
      <c r="C29" s="23">
        <v>-61476.710000000006</v>
      </c>
      <c r="D29" s="23"/>
      <c r="E29" s="23">
        <v>37084.730000000003</v>
      </c>
      <c r="F29" s="23">
        <f t="shared" si="0"/>
        <v>-98561.44</v>
      </c>
    </row>
    <row r="30" spans="1:6" ht="24" customHeight="1">
      <c r="A30" s="21" t="s">
        <v>167</v>
      </c>
      <c r="B30" s="22"/>
      <c r="C30" s="23">
        <v>440</v>
      </c>
      <c r="D30" s="23"/>
      <c r="E30" s="23"/>
      <c r="F30" s="23">
        <f t="shared" si="0"/>
        <v>440</v>
      </c>
    </row>
    <row r="31" spans="1:6" ht="24" customHeight="1">
      <c r="A31" s="21" t="s">
        <v>168</v>
      </c>
      <c r="B31" s="22"/>
      <c r="C31" s="23">
        <v>0</v>
      </c>
      <c r="D31" s="23">
        <v>215000</v>
      </c>
      <c r="E31" s="23">
        <v>215000</v>
      </c>
      <c r="F31" s="23">
        <f t="shared" si="0"/>
        <v>0</v>
      </c>
    </row>
    <row r="32" spans="1:6" ht="24" customHeight="1">
      <c r="A32" s="21" t="s">
        <v>169</v>
      </c>
      <c r="B32" s="22" t="s">
        <v>150</v>
      </c>
      <c r="C32" s="23">
        <v>-35000</v>
      </c>
      <c r="D32" s="23"/>
      <c r="E32" s="23"/>
      <c r="F32" s="23">
        <f t="shared" si="0"/>
        <v>-35000</v>
      </c>
    </row>
    <row r="33" spans="1:6" ht="24" customHeight="1">
      <c r="A33" s="21" t="s">
        <v>169</v>
      </c>
      <c r="B33" s="22" t="s">
        <v>159</v>
      </c>
      <c r="C33" s="23">
        <v>-31666</v>
      </c>
      <c r="D33" s="23"/>
      <c r="E33" s="23"/>
      <c r="F33" s="23">
        <f t="shared" si="0"/>
        <v>-31666</v>
      </c>
    </row>
    <row r="34" spans="1:6" ht="24" customHeight="1">
      <c r="A34" s="21" t="s">
        <v>169</v>
      </c>
      <c r="B34" s="22" t="s">
        <v>149</v>
      </c>
      <c r="C34" s="23">
        <v>-30000</v>
      </c>
      <c r="D34" s="23"/>
      <c r="E34" s="23"/>
      <c r="F34" s="23">
        <f t="shared" si="0"/>
        <v>-30000</v>
      </c>
    </row>
    <row r="35" spans="1:6" ht="24" customHeight="1">
      <c r="A35" s="21" t="s">
        <v>170</v>
      </c>
      <c r="B35" s="22"/>
      <c r="C35" s="23">
        <v>-71830</v>
      </c>
      <c r="D35" s="23"/>
      <c r="E35" s="23"/>
      <c r="F35" s="23">
        <f t="shared" si="0"/>
        <v>-71830</v>
      </c>
    </row>
    <row r="36" spans="1:6" ht="24" customHeight="1">
      <c r="A36" s="21" t="s">
        <v>171</v>
      </c>
      <c r="B36" s="22"/>
      <c r="C36" s="23">
        <v>-177800</v>
      </c>
      <c r="D36" s="23"/>
      <c r="E36" s="23">
        <v>50000</v>
      </c>
      <c r="F36" s="23">
        <f t="shared" si="0"/>
        <v>-227800</v>
      </c>
    </row>
    <row r="37" spans="1:6" ht="24" customHeight="1">
      <c r="A37" s="21" t="s">
        <v>172</v>
      </c>
      <c r="B37" s="22"/>
      <c r="C37" s="23">
        <v>-18821</v>
      </c>
      <c r="D37" s="23"/>
      <c r="E37" s="23"/>
      <c r="F37" s="23">
        <f t="shared" si="0"/>
        <v>-18821</v>
      </c>
    </row>
    <row r="38" spans="1:6" ht="24" customHeight="1">
      <c r="A38" s="21" t="s">
        <v>173</v>
      </c>
      <c r="B38" s="22"/>
      <c r="C38" s="23">
        <v>-454680.43</v>
      </c>
      <c r="D38" s="23"/>
      <c r="E38" s="23">
        <v>618078.67000000004</v>
      </c>
      <c r="F38" s="23">
        <f t="shared" si="0"/>
        <v>-1072759.1000000001</v>
      </c>
    </row>
    <row r="39" spans="1:6" ht="24" customHeight="1">
      <c r="A39" s="21" t="s">
        <v>174</v>
      </c>
      <c r="B39" s="22"/>
      <c r="C39" s="23">
        <v>497923.48</v>
      </c>
      <c r="D39" s="23">
        <v>614152.31000000006</v>
      </c>
      <c r="E39" s="23"/>
      <c r="F39" s="23">
        <f t="shared" si="0"/>
        <v>1112075.79</v>
      </c>
    </row>
    <row r="40" spans="1:6" ht="24" customHeight="1">
      <c r="A40" s="21" t="s">
        <v>175</v>
      </c>
      <c r="B40" s="22"/>
      <c r="C40" s="23">
        <v>528.76</v>
      </c>
      <c r="D40" s="23">
        <v>289.24</v>
      </c>
      <c r="E40" s="23"/>
      <c r="F40" s="23">
        <f t="shared" si="0"/>
        <v>818</v>
      </c>
    </row>
    <row r="41" spans="1:6" ht="24" customHeight="1">
      <c r="A41" s="21" t="s">
        <v>176</v>
      </c>
      <c r="B41" s="22"/>
      <c r="C41" s="23">
        <v>5921.95</v>
      </c>
      <c r="D41" s="23">
        <v>6774.02</v>
      </c>
      <c r="E41" s="23"/>
      <c r="F41" s="23">
        <f t="shared" si="0"/>
        <v>12695.970000000001</v>
      </c>
    </row>
    <row r="42" spans="1:6" ht="24" customHeight="1">
      <c r="A42" s="21" t="s">
        <v>51</v>
      </c>
      <c r="B42" s="22"/>
      <c r="C42" s="23">
        <v>85</v>
      </c>
      <c r="D42" s="23">
        <v>90</v>
      </c>
      <c r="E42" s="23"/>
      <c r="F42" s="23">
        <f t="shared" si="0"/>
        <v>175</v>
      </c>
    </row>
    <row r="43" spans="1:6" ht="24" customHeight="1">
      <c r="A43" s="21" t="s">
        <v>177</v>
      </c>
      <c r="B43" s="22"/>
      <c r="C43" s="23">
        <v>0</v>
      </c>
      <c r="D43" s="23"/>
      <c r="E43" s="23"/>
      <c r="F43" s="23">
        <f t="shared" si="0"/>
        <v>0</v>
      </c>
    </row>
    <row r="44" spans="1:6" ht="24" customHeight="1">
      <c r="A44" s="21" t="s">
        <v>12</v>
      </c>
      <c r="B44" s="22"/>
      <c r="C44" s="23">
        <v>-95.86</v>
      </c>
      <c r="D44" s="23"/>
      <c r="E44" s="23"/>
      <c r="F44" s="23">
        <f t="shared" si="0"/>
        <v>-95.86</v>
      </c>
    </row>
    <row r="45" spans="1:6" ht="24" customHeight="1">
      <c r="A45" s="21" t="s">
        <v>186</v>
      </c>
      <c r="B45" s="22"/>
      <c r="C45" s="23">
        <v>0</v>
      </c>
      <c r="D45" s="23">
        <v>2.83</v>
      </c>
      <c r="E45" s="23"/>
      <c r="F45" s="23">
        <f t="shared" si="0"/>
        <v>2.83</v>
      </c>
    </row>
    <row r="46" spans="1:6" ht="24" customHeight="1">
      <c r="A46" s="21" t="s">
        <v>178</v>
      </c>
      <c r="B46" s="22"/>
      <c r="C46" s="23">
        <v>146404.97</v>
      </c>
      <c r="D46" s="23"/>
      <c r="E46" s="23"/>
      <c r="F46" s="23">
        <f t="shared" si="0"/>
        <v>146404.97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8:L33"/>
  <sheetViews>
    <sheetView workbookViewId="0">
      <selection activeCell="N11" sqref="N11"/>
    </sheetView>
  </sheetViews>
  <sheetFormatPr defaultRowHeight="13.5"/>
  <cols>
    <col min="4" max="4" width="12.75" bestFit="1" customWidth="1"/>
    <col min="12" max="12" width="12.75" bestFit="1" customWidth="1"/>
  </cols>
  <sheetData>
    <row r="8" spans="3:12">
      <c r="C8" s="10" t="s">
        <v>61</v>
      </c>
      <c r="D8" s="8">
        <v>77</v>
      </c>
      <c r="J8" s="10" t="s">
        <v>100</v>
      </c>
      <c r="K8" s="8"/>
      <c r="L8" s="9">
        <v>391923.08</v>
      </c>
    </row>
    <row r="9" spans="3:12">
      <c r="C9" s="10" t="s">
        <v>62</v>
      </c>
      <c r="D9" s="8">
        <v>70</v>
      </c>
      <c r="J9" s="10" t="s">
        <v>101</v>
      </c>
      <c r="K9" s="8"/>
      <c r="L9" s="9">
        <v>17802.259999999998</v>
      </c>
    </row>
    <row r="10" spans="3:12">
      <c r="C10" s="10" t="s">
        <v>64</v>
      </c>
      <c r="D10" s="8">
        <v>200</v>
      </c>
      <c r="J10" s="10" t="s">
        <v>102</v>
      </c>
      <c r="K10" s="8"/>
      <c r="L10" s="9">
        <v>70</v>
      </c>
    </row>
    <row r="11" spans="3:12">
      <c r="C11" s="6" t="s">
        <v>66</v>
      </c>
      <c r="D11" s="8">
        <v>850</v>
      </c>
      <c r="J11" s="10" t="s">
        <v>103</v>
      </c>
      <c r="K11" s="8"/>
      <c r="L11" s="9">
        <v>325.63</v>
      </c>
    </row>
    <row r="12" spans="3:12">
      <c r="C12" s="10" t="s">
        <v>78</v>
      </c>
      <c r="D12" s="8">
        <v>992.55</v>
      </c>
      <c r="J12" s="10" t="s">
        <v>104</v>
      </c>
      <c r="K12" s="8"/>
      <c r="L12" s="9">
        <v>23.58</v>
      </c>
    </row>
    <row r="13" spans="3:12">
      <c r="C13" s="10" t="s">
        <v>80</v>
      </c>
      <c r="D13" s="8">
        <v>201.1</v>
      </c>
      <c r="J13" s="10" t="s">
        <v>100</v>
      </c>
      <c r="K13" s="8"/>
      <c r="L13" s="9">
        <v>167110.96</v>
      </c>
    </row>
    <row r="14" spans="3:12">
      <c r="C14" s="10" t="s">
        <v>81</v>
      </c>
      <c r="D14" s="8">
        <v>2000</v>
      </c>
      <c r="J14" s="10" t="s">
        <v>116</v>
      </c>
      <c r="K14" s="8"/>
      <c r="L14" s="9">
        <v>10257.120000000001</v>
      </c>
    </row>
    <row r="15" spans="3:12">
      <c r="C15" s="16" t="s">
        <v>10</v>
      </c>
      <c r="D15" s="14">
        <v>2031.26</v>
      </c>
      <c r="J15" s="10" t="s">
        <v>117</v>
      </c>
      <c r="K15" s="8"/>
      <c r="L15" s="9">
        <v>16415.099999999999</v>
      </c>
    </row>
    <row r="16" spans="3:12">
      <c r="C16" s="16" t="s">
        <v>16</v>
      </c>
      <c r="D16" s="14">
        <v>352.11</v>
      </c>
      <c r="J16" s="10" t="s">
        <v>118</v>
      </c>
      <c r="K16" s="8"/>
      <c r="L16" s="9">
        <v>14150.94</v>
      </c>
    </row>
    <row r="19" spans="3:4">
      <c r="C19" s="10" t="s">
        <v>63</v>
      </c>
      <c r="D19" s="8">
        <v>1168.4000000000001</v>
      </c>
    </row>
    <row r="20" spans="3:4">
      <c r="C20" s="10" t="s">
        <v>65</v>
      </c>
      <c r="D20" s="8">
        <v>1876</v>
      </c>
    </row>
    <row r="21" spans="3:4">
      <c r="C21" s="10" t="s">
        <v>63</v>
      </c>
      <c r="D21" s="8">
        <v>24150.94</v>
      </c>
    </row>
    <row r="22" spans="3:4">
      <c r="C22" s="6" t="s">
        <v>63</v>
      </c>
      <c r="D22" s="8">
        <v>7452.83</v>
      </c>
    </row>
    <row r="23" spans="3:4">
      <c r="C23" s="10" t="s">
        <v>63</v>
      </c>
      <c r="D23" s="8">
        <v>332.1</v>
      </c>
    </row>
    <row r="24" spans="3:4">
      <c r="C24" s="10" t="s">
        <v>90</v>
      </c>
      <c r="D24" s="8">
        <v>369225.54</v>
      </c>
    </row>
    <row r="25" spans="3:4">
      <c r="C25" s="10" t="s">
        <v>91</v>
      </c>
      <c r="D25" s="8">
        <v>24439.37</v>
      </c>
    </row>
    <row r="26" spans="3:4">
      <c r="C26" s="10" t="s">
        <v>90</v>
      </c>
      <c r="D26" s="8">
        <v>167110.96</v>
      </c>
    </row>
    <row r="27" spans="3:4">
      <c r="C27" s="10" t="s">
        <v>108</v>
      </c>
      <c r="D27" s="8">
        <v>440.57</v>
      </c>
    </row>
    <row r="28" spans="3:4">
      <c r="C28" s="10" t="s">
        <v>109</v>
      </c>
      <c r="D28" s="8">
        <v>275.87</v>
      </c>
    </row>
    <row r="29" spans="3:4">
      <c r="C29" s="16" t="s">
        <v>13</v>
      </c>
      <c r="D29" s="14">
        <v>11300</v>
      </c>
    </row>
    <row r="30" spans="3:4">
      <c r="C30" s="16" t="s">
        <v>15</v>
      </c>
      <c r="D30" s="14">
        <v>3700</v>
      </c>
    </row>
    <row r="31" spans="3:4">
      <c r="C31" s="16" t="s">
        <v>17</v>
      </c>
      <c r="D31" s="14">
        <v>1895.51</v>
      </c>
    </row>
    <row r="32" spans="3:4">
      <c r="C32" s="6" t="s">
        <v>90</v>
      </c>
      <c r="D32" s="8">
        <v>175.02</v>
      </c>
    </row>
    <row r="33" spans="3:4">
      <c r="C33" s="6" t="s">
        <v>63</v>
      </c>
      <c r="D33" s="8">
        <v>609.20000000000005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2月账</vt:lpstr>
      <vt:lpstr>2月科目余额表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2021-03-01T13:12:39Z</dcterms:modified>
</cp:coreProperties>
</file>