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106" r:id="rId4"/>
  </pivotCaches>
</workbook>
</file>

<file path=xl/calcChain.xml><?xml version="1.0" encoding="utf-8"?>
<calcChain xmlns="http://schemas.openxmlformats.org/spreadsheetml/2006/main">
  <c r="O6" i="1" l="1"/>
  <c r="O4" i="1"/>
  <c r="O3" i="1"/>
</calcChain>
</file>

<file path=xl/sharedStrings.xml><?xml version="1.0" encoding="utf-8"?>
<sst xmlns="http://schemas.openxmlformats.org/spreadsheetml/2006/main" count="195" uniqueCount="102">
  <si>
    <t>寄件时间</t>
  </si>
  <si>
    <t>运单编号</t>
  </si>
  <si>
    <t>客户名称</t>
  </si>
  <si>
    <t>寄件网点</t>
  </si>
  <si>
    <t>内部计费重量</t>
  </si>
  <si>
    <t>总运费</t>
  </si>
  <si>
    <t>收件省份</t>
  </si>
  <si>
    <t>收件城</t>
  </si>
  <si>
    <t>是否省内</t>
    <phoneticPr fontId="2" type="noConversion"/>
  </si>
  <si>
    <t>2020-08-03 10:04:39</t>
  </si>
  <si>
    <t>JT0000351484408</t>
  </si>
  <si>
    <t>合肥巢湖亚父路网点</t>
  </si>
  <si>
    <t>安徽省</t>
  </si>
  <si>
    <t>六安</t>
  </si>
  <si>
    <t>是</t>
    <phoneticPr fontId="2" type="noConversion"/>
  </si>
  <si>
    <t>2020-08-03 10:03:16</t>
  </si>
  <si>
    <t>JT0000352703637</t>
  </si>
  <si>
    <t>2020-08-03 10:05:38</t>
  </si>
  <si>
    <t>JT0000352284289</t>
  </si>
  <si>
    <t>2020-08-03 11:03:29</t>
  </si>
  <si>
    <t>JT0000351051387</t>
  </si>
  <si>
    <t>广东省</t>
  </si>
  <si>
    <t>广州</t>
  </si>
  <si>
    <t>否</t>
    <phoneticPr fontId="2" type="noConversion"/>
  </si>
  <si>
    <t>2020-08-03 11:04:03</t>
  </si>
  <si>
    <t>JT0000353158177</t>
  </si>
  <si>
    <t>安庆</t>
  </si>
  <si>
    <t>2020-08-03 17:47:00</t>
  </si>
  <si>
    <t>JT0000351495881</t>
  </si>
  <si>
    <t>深圳</t>
  </si>
  <si>
    <t>2020-08-04 08:33:58</t>
  </si>
  <si>
    <t>JT0000353554046</t>
  </si>
  <si>
    <t>2020-08-04 08:32:51</t>
  </si>
  <si>
    <t>JT0000353488944</t>
  </si>
  <si>
    <t>四川省</t>
  </si>
  <si>
    <t>遂宁</t>
  </si>
  <si>
    <t>2020-08-06 08:26:47</t>
  </si>
  <si>
    <t>JT0000363876630</t>
  </si>
  <si>
    <t>浙江省</t>
  </si>
  <si>
    <t>温州</t>
  </si>
  <si>
    <t>2020-08-06 11:08:01</t>
  </si>
  <si>
    <t>JT0000359141014</t>
  </si>
  <si>
    <t>湖南省</t>
  </si>
  <si>
    <t>长沙</t>
  </si>
  <si>
    <t>2020-08-06 11:14:11</t>
  </si>
  <si>
    <t>JT0000361420169</t>
  </si>
  <si>
    <t>江西省</t>
  </si>
  <si>
    <t>新余</t>
  </si>
  <si>
    <t>2020-08-10 10:33:20</t>
  </si>
  <si>
    <t>JT0000376931920</t>
  </si>
  <si>
    <t>2020-08-10 10:49:33</t>
  </si>
  <si>
    <t>JT0000373695974</t>
  </si>
  <si>
    <t>汕头</t>
  </si>
  <si>
    <t>2020-08-11 11:28:07</t>
  </si>
  <si>
    <t>JT0000375749981</t>
  </si>
  <si>
    <t>合肥</t>
  </si>
  <si>
    <t>2020-08-14 08:18:19</t>
  </si>
  <si>
    <t>JT0000385985924</t>
  </si>
  <si>
    <t>金华</t>
  </si>
  <si>
    <t>2020-08-15 08:26:33</t>
  </si>
  <si>
    <t>JT0000391413870</t>
  </si>
  <si>
    <t>2020-08-16 09:05:24</t>
  </si>
  <si>
    <t>JT0000397311370</t>
  </si>
  <si>
    <t>2020-08-16 10:33:33</t>
  </si>
  <si>
    <t>JT0000394328881</t>
  </si>
  <si>
    <t>2020-08-18 10:43:20</t>
  </si>
  <si>
    <t>JT0000402667406</t>
  </si>
  <si>
    <t>河南</t>
  </si>
  <si>
    <t>郑州</t>
  </si>
  <si>
    <t>2020-08-18 13:46:59</t>
  </si>
  <si>
    <t>JT0000394506523</t>
  </si>
  <si>
    <t>安徽</t>
  </si>
  <si>
    <t>2020-08-21 08:34:44</t>
  </si>
  <si>
    <t>JT0000416982851</t>
  </si>
  <si>
    <t>2020-08-21 10:17:08</t>
  </si>
  <si>
    <t>JT0000416605276</t>
  </si>
  <si>
    <t>2020-08-21 15:04:14</t>
  </si>
  <si>
    <t>JT0000418301341</t>
  </si>
  <si>
    <t>2020-08-22 11:42:45</t>
  </si>
  <si>
    <t>JT0000419066354</t>
  </si>
  <si>
    <t>2020-08-23 12:42:01</t>
  </si>
  <si>
    <t>JT0000419937986</t>
  </si>
  <si>
    <t>2020-08-24 09:02:28</t>
  </si>
  <si>
    <t>JT0000426146205</t>
  </si>
  <si>
    <t>2020-08-27 09:19:28</t>
  </si>
  <si>
    <t>JT0000436246411</t>
  </si>
  <si>
    <t>亳州</t>
  </si>
  <si>
    <t>2020-08-29 09:31:17</t>
  </si>
  <si>
    <t>JT0000444470614</t>
  </si>
  <si>
    <t>浙江</t>
  </si>
  <si>
    <t>2020-08-31 13:16:13</t>
  </si>
  <si>
    <t>JT0000454820208</t>
  </si>
  <si>
    <t>阜阳</t>
  </si>
  <si>
    <t>2020-08-31 13:53:27</t>
  </si>
  <si>
    <t>JT0000448903422</t>
  </si>
  <si>
    <t>蚌埠</t>
  </si>
  <si>
    <t>行标签</t>
  </si>
  <si>
    <t>否</t>
  </si>
  <si>
    <t>是</t>
  </si>
  <si>
    <t>(空白)</t>
  </si>
  <si>
    <t>总计</t>
  </si>
  <si>
    <t>计数项:运单编号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</si>
</sst>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3.61559814815" createdVersion="4" refreshedVersion="4" minRefreshableVersion="3" recordCount="31">
  <cacheSource type="worksheet">
    <worksheetSource ref="A1:I1048576" sheet="Sheet1"/>
  </cacheSource>
  <cacheFields count="9">
    <cacheField name="寄件时间" numFmtId="0">
      <sharedItems containsBlank="1"/>
    </cacheField>
    <cacheField name="运单编号" numFmtId="0">
      <sharedItems containsBlank="1" count="31">
        <s v="JT0000351484408"/>
        <s v="JT0000352703637"/>
        <s v="JT0000352284289"/>
        <s v="JT0000351051387"/>
        <s v="JT0000353158177"/>
        <s v="JT0000351495881"/>
        <s v="JT0000353554046"/>
        <s v="JT0000353488944"/>
        <s v="JT0000363876630"/>
        <s v="JT0000359141014"/>
        <s v="JT0000361420169"/>
        <s v="JT0000376931920"/>
        <s v="JT0000373695974"/>
        <s v="JT0000375749981"/>
        <s v="JT0000385985924"/>
        <s v="JT0000391413870"/>
        <s v="JT0000397311370"/>
        <s v="JT0000394328881"/>
        <s v="JT0000402667406"/>
        <s v="JT0000394506523"/>
        <s v="JT0000416982851"/>
        <s v="JT0000416605276"/>
        <s v="JT0000418301341"/>
        <s v="JT0000419066354"/>
        <s v="JT0000419937986"/>
        <s v="JT0000426146205"/>
        <s v="JT0000436246411"/>
        <s v="JT0000444470614"/>
        <s v="JT0000454820208"/>
        <s v="JT0000448903422"/>
        <m/>
      </sharedItems>
    </cacheField>
    <cacheField name="客户名称" numFmtId="0">
      <sharedItems containsNonDate="0" containsString="0" containsBlank="1"/>
    </cacheField>
    <cacheField name="寄件网点" numFmtId="0">
      <sharedItems containsBlank="1"/>
    </cacheField>
    <cacheField name="内部计费重量" numFmtId="0">
      <sharedItems containsString="0" containsBlank="1" containsNumber="1" minValue="0.04" maxValue="2.11"/>
    </cacheField>
    <cacheField name="总运费" numFmtId="0">
      <sharedItems containsString="0" containsBlank="1" containsNumber="1" containsInteger="1" minValue="8" maxValue="12"/>
    </cacheField>
    <cacheField name="收件省份" numFmtId="0">
      <sharedItems containsBlank="1"/>
    </cacheField>
    <cacheField name="收件城" numFmtId="0">
      <sharedItems containsBlank="1"/>
    </cacheField>
    <cacheField name="是否省内" numFmtId="0">
      <sharedItems containsBlank="1" count="3">
        <s v="是"/>
        <s v="否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2020-08-03 10:04:39"/>
    <x v="0"/>
    <m/>
    <s v="合肥巢湖亚父路网点"/>
    <m/>
    <n v="10"/>
    <s v="安徽省"/>
    <s v="六安"/>
    <x v="0"/>
  </r>
  <r>
    <s v="2020-08-03 10:03:16"/>
    <x v="1"/>
    <m/>
    <s v="合肥巢湖亚父路网点"/>
    <m/>
    <n v="10"/>
    <s v="安徽省"/>
    <s v="六安"/>
    <x v="0"/>
  </r>
  <r>
    <s v="2020-08-03 10:05:38"/>
    <x v="2"/>
    <m/>
    <s v="合肥巢湖亚父路网点"/>
    <n v="0.33"/>
    <n v="10"/>
    <s v="安徽省"/>
    <s v="六安"/>
    <x v="0"/>
  </r>
  <r>
    <s v="2020-08-03 11:03:29"/>
    <x v="3"/>
    <m/>
    <s v="合肥巢湖亚父路网点"/>
    <n v="0.33"/>
    <n v="12"/>
    <s v="广东省"/>
    <s v="广州"/>
    <x v="1"/>
  </r>
  <r>
    <s v="2020-08-03 11:04:03"/>
    <x v="4"/>
    <m/>
    <s v="合肥巢湖亚父路网点"/>
    <n v="0.26"/>
    <n v="10"/>
    <s v="安徽省"/>
    <s v="安庆"/>
    <x v="0"/>
  </r>
  <r>
    <s v="2020-08-03 17:47:00"/>
    <x v="5"/>
    <m/>
    <s v="合肥巢湖亚父路网点"/>
    <n v="0.2"/>
    <n v="12"/>
    <s v="广东省"/>
    <s v="深圳"/>
    <x v="1"/>
  </r>
  <r>
    <s v="2020-08-04 08:33:58"/>
    <x v="6"/>
    <m/>
    <s v="合肥巢湖亚父路网点"/>
    <n v="0.1"/>
    <n v="12"/>
    <s v="广东省"/>
    <s v="深圳"/>
    <x v="1"/>
  </r>
  <r>
    <s v="2020-08-04 08:32:51"/>
    <x v="7"/>
    <m/>
    <s v="合肥巢湖亚父路网点"/>
    <n v="0.54"/>
    <n v="12"/>
    <s v="四川省"/>
    <s v="遂宁"/>
    <x v="1"/>
  </r>
  <r>
    <s v="2020-08-06 08:26:47"/>
    <x v="8"/>
    <m/>
    <s v="合肥巢湖亚父路网点"/>
    <n v="0.04"/>
    <n v="10"/>
    <s v="浙江省"/>
    <s v="温州"/>
    <x v="1"/>
  </r>
  <r>
    <s v="2020-08-06 11:08:01"/>
    <x v="9"/>
    <m/>
    <s v="合肥巢湖亚父路网点"/>
    <n v="0.28999999999999998"/>
    <n v="12"/>
    <s v="湖南省"/>
    <s v="长沙"/>
    <x v="1"/>
  </r>
  <r>
    <s v="2020-08-06 11:14:11"/>
    <x v="10"/>
    <m/>
    <s v="合肥巢湖亚父路网点"/>
    <n v="0.05"/>
    <n v="12"/>
    <s v="江西省"/>
    <s v="新余"/>
    <x v="1"/>
  </r>
  <r>
    <s v="2020-08-10 10:33:20"/>
    <x v="11"/>
    <m/>
    <s v="合肥巢湖亚父路网点"/>
    <n v="0.66"/>
    <n v="10"/>
    <s v="浙江省"/>
    <s v="温州"/>
    <x v="1"/>
  </r>
  <r>
    <s v="2020-08-10 10:49:33"/>
    <x v="12"/>
    <m/>
    <s v="合肥巢湖亚父路网点"/>
    <n v="0.61"/>
    <n v="12"/>
    <s v="广东省"/>
    <s v="汕头"/>
    <x v="1"/>
  </r>
  <r>
    <s v="2020-08-11 11:28:07"/>
    <x v="13"/>
    <m/>
    <s v="合肥巢湖亚父路网点"/>
    <n v="0.54"/>
    <n v="8"/>
    <s v="安徽省"/>
    <s v="合肥"/>
    <x v="0"/>
  </r>
  <r>
    <s v="2020-08-14 08:18:19"/>
    <x v="14"/>
    <m/>
    <s v="合肥巢湖亚父路网点"/>
    <n v="0.14000000000000001"/>
    <n v="10"/>
    <s v="浙江省"/>
    <s v="金华"/>
    <x v="1"/>
  </r>
  <r>
    <s v="2020-08-15 08:26:33"/>
    <x v="15"/>
    <m/>
    <s v="合肥巢湖亚父路网点"/>
    <n v="0.04"/>
    <n v="10"/>
    <s v="浙江省"/>
    <s v="金华"/>
    <x v="1"/>
  </r>
  <r>
    <s v="2020-08-16 09:05:24"/>
    <x v="16"/>
    <m/>
    <s v="合肥巢湖亚父路网点"/>
    <n v="2.11"/>
    <n v="8"/>
    <s v="安徽省"/>
    <s v="合肥"/>
    <x v="0"/>
  </r>
  <r>
    <s v="2020-08-16 10:33:33"/>
    <x v="17"/>
    <m/>
    <s v="合肥巢湖亚父路网点"/>
    <n v="0.98"/>
    <n v="10"/>
    <s v="浙江省"/>
    <s v="金华"/>
    <x v="1"/>
  </r>
  <r>
    <s v="2020-08-18 10:43:20"/>
    <x v="18"/>
    <m/>
    <s v="合肥巢湖亚父路网点"/>
    <n v="2.11"/>
    <n v="12"/>
    <s v="河南"/>
    <s v="郑州"/>
    <x v="1"/>
  </r>
  <r>
    <s v="2020-08-18 13:46:59"/>
    <x v="19"/>
    <m/>
    <s v="合肥巢湖亚父路网点"/>
    <n v="2.11"/>
    <n v="8"/>
    <s v="安徽"/>
    <s v="合肥"/>
    <x v="0"/>
  </r>
  <r>
    <s v="2020-08-21 08:34:44"/>
    <x v="20"/>
    <m/>
    <s v="合肥巢湖亚父路网点"/>
    <n v="0.28000000000000003"/>
    <n v="10"/>
    <s v="浙江省"/>
    <s v="金华"/>
    <x v="1"/>
  </r>
  <r>
    <s v="2020-08-21 10:17:08"/>
    <x v="21"/>
    <m/>
    <s v="合肥巢湖亚父路网点"/>
    <n v="0.26"/>
    <n v="10"/>
    <s v="浙江省"/>
    <s v="金华"/>
    <x v="1"/>
  </r>
  <r>
    <s v="2020-08-21 15:04:14"/>
    <x v="22"/>
    <m/>
    <s v="合肥巢湖亚父路网点"/>
    <n v="0.38"/>
    <n v="10"/>
    <s v="浙江省"/>
    <s v="金华"/>
    <x v="1"/>
  </r>
  <r>
    <s v="2020-08-22 11:42:45"/>
    <x v="23"/>
    <m/>
    <s v="合肥巢湖亚父路网点"/>
    <n v="1.2"/>
    <n v="8"/>
    <s v="安徽省"/>
    <s v="合肥"/>
    <x v="0"/>
  </r>
  <r>
    <s v="2020-08-23 12:42:01"/>
    <x v="24"/>
    <m/>
    <s v="合肥巢湖亚父路网点"/>
    <n v="0.66"/>
    <n v="10"/>
    <s v="浙江省"/>
    <s v="金华"/>
    <x v="1"/>
  </r>
  <r>
    <s v="2020-08-24 09:02:28"/>
    <x v="25"/>
    <m/>
    <s v="合肥巢湖亚父路网点"/>
    <n v="0.62"/>
    <n v="12"/>
    <s v="广东省"/>
    <s v="广州"/>
    <x v="1"/>
  </r>
  <r>
    <s v="2020-08-27 09:19:28"/>
    <x v="26"/>
    <m/>
    <s v="合肥巢湖亚父路网点"/>
    <n v="0.5"/>
    <n v="10"/>
    <s v="安徽省"/>
    <s v="亳州"/>
    <x v="0"/>
  </r>
  <r>
    <s v="2020-08-29 09:31:17"/>
    <x v="27"/>
    <m/>
    <s v="合肥巢湖亚父路网点"/>
    <n v="1.56"/>
    <n v="10"/>
    <s v="浙江"/>
    <s v="金华"/>
    <x v="1"/>
  </r>
  <r>
    <s v="2020-08-31 13:16:13"/>
    <x v="28"/>
    <m/>
    <s v="合肥巢湖亚父路网点"/>
    <n v="0.41"/>
    <n v="10"/>
    <s v="安徽"/>
    <s v="阜阳"/>
    <x v="0"/>
  </r>
  <r>
    <s v="2020-08-31 13:53:27"/>
    <x v="29"/>
    <m/>
    <s v="合肥巢湖亚父路网点"/>
    <n v="0.94"/>
    <n v="10"/>
    <s v="安徽"/>
    <s v="蚌埠"/>
    <x v="0"/>
  </r>
  <r>
    <m/>
    <x v="30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7" cacheId="10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2:M6" firstHeaderRow="1" firstDataRow="1" firstDataCol="1"/>
  <pivotFields count="9">
    <pivotField showAll="0"/>
    <pivotField dataField="1" showAll="0">
      <items count="32">
        <item x="3"/>
        <item x="0"/>
        <item x="5"/>
        <item x="2"/>
        <item x="1"/>
        <item x="4"/>
        <item x="7"/>
        <item x="6"/>
        <item x="9"/>
        <item x="10"/>
        <item x="8"/>
        <item x="12"/>
        <item x="13"/>
        <item x="11"/>
        <item x="14"/>
        <item x="15"/>
        <item x="17"/>
        <item x="19"/>
        <item x="16"/>
        <item x="18"/>
        <item x="21"/>
        <item x="20"/>
        <item x="22"/>
        <item x="23"/>
        <item x="24"/>
        <item x="25"/>
        <item x="26"/>
        <item x="27"/>
        <item x="29"/>
        <item x="28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运单编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N17" sqref="N17"/>
    </sheetView>
  </sheetViews>
  <sheetFormatPr defaultRowHeight="13.5"/>
  <cols>
    <col min="12" max="12" width="9.75" customWidth="1"/>
    <col min="13" max="13" width="17.625" bestFit="1" customWidth="1"/>
  </cols>
  <sheetData>
    <row r="1" spans="1:15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>
      <c r="A2" s="2" t="s">
        <v>9</v>
      </c>
      <c r="B2" s="2" t="s">
        <v>10</v>
      </c>
      <c r="C2" s="2"/>
      <c r="D2" s="2" t="s">
        <v>11</v>
      </c>
      <c r="E2" s="2"/>
      <c r="F2" s="2">
        <v>10</v>
      </c>
      <c r="G2" s="2" t="s">
        <v>12</v>
      </c>
      <c r="H2" s="2" t="s">
        <v>13</v>
      </c>
      <c r="I2" s="2" t="s">
        <v>14</v>
      </c>
      <c r="L2" s="3" t="s">
        <v>96</v>
      </c>
      <c r="M2" t="s">
        <v>101</v>
      </c>
    </row>
    <row r="3" spans="1:15">
      <c r="A3" s="2" t="s">
        <v>15</v>
      </c>
      <c r="B3" s="2" t="s">
        <v>16</v>
      </c>
      <c r="C3" s="2"/>
      <c r="D3" s="2" t="s">
        <v>11</v>
      </c>
      <c r="E3" s="2"/>
      <c r="F3" s="2">
        <v>10</v>
      </c>
      <c r="G3" s="2" t="s">
        <v>12</v>
      </c>
      <c r="H3" s="2" t="s">
        <v>13</v>
      </c>
      <c r="I3" s="2" t="s">
        <v>14</v>
      </c>
      <c r="L3" s="4" t="s">
        <v>97</v>
      </c>
      <c r="M3" s="5">
        <v>19</v>
      </c>
      <c r="N3">
        <v>0.24</v>
      </c>
      <c r="O3">
        <f>GETPIVOTDATA("运单编号",$L$2,"是否省内","否")*N3</f>
        <v>4.5599999999999996</v>
      </c>
    </row>
    <row r="4" spans="1:15">
      <c r="A4" s="2" t="s">
        <v>17</v>
      </c>
      <c r="B4" s="2" t="s">
        <v>18</v>
      </c>
      <c r="C4" s="2"/>
      <c r="D4" s="2" t="s">
        <v>11</v>
      </c>
      <c r="E4" s="2">
        <v>0.33</v>
      </c>
      <c r="F4" s="2">
        <v>10</v>
      </c>
      <c r="G4" s="2" t="s">
        <v>12</v>
      </c>
      <c r="H4" s="2" t="s">
        <v>13</v>
      </c>
      <c r="I4" s="2" t="s">
        <v>14</v>
      </c>
      <c r="L4" s="4" t="s">
        <v>98</v>
      </c>
      <c r="M4" s="5">
        <v>11</v>
      </c>
      <c r="N4">
        <v>0.12</v>
      </c>
      <c r="O4">
        <f>GETPIVOTDATA("运单编号",$L$2,"是否省内","是")*N4</f>
        <v>1.3199999999999998</v>
      </c>
    </row>
    <row r="5" spans="1:15">
      <c r="A5" s="2" t="s">
        <v>19</v>
      </c>
      <c r="B5" s="2" t="s">
        <v>20</v>
      </c>
      <c r="C5" s="2"/>
      <c r="D5" s="2" t="s">
        <v>11</v>
      </c>
      <c r="E5" s="2">
        <v>0.33</v>
      </c>
      <c r="F5" s="2">
        <v>12</v>
      </c>
      <c r="G5" s="2" t="s">
        <v>21</v>
      </c>
      <c r="H5" s="2" t="s">
        <v>22</v>
      </c>
      <c r="I5" s="2" t="s">
        <v>23</v>
      </c>
      <c r="L5" s="4" t="s">
        <v>99</v>
      </c>
      <c r="M5" s="5"/>
    </row>
    <row r="6" spans="1:15">
      <c r="A6" s="2" t="s">
        <v>24</v>
      </c>
      <c r="B6" s="2" t="s">
        <v>25</v>
      </c>
      <c r="C6" s="2"/>
      <c r="D6" s="2" t="s">
        <v>11</v>
      </c>
      <c r="E6" s="2">
        <v>0.26</v>
      </c>
      <c r="F6" s="2">
        <v>10</v>
      </c>
      <c r="G6" s="2" t="s">
        <v>12</v>
      </c>
      <c r="H6" s="2" t="s">
        <v>26</v>
      </c>
      <c r="I6" s="2" t="s">
        <v>14</v>
      </c>
      <c r="L6" s="4" t="s">
        <v>100</v>
      </c>
      <c r="M6" s="5">
        <v>30</v>
      </c>
      <c r="O6" s="6">
        <f>SUM(O3:O5)</f>
        <v>5.879999999999999</v>
      </c>
    </row>
    <row r="7" spans="1:15">
      <c r="A7" s="2" t="s">
        <v>27</v>
      </c>
      <c r="B7" s="2" t="s">
        <v>28</v>
      </c>
      <c r="C7" s="2"/>
      <c r="D7" s="2" t="s">
        <v>11</v>
      </c>
      <c r="E7" s="2">
        <v>0.2</v>
      </c>
      <c r="F7" s="2">
        <v>12</v>
      </c>
      <c r="G7" s="2" t="s">
        <v>21</v>
      </c>
      <c r="H7" s="2" t="s">
        <v>29</v>
      </c>
      <c r="I7" s="2" t="s">
        <v>23</v>
      </c>
    </row>
    <row r="8" spans="1:15">
      <c r="A8" s="2" t="s">
        <v>30</v>
      </c>
      <c r="B8" s="2" t="s">
        <v>31</v>
      </c>
      <c r="C8" s="2"/>
      <c r="D8" s="2" t="s">
        <v>11</v>
      </c>
      <c r="E8" s="2">
        <v>0.1</v>
      </c>
      <c r="F8" s="2">
        <v>12</v>
      </c>
      <c r="G8" s="2" t="s">
        <v>21</v>
      </c>
      <c r="H8" s="2" t="s">
        <v>29</v>
      </c>
      <c r="I8" s="2" t="s">
        <v>23</v>
      </c>
    </row>
    <row r="9" spans="1:15">
      <c r="A9" s="2" t="s">
        <v>32</v>
      </c>
      <c r="B9" s="2" t="s">
        <v>33</v>
      </c>
      <c r="C9" s="2"/>
      <c r="D9" s="2" t="s">
        <v>11</v>
      </c>
      <c r="E9" s="2">
        <v>0.54</v>
      </c>
      <c r="F9" s="2">
        <v>12</v>
      </c>
      <c r="G9" s="2" t="s">
        <v>34</v>
      </c>
      <c r="H9" s="2" t="s">
        <v>35</v>
      </c>
      <c r="I9" s="2" t="s">
        <v>23</v>
      </c>
    </row>
    <row r="10" spans="1:15">
      <c r="A10" s="2" t="s">
        <v>36</v>
      </c>
      <c r="B10" s="2" t="s">
        <v>37</v>
      </c>
      <c r="C10" s="2"/>
      <c r="D10" s="2" t="s">
        <v>11</v>
      </c>
      <c r="E10" s="2">
        <v>0.04</v>
      </c>
      <c r="F10" s="2">
        <v>10</v>
      </c>
      <c r="G10" s="2" t="s">
        <v>38</v>
      </c>
      <c r="H10" s="2" t="s">
        <v>39</v>
      </c>
      <c r="I10" s="2" t="s">
        <v>23</v>
      </c>
    </row>
    <row r="11" spans="1:15">
      <c r="A11" s="2" t="s">
        <v>40</v>
      </c>
      <c r="B11" s="2" t="s">
        <v>41</v>
      </c>
      <c r="C11" s="2"/>
      <c r="D11" s="2" t="s">
        <v>11</v>
      </c>
      <c r="E11" s="2">
        <v>0.28999999999999998</v>
      </c>
      <c r="F11" s="2">
        <v>12</v>
      </c>
      <c r="G11" s="2" t="s">
        <v>42</v>
      </c>
      <c r="H11" s="2" t="s">
        <v>43</v>
      </c>
      <c r="I11" s="2" t="s">
        <v>23</v>
      </c>
    </row>
    <row r="12" spans="1:15">
      <c r="A12" s="2" t="s">
        <v>44</v>
      </c>
      <c r="B12" s="2" t="s">
        <v>45</v>
      </c>
      <c r="C12" s="2"/>
      <c r="D12" s="2" t="s">
        <v>11</v>
      </c>
      <c r="E12" s="2">
        <v>0.05</v>
      </c>
      <c r="F12" s="2">
        <v>12</v>
      </c>
      <c r="G12" s="2" t="s">
        <v>46</v>
      </c>
      <c r="H12" s="2" t="s">
        <v>47</v>
      </c>
      <c r="I12" s="2" t="s">
        <v>23</v>
      </c>
    </row>
    <row r="13" spans="1:15">
      <c r="A13" s="2" t="s">
        <v>48</v>
      </c>
      <c r="B13" s="2" t="s">
        <v>49</v>
      </c>
      <c r="C13" s="2"/>
      <c r="D13" s="2" t="s">
        <v>11</v>
      </c>
      <c r="E13" s="2">
        <v>0.66</v>
      </c>
      <c r="F13" s="2">
        <v>10</v>
      </c>
      <c r="G13" s="2" t="s">
        <v>38</v>
      </c>
      <c r="H13" s="2" t="s">
        <v>39</v>
      </c>
      <c r="I13" s="2" t="s">
        <v>23</v>
      </c>
    </row>
    <row r="14" spans="1:15">
      <c r="A14" s="2" t="s">
        <v>50</v>
      </c>
      <c r="B14" s="2" t="s">
        <v>51</v>
      </c>
      <c r="C14" s="2"/>
      <c r="D14" s="2" t="s">
        <v>11</v>
      </c>
      <c r="E14" s="2">
        <v>0.61</v>
      </c>
      <c r="F14" s="2">
        <v>12</v>
      </c>
      <c r="G14" s="2" t="s">
        <v>21</v>
      </c>
      <c r="H14" s="2" t="s">
        <v>52</v>
      </c>
      <c r="I14" s="2" t="s">
        <v>23</v>
      </c>
    </row>
    <row r="15" spans="1:15">
      <c r="A15" s="2" t="s">
        <v>53</v>
      </c>
      <c r="B15" s="2" t="s">
        <v>54</v>
      </c>
      <c r="C15" s="2"/>
      <c r="D15" s="2" t="s">
        <v>11</v>
      </c>
      <c r="E15" s="2">
        <v>0.54</v>
      </c>
      <c r="F15" s="2">
        <v>8</v>
      </c>
      <c r="G15" s="2" t="s">
        <v>12</v>
      </c>
      <c r="H15" s="2" t="s">
        <v>55</v>
      </c>
      <c r="I15" s="2" t="s">
        <v>14</v>
      </c>
    </row>
    <row r="16" spans="1:15">
      <c r="A16" s="2" t="s">
        <v>56</v>
      </c>
      <c r="B16" s="2" t="s">
        <v>57</v>
      </c>
      <c r="C16" s="2"/>
      <c r="D16" s="2" t="s">
        <v>11</v>
      </c>
      <c r="E16" s="2">
        <v>0.14000000000000001</v>
      </c>
      <c r="F16" s="2">
        <v>10</v>
      </c>
      <c r="G16" s="2" t="s">
        <v>38</v>
      </c>
      <c r="H16" s="2" t="s">
        <v>58</v>
      </c>
      <c r="I16" s="2" t="s">
        <v>23</v>
      </c>
    </row>
    <row r="17" spans="1:9">
      <c r="A17" s="2" t="s">
        <v>59</v>
      </c>
      <c r="B17" s="2" t="s">
        <v>60</v>
      </c>
      <c r="C17" s="2"/>
      <c r="D17" s="2" t="s">
        <v>11</v>
      </c>
      <c r="E17" s="2">
        <v>0.04</v>
      </c>
      <c r="F17" s="2">
        <v>10</v>
      </c>
      <c r="G17" s="2" t="s">
        <v>38</v>
      </c>
      <c r="H17" s="2" t="s">
        <v>58</v>
      </c>
      <c r="I17" s="2" t="s">
        <v>23</v>
      </c>
    </row>
    <row r="18" spans="1:9">
      <c r="A18" s="2" t="s">
        <v>61</v>
      </c>
      <c r="B18" s="2" t="s">
        <v>62</v>
      </c>
      <c r="C18" s="2"/>
      <c r="D18" s="2" t="s">
        <v>11</v>
      </c>
      <c r="E18" s="2">
        <v>2.11</v>
      </c>
      <c r="F18" s="2">
        <v>8</v>
      </c>
      <c r="G18" s="2" t="s">
        <v>12</v>
      </c>
      <c r="H18" s="2" t="s">
        <v>55</v>
      </c>
      <c r="I18" s="2" t="s">
        <v>14</v>
      </c>
    </row>
    <row r="19" spans="1:9">
      <c r="A19" s="2" t="s">
        <v>63</v>
      </c>
      <c r="B19" s="2" t="s">
        <v>64</v>
      </c>
      <c r="C19" s="2"/>
      <c r="D19" s="2" t="s">
        <v>11</v>
      </c>
      <c r="E19" s="2">
        <v>0.98</v>
      </c>
      <c r="F19" s="2">
        <v>10</v>
      </c>
      <c r="G19" s="2" t="s">
        <v>38</v>
      </c>
      <c r="H19" s="2" t="s">
        <v>58</v>
      </c>
      <c r="I19" s="2" t="s">
        <v>23</v>
      </c>
    </row>
    <row r="20" spans="1:9">
      <c r="A20" s="2" t="s">
        <v>65</v>
      </c>
      <c r="B20" s="2" t="s">
        <v>66</v>
      </c>
      <c r="C20" s="2"/>
      <c r="D20" s="2" t="s">
        <v>11</v>
      </c>
      <c r="E20" s="2">
        <v>2.11</v>
      </c>
      <c r="F20" s="2">
        <v>12</v>
      </c>
      <c r="G20" s="2" t="s">
        <v>67</v>
      </c>
      <c r="H20" s="2" t="s">
        <v>68</v>
      </c>
      <c r="I20" s="2" t="s">
        <v>23</v>
      </c>
    </row>
    <row r="21" spans="1:9">
      <c r="A21" s="2" t="s">
        <v>69</v>
      </c>
      <c r="B21" s="2" t="s">
        <v>70</v>
      </c>
      <c r="C21" s="2"/>
      <c r="D21" s="2" t="s">
        <v>11</v>
      </c>
      <c r="E21" s="2">
        <v>2.11</v>
      </c>
      <c r="F21" s="2">
        <v>8</v>
      </c>
      <c r="G21" s="2" t="s">
        <v>71</v>
      </c>
      <c r="H21" s="2" t="s">
        <v>55</v>
      </c>
      <c r="I21" s="2" t="s">
        <v>14</v>
      </c>
    </row>
    <row r="22" spans="1:9">
      <c r="A22" s="2" t="s">
        <v>72</v>
      </c>
      <c r="B22" s="2" t="s">
        <v>73</v>
      </c>
      <c r="C22" s="2"/>
      <c r="D22" s="2" t="s">
        <v>11</v>
      </c>
      <c r="E22" s="2">
        <v>0.28000000000000003</v>
      </c>
      <c r="F22" s="2">
        <v>10</v>
      </c>
      <c r="G22" s="2" t="s">
        <v>38</v>
      </c>
      <c r="H22" s="2" t="s">
        <v>58</v>
      </c>
      <c r="I22" s="2" t="s">
        <v>23</v>
      </c>
    </row>
    <row r="23" spans="1:9">
      <c r="A23" s="2" t="s">
        <v>74</v>
      </c>
      <c r="B23" s="2" t="s">
        <v>75</v>
      </c>
      <c r="C23" s="2"/>
      <c r="D23" s="2" t="s">
        <v>11</v>
      </c>
      <c r="E23" s="2">
        <v>0.26</v>
      </c>
      <c r="F23" s="2">
        <v>10</v>
      </c>
      <c r="G23" s="2" t="s">
        <v>38</v>
      </c>
      <c r="H23" s="2" t="s">
        <v>58</v>
      </c>
      <c r="I23" s="2" t="s">
        <v>23</v>
      </c>
    </row>
    <row r="24" spans="1:9">
      <c r="A24" s="2" t="s">
        <v>76</v>
      </c>
      <c r="B24" s="2" t="s">
        <v>77</v>
      </c>
      <c r="C24" s="2"/>
      <c r="D24" s="2" t="s">
        <v>11</v>
      </c>
      <c r="E24" s="2">
        <v>0.38</v>
      </c>
      <c r="F24" s="2">
        <v>10</v>
      </c>
      <c r="G24" s="2" t="s">
        <v>38</v>
      </c>
      <c r="H24" s="2" t="s">
        <v>58</v>
      </c>
      <c r="I24" s="2" t="s">
        <v>23</v>
      </c>
    </row>
    <row r="25" spans="1:9">
      <c r="A25" s="2" t="s">
        <v>78</v>
      </c>
      <c r="B25" s="2" t="s">
        <v>79</v>
      </c>
      <c r="C25" s="2"/>
      <c r="D25" s="2" t="s">
        <v>11</v>
      </c>
      <c r="E25" s="2">
        <v>1.2</v>
      </c>
      <c r="F25" s="2">
        <v>8</v>
      </c>
      <c r="G25" s="2" t="s">
        <v>12</v>
      </c>
      <c r="H25" s="2" t="s">
        <v>55</v>
      </c>
      <c r="I25" s="2" t="s">
        <v>14</v>
      </c>
    </row>
    <row r="26" spans="1:9">
      <c r="A26" s="2" t="s">
        <v>80</v>
      </c>
      <c r="B26" s="2" t="s">
        <v>81</v>
      </c>
      <c r="C26" s="2"/>
      <c r="D26" s="2" t="s">
        <v>11</v>
      </c>
      <c r="E26" s="2">
        <v>0.66</v>
      </c>
      <c r="F26" s="2">
        <v>10</v>
      </c>
      <c r="G26" s="2" t="s">
        <v>38</v>
      </c>
      <c r="H26" s="2" t="s">
        <v>58</v>
      </c>
      <c r="I26" s="2" t="s">
        <v>23</v>
      </c>
    </row>
    <row r="27" spans="1:9">
      <c r="A27" s="2" t="s">
        <v>82</v>
      </c>
      <c r="B27" s="2" t="s">
        <v>83</v>
      </c>
      <c r="C27" s="2"/>
      <c r="D27" s="2" t="s">
        <v>11</v>
      </c>
      <c r="E27" s="2">
        <v>0.62</v>
      </c>
      <c r="F27" s="2">
        <v>12</v>
      </c>
      <c r="G27" s="2" t="s">
        <v>21</v>
      </c>
      <c r="H27" s="2" t="s">
        <v>22</v>
      </c>
      <c r="I27" s="2" t="s">
        <v>23</v>
      </c>
    </row>
    <row r="28" spans="1:9">
      <c r="A28" s="2" t="s">
        <v>84</v>
      </c>
      <c r="B28" s="2" t="s">
        <v>85</v>
      </c>
      <c r="C28" s="2"/>
      <c r="D28" s="2" t="s">
        <v>11</v>
      </c>
      <c r="E28" s="2">
        <v>0.5</v>
      </c>
      <c r="F28" s="2">
        <v>10</v>
      </c>
      <c r="G28" s="2" t="s">
        <v>12</v>
      </c>
      <c r="H28" s="2" t="s">
        <v>86</v>
      </c>
      <c r="I28" s="2" t="s">
        <v>14</v>
      </c>
    </row>
    <row r="29" spans="1:9">
      <c r="A29" s="2" t="s">
        <v>87</v>
      </c>
      <c r="B29" s="2" t="s">
        <v>88</v>
      </c>
      <c r="C29" s="2"/>
      <c r="D29" s="2" t="s">
        <v>11</v>
      </c>
      <c r="E29" s="2">
        <v>1.56</v>
      </c>
      <c r="F29" s="2">
        <v>10</v>
      </c>
      <c r="G29" s="2" t="s">
        <v>89</v>
      </c>
      <c r="H29" s="2" t="s">
        <v>58</v>
      </c>
      <c r="I29" s="2" t="s">
        <v>23</v>
      </c>
    </row>
    <row r="30" spans="1:9">
      <c r="A30" s="2" t="s">
        <v>90</v>
      </c>
      <c r="B30" s="2" t="s">
        <v>91</v>
      </c>
      <c r="C30" s="2"/>
      <c r="D30" s="2" t="s">
        <v>11</v>
      </c>
      <c r="E30" s="2">
        <v>0.41</v>
      </c>
      <c r="F30" s="2">
        <v>10</v>
      </c>
      <c r="G30" s="2" t="s">
        <v>71</v>
      </c>
      <c r="H30" s="2" t="s">
        <v>92</v>
      </c>
      <c r="I30" s="2" t="s">
        <v>14</v>
      </c>
    </row>
    <row r="31" spans="1:9">
      <c r="A31" s="2" t="s">
        <v>93</v>
      </c>
      <c r="B31" s="2" t="s">
        <v>94</v>
      </c>
      <c r="C31" s="2"/>
      <c r="D31" s="2" t="s">
        <v>11</v>
      </c>
      <c r="E31" s="2">
        <v>0.94</v>
      </c>
      <c r="F31" s="2">
        <v>10</v>
      </c>
      <c r="G31" s="2" t="s">
        <v>71</v>
      </c>
      <c r="H31" s="2" t="s">
        <v>95</v>
      </c>
      <c r="I31" s="2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2020-12-28T06:46:49Z</dcterms:modified>
</cp:coreProperties>
</file>