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  <pivotCaches>
    <pivotCache cacheId="19" r:id="rId4"/>
  </pivotCaches>
</workbook>
</file>

<file path=xl/calcChain.xml><?xml version="1.0" encoding="utf-8"?>
<calcChain xmlns="http://schemas.openxmlformats.org/spreadsheetml/2006/main">
  <c r="N8" i="1" l="1"/>
  <c r="N5" i="1"/>
  <c r="N4" i="1"/>
</calcChain>
</file>

<file path=xl/sharedStrings.xml><?xml version="1.0" encoding="utf-8"?>
<sst xmlns="http://schemas.openxmlformats.org/spreadsheetml/2006/main" count="331" uniqueCount="143">
  <si>
    <t>寄件时间</t>
  </si>
  <si>
    <t>运单编号</t>
  </si>
  <si>
    <t>寄件网点</t>
  </si>
  <si>
    <t>内部计费重量</t>
  </si>
  <si>
    <t>寄件城市</t>
  </si>
  <si>
    <t>收件份</t>
  </si>
  <si>
    <t>收件城</t>
  </si>
  <si>
    <t>加盟商</t>
  </si>
  <si>
    <t>操作费</t>
  </si>
  <si>
    <t>2020-09-01 17:48:26</t>
  </si>
  <si>
    <t>JT0000463130024</t>
  </si>
  <si>
    <t>合肥巢湖网点</t>
  </si>
  <si>
    <t>合肥</t>
  </si>
  <si>
    <t>江西</t>
  </si>
  <si>
    <t>上饶</t>
  </si>
  <si>
    <t>巢湖</t>
  </si>
  <si>
    <t>2020-09-02 17:20:25</t>
  </si>
  <si>
    <t>JT0000465173370</t>
  </si>
  <si>
    <t>安徽</t>
  </si>
  <si>
    <t>马鞍山</t>
  </si>
  <si>
    <t>2020-09-02 17:23:03</t>
  </si>
  <si>
    <t>JT0000463762446</t>
  </si>
  <si>
    <t>2020-09-03 09:56:53</t>
  </si>
  <si>
    <t>JT0000463643561</t>
  </si>
  <si>
    <t>芜湖</t>
  </si>
  <si>
    <t>2020-09-03 10:14:03</t>
  </si>
  <si>
    <t>JT0000468469155</t>
  </si>
  <si>
    <t>广东</t>
  </si>
  <si>
    <t>肇庆</t>
  </si>
  <si>
    <t>2020-09-03 10:19:51</t>
  </si>
  <si>
    <t>JT0000460035713</t>
  </si>
  <si>
    <t>2020-09-03 17:52:49</t>
  </si>
  <si>
    <t>JT0000470799770</t>
  </si>
  <si>
    <t>阜阳</t>
  </si>
  <si>
    <t>2020-09-03 17:55:55</t>
  </si>
  <si>
    <t>JT0000471189448</t>
  </si>
  <si>
    <t>宿州</t>
  </si>
  <si>
    <t>2020-09-04 13:03:30</t>
  </si>
  <si>
    <t>JT0000471233295</t>
  </si>
  <si>
    <t>浙江</t>
  </si>
  <si>
    <t>杭州</t>
  </si>
  <si>
    <t>2020-09-04 13:06:12</t>
  </si>
  <si>
    <t>JT0000470332859</t>
  </si>
  <si>
    <t>福建</t>
  </si>
  <si>
    <t>泉州</t>
  </si>
  <si>
    <t>2020-09-04 13:10:47</t>
  </si>
  <si>
    <t>JT0000462213808</t>
  </si>
  <si>
    <t>嘉兴</t>
  </si>
  <si>
    <t>2020-09-04 13:13:45</t>
  </si>
  <si>
    <t>JT0000471366916</t>
  </si>
  <si>
    <t>广州</t>
  </si>
  <si>
    <t>2020-09-04 13:21:00</t>
  </si>
  <si>
    <t>JT0000473550912</t>
  </si>
  <si>
    <t>湖州</t>
  </si>
  <si>
    <t>2020-09-04 13:17:06</t>
  </si>
  <si>
    <t>JT0000469891927</t>
  </si>
  <si>
    <t>2020-09-04 13:24:14</t>
  </si>
  <si>
    <t>JT0000472175072</t>
  </si>
  <si>
    <t>佛山</t>
  </si>
  <si>
    <t>2020-09-04 13:56:54</t>
  </si>
  <si>
    <t>JT0000471066141</t>
  </si>
  <si>
    <t>2020-09-04 14:01:03</t>
  </si>
  <si>
    <t>JT0000475060950</t>
  </si>
  <si>
    <t>2020-09-04 16:14:58</t>
  </si>
  <si>
    <t>JT0000470765458</t>
  </si>
  <si>
    <t>河北</t>
  </si>
  <si>
    <t>石家庄</t>
  </si>
  <si>
    <t>2020-09-04 16:21:10</t>
  </si>
  <si>
    <t>JT0000466664614</t>
  </si>
  <si>
    <t>2020-09-04 17:42:03</t>
  </si>
  <si>
    <t>JT0000473014805</t>
  </si>
  <si>
    <t>天津</t>
  </si>
  <si>
    <t>JT0000468635397</t>
  </si>
  <si>
    <t>2020-09-05 15:05:02</t>
  </si>
  <si>
    <t>JT0000479117659</t>
  </si>
  <si>
    <t>2020-09-06 17:41:19</t>
  </si>
  <si>
    <t>JT0000451712927</t>
  </si>
  <si>
    <t>湖北</t>
  </si>
  <si>
    <t>咸宁</t>
  </si>
  <si>
    <t>2020-09-07 08:23:38</t>
  </si>
  <si>
    <t>JT0000476475609</t>
  </si>
  <si>
    <t>汕头</t>
  </si>
  <si>
    <t>2020-09-08 10:47:13</t>
  </si>
  <si>
    <t>JT0000489184464</t>
  </si>
  <si>
    <t>上海</t>
  </si>
  <si>
    <t>2020-09-08 10:51:31</t>
  </si>
  <si>
    <t>JT0000489229917</t>
  </si>
  <si>
    <t>2020-09-08 10:57:34</t>
  </si>
  <si>
    <t>JT0000486512110</t>
  </si>
  <si>
    <t>2020-09-08 10:55:38</t>
  </si>
  <si>
    <t>JT0000488674746</t>
  </si>
  <si>
    <t>2020-09-08 10:54:43</t>
  </si>
  <si>
    <t>JT0000488575935</t>
  </si>
  <si>
    <t>2020-09-08 11:01:36</t>
  </si>
  <si>
    <t>JT0000490734868</t>
  </si>
  <si>
    <t>揭阳</t>
  </si>
  <si>
    <t>2020-09-08 11:03:18</t>
  </si>
  <si>
    <t>JT0000488466217</t>
  </si>
  <si>
    <t>2020-09-09 18:00:03</t>
  </si>
  <si>
    <t>JT0000494793515</t>
  </si>
  <si>
    <t>金华</t>
  </si>
  <si>
    <t>2020-09-10 17:13:48</t>
  </si>
  <si>
    <t>JT0000487439950</t>
  </si>
  <si>
    <t>2020-09-11 17:20:00</t>
  </si>
  <si>
    <t>JT0000505364649</t>
  </si>
  <si>
    <t>蚌埠</t>
  </si>
  <si>
    <t>2020-09-11 17:21:16</t>
  </si>
  <si>
    <t>JT0000501454514</t>
  </si>
  <si>
    <t>亳州</t>
  </si>
  <si>
    <t>2020-09-11 17:30:50</t>
  </si>
  <si>
    <t>JT0000506653102</t>
  </si>
  <si>
    <t>湖南</t>
  </si>
  <si>
    <t>常德</t>
  </si>
  <si>
    <t>2020-09-14 15:53:23</t>
  </si>
  <si>
    <t>JT0000518474355</t>
  </si>
  <si>
    <t>天门</t>
  </si>
  <si>
    <t>2020-09-16 10:00:15</t>
  </si>
  <si>
    <t>JT0000525202285</t>
  </si>
  <si>
    <t>江苏</t>
  </si>
  <si>
    <t>扬州</t>
  </si>
  <si>
    <t>2020-09-16 10:38:42</t>
  </si>
  <si>
    <t>JT0000521619963</t>
  </si>
  <si>
    <t>2020-09-19 10:38:59</t>
  </si>
  <si>
    <t>JT0000540360904</t>
  </si>
  <si>
    <t>2020-09-23 11:29:00</t>
  </si>
  <si>
    <t>JT0000558448514</t>
  </si>
  <si>
    <t>六安</t>
  </si>
  <si>
    <t>2020-09-25 15:25:20</t>
  </si>
  <si>
    <t>JT0000572056777</t>
  </si>
  <si>
    <t>台州</t>
  </si>
  <si>
    <t>2020-09-25 15:28:03</t>
  </si>
  <si>
    <t>JT0000579680469</t>
  </si>
  <si>
    <t>2020-09-24 10:30:03</t>
  </si>
  <si>
    <t>JT0000566369805</t>
  </si>
  <si>
    <t>山东</t>
  </si>
  <si>
    <t>潍坊</t>
  </si>
  <si>
    <t>2020-09-26 13:05:30</t>
  </si>
  <si>
    <t>JT0000576357178</t>
  </si>
  <si>
    <t>行标签</t>
  </si>
  <si>
    <t>(空白)</t>
  </si>
  <si>
    <t>总计</t>
  </si>
  <si>
    <t>计数项:运单编号</t>
  </si>
  <si>
    <t>操作费金额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</si>
</sst>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1" applyFont="1" applyAlignment="1"/>
    <xf numFmtId="43" fontId="0" fillId="3" borderId="0" xfId="1" applyFont="1" applyFill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195.426528124997" createdVersion="4" refreshedVersion="4" minRefreshableVersion="3" recordCount="46">
  <cacheSource type="worksheet">
    <worksheetSource ref="A1:I1048576" sheet="Sheet1"/>
  </cacheSource>
  <cacheFields count="9">
    <cacheField name="寄件时间" numFmtId="0">
      <sharedItems containsBlank="1"/>
    </cacheField>
    <cacheField name="运单编号" numFmtId="0">
      <sharedItems containsBlank="1" count="46">
        <s v="JT0000463130024"/>
        <s v="JT0000465173370"/>
        <s v="JT0000463762446"/>
        <s v="JT0000463643561"/>
        <s v="JT0000468469155"/>
        <s v="JT0000460035713"/>
        <s v="JT0000470799770"/>
        <s v="JT0000471189448"/>
        <s v="JT0000471233295"/>
        <s v="JT0000470332859"/>
        <s v="JT0000462213808"/>
        <s v="JT0000471366916"/>
        <s v="JT0000473550912"/>
        <s v="JT0000469891927"/>
        <s v="JT0000472175072"/>
        <s v="JT0000471066141"/>
        <s v="JT0000475060950"/>
        <s v="JT0000470765458"/>
        <s v="JT0000466664614"/>
        <s v="JT0000473014805"/>
        <s v="JT0000468635397"/>
        <s v="JT0000479117659"/>
        <s v="JT0000451712927"/>
        <s v="JT0000476475609"/>
        <s v="JT0000489184464"/>
        <s v="JT0000489229917"/>
        <s v="JT0000486512110"/>
        <s v="JT0000488674746"/>
        <s v="JT0000488575935"/>
        <s v="JT0000490734868"/>
        <s v="JT0000488466217"/>
        <s v="JT0000494793515"/>
        <s v="JT0000487439950"/>
        <s v="JT0000505364649"/>
        <s v="JT0000501454514"/>
        <s v="JT0000506653102"/>
        <s v="JT0000518474355"/>
        <s v="JT0000525202285"/>
        <s v="JT0000521619963"/>
        <s v="JT0000540360904"/>
        <s v="JT0000558448514"/>
        <s v="JT0000572056777"/>
        <s v="JT0000579680469"/>
        <s v="JT0000566369805"/>
        <s v="JT0000576357178"/>
        <m/>
      </sharedItems>
    </cacheField>
    <cacheField name="寄件网点" numFmtId="0">
      <sharedItems containsBlank="1" count="2">
        <s v="合肥巢湖网点"/>
        <m/>
      </sharedItems>
    </cacheField>
    <cacheField name="内部计费重量" numFmtId="0">
      <sharedItems containsBlank="1" containsMixedTypes="1" containsNumber="1" minValue="0.76" maxValue="3"/>
    </cacheField>
    <cacheField name="寄件城市" numFmtId="0">
      <sharedItems containsBlank="1" containsMixedTypes="1" containsNumber="1" minValue="0.18" maxValue="3"/>
    </cacheField>
    <cacheField name="收件份" numFmtId="0">
      <sharedItems containsBlank="1"/>
    </cacheField>
    <cacheField name="收件城" numFmtId="0">
      <sharedItems containsBlank="1"/>
    </cacheField>
    <cacheField name="加盟商" numFmtId="0">
      <sharedItems containsBlank="1"/>
    </cacheField>
    <cacheField name="操作费" numFmtId="0">
      <sharedItems containsString="0" containsBlank="1" containsNumber="1" minValue="0.12" maxValue="0.24" count="3">
        <n v="0.24"/>
        <n v="0.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s v="2020-09-01 17:48:26"/>
    <x v="0"/>
    <x v="0"/>
    <n v="0.76"/>
    <s v="合肥"/>
    <s v="江西"/>
    <s v="上饶"/>
    <s v="巢湖"/>
    <x v="0"/>
  </r>
  <r>
    <s v="2020-09-02 17:20:25"/>
    <x v="1"/>
    <x v="0"/>
    <m/>
    <s v="合肥"/>
    <s v="安徽"/>
    <s v="马鞍山"/>
    <s v="巢湖"/>
    <x v="1"/>
  </r>
  <r>
    <s v="2020-09-02 17:23:03"/>
    <x v="2"/>
    <x v="0"/>
    <n v="2"/>
    <s v="合肥"/>
    <s v="安徽"/>
    <s v="马鞍山"/>
    <s v="巢湖"/>
    <x v="1"/>
  </r>
  <r>
    <s v="2020-09-03 09:56:53"/>
    <x v="3"/>
    <x v="0"/>
    <n v="3"/>
    <s v="合肥"/>
    <s v="安徽"/>
    <s v="芜湖"/>
    <s v="巢湖"/>
    <x v="1"/>
  </r>
  <r>
    <s v="2020-09-03 10:14:03"/>
    <x v="4"/>
    <x v="0"/>
    <n v="1"/>
    <s v="合肥"/>
    <s v="广东"/>
    <s v="肇庆"/>
    <s v="巢湖"/>
    <x v="0"/>
  </r>
  <r>
    <s v="2020-09-03 10:19:51"/>
    <x v="5"/>
    <x v="0"/>
    <n v="1"/>
    <s v="合肥"/>
    <s v="广东"/>
    <s v="肇庆"/>
    <s v="巢湖"/>
    <x v="0"/>
  </r>
  <r>
    <s v="2020-09-03 17:52:49"/>
    <x v="6"/>
    <x v="0"/>
    <n v="1"/>
    <s v="合肥"/>
    <s v="安徽"/>
    <s v="阜阳"/>
    <s v="巢湖"/>
    <x v="1"/>
  </r>
  <r>
    <s v="2020-09-03 17:55:55"/>
    <x v="7"/>
    <x v="0"/>
    <n v="1"/>
    <s v="合肥"/>
    <s v="安徽"/>
    <s v="宿州"/>
    <s v="巢湖"/>
    <x v="1"/>
  </r>
  <r>
    <s v="2020-09-04 13:03:30"/>
    <x v="8"/>
    <x v="0"/>
    <s v="合肥"/>
    <n v="0.4"/>
    <s v="浙江"/>
    <s v="杭州"/>
    <s v="巢湖"/>
    <x v="0"/>
  </r>
  <r>
    <s v="2020-09-04 13:06:12"/>
    <x v="9"/>
    <x v="0"/>
    <s v="合肥"/>
    <n v="0.33"/>
    <s v="福建"/>
    <s v="泉州"/>
    <s v="巢湖"/>
    <x v="0"/>
  </r>
  <r>
    <s v="2020-09-04 13:10:47"/>
    <x v="10"/>
    <x v="0"/>
    <s v="合肥"/>
    <n v="0.34"/>
    <s v="浙江"/>
    <s v="嘉兴"/>
    <s v="巢湖"/>
    <x v="0"/>
  </r>
  <r>
    <s v="2020-09-04 13:13:45"/>
    <x v="11"/>
    <x v="0"/>
    <s v="合肥"/>
    <n v="0.67"/>
    <s v="广东"/>
    <s v="广州"/>
    <s v="巢湖"/>
    <x v="0"/>
  </r>
  <r>
    <s v="2020-09-04 13:21:00"/>
    <x v="12"/>
    <x v="0"/>
    <s v="合肥"/>
    <n v="0.33"/>
    <s v="浙江"/>
    <s v="湖州"/>
    <s v="巢湖"/>
    <x v="0"/>
  </r>
  <r>
    <s v="2020-09-04 13:17:06"/>
    <x v="13"/>
    <x v="0"/>
    <s v="合肥"/>
    <n v="0.82"/>
    <s v="安徽"/>
    <s v="马鞍山"/>
    <s v="巢湖"/>
    <x v="1"/>
  </r>
  <r>
    <s v="2020-09-04 13:24:14"/>
    <x v="14"/>
    <x v="0"/>
    <s v="合肥"/>
    <n v="0.33"/>
    <s v="广东"/>
    <s v="佛山"/>
    <s v="巢湖"/>
    <x v="0"/>
  </r>
  <r>
    <s v="2020-09-04 13:56:54"/>
    <x v="15"/>
    <x v="0"/>
    <s v="合肥"/>
    <n v="0.56000000000000005"/>
    <s v="安徽"/>
    <s v="合肥"/>
    <s v="巢湖"/>
    <x v="1"/>
  </r>
  <r>
    <s v="2020-09-04 14:01:03"/>
    <x v="16"/>
    <x v="0"/>
    <s v="合肥"/>
    <n v="0.68"/>
    <s v="安徽"/>
    <s v="马鞍山"/>
    <s v="巢湖"/>
    <x v="1"/>
  </r>
  <r>
    <s v="2020-09-04 16:14:58"/>
    <x v="17"/>
    <x v="0"/>
    <s v="合肥"/>
    <n v="0.74"/>
    <s v="河北"/>
    <s v="石家庄"/>
    <s v="巢湖"/>
    <x v="0"/>
  </r>
  <r>
    <s v="2020-09-04 16:21:10"/>
    <x v="18"/>
    <x v="0"/>
    <s v="合肥"/>
    <n v="0.84"/>
    <s v="河北"/>
    <s v="石家庄"/>
    <s v="巢湖"/>
    <x v="0"/>
  </r>
  <r>
    <s v="2020-09-04 17:42:03"/>
    <x v="19"/>
    <x v="0"/>
    <s v="合肥"/>
    <n v="3"/>
    <s v="天津"/>
    <s v="天津"/>
    <s v="巢湖"/>
    <x v="0"/>
  </r>
  <r>
    <s v="2020-09-04 17:42:03"/>
    <x v="20"/>
    <x v="0"/>
    <s v="合肥"/>
    <n v="1"/>
    <s v="浙江"/>
    <s v="嘉兴"/>
    <s v="巢湖"/>
    <x v="0"/>
  </r>
  <r>
    <s v="2020-09-05 15:05:02"/>
    <x v="21"/>
    <x v="0"/>
    <s v="合肥"/>
    <n v="2"/>
    <s v="安徽"/>
    <s v="芜湖"/>
    <s v="巢湖"/>
    <x v="1"/>
  </r>
  <r>
    <s v="2020-09-06 17:41:19"/>
    <x v="22"/>
    <x v="0"/>
    <s v="合肥"/>
    <n v="2.92"/>
    <s v="湖北"/>
    <s v="咸宁"/>
    <s v="巢湖"/>
    <x v="0"/>
  </r>
  <r>
    <s v="2020-09-07 08:23:38"/>
    <x v="23"/>
    <x v="0"/>
    <s v="合肥"/>
    <n v="0.18"/>
    <s v="广东"/>
    <s v="汕头"/>
    <s v="巢湖"/>
    <x v="0"/>
  </r>
  <r>
    <s v="2020-09-08 10:47:13"/>
    <x v="24"/>
    <x v="0"/>
    <s v="合肥"/>
    <n v="1.18"/>
    <s v="上海"/>
    <s v="上海"/>
    <s v="巢湖"/>
    <x v="0"/>
  </r>
  <r>
    <s v="2020-09-08 10:51:31"/>
    <x v="25"/>
    <x v="0"/>
    <s v="合肥"/>
    <n v="0.5"/>
    <s v="浙江"/>
    <s v="嘉兴"/>
    <s v="巢湖"/>
    <x v="0"/>
  </r>
  <r>
    <s v="2020-09-08 10:57:34"/>
    <x v="26"/>
    <x v="0"/>
    <s v="合肥"/>
    <n v="0.53"/>
    <s v="广东"/>
    <s v="广州"/>
    <s v="巢湖"/>
    <x v="0"/>
  </r>
  <r>
    <s v="2020-09-08 10:55:38"/>
    <x v="27"/>
    <x v="0"/>
    <s v="合肥"/>
    <n v="0.5"/>
    <s v="广东"/>
    <s v="广州"/>
    <s v="巢湖"/>
    <x v="0"/>
  </r>
  <r>
    <s v="2020-09-08 10:54:43"/>
    <x v="28"/>
    <x v="0"/>
    <s v="合肥"/>
    <n v="0.5"/>
    <s v="浙江"/>
    <s v="嘉兴"/>
    <s v="巢湖"/>
    <x v="0"/>
  </r>
  <r>
    <s v="2020-09-08 11:01:36"/>
    <x v="29"/>
    <x v="0"/>
    <s v="合肥"/>
    <n v="0.5"/>
    <s v="广东"/>
    <s v="揭阳"/>
    <s v="巢湖"/>
    <x v="0"/>
  </r>
  <r>
    <s v="2020-09-08 11:03:18"/>
    <x v="30"/>
    <x v="0"/>
    <s v="合肥"/>
    <n v="0.5"/>
    <s v="广东"/>
    <s v="揭阳"/>
    <s v="巢湖"/>
    <x v="0"/>
  </r>
  <r>
    <s v="2020-09-09 18:00:03"/>
    <x v="31"/>
    <x v="0"/>
    <s v="合肥"/>
    <n v="3"/>
    <s v="浙江"/>
    <s v="金华"/>
    <s v="巢湖"/>
    <x v="0"/>
  </r>
  <r>
    <s v="2020-09-10 17:13:48"/>
    <x v="32"/>
    <x v="0"/>
    <s v="合肥"/>
    <n v="0.75"/>
    <s v="广东"/>
    <s v="广州"/>
    <s v="巢湖"/>
    <x v="0"/>
  </r>
  <r>
    <s v="2020-09-11 17:20:00"/>
    <x v="33"/>
    <x v="0"/>
    <s v="合肥"/>
    <n v="3"/>
    <s v="安徽"/>
    <s v="蚌埠"/>
    <s v="巢湖"/>
    <x v="1"/>
  </r>
  <r>
    <s v="2020-09-11 17:21:16"/>
    <x v="34"/>
    <x v="0"/>
    <s v="合肥"/>
    <m/>
    <s v="安徽"/>
    <s v="亳州"/>
    <s v="巢湖"/>
    <x v="1"/>
  </r>
  <r>
    <s v="2020-09-11 17:30:50"/>
    <x v="35"/>
    <x v="0"/>
    <s v="合肥"/>
    <n v="3"/>
    <s v="湖南"/>
    <s v="常德"/>
    <s v="巢湖"/>
    <x v="0"/>
  </r>
  <r>
    <s v="2020-09-14 15:53:23"/>
    <x v="36"/>
    <x v="0"/>
    <s v="合肥"/>
    <n v="0.55000000000000004"/>
    <s v="湖北"/>
    <s v="天门"/>
    <s v="巢湖"/>
    <x v="0"/>
  </r>
  <r>
    <s v="2020-09-16 10:00:15"/>
    <x v="37"/>
    <x v="0"/>
    <s v="合肥"/>
    <n v="0.5"/>
    <s v="江苏"/>
    <s v="扬州"/>
    <s v="巢湖"/>
    <x v="0"/>
  </r>
  <r>
    <s v="2020-09-16 10:38:42"/>
    <x v="38"/>
    <x v="0"/>
    <s v="合肥"/>
    <n v="0.5"/>
    <s v="广东"/>
    <s v="广州"/>
    <s v="巢湖"/>
    <x v="0"/>
  </r>
  <r>
    <s v="2020-09-19 10:38:59"/>
    <x v="39"/>
    <x v="0"/>
    <s v="合肥"/>
    <n v="0.63"/>
    <s v="广东"/>
    <s v="广州"/>
    <s v="巢湖"/>
    <x v="0"/>
  </r>
  <r>
    <s v="2020-09-23 11:29:00"/>
    <x v="40"/>
    <x v="0"/>
    <s v="合肥"/>
    <n v="0.8"/>
    <s v="安徽"/>
    <s v="六安"/>
    <s v="巢湖"/>
    <x v="1"/>
  </r>
  <r>
    <s v="2020-09-25 15:25:20"/>
    <x v="41"/>
    <x v="0"/>
    <s v="合肥"/>
    <n v="0.5"/>
    <s v="浙江"/>
    <s v="台州"/>
    <s v="巢湖"/>
    <x v="0"/>
  </r>
  <r>
    <s v="2020-09-25 15:28:03"/>
    <x v="42"/>
    <x v="0"/>
    <s v="合肥"/>
    <n v="0.5"/>
    <s v="广东"/>
    <s v="广州"/>
    <s v="巢湖"/>
    <x v="0"/>
  </r>
  <r>
    <s v="2020-09-24 10:30:03"/>
    <x v="43"/>
    <x v="0"/>
    <s v="合肥"/>
    <n v="0.6"/>
    <s v="山东"/>
    <s v="潍坊"/>
    <s v="巢湖"/>
    <x v="0"/>
  </r>
  <r>
    <s v="2020-09-26 13:05:30"/>
    <x v="44"/>
    <x v="0"/>
    <s v="合肥"/>
    <n v="0.83"/>
    <s v="安徽"/>
    <s v="合肥"/>
    <s v="巢湖"/>
    <x v="1"/>
  </r>
  <r>
    <m/>
    <x v="45"/>
    <x v="1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2:M8" firstHeaderRow="1" firstDataRow="1" firstDataCol="1"/>
  <pivotFields count="9">
    <pivotField showAll="0"/>
    <pivotField dataField="1" showAll="0">
      <items count="47">
        <item x="22"/>
        <item x="5"/>
        <item x="10"/>
        <item x="0"/>
        <item x="3"/>
        <item x="2"/>
        <item x="1"/>
        <item x="18"/>
        <item x="4"/>
        <item x="20"/>
        <item x="13"/>
        <item x="9"/>
        <item x="17"/>
        <item x="6"/>
        <item x="15"/>
        <item x="7"/>
        <item x="8"/>
        <item x="11"/>
        <item x="14"/>
        <item x="19"/>
        <item x="12"/>
        <item x="16"/>
        <item x="23"/>
        <item x="21"/>
        <item x="26"/>
        <item x="32"/>
        <item x="30"/>
        <item x="28"/>
        <item x="27"/>
        <item x="24"/>
        <item x="25"/>
        <item x="29"/>
        <item x="31"/>
        <item x="34"/>
        <item x="33"/>
        <item x="35"/>
        <item x="36"/>
        <item x="38"/>
        <item x="37"/>
        <item x="39"/>
        <item x="40"/>
        <item x="43"/>
        <item x="41"/>
        <item x="44"/>
        <item x="42"/>
        <item x="4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2"/>
    <field x="8"/>
  </rowFields>
  <rowItems count="6">
    <i>
      <x/>
    </i>
    <i r="1">
      <x/>
    </i>
    <i r="1">
      <x v="1"/>
    </i>
    <i>
      <x v="1"/>
    </i>
    <i r="1">
      <x v="2"/>
    </i>
    <i t="grand">
      <x/>
    </i>
  </rowItems>
  <colItems count="1">
    <i/>
  </colItems>
  <dataFields count="1">
    <dataField name="计数项:运单编号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N23" sqref="N23"/>
    </sheetView>
  </sheetViews>
  <sheetFormatPr defaultRowHeight="13.5"/>
  <cols>
    <col min="1" max="1" width="21.625" bestFit="1" customWidth="1"/>
    <col min="2" max="2" width="17.25" bestFit="1" customWidth="1"/>
    <col min="3" max="3" width="13" bestFit="1" customWidth="1"/>
    <col min="12" max="12" width="16.125" customWidth="1"/>
    <col min="13" max="13" width="17.625" bestFit="1" customWidth="1"/>
    <col min="14" max="14" width="13.375" style="10" customWidth="1"/>
  </cols>
  <sheetData>
    <row r="1" spans="1:14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14">
      <c r="A2" s="4" t="s">
        <v>9</v>
      </c>
      <c r="B2" s="4" t="s">
        <v>10</v>
      </c>
      <c r="C2" s="4" t="s">
        <v>11</v>
      </c>
      <c r="D2" s="4">
        <v>0.76</v>
      </c>
      <c r="E2" s="4" t="s">
        <v>12</v>
      </c>
      <c r="F2" s="4" t="s">
        <v>13</v>
      </c>
      <c r="G2" s="4" t="s">
        <v>14</v>
      </c>
      <c r="H2" s="2" t="s">
        <v>15</v>
      </c>
      <c r="I2" s="3">
        <v>0.24</v>
      </c>
      <c r="L2" s="6" t="s">
        <v>138</v>
      </c>
      <c r="M2" t="s">
        <v>141</v>
      </c>
      <c r="N2" s="11" t="s">
        <v>142</v>
      </c>
    </row>
    <row r="3" spans="1:14">
      <c r="A3" s="4" t="s">
        <v>16</v>
      </c>
      <c r="B3" s="4" t="s">
        <v>17</v>
      </c>
      <c r="C3" s="4" t="s">
        <v>11</v>
      </c>
      <c r="D3" s="4"/>
      <c r="E3" s="4" t="s">
        <v>12</v>
      </c>
      <c r="F3" s="4" t="s">
        <v>18</v>
      </c>
      <c r="G3" s="4" t="s">
        <v>19</v>
      </c>
      <c r="H3" s="2" t="s">
        <v>15</v>
      </c>
      <c r="I3" s="3">
        <v>0.12</v>
      </c>
      <c r="L3" s="7" t="s">
        <v>11</v>
      </c>
      <c r="M3" s="9">
        <v>45</v>
      </c>
    </row>
    <row r="4" spans="1:14">
      <c r="A4" s="4" t="s">
        <v>20</v>
      </c>
      <c r="B4" s="4" t="s">
        <v>21</v>
      </c>
      <c r="C4" s="4" t="s">
        <v>11</v>
      </c>
      <c r="D4" s="4">
        <v>2</v>
      </c>
      <c r="E4" s="4" t="s">
        <v>12</v>
      </c>
      <c r="F4" s="4" t="s">
        <v>18</v>
      </c>
      <c r="G4" s="4" t="s">
        <v>19</v>
      </c>
      <c r="H4" s="2" t="s">
        <v>15</v>
      </c>
      <c r="I4" s="3">
        <v>0.12</v>
      </c>
      <c r="L4" s="8">
        <v>0.12</v>
      </c>
      <c r="M4" s="9">
        <v>13</v>
      </c>
      <c r="N4" s="10">
        <f>L4*GETPIVOTDATA("运单编号",$L$2,"寄件网点","合肥巢湖网点","操作费",0.12)</f>
        <v>1.56</v>
      </c>
    </row>
    <row r="5" spans="1:14">
      <c r="A5" s="4" t="s">
        <v>22</v>
      </c>
      <c r="B5" s="4" t="s">
        <v>23</v>
      </c>
      <c r="C5" s="4" t="s">
        <v>11</v>
      </c>
      <c r="D5" s="4">
        <v>3</v>
      </c>
      <c r="E5" s="4" t="s">
        <v>12</v>
      </c>
      <c r="F5" s="4" t="s">
        <v>18</v>
      </c>
      <c r="G5" s="4" t="s">
        <v>24</v>
      </c>
      <c r="H5" s="2" t="s">
        <v>15</v>
      </c>
      <c r="I5" s="3">
        <v>0.12</v>
      </c>
      <c r="L5" s="8">
        <v>0.24</v>
      </c>
      <c r="M5" s="9">
        <v>32</v>
      </c>
      <c r="N5" s="10">
        <f>L5*GETPIVOTDATA("运单编号",$L$2,"寄件网点","合肥巢湖网点","操作费",0.24)</f>
        <v>7.68</v>
      </c>
    </row>
    <row r="6" spans="1:14">
      <c r="A6" s="4" t="s">
        <v>25</v>
      </c>
      <c r="B6" s="4" t="s">
        <v>26</v>
      </c>
      <c r="C6" s="4" t="s">
        <v>11</v>
      </c>
      <c r="D6" s="4">
        <v>1</v>
      </c>
      <c r="E6" s="4" t="s">
        <v>12</v>
      </c>
      <c r="F6" s="4" t="s">
        <v>27</v>
      </c>
      <c r="G6" s="4" t="s">
        <v>28</v>
      </c>
      <c r="H6" s="2" t="s">
        <v>15</v>
      </c>
      <c r="I6" s="3">
        <v>0.24</v>
      </c>
      <c r="L6" s="7" t="s">
        <v>139</v>
      </c>
      <c r="M6" s="9"/>
    </row>
    <row r="7" spans="1:14">
      <c r="A7" s="4" t="s">
        <v>29</v>
      </c>
      <c r="B7" s="4" t="s">
        <v>30</v>
      </c>
      <c r="C7" s="4" t="s">
        <v>11</v>
      </c>
      <c r="D7" s="4">
        <v>1</v>
      </c>
      <c r="E7" s="4" t="s">
        <v>12</v>
      </c>
      <c r="F7" s="4" t="s">
        <v>27</v>
      </c>
      <c r="G7" s="4" t="s">
        <v>28</v>
      </c>
      <c r="H7" s="2" t="s">
        <v>15</v>
      </c>
      <c r="I7" s="3">
        <v>0.24</v>
      </c>
      <c r="L7" s="8" t="s">
        <v>139</v>
      </c>
      <c r="M7" s="9"/>
    </row>
    <row r="8" spans="1:14">
      <c r="A8" s="4" t="s">
        <v>31</v>
      </c>
      <c r="B8" s="4" t="s">
        <v>32</v>
      </c>
      <c r="C8" s="4" t="s">
        <v>11</v>
      </c>
      <c r="D8" s="4">
        <v>1</v>
      </c>
      <c r="E8" s="4" t="s">
        <v>12</v>
      </c>
      <c r="F8" s="4" t="s">
        <v>18</v>
      </c>
      <c r="G8" s="4" t="s">
        <v>33</v>
      </c>
      <c r="H8" s="2" t="s">
        <v>15</v>
      </c>
      <c r="I8" s="3">
        <v>0.12</v>
      </c>
      <c r="L8" s="7" t="s">
        <v>140</v>
      </c>
      <c r="M8" s="9">
        <v>45</v>
      </c>
      <c r="N8" s="11">
        <f>SUM(N4:N7)</f>
        <v>9.24</v>
      </c>
    </row>
    <row r="9" spans="1:14">
      <c r="A9" s="4" t="s">
        <v>34</v>
      </c>
      <c r="B9" s="4" t="s">
        <v>35</v>
      </c>
      <c r="C9" s="4" t="s">
        <v>11</v>
      </c>
      <c r="D9" s="4">
        <v>1</v>
      </c>
      <c r="E9" s="4" t="s">
        <v>12</v>
      </c>
      <c r="F9" s="4" t="s">
        <v>18</v>
      </c>
      <c r="G9" s="4" t="s">
        <v>36</v>
      </c>
      <c r="H9" s="2" t="s">
        <v>15</v>
      </c>
      <c r="I9" s="3">
        <v>0.12</v>
      </c>
    </row>
    <row r="10" spans="1:14">
      <c r="A10" s="4" t="s">
        <v>37</v>
      </c>
      <c r="B10" s="4" t="s">
        <v>38</v>
      </c>
      <c r="C10" s="4" t="s">
        <v>11</v>
      </c>
      <c r="D10" s="4" t="s">
        <v>12</v>
      </c>
      <c r="E10" s="4">
        <v>0.4</v>
      </c>
      <c r="F10" s="4" t="s">
        <v>39</v>
      </c>
      <c r="G10" s="4" t="s">
        <v>40</v>
      </c>
      <c r="H10" s="2" t="s">
        <v>15</v>
      </c>
      <c r="I10" s="3">
        <v>0.24</v>
      </c>
    </row>
    <row r="11" spans="1:14">
      <c r="A11" s="4" t="s">
        <v>41</v>
      </c>
      <c r="B11" s="4" t="s">
        <v>42</v>
      </c>
      <c r="C11" s="4" t="s">
        <v>11</v>
      </c>
      <c r="D11" s="4" t="s">
        <v>12</v>
      </c>
      <c r="E11" s="4">
        <v>0.33</v>
      </c>
      <c r="F11" s="4" t="s">
        <v>43</v>
      </c>
      <c r="G11" s="4" t="s">
        <v>44</v>
      </c>
      <c r="H11" s="2" t="s">
        <v>15</v>
      </c>
      <c r="I11" s="3">
        <v>0.24</v>
      </c>
    </row>
    <row r="12" spans="1:14">
      <c r="A12" s="4" t="s">
        <v>45</v>
      </c>
      <c r="B12" s="4" t="s">
        <v>46</v>
      </c>
      <c r="C12" s="4" t="s">
        <v>11</v>
      </c>
      <c r="D12" s="4" t="s">
        <v>12</v>
      </c>
      <c r="E12" s="4">
        <v>0.34</v>
      </c>
      <c r="F12" s="4" t="s">
        <v>39</v>
      </c>
      <c r="G12" s="4" t="s">
        <v>47</v>
      </c>
      <c r="H12" s="2" t="s">
        <v>15</v>
      </c>
      <c r="I12" s="3">
        <v>0.24</v>
      </c>
    </row>
    <row r="13" spans="1:14">
      <c r="A13" s="4" t="s">
        <v>48</v>
      </c>
      <c r="B13" s="4" t="s">
        <v>49</v>
      </c>
      <c r="C13" s="4" t="s">
        <v>11</v>
      </c>
      <c r="D13" s="4" t="s">
        <v>12</v>
      </c>
      <c r="E13" s="4">
        <v>0.67</v>
      </c>
      <c r="F13" s="4" t="s">
        <v>27</v>
      </c>
      <c r="G13" s="4" t="s">
        <v>50</v>
      </c>
      <c r="H13" s="2" t="s">
        <v>15</v>
      </c>
      <c r="I13" s="3">
        <v>0.24</v>
      </c>
    </row>
    <row r="14" spans="1:14">
      <c r="A14" s="4" t="s">
        <v>51</v>
      </c>
      <c r="B14" s="4" t="s">
        <v>52</v>
      </c>
      <c r="C14" s="4" t="s">
        <v>11</v>
      </c>
      <c r="D14" s="4" t="s">
        <v>12</v>
      </c>
      <c r="E14" s="4">
        <v>0.33</v>
      </c>
      <c r="F14" s="4" t="s">
        <v>39</v>
      </c>
      <c r="G14" s="4" t="s">
        <v>53</v>
      </c>
      <c r="H14" s="2" t="s">
        <v>15</v>
      </c>
      <c r="I14" s="3">
        <v>0.24</v>
      </c>
    </row>
    <row r="15" spans="1:14">
      <c r="A15" s="4" t="s">
        <v>54</v>
      </c>
      <c r="B15" s="4" t="s">
        <v>55</v>
      </c>
      <c r="C15" s="4" t="s">
        <v>11</v>
      </c>
      <c r="D15" s="4" t="s">
        <v>12</v>
      </c>
      <c r="E15" s="4">
        <v>0.82</v>
      </c>
      <c r="F15" s="4" t="s">
        <v>18</v>
      </c>
      <c r="G15" s="4" t="s">
        <v>19</v>
      </c>
      <c r="H15" s="2" t="s">
        <v>15</v>
      </c>
      <c r="I15" s="3">
        <v>0.12</v>
      </c>
    </row>
    <row r="16" spans="1:14">
      <c r="A16" s="4" t="s">
        <v>56</v>
      </c>
      <c r="B16" s="4" t="s">
        <v>57</v>
      </c>
      <c r="C16" s="4" t="s">
        <v>11</v>
      </c>
      <c r="D16" s="4" t="s">
        <v>12</v>
      </c>
      <c r="E16" s="4">
        <v>0.33</v>
      </c>
      <c r="F16" s="4" t="s">
        <v>27</v>
      </c>
      <c r="G16" s="4" t="s">
        <v>58</v>
      </c>
      <c r="H16" s="2" t="s">
        <v>15</v>
      </c>
      <c r="I16" s="3">
        <v>0.24</v>
      </c>
    </row>
    <row r="17" spans="1:9">
      <c r="A17" s="4" t="s">
        <v>59</v>
      </c>
      <c r="B17" s="4" t="s">
        <v>60</v>
      </c>
      <c r="C17" s="4" t="s">
        <v>11</v>
      </c>
      <c r="D17" s="4" t="s">
        <v>12</v>
      </c>
      <c r="E17" s="4">
        <v>0.56000000000000005</v>
      </c>
      <c r="F17" s="4" t="s">
        <v>18</v>
      </c>
      <c r="G17" s="4" t="s">
        <v>12</v>
      </c>
      <c r="H17" s="2" t="s">
        <v>15</v>
      </c>
      <c r="I17" s="3">
        <v>0.12</v>
      </c>
    </row>
    <row r="18" spans="1:9">
      <c r="A18" s="4" t="s">
        <v>61</v>
      </c>
      <c r="B18" s="4" t="s">
        <v>62</v>
      </c>
      <c r="C18" s="4" t="s">
        <v>11</v>
      </c>
      <c r="D18" s="4" t="s">
        <v>12</v>
      </c>
      <c r="E18" s="4">
        <v>0.68</v>
      </c>
      <c r="F18" s="4" t="s">
        <v>18</v>
      </c>
      <c r="G18" s="4" t="s">
        <v>19</v>
      </c>
      <c r="H18" s="2" t="s">
        <v>15</v>
      </c>
      <c r="I18" s="3">
        <v>0.12</v>
      </c>
    </row>
    <row r="19" spans="1:9">
      <c r="A19" s="4" t="s">
        <v>63</v>
      </c>
      <c r="B19" s="4" t="s">
        <v>64</v>
      </c>
      <c r="C19" s="4" t="s">
        <v>11</v>
      </c>
      <c r="D19" s="4" t="s">
        <v>12</v>
      </c>
      <c r="E19" s="4">
        <v>0.74</v>
      </c>
      <c r="F19" s="4" t="s">
        <v>65</v>
      </c>
      <c r="G19" s="4" t="s">
        <v>66</v>
      </c>
      <c r="H19" s="2" t="s">
        <v>15</v>
      </c>
      <c r="I19" s="3">
        <v>0.24</v>
      </c>
    </row>
    <row r="20" spans="1:9">
      <c r="A20" s="4" t="s">
        <v>67</v>
      </c>
      <c r="B20" s="4" t="s">
        <v>68</v>
      </c>
      <c r="C20" s="4" t="s">
        <v>11</v>
      </c>
      <c r="D20" s="4" t="s">
        <v>12</v>
      </c>
      <c r="E20" s="4">
        <v>0.84</v>
      </c>
      <c r="F20" s="4" t="s">
        <v>65</v>
      </c>
      <c r="G20" s="4" t="s">
        <v>66</v>
      </c>
      <c r="H20" s="2" t="s">
        <v>15</v>
      </c>
      <c r="I20" s="3">
        <v>0.24</v>
      </c>
    </row>
    <row r="21" spans="1:9">
      <c r="A21" s="4" t="s">
        <v>69</v>
      </c>
      <c r="B21" s="4" t="s">
        <v>70</v>
      </c>
      <c r="C21" s="4" t="s">
        <v>11</v>
      </c>
      <c r="D21" s="4" t="s">
        <v>12</v>
      </c>
      <c r="E21" s="4">
        <v>3</v>
      </c>
      <c r="F21" s="4" t="s">
        <v>71</v>
      </c>
      <c r="G21" s="4" t="s">
        <v>71</v>
      </c>
      <c r="H21" s="2" t="s">
        <v>15</v>
      </c>
      <c r="I21" s="3">
        <v>0.24</v>
      </c>
    </row>
    <row r="22" spans="1:9">
      <c r="A22" s="4" t="s">
        <v>69</v>
      </c>
      <c r="B22" s="4" t="s">
        <v>72</v>
      </c>
      <c r="C22" s="4" t="s">
        <v>11</v>
      </c>
      <c r="D22" s="4" t="s">
        <v>12</v>
      </c>
      <c r="E22" s="4">
        <v>1</v>
      </c>
      <c r="F22" s="4" t="s">
        <v>39</v>
      </c>
      <c r="G22" s="4" t="s">
        <v>47</v>
      </c>
      <c r="H22" s="2" t="s">
        <v>15</v>
      </c>
      <c r="I22" s="3">
        <v>0.24</v>
      </c>
    </row>
    <row r="23" spans="1:9">
      <c r="A23" s="4" t="s">
        <v>73</v>
      </c>
      <c r="B23" s="4" t="s">
        <v>74</v>
      </c>
      <c r="C23" s="4" t="s">
        <v>11</v>
      </c>
      <c r="D23" s="4" t="s">
        <v>12</v>
      </c>
      <c r="E23" s="4">
        <v>2</v>
      </c>
      <c r="F23" s="4" t="s">
        <v>18</v>
      </c>
      <c r="G23" s="4" t="s">
        <v>24</v>
      </c>
      <c r="H23" s="2" t="s">
        <v>15</v>
      </c>
      <c r="I23" s="3">
        <v>0.12</v>
      </c>
    </row>
    <row r="24" spans="1:9">
      <c r="A24" s="4" t="s">
        <v>75</v>
      </c>
      <c r="B24" s="4" t="s">
        <v>76</v>
      </c>
      <c r="C24" s="4" t="s">
        <v>11</v>
      </c>
      <c r="D24" s="4" t="s">
        <v>12</v>
      </c>
      <c r="E24" s="4">
        <v>2.92</v>
      </c>
      <c r="F24" s="4" t="s">
        <v>77</v>
      </c>
      <c r="G24" s="4" t="s">
        <v>78</v>
      </c>
      <c r="H24" s="3" t="s">
        <v>15</v>
      </c>
      <c r="I24" s="3">
        <v>0.24</v>
      </c>
    </row>
    <row r="25" spans="1:9">
      <c r="A25" s="5" t="s">
        <v>79</v>
      </c>
      <c r="B25" s="5" t="s">
        <v>80</v>
      </c>
      <c r="C25" s="5" t="s">
        <v>11</v>
      </c>
      <c r="D25" s="4" t="s">
        <v>12</v>
      </c>
      <c r="E25" s="5">
        <v>0.18</v>
      </c>
      <c r="F25" s="5" t="s">
        <v>27</v>
      </c>
      <c r="G25" s="5" t="s">
        <v>81</v>
      </c>
      <c r="H25" s="2" t="s">
        <v>15</v>
      </c>
      <c r="I25" s="3">
        <v>0.24</v>
      </c>
    </row>
    <row r="26" spans="1:9">
      <c r="A26" s="4" t="s">
        <v>82</v>
      </c>
      <c r="B26" s="4" t="s">
        <v>83</v>
      </c>
      <c r="C26" s="4" t="s">
        <v>11</v>
      </c>
      <c r="D26" s="4" t="s">
        <v>12</v>
      </c>
      <c r="E26" s="4">
        <v>1.18</v>
      </c>
      <c r="F26" s="4" t="s">
        <v>84</v>
      </c>
      <c r="G26" s="4" t="s">
        <v>84</v>
      </c>
      <c r="H26" s="2" t="s">
        <v>15</v>
      </c>
      <c r="I26" s="3">
        <v>0.24</v>
      </c>
    </row>
    <row r="27" spans="1:9">
      <c r="A27" s="4" t="s">
        <v>85</v>
      </c>
      <c r="B27" s="4" t="s">
        <v>86</v>
      </c>
      <c r="C27" s="4" t="s">
        <v>11</v>
      </c>
      <c r="D27" s="4" t="s">
        <v>12</v>
      </c>
      <c r="E27" s="4">
        <v>0.5</v>
      </c>
      <c r="F27" s="4" t="s">
        <v>39</v>
      </c>
      <c r="G27" s="4" t="s">
        <v>47</v>
      </c>
      <c r="H27" s="2" t="s">
        <v>15</v>
      </c>
      <c r="I27" s="3">
        <v>0.24</v>
      </c>
    </row>
    <row r="28" spans="1:9">
      <c r="A28" s="4" t="s">
        <v>87</v>
      </c>
      <c r="B28" s="4" t="s">
        <v>88</v>
      </c>
      <c r="C28" s="4" t="s">
        <v>11</v>
      </c>
      <c r="D28" s="4" t="s">
        <v>12</v>
      </c>
      <c r="E28" s="4">
        <v>0.53</v>
      </c>
      <c r="F28" s="4" t="s">
        <v>27</v>
      </c>
      <c r="G28" s="4" t="s">
        <v>50</v>
      </c>
      <c r="H28" s="2" t="s">
        <v>15</v>
      </c>
      <c r="I28" s="3">
        <v>0.24</v>
      </c>
    </row>
    <row r="29" spans="1:9">
      <c r="A29" s="4" t="s">
        <v>89</v>
      </c>
      <c r="B29" s="4" t="s">
        <v>90</v>
      </c>
      <c r="C29" s="4" t="s">
        <v>11</v>
      </c>
      <c r="D29" s="4" t="s">
        <v>12</v>
      </c>
      <c r="E29" s="4">
        <v>0.5</v>
      </c>
      <c r="F29" s="4" t="s">
        <v>27</v>
      </c>
      <c r="G29" s="4" t="s">
        <v>50</v>
      </c>
      <c r="H29" s="2" t="s">
        <v>15</v>
      </c>
      <c r="I29" s="3">
        <v>0.24</v>
      </c>
    </row>
    <row r="30" spans="1:9">
      <c r="A30" s="4" t="s">
        <v>91</v>
      </c>
      <c r="B30" s="4" t="s">
        <v>92</v>
      </c>
      <c r="C30" s="4" t="s">
        <v>11</v>
      </c>
      <c r="D30" s="4" t="s">
        <v>12</v>
      </c>
      <c r="E30" s="4">
        <v>0.5</v>
      </c>
      <c r="F30" s="4" t="s">
        <v>39</v>
      </c>
      <c r="G30" s="4" t="s">
        <v>47</v>
      </c>
      <c r="H30" s="2" t="s">
        <v>15</v>
      </c>
      <c r="I30" s="3">
        <v>0.24</v>
      </c>
    </row>
    <row r="31" spans="1:9">
      <c r="A31" s="4" t="s">
        <v>93</v>
      </c>
      <c r="B31" s="4" t="s">
        <v>94</v>
      </c>
      <c r="C31" s="4" t="s">
        <v>11</v>
      </c>
      <c r="D31" s="4" t="s">
        <v>12</v>
      </c>
      <c r="E31" s="4">
        <v>0.5</v>
      </c>
      <c r="F31" s="4" t="s">
        <v>27</v>
      </c>
      <c r="G31" s="4" t="s">
        <v>95</v>
      </c>
      <c r="H31" s="2" t="s">
        <v>15</v>
      </c>
      <c r="I31" s="3">
        <v>0.24</v>
      </c>
    </row>
    <row r="32" spans="1:9">
      <c r="A32" s="4" t="s">
        <v>96</v>
      </c>
      <c r="B32" s="4" t="s">
        <v>97</v>
      </c>
      <c r="C32" s="4" t="s">
        <v>11</v>
      </c>
      <c r="D32" s="4" t="s">
        <v>12</v>
      </c>
      <c r="E32" s="4">
        <v>0.5</v>
      </c>
      <c r="F32" s="4" t="s">
        <v>27</v>
      </c>
      <c r="G32" s="4" t="s">
        <v>95</v>
      </c>
      <c r="H32" s="2" t="s">
        <v>15</v>
      </c>
      <c r="I32" s="3">
        <v>0.24</v>
      </c>
    </row>
    <row r="33" spans="1:9">
      <c r="A33" s="4" t="s">
        <v>98</v>
      </c>
      <c r="B33" s="4" t="s">
        <v>99</v>
      </c>
      <c r="C33" s="4" t="s">
        <v>11</v>
      </c>
      <c r="D33" s="4" t="s">
        <v>12</v>
      </c>
      <c r="E33" s="4">
        <v>3</v>
      </c>
      <c r="F33" s="4" t="s">
        <v>39</v>
      </c>
      <c r="G33" s="4" t="s">
        <v>100</v>
      </c>
      <c r="H33" s="2" t="s">
        <v>15</v>
      </c>
      <c r="I33" s="3">
        <v>0.24</v>
      </c>
    </row>
    <row r="34" spans="1:9">
      <c r="A34" s="4" t="s">
        <v>101</v>
      </c>
      <c r="B34" s="4" t="s">
        <v>102</v>
      </c>
      <c r="C34" s="4" t="s">
        <v>11</v>
      </c>
      <c r="D34" s="4" t="s">
        <v>12</v>
      </c>
      <c r="E34" s="4">
        <v>0.75</v>
      </c>
      <c r="F34" s="4" t="s">
        <v>27</v>
      </c>
      <c r="G34" s="4" t="s">
        <v>50</v>
      </c>
      <c r="H34" s="2" t="s">
        <v>15</v>
      </c>
      <c r="I34" s="3">
        <v>0.24</v>
      </c>
    </row>
    <row r="35" spans="1:9">
      <c r="A35" s="4" t="s">
        <v>103</v>
      </c>
      <c r="B35" s="4" t="s">
        <v>104</v>
      </c>
      <c r="C35" s="4" t="s">
        <v>11</v>
      </c>
      <c r="D35" s="4" t="s">
        <v>12</v>
      </c>
      <c r="E35" s="4">
        <v>3</v>
      </c>
      <c r="F35" s="4" t="s">
        <v>18</v>
      </c>
      <c r="G35" s="4" t="s">
        <v>105</v>
      </c>
      <c r="H35" s="2" t="s">
        <v>15</v>
      </c>
      <c r="I35" s="3">
        <v>0.12</v>
      </c>
    </row>
    <row r="36" spans="1:9">
      <c r="A36" s="4" t="s">
        <v>106</v>
      </c>
      <c r="B36" s="4" t="s">
        <v>107</v>
      </c>
      <c r="C36" s="4" t="s">
        <v>11</v>
      </c>
      <c r="D36" s="4" t="s">
        <v>12</v>
      </c>
      <c r="E36" s="4"/>
      <c r="F36" s="4" t="s">
        <v>18</v>
      </c>
      <c r="G36" s="4" t="s">
        <v>108</v>
      </c>
      <c r="H36" s="2" t="s">
        <v>15</v>
      </c>
      <c r="I36" s="3">
        <v>0.12</v>
      </c>
    </row>
    <row r="37" spans="1:9">
      <c r="A37" s="4" t="s">
        <v>109</v>
      </c>
      <c r="B37" s="4" t="s">
        <v>110</v>
      </c>
      <c r="C37" s="4" t="s">
        <v>11</v>
      </c>
      <c r="D37" s="4" t="s">
        <v>12</v>
      </c>
      <c r="E37" s="4">
        <v>3</v>
      </c>
      <c r="F37" s="4" t="s">
        <v>111</v>
      </c>
      <c r="G37" s="4" t="s">
        <v>112</v>
      </c>
      <c r="H37" s="2" t="s">
        <v>15</v>
      </c>
      <c r="I37" s="3">
        <v>0.24</v>
      </c>
    </row>
    <row r="38" spans="1:9">
      <c r="A38" s="4" t="s">
        <v>113</v>
      </c>
      <c r="B38" s="4" t="s">
        <v>114</v>
      </c>
      <c r="C38" s="4" t="s">
        <v>11</v>
      </c>
      <c r="D38" s="4" t="s">
        <v>12</v>
      </c>
      <c r="E38" s="4">
        <v>0.55000000000000004</v>
      </c>
      <c r="F38" s="4" t="s">
        <v>77</v>
      </c>
      <c r="G38" s="4" t="s">
        <v>115</v>
      </c>
      <c r="H38" s="2" t="s">
        <v>15</v>
      </c>
      <c r="I38" s="3">
        <v>0.24</v>
      </c>
    </row>
    <row r="39" spans="1:9">
      <c r="A39" s="4" t="s">
        <v>116</v>
      </c>
      <c r="B39" s="4" t="s">
        <v>117</v>
      </c>
      <c r="C39" s="4" t="s">
        <v>11</v>
      </c>
      <c r="D39" s="4" t="s">
        <v>12</v>
      </c>
      <c r="E39" s="4">
        <v>0.5</v>
      </c>
      <c r="F39" s="4" t="s">
        <v>118</v>
      </c>
      <c r="G39" s="4" t="s">
        <v>119</v>
      </c>
      <c r="H39" s="2" t="s">
        <v>15</v>
      </c>
      <c r="I39" s="3">
        <v>0.24</v>
      </c>
    </row>
    <row r="40" spans="1:9">
      <c r="A40" s="4" t="s">
        <v>120</v>
      </c>
      <c r="B40" s="4" t="s">
        <v>121</v>
      </c>
      <c r="C40" s="4" t="s">
        <v>11</v>
      </c>
      <c r="D40" s="4" t="s">
        <v>12</v>
      </c>
      <c r="E40" s="4">
        <v>0.5</v>
      </c>
      <c r="F40" s="4" t="s">
        <v>27</v>
      </c>
      <c r="G40" s="4" t="s">
        <v>50</v>
      </c>
      <c r="H40" s="2" t="s">
        <v>15</v>
      </c>
      <c r="I40" s="3">
        <v>0.24</v>
      </c>
    </row>
    <row r="41" spans="1:9">
      <c r="A41" s="4" t="s">
        <v>122</v>
      </c>
      <c r="B41" s="4" t="s">
        <v>123</v>
      </c>
      <c r="C41" s="4" t="s">
        <v>11</v>
      </c>
      <c r="D41" s="4" t="s">
        <v>12</v>
      </c>
      <c r="E41" s="4">
        <v>0.63</v>
      </c>
      <c r="F41" s="4" t="s">
        <v>27</v>
      </c>
      <c r="G41" s="4" t="s">
        <v>50</v>
      </c>
      <c r="H41" s="2" t="s">
        <v>15</v>
      </c>
      <c r="I41" s="3">
        <v>0.24</v>
      </c>
    </row>
    <row r="42" spans="1:9">
      <c r="A42" s="4" t="s">
        <v>124</v>
      </c>
      <c r="B42" s="4" t="s">
        <v>125</v>
      </c>
      <c r="C42" s="4" t="s">
        <v>11</v>
      </c>
      <c r="D42" s="4" t="s">
        <v>12</v>
      </c>
      <c r="E42" s="4">
        <v>0.8</v>
      </c>
      <c r="F42" s="4" t="s">
        <v>18</v>
      </c>
      <c r="G42" s="4" t="s">
        <v>126</v>
      </c>
      <c r="H42" s="2" t="s">
        <v>15</v>
      </c>
      <c r="I42" s="3">
        <v>0.12</v>
      </c>
    </row>
    <row r="43" spans="1:9">
      <c r="A43" s="4" t="s">
        <v>127</v>
      </c>
      <c r="B43" s="4" t="s">
        <v>128</v>
      </c>
      <c r="C43" s="4" t="s">
        <v>11</v>
      </c>
      <c r="D43" s="4" t="s">
        <v>12</v>
      </c>
      <c r="E43" s="4">
        <v>0.5</v>
      </c>
      <c r="F43" s="4" t="s">
        <v>39</v>
      </c>
      <c r="G43" s="4" t="s">
        <v>129</v>
      </c>
      <c r="H43" s="2" t="s">
        <v>15</v>
      </c>
      <c r="I43" s="3">
        <v>0.24</v>
      </c>
    </row>
    <row r="44" spans="1:9">
      <c r="A44" s="4" t="s">
        <v>130</v>
      </c>
      <c r="B44" s="4" t="s">
        <v>131</v>
      </c>
      <c r="C44" s="4" t="s">
        <v>11</v>
      </c>
      <c r="D44" s="4" t="s">
        <v>12</v>
      </c>
      <c r="E44" s="4">
        <v>0.5</v>
      </c>
      <c r="F44" s="4" t="s">
        <v>27</v>
      </c>
      <c r="G44" s="4" t="s">
        <v>50</v>
      </c>
      <c r="H44" s="2" t="s">
        <v>15</v>
      </c>
      <c r="I44" s="3">
        <v>0.24</v>
      </c>
    </row>
    <row r="45" spans="1:9">
      <c r="A45" s="4" t="s">
        <v>132</v>
      </c>
      <c r="B45" s="4" t="s">
        <v>133</v>
      </c>
      <c r="C45" s="4" t="s">
        <v>11</v>
      </c>
      <c r="D45" s="4" t="s">
        <v>12</v>
      </c>
      <c r="E45" s="4">
        <v>0.6</v>
      </c>
      <c r="F45" s="4" t="s">
        <v>134</v>
      </c>
      <c r="G45" s="4" t="s">
        <v>135</v>
      </c>
      <c r="H45" s="2" t="s">
        <v>15</v>
      </c>
      <c r="I45" s="3">
        <v>0.24</v>
      </c>
    </row>
    <row r="46" spans="1:9">
      <c r="A46" s="4" t="s">
        <v>136</v>
      </c>
      <c r="B46" s="4" t="s">
        <v>137</v>
      </c>
      <c r="C46" s="4" t="s">
        <v>11</v>
      </c>
      <c r="D46" s="4" t="s">
        <v>12</v>
      </c>
      <c r="E46" s="4">
        <v>0.83</v>
      </c>
      <c r="F46" s="4" t="s">
        <v>18</v>
      </c>
      <c r="G46" s="4" t="s">
        <v>12</v>
      </c>
      <c r="H46" s="2" t="s">
        <v>15</v>
      </c>
      <c r="I46" s="3">
        <v>0.12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2020-12-30T02:15:27Z</dcterms:modified>
</cp:coreProperties>
</file>