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0" windowWidth="20490" windowHeight="7860"/>
  </bookViews>
  <sheets>
    <sheet name="速率应开具发票" sheetId="1" r:id="rId1"/>
    <sheet name="速率应收发票明细" sheetId="2" r:id="rId2"/>
    <sheet name="Sheet3" sheetId="3" r:id="rId3"/>
  </sheets>
  <calcPr calcId="144525"/>
</workbook>
</file>

<file path=xl/calcChain.xml><?xml version="1.0" encoding="utf-8"?>
<calcChain xmlns="http://schemas.openxmlformats.org/spreadsheetml/2006/main">
  <c r="L21" i="1" l="1"/>
  <c r="L20" i="1"/>
  <c r="L19" i="1"/>
  <c r="O15" i="1" l="1"/>
  <c r="O16" i="1"/>
  <c r="O17" i="1"/>
  <c r="G7" i="2"/>
  <c r="G6" i="2"/>
  <c r="G5" i="2"/>
  <c r="G4" i="2"/>
</calcChain>
</file>

<file path=xl/sharedStrings.xml><?xml version="1.0" encoding="utf-8"?>
<sst xmlns="http://schemas.openxmlformats.org/spreadsheetml/2006/main" count="100" uniqueCount="50">
  <si>
    <t>开票方</t>
  </si>
  <si>
    <t>客户名称</t>
  </si>
  <si>
    <t>发票税目</t>
  </si>
  <si>
    <t>税点</t>
  </si>
  <si>
    <t>金额</t>
  </si>
  <si>
    <t>合肥速率供应链管理有限公司</t>
  </si>
  <si>
    <t>安徽省极兔供应链有限公司</t>
  </si>
  <si>
    <t>经纪代理服务*货物运输服务</t>
  </si>
  <si>
    <t>巢湖赤兔供应链管理有限公司</t>
  </si>
  <si>
    <t>合肥民腾供应链管理有限公司</t>
  </si>
  <si>
    <t>巢湖市三度物流有限公司</t>
  </si>
  <si>
    <t>网点名称</t>
  </si>
  <si>
    <t>二级JMS账户系统费用</t>
  </si>
  <si>
    <t>10月份客服补贴</t>
  </si>
  <si>
    <t>一期发二期三期明细</t>
  </si>
  <si>
    <t>10月返面单费余额</t>
  </si>
  <si>
    <t>开票金额合计</t>
  </si>
  <si>
    <t>槐林路</t>
  </si>
  <si>
    <t>汽车城</t>
  </si>
  <si>
    <t>亚父路</t>
  </si>
  <si>
    <t>肥东</t>
  </si>
  <si>
    <t>10月系统金额</t>
  </si>
  <si>
    <r>
      <t>1</t>
    </r>
    <r>
      <rPr>
        <sz val="11"/>
        <color theme="1"/>
        <rFont val="宋体"/>
        <family val="3"/>
        <charset val="134"/>
        <scheme val="minor"/>
      </rPr>
      <t>1月系统金额</t>
    </r>
    <phoneticPr fontId="4" type="noConversion"/>
  </si>
  <si>
    <t>巢湖</t>
  </si>
  <si>
    <t>巢湖集散点</t>
  </si>
  <si>
    <t>合肥巢湖槐林网点</t>
  </si>
  <si>
    <t>合肥巢湖汽车城网点</t>
  </si>
  <si>
    <t>合肥巢湖网点</t>
  </si>
  <si>
    <t>合肥巢湖亚父路网点</t>
  </si>
  <si>
    <t>合肥极致供应链管理有限公司</t>
    <phoneticPr fontId="4" type="noConversion"/>
  </si>
  <si>
    <t>邮寄地址</t>
    <phoneticPr fontId="4" type="noConversion"/>
  </si>
  <si>
    <t>合肥市庐阳区庐江路富世广场A座2911，张琼18949821212</t>
    <phoneticPr fontId="4" type="noConversion"/>
  </si>
  <si>
    <t>合肥市包河区滨湖新区利港银河广场C座1009室，蒋娟娟15855161900</t>
    <phoneticPr fontId="4" type="noConversion"/>
  </si>
  <si>
    <t>巢湖亚父街道晨宇集团院内最后一栋极兔速递 涂超 13365653915</t>
    <phoneticPr fontId="4" type="noConversion"/>
  </si>
  <si>
    <t>安徽省合肥市肥东县撮镇镇新华路与东华路交口合肥传话信实公路港4楼  时海盟  15349854427</t>
    <phoneticPr fontId="4" type="noConversion"/>
  </si>
  <si>
    <t>合肥市包河区滨湖新区利港银河广场C座1009室，蒋娟娟15855161900</t>
  </si>
  <si>
    <t>巢湖亚父街道晨宇集团院内最后一栋极兔速递 涂超 13365653915</t>
  </si>
  <si>
    <t>合计</t>
    <phoneticPr fontId="4" type="noConversion"/>
  </si>
  <si>
    <t>JMS系统数据</t>
    <phoneticPr fontId="4" type="noConversion"/>
  </si>
  <si>
    <t>12月揽件未达标扣款</t>
    <phoneticPr fontId="4" type="noConversion"/>
  </si>
  <si>
    <t>12月操作费扣款</t>
    <phoneticPr fontId="4" type="noConversion"/>
  </si>
  <si>
    <t>12月面单返利扣款</t>
    <phoneticPr fontId="4" type="noConversion"/>
  </si>
  <si>
    <t>秋冬工装</t>
    <phoneticPr fontId="4" type="noConversion"/>
  </si>
  <si>
    <t>网络建设费</t>
    <phoneticPr fontId="4" type="noConversion"/>
  </si>
  <si>
    <t>合肥极致供应链管理有限公司</t>
  </si>
  <si>
    <t>合肥市庐阳区庐江路富世广场A座2911，张琼18949821212</t>
  </si>
  <si>
    <t>安徽省合肥市肥东县撮镇镇新华路与东华路交口合肥传话信实公路港4楼  时海盟  15349854427</t>
  </si>
  <si>
    <t>合计</t>
    <phoneticPr fontId="4" type="noConversion"/>
  </si>
  <si>
    <t>1月揽件不达标二级扣款</t>
  </si>
  <si>
    <t>1月二级面单返利扣款</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</si>
</sst>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3" formatCode="_ * #,##0.00_ ;_ * \-#,##0.00_ ;_ * &quot;-&quot;??_ ;_ @_ "/>
  </numFmts>
  <fonts count="7" x14ac:knownFonts="1">
    <font>
      <sz val="11"/>
      <color theme="1"/>
      <name val="宋体"/>
      <charset val="134"/>
      <scheme val="minor"/>
    </font>
    <font>
      <b/>
      <sz val="11"/>
      <color theme="1"/>
      <name val="宋体"/>
      <family val="3"/>
      <charset val="134"/>
      <scheme val="minor"/>
    </font>
    <font>
      <sz val="11"/>
      <color theme="1"/>
      <name val="宋体"/>
      <family val="3"/>
      <charset val="134"/>
      <scheme val="minor"/>
    </font>
    <font>
      <sz val="11"/>
      <color theme="1"/>
      <name val="宋体"/>
      <family val="3"/>
      <charset val="134"/>
      <scheme val="minor"/>
    </font>
    <font>
      <sz val="9"/>
      <name val="宋体"/>
      <family val="3"/>
      <charset val="134"/>
      <scheme val="minor"/>
    </font>
    <font>
      <sz val="11"/>
      <color indexed="8"/>
      <name val="宋体"/>
      <family val="3"/>
      <charset val="134"/>
      <scheme val="minor"/>
    </font>
    <font>
      <sz val="11"/>
      <color indexed="8"/>
      <name val="微软雅黑"/>
      <family val="2"/>
      <charset val="134"/>
    </font>
  </fonts>
  <fills count="6">
    <fill>
      <patternFill patternType="none"/>
    </fill>
    <fill>
      <patternFill patternType="gray125"/>
    </fill>
    <fill>
      <patternFill patternType="solid">
        <fgColor theme="4" tint="-0.249977111117893"/>
        <bgColor indexed="64"/>
      </patternFill>
    </fill>
    <fill>
      <patternFill patternType="solid">
        <fgColor theme="4" tint="0.39988402966399123"/>
        <bgColor indexed="64"/>
      </patternFill>
    </fill>
    <fill>
      <patternFill patternType="solid">
        <fgColor theme="0"/>
        <bgColor indexed="64"/>
      </patternFill>
    </fill>
    <fill>
      <patternFill patternType="solid">
        <fgColor rgb="FF92D050"/>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style="thin">
        <color auto="1"/>
      </right>
      <top/>
      <bottom/>
      <diagonal/>
    </border>
  </borders>
  <cellStyleXfs count="2">
    <xf numFmtId="0" fontId="0" fillId="0" borderId="0"/>
    <xf numFmtId="43" fontId="3" fillId="0" borderId="0" applyFont="0" applyFill="0" applyBorder="0" applyAlignment="0" applyProtection="0">
      <alignment vertical="center"/>
    </xf>
  </cellStyleXfs>
  <cellXfs count="35">
    <xf numFmtId="0" fontId="0" fillId="0" borderId="0" xfId="0"/>
    <xf numFmtId="0" fontId="0" fillId="0" borderId="0" xfId="0" applyAlignment="1">
      <alignment horizontal="center" vertical="center"/>
    </xf>
    <xf numFmtId="43" fontId="0" fillId="0" borderId="0" xfId="1" applyFont="1" applyAlignment="1"/>
    <xf numFmtId="0" fontId="0" fillId="2" borderId="1" xfId="0" applyFill="1" applyBorder="1" applyAlignment="1">
      <alignment horizontal="center" vertical="center"/>
    </xf>
    <xf numFmtId="43" fontId="0" fillId="2" borderId="1" xfId="1" applyFont="1" applyFill="1" applyBorder="1" applyAlignment="1">
      <alignment horizontal="center" vertical="center"/>
    </xf>
    <xf numFmtId="0" fontId="0" fillId="3" borderId="1" xfId="0" applyFill="1" applyBorder="1" applyAlignment="1">
      <alignment horizontal="center" vertical="center"/>
    </xf>
    <xf numFmtId="43" fontId="0" fillId="3" borderId="1" xfId="1" applyFont="1" applyFill="1" applyBorder="1" applyAlignment="1">
      <alignment horizontal="center" vertical="center"/>
    </xf>
    <xf numFmtId="43" fontId="0" fillId="0" borderId="0" xfId="0" applyNumberFormat="1"/>
    <xf numFmtId="43" fontId="0" fillId="0" borderId="0" xfId="1" applyFont="1" applyAlignment="1">
      <alignment horizontal="center" vertical="center"/>
    </xf>
    <xf numFmtId="0" fontId="1" fillId="0" borderId="1" xfId="0" applyFont="1" applyBorder="1" applyAlignment="1">
      <alignment horizontal="center" vertical="center"/>
    </xf>
    <xf numFmtId="43" fontId="1" fillId="0" borderId="1" xfId="1" applyFont="1" applyBorder="1" applyAlignment="1">
      <alignment horizontal="center" vertical="center"/>
    </xf>
    <xf numFmtId="0" fontId="0" fillId="0" borderId="1" xfId="0" applyBorder="1" applyAlignment="1">
      <alignment horizontal="center" vertical="center"/>
    </xf>
    <xf numFmtId="9" fontId="0" fillId="0" borderId="1" xfId="0" applyNumberFormat="1" applyBorder="1" applyAlignment="1">
      <alignment horizontal="center" vertical="center"/>
    </xf>
    <xf numFmtId="43" fontId="0" fillId="0" borderId="1" xfId="1" applyFont="1" applyBorder="1" applyAlignment="1">
      <alignment horizontal="center" vertical="center"/>
    </xf>
    <xf numFmtId="0" fontId="2" fillId="0" borderId="0" xfId="0" applyFont="1" applyAlignment="1">
      <alignment horizontal="center" vertical="center"/>
    </xf>
    <xf numFmtId="0" fontId="5" fillId="4" borderId="1" xfId="0" applyFont="1" applyFill="1" applyBorder="1" applyAlignment="1">
      <alignment vertical="center"/>
    </xf>
    <xf numFmtId="0" fontId="6" fillId="4" borderId="1" xfId="0" applyFont="1" applyFill="1" applyBorder="1" applyAlignment="1">
      <alignment vertical="center"/>
    </xf>
    <xf numFmtId="0" fontId="2" fillId="0" borderId="1" xfId="0" applyFont="1" applyBorder="1" applyAlignment="1">
      <alignment horizontal="center" vertical="center"/>
    </xf>
    <xf numFmtId="43" fontId="2" fillId="0" borderId="1" xfId="1" applyFont="1" applyBorder="1" applyAlignment="1">
      <alignment horizontal="center" vertical="center" wrapText="1"/>
    </xf>
    <xf numFmtId="0" fontId="6" fillId="4" borderId="4" xfId="0" applyFont="1" applyFill="1" applyBorder="1" applyAlignment="1">
      <alignment vertical="center"/>
    </xf>
    <xf numFmtId="0" fontId="6" fillId="4" borderId="1" xfId="0" applyFont="1" applyFill="1" applyBorder="1" applyAlignment="1">
      <alignment horizontal="center" vertical="center"/>
    </xf>
    <xf numFmtId="0" fontId="5" fillId="4" borderId="1" xfId="0" applyFont="1" applyFill="1" applyBorder="1" applyAlignment="1">
      <alignment horizontal="center" vertical="center"/>
    </xf>
    <xf numFmtId="43" fontId="6" fillId="4" borderId="1" xfId="1" applyFont="1" applyFill="1" applyBorder="1" applyAlignment="1">
      <alignment horizontal="center" vertical="center"/>
    </xf>
    <xf numFmtId="0" fontId="6" fillId="4" borderId="0" xfId="0" applyFont="1" applyFill="1" applyBorder="1" applyAlignment="1">
      <alignment vertical="center"/>
    </xf>
    <xf numFmtId="43" fontId="2" fillId="0" borderId="2" xfId="1" applyFont="1" applyBorder="1" applyAlignment="1">
      <alignment horizontal="center" vertical="center" wrapText="1"/>
    </xf>
    <xf numFmtId="43" fontId="0" fillId="0" borderId="3" xfId="1" applyFont="1" applyBorder="1" applyAlignment="1">
      <alignment horizontal="center" vertical="center" wrapText="1"/>
    </xf>
    <xf numFmtId="43" fontId="2" fillId="0" borderId="3" xfId="1" applyFont="1" applyBorder="1" applyAlignment="1">
      <alignment horizontal="center" vertical="center" wrapText="1"/>
    </xf>
    <xf numFmtId="0" fontId="2" fillId="5" borderId="1" xfId="0" applyFont="1" applyFill="1" applyBorder="1" applyAlignment="1">
      <alignment horizontal="center" vertical="center"/>
    </xf>
    <xf numFmtId="0" fontId="0" fillId="5" borderId="1" xfId="0" applyFill="1" applyBorder="1" applyAlignment="1">
      <alignment horizontal="center" vertical="center"/>
    </xf>
    <xf numFmtId="9" fontId="0" fillId="5" borderId="1" xfId="0" applyNumberFormat="1" applyFill="1" applyBorder="1" applyAlignment="1">
      <alignment horizontal="center" vertical="center"/>
    </xf>
    <xf numFmtId="43" fontId="0" fillId="5" borderId="1" xfId="1" applyFont="1" applyFill="1" applyBorder="1" applyAlignment="1">
      <alignment horizontal="center" vertical="center"/>
    </xf>
    <xf numFmtId="43" fontId="2" fillId="5" borderId="1" xfId="1" applyFont="1" applyFill="1" applyBorder="1" applyAlignment="1">
      <alignment horizontal="center" vertical="center" wrapText="1"/>
    </xf>
    <xf numFmtId="0" fontId="0" fillId="0" borderId="1" xfId="0" applyBorder="1" applyAlignment="1">
      <alignment horizontal="center" vertical="center" wrapText="1"/>
    </xf>
    <xf numFmtId="43" fontId="2" fillId="0" borderId="1" xfId="1" applyFont="1" applyBorder="1" applyAlignment="1">
      <alignment horizontal="center" vertical="center"/>
    </xf>
    <xf numFmtId="43" fontId="0" fillId="4" borderId="1" xfId="1" applyFont="1" applyFill="1" applyBorder="1" applyAlignment="1">
      <alignment horizontal="center" vertical="center"/>
    </xf>
  </cellXfs>
  <cellStyles count="2">
    <cellStyle name="常规" xfId="0" builtinId="0"/>
    <cellStyle name="千位分隔" xfId="1" builtinId="3"/>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23"/>
  <sheetViews>
    <sheetView tabSelected="1" topLeftCell="A16" workbookViewId="0">
      <selection activeCell="D26" sqref="D26"/>
    </sheetView>
  </sheetViews>
  <sheetFormatPr defaultColWidth="9" defaultRowHeight="13.5" x14ac:dyDescent="0.15"/>
  <cols>
    <col min="1" max="1" width="19.375" customWidth="1"/>
    <col min="2" max="2" width="27.625" style="1" customWidth="1"/>
    <col min="3" max="5" width="29" style="1" customWidth="1"/>
    <col min="6" max="6" width="20" style="8" customWidth="1"/>
    <col min="7" max="7" width="30.625" style="8" customWidth="1"/>
    <col min="8" max="8" width="20.75" customWidth="1"/>
    <col min="9" max="9" width="19.25" customWidth="1"/>
    <col min="10" max="10" width="17.75" customWidth="1"/>
    <col min="11" max="13" width="18.75" customWidth="1"/>
    <col min="14" max="14" width="15.125" customWidth="1"/>
    <col min="15" max="15" width="13" bestFit="1" customWidth="1"/>
  </cols>
  <sheetData>
    <row r="3" spans="1:17" ht="45.75" customHeight="1" x14ac:dyDescent="0.15">
      <c r="B3" s="9" t="s">
        <v>0</v>
      </c>
      <c r="C3" s="9" t="s">
        <v>1</v>
      </c>
      <c r="D3" s="9" t="s">
        <v>2</v>
      </c>
      <c r="E3" s="9" t="s">
        <v>3</v>
      </c>
      <c r="F3" s="10" t="s">
        <v>4</v>
      </c>
      <c r="G3" s="10" t="s">
        <v>30</v>
      </c>
    </row>
    <row r="4" spans="1:17" ht="45.75" customHeight="1" x14ac:dyDescent="0.15">
      <c r="B4" s="11" t="s">
        <v>5</v>
      </c>
      <c r="C4" s="11" t="s">
        <v>6</v>
      </c>
      <c r="D4" s="11" t="s">
        <v>7</v>
      </c>
      <c r="E4" s="12">
        <v>0.06</v>
      </c>
      <c r="F4" s="13">
        <v>132198.04999999999</v>
      </c>
      <c r="G4" s="13"/>
    </row>
    <row r="5" spans="1:17" ht="45.75" customHeight="1" x14ac:dyDescent="0.15">
      <c r="A5" s="1"/>
      <c r="B5" s="11" t="s">
        <v>5</v>
      </c>
      <c r="C5" s="11" t="s">
        <v>8</v>
      </c>
      <c r="D5" s="11" t="s">
        <v>7</v>
      </c>
      <c r="E5" s="12">
        <v>0.06</v>
      </c>
      <c r="F5" s="13">
        <v>38845.120000000003</v>
      </c>
      <c r="G5" s="13"/>
      <c r="I5" s="1"/>
      <c r="J5" s="1"/>
    </row>
    <row r="6" spans="1:17" ht="45.75" customHeight="1" x14ac:dyDescent="0.15">
      <c r="A6" s="1"/>
      <c r="B6" s="11" t="s">
        <v>5</v>
      </c>
      <c r="C6" s="11" t="s">
        <v>9</v>
      </c>
      <c r="D6" s="11" t="s">
        <v>7</v>
      </c>
      <c r="E6" s="12">
        <v>0.06</v>
      </c>
      <c r="F6" s="13">
        <v>2136.13</v>
      </c>
      <c r="G6" s="13"/>
      <c r="I6" s="1"/>
      <c r="J6" s="1"/>
    </row>
    <row r="7" spans="1:17" ht="45.75" customHeight="1" x14ac:dyDescent="0.15">
      <c r="A7" s="1"/>
      <c r="B7" s="11" t="s">
        <v>5</v>
      </c>
      <c r="C7" s="11" t="s">
        <v>10</v>
      </c>
      <c r="D7" s="11" t="s">
        <v>7</v>
      </c>
      <c r="E7" s="12">
        <v>0.06</v>
      </c>
      <c r="F7" s="13">
        <v>9083.9</v>
      </c>
      <c r="G7" s="13"/>
      <c r="I7" s="1"/>
      <c r="J7" s="1"/>
    </row>
    <row r="8" spans="1:17" ht="45.75" customHeight="1" x14ac:dyDescent="0.15">
      <c r="A8" s="1"/>
      <c r="B8" s="11" t="s">
        <v>5</v>
      </c>
      <c r="C8" s="11" t="s">
        <v>6</v>
      </c>
      <c r="D8" s="11" t="s">
        <v>7</v>
      </c>
      <c r="E8" s="12">
        <v>0.06</v>
      </c>
      <c r="F8" s="13">
        <v>283079.5</v>
      </c>
      <c r="G8" s="13"/>
      <c r="I8" s="1"/>
      <c r="J8" s="1"/>
    </row>
    <row r="9" spans="1:17" ht="45.75" customHeight="1" x14ac:dyDescent="0.15">
      <c r="A9" s="1"/>
      <c r="B9" s="11"/>
      <c r="C9" s="11" t="s">
        <v>8</v>
      </c>
      <c r="D9" s="11" t="s">
        <v>7</v>
      </c>
      <c r="E9" s="12">
        <v>0.06</v>
      </c>
      <c r="F9" s="13">
        <v>3975.49</v>
      </c>
      <c r="G9" s="24" t="s">
        <v>32</v>
      </c>
      <c r="I9" s="15">
        <v>-286.39999999999998</v>
      </c>
      <c r="J9" s="15" t="s">
        <v>23</v>
      </c>
      <c r="K9" s="16" t="s">
        <v>24</v>
      </c>
      <c r="L9" s="23"/>
      <c r="M9" s="23"/>
      <c r="N9" s="23"/>
    </row>
    <row r="10" spans="1:17" ht="45.75" customHeight="1" x14ac:dyDescent="0.15">
      <c r="A10" s="1"/>
      <c r="B10" s="11"/>
      <c r="C10" s="11" t="s">
        <v>9</v>
      </c>
      <c r="D10" s="11" t="s">
        <v>7</v>
      </c>
      <c r="E10" s="12">
        <v>0.06</v>
      </c>
      <c r="F10" s="13">
        <v>1876.39</v>
      </c>
      <c r="G10" s="25"/>
      <c r="I10" s="15">
        <v>-3975.49</v>
      </c>
      <c r="J10" s="15" t="s">
        <v>23</v>
      </c>
      <c r="K10" s="16" t="s">
        <v>25</v>
      </c>
      <c r="L10" s="23"/>
      <c r="M10" s="23"/>
      <c r="N10" s="23"/>
    </row>
    <row r="11" spans="1:17" ht="45.75" customHeight="1" x14ac:dyDescent="0.15">
      <c r="A11" s="1"/>
      <c r="B11" s="11"/>
      <c r="C11" s="11" t="s">
        <v>10</v>
      </c>
      <c r="D11" s="11" t="s">
        <v>7</v>
      </c>
      <c r="E11" s="12">
        <v>0.06</v>
      </c>
      <c r="F11" s="13">
        <v>24201.82</v>
      </c>
      <c r="G11" s="18" t="s">
        <v>33</v>
      </c>
      <c r="I11" s="15">
        <v>-1876.39</v>
      </c>
      <c r="J11" s="15" t="s">
        <v>23</v>
      </c>
      <c r="K11" s="16" t="s">
        <v>26</v>
      </c>
      <c r="L11" s="23"/>
      <c r="M11" s="23"/>
      <c r="N11" s="23"/>
    </row>
    <row r="12" spans="1:17" ht="45.75" customHeight="1" x14ac:dyDescent="0.15">
      <c r="A12" s="1"/>
      <c r="B12" s="11"/>
      <c r="C12" s="17" t="s">
        <v>29</v>
      </c>
      <c r="D12" s="11" t="s">
        <v>7</v>
      </c>
      <c r="E12" s="12">
        <v>0.06</v>
      </c>
      <c r="F12" s="13">
        <v>606.9</v>
      </c>
      <c r="G12" s="18" t="s">
        <v>31</v>
      </c>
      <c r="I12" s="15">
        <v>-0.46</v>
      </c>
      <c r="J12" s="15" t="s">
        <v>23</v>
      </c>
      <c r="K12" s="16" t="s">
        <v>27</v>
      </c>
      <c r="L12" s="23"/>
      <c r="M12" s="23"/>
      <c r="N12" s="23"/>
    </row>
    <row r="13" spans="1:17" ht="45.75" customHeight="1" x14ac:dyDescent="0.15">
      <c r="A13" s="1"/>
      <c r="B13" s="11"/>
      <c r="C13" s="17" t="s">
        <v>6</v>
      </c>
      <c r="D13" s="11" t="s">
        <v>7</v>
      </c>
      <c r="E13" s="12">
        <v>0.06</v>
      </c>
      <c r="F13" s="13">
        <v>386919.05</v>
      </c>
      <c r="G13" s="18" t="s">
        <v>34</v>
      </c>
      <c r="I13" s="15">
        <v>-24201.82</v>
      </c>
      <c r="J13" s="15" t="s">
        <v>23</v>
      </c>
      <c r="K13" s="16" t="s">
        <v>28</v>
      </c>
      <c r="L13" s="23"/>
      <c r="M13" s="23"/>
      <c r="N13" s="23"/>
    </row>
    <row r="14" spans="1:17" ht="45.75" customHeight="1" x14ac:dyDescent="0.15">
      <c r="A14" s="1"/>
      <c r="B14" s="11"/>
      <c r="C14" s="17" t="s">
        <v>8</v>
      </c>
      <c r="D14" s="11" t="s">
        <v>7</v>
      </c>
      <c r="E14" s="12">
        <v>0.06</v>
      </c>
      <c r="F14" s="13">
        <v>2308.34</v>
      </c>
      <c r="G14" s="24" t="s">
        <v>35</v>
      </c>
      <c r="H14" s="20"/>
      <c r="I14" s="21" t="s">
        <v>38</v>
      </c>
      <c r="J14" s="20" t="s">
        <v>43</v>
      </c>
      <c r="K14" s="20" t="s">
        <v>39</v>
      </c>
      <c r="L14" s="20" t="s">
        <v>40</v>
      </c>
      <c r="M14" s="20" t="s">
        <v>41</v>
      </c>
      <c r="N14" s="20" t="s">
        <v>42</v>
      </c>
      <c r="O14" s="20" t="s">
        <v>37</v>
      </c>
      <c r="Q14" s="19" t="s">
        <v>37</v>
      </c>
    </row>
    <row r="15" spans="1:17" ht="45.75" customHeight="1" x14ac:dyDescent="0.15">
      <c r="A15" s="1"/>
      <c r="B15" s="11"/>
      <c r="C15" s="17" t="s">
        <v>9</v>
      </c>
      <c r="D15" s="11" t="s">
        <v>7</v>
      </c>
      <c r="E15" s="12">
        <v>0.06</v>
      </c>
      <c r="F15" s="13">
        <v>4011.89</v>
      </c>
      <c r="G15" s="26"/>
      <c r="H15" s="20" t="s">
        <v>25</v>
      </c>
      <c r="I15" s="22">
        <v>1576.77</v>
      </c>
      <c r="J15" s="22"/>
      <c r="K15" s="22">
        <v>211.4</v>
      </c>
      <c r="L15" s="22">
        <v>49.32</v>
      </c>
      <c r="M15" s="22">
        <v>255.85</v>
      </c>
      <c r="N15" s="22">
        <v>215</v>
      </c>
      <c r="O15" s="22">
        <f>SUM(I15:N15)</f>
        <v>2308.34</v>
      </c>
    </row>
    <row r="16" spans="1:17" ht="45.75" customHeight="1" x14ac:dyDescent="0.15">
      <c r="A16" s="1"/>
      <c r="B16" s="11"/>
      <c r="C16" s="17" t="s">
        <v>10</v>
      </c>
      <c r="D16" s="11" t="s">
        <v>7</v>
      </c>
      <c r="E16" s="12">
        <v>0.06</v>
      </c>
      <c r="F16" s="13">
        <v>88823.39</v>
      </c>
      <c r="G16" s="18" t="s">
        <v>36</v>
      </c>
      <c r="H16" s="20" t="s">
        <v>26</v>
      </c>
      <c r="I16" s="22">
        <v>2764.46</v>
      </c>
      <c r="J16" s="22"/>
      <c r="K16" s="22">
        <v>438.5</v>
      </c>
      <c r="L16" s="22">
        <v>79.679999999999993</v>
      </c>
      <c r="M16" s="22">
        <v>514.25</v>
      </c>
      <c r="N16" s="22">
        <v>215</v>
      </c>
      <c r="O16" s="22">
        <f t="shared" ref="O16:O17" si="0">SUM(I16:N16)</f>
        <v>4011.89</v>
      </c>
    </row>
    <row r="17" spans="1:15" ht="45.75" customHeight="1" x14ac:dyDescent="0.15">
      <c r="A17" s="1"/>
      <c r="B17" s="11"/>
      <c r="C17" s="27" t="s">
        <v>44</v>
      </c>
      <c r="D17" s="28" t="s">
        <v>7</v>
      </c>
      <c r="E17" s="29">
        <v>0.06</v>
      </c>
      <c r="F17" s="30"/>
      <c r="G17" s="31" t="s">
        <v>45</v>
      </c>
      <c r="H17" s="20" t="s">
        <v>28</v>
      </c>
      <c r="I17" s="22">
        <v>88608.39</v>
      </c>
      <c r="J17" s="22"/>
      <c r="K17" s="22"/>
      <c r="L17" s="22"/>
      <c r="M17" s="22"/>
      <c r="N17" s="22">
        <v>215</v>
      </c>
      <c r="O17" s="22">
        <f t="shared" si="0"/>
        <v>88823.39</v>
      </c>
    </row>
    <row r="18" spans="1:15" ht="45.75" customHeight="1" x14ac:dyDescent="0.15">
      <c r="A18" s="1"/>
      <c r="B18" s="11"/>
      <c r="C18" s="17" t="s">
        <v>6</v>
      </c>
      <c r="D18" s="11" t="s">
        <v>7</v>
      </c>
      <c r="E18" s="12">
        <v>0.06</v>
      </c>
      <c r="F18" s="13">
        <v>434753.23</v>
      </c>
      <c r="G18" s="18" t="s">
        <v>46</v>
      </c>
      <c r="H18" s="11" t="s">
        <v>11</v>
      </c>
      <c r="I18" s="32" t="s">
        <v>12</v>
      </c>
      <c r="J18" s="18" t="s">
        <v>48</v>
      </c>
      <c r="K18" s="18" t="s">
        <v>49</v>
      </c>
      <c r="L18" s="33" t="s">
        <v>47</v>
      </c>
      <c r="M18" s="22"/>
      <c r="N18" s="22"/>
      <c r="O18" s="22"/>
    </row>
    <row r="19" spans="1:15" ht="45.75" customHeight="1" x14ac:dyDescent="0.15">
      <c r="A19" s="1"/>
      <c r="B19" s="11"/>
      <c r="C19" s="17" t="s">
        <v>8</v>
      </c>
      <c r="D19" s="11" t="s">
        <v>7</v>
      </c>
      <c r="E19" s="12">
        <v>0.06</v>
      </c>
      <c r="F19" s="13">
        <v>4440.84</v>
      </c>
      <c r="G19" s="24" t="s">
        <v>35</v>
      </c>
      <c r="H19" s="11" t="s">
        <v>17</v>
      </c>
      <c r="I19" s="13">
        <v>1744.99</v>
      </c>
      <c r="J19" s="34">
        <v>2370</v>
      </c>
      <c r="K19" s="34">
        <v>325.84999999999997</v>
      </c>
      <c r="L19" s="34">
        <f>I19+J19+K19</f>
        <v>4440.84</v>
      </c>
      <c r="M19" s="22"/>
      <c r="N19" s="22"/>
      <c r="O19" s="22"/>
    </row>
    <row r="20" spans="1:15" ht="45.75" customHeight="1" x14ac:dyDescent="0.15">
      <c r="A20" s="1"/>
      <c r="B20" s="11"/>
      <c r="C20" s="17" t="s">
        <v>9</v>
      </c>
      <c r="D20" s="11" t="s">
        <v>7</v>
      </c>
      <c r="E20" s="12">
        <v>0.06</v>
      </c>
      <c r="F20" s="13">
        <v>8257.010000000002</v>
      </c>
      <c r="G20" s="26"/>
      <c r="H20" s="11" t="s">
        <v>18</v>
      </c>
      <c r="I20" s="13">
        <v>1580.31</v>
      </c>
      <c r="J20" s="34">
        <v>6246.5000000000009</v>
      </c>
      <c r="K20" s="34">
        <v>430.2</v>
      </c>
      <c r="L20" s="34">
        <f t="shared" ref="L20:L21" si="1">I20+J20+K20</f>
        <v>8257.010000000002</v>
      </c>
      <c r="M20" s="22"/>
      <c r="N20" s="22"/>
      <c r="O20" s="22"/>
    </row>
    <row r="21" spans="1:15" ht="45.75" customHeight="1" x14ac:dyDescent="0.15">
      <c r="A21" s="1"/>
      <c r="B21" s="11"/>
      <c r="C21" s="17" t="s">
        <v>10</v>
      </c>
      <c r="D21" s="11" t="s">
        <v>7</v>
      </c>
      <c r="E21" s="12">
        <v>0.06</v>
      </c>
      <c r="F21" s="13">
        <v>175984.32</v>
      </c>
      <c r="G21" s="18" t="s">
        <v>36</v>
      </c>
      <c r="H21" s="11" t="s">
        <v>19</v>
      </c>
      <c r="I21" s="13">
        <v>174484.32</v>
      </c>
      <c r="J21" s="34">
        <v>1500</v>
      </c>
      <c r="K21" s="34"/>
      <c r="L21" s="34">
        <f t="shared" si="1"/>
        <v>175984.32</v>
      </c>
      <c r="M21" s="22"/>
      <c r="N21" s="22"/>
      <c r="O21" s="22"/>
    </row>
    <row r="22" spans="1:15" ht="45.75" customHeight="1" x14ac:dyDescent="0.15">
      <c r="A22" s="1"/>
      <c r="B22" s="11"/>
      <c r="C22" s="17"/>
      <c r="D22" s="11"/>
      <c r="E22" s="12"/>
      <c r="F22" s="13"/>
      <c r="G22" s="18"/>
      <c r="H22" s="20"/>
      <c r="I22" s="22"/>
      <c r="J22" s="22"/>
      <c r="K22" s="22"/>
      <c r="L22" s="22"/>
      <c r="M22" s="22"/>
      <c r="N22" s="22"/>
      <c r="O22" s="22"/>
    </row>
    <row r="23" spans="1:15" ht="45.75" customHeight="1" x14ac:dyDescent="0.15">
      <c r="A23" s="1"/>
      <c r="B23" s="11"/>
      <c r="C23" s="17"/>
      <c r="D23" s="11"/>
      <c r="E23" s="12"/>
      <c r="F23" s="13"/>
      <c r="G23" s="18"/>
      <c r="H23" s="20"/>
      <c r="I23" s="22"/>
      <c r="J23" s="22"/>
      <c r="K23" s="22"/>
      <c r="L23" s="22"/>
      <c r="M23" s="22"/>
      <c r="N23" s="22"/>
      <c r="O23" s="22"/>
    </row>
  </sheetData>
  <mergeCells count="3">
    <mergeCell ref="G9:G10"/>
    <mergeCell ref="G14:G15"/>
    <mergeCell ref="G19:G20"/>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J13"/>
  <sheetViews>
    <sheetView workbookViewId="0">
      <selection activeCell="G22" sqref="G22"/>
    </sheetView>
  </sheetViews>
  <sheetFormatPr defaultColWidth="9" defaultRowHeight="13.5" x14ac:dyDescent="0.15"/>
  <cols>
    <col min="2" max="2" width="27.125" customWidth="1"/>
    <col min="3" max="3" width="27.125" style="2" hidden="1" customWidth="1"/>
    <col min="4" max="7" width="27.125" style="2" customWidth="1"/>
    <col min="8" max="8" width="16.5" customWidth="1"/>
    <col min="9" max="9" width="13.875" customWidth="1"/>
    <col min="10" max="10" width="11.625" customWidth="1"/>
  </cols>
  <sheetData>
    <row r="3" spans="2:10" s="1" customFormat="1" ht="33.75" customHeight="1" x14ac:dyDescent="0.15">
      <c r="B3" s="3" t="s">
        <v>11</v>
      </c>
      <c r="C3" s="4" t="s">
        <v>12</v>
      </c>
      <c r="D3" s="4" t="s">
        <v>13</v>
      </c>
      <c r="E3" s="4" t="s">
        <v>14</v>
      </c>
      <c r="F3" s="4" t="s">
        <v>15</v>
      </c>
      <c r="G3" s="4" t="s">
        <v>16</v>
      </c>
    </row>
    <row r="4" spans="2:10" s="1" customFormat="1" ht="33.75" customHeight="1" x14ac:dyDescent="0.15">
      <c r="B4" s="5" t="s">
        <v>17</v>
      </c>
      <c r="C4" s="6">
        <v>23610.28</v>
      </c>
      <c r="D4" s="6">
        <v>2340</v>
      </c>
      <c r="E4" s="6">
        <v>77.099999999999994</v>
      </c>
      <c r="F4" s="6">
        <v>3246.4</v>
      </c>
      <c r="G4" s="6">
        <f>C4+D4+E4+F4</f>
        <v>29273.78</v>
      </c>
    </row>
    <row r="5" spans="2:10" s="1" customFormat="1" ht="33.75" customHeight="1" x14ac:dyDescent="0.15">
      <c r="B5" s="5" t="s">
        <v>18</v>
      </c>
      <c r="C5" s="6">
        <v>86843.56</v>
      </c>
      <c r="D5" s="6">
        <v>2980</v>
      </c>
      <c r="E5" s="6">
        <v>7.5</v>
      </c>
      <c r="F5" s="6">
        <v>90.7</v>
      </c>
      <c r="G5" s="6">
        <f t="shared" ref="G5:G7" si="0">C5+D5+E5+F5</f>
        <v>89921.76</v>
      </c>
    </row>
    <row r="6" spans="2:10" s="1" customFormat="1" ht="33.75" customHeight="1" x14ac:dyDescent="0.15">
      <c r="B6" s="5" t="s">
        <v>19</v>
      </c>
      <c r="C6" s="6">
        <v>168599.72</v>
      </c>
      <c r="D6" s="6">
        <v>3480</v>
      </c>
      <c r="E6" s="6">
        <v>106.2</v>
      </c>
      <c r="F6" s="6"/>
      <c r="G6" s="6">
        <f t="shared" si="0"/>
        <v>172185.92</v>
      </c>
    </row>
    <row r="7" spans="2:10" s="1" customFormat="1" ht="33.75" customHeight="1" x14ac:dyDescent="0.15">
      <c r="B7" s="5" t="s">
        <v>20</v>
      </c>
      <c r="C7" s="6"/>
      <c r="D7" s="6">
        <v>3000</v>
      </c>
      <c r="E7" s="6"/>
      <c r="F7" s="6"/>
      <c r="G7" s="6">
        <f t="shared" si="0"/>
        <v>3000</v>
      </c>
    </row>
    <row r="8" spans="2:10" s="1" customFormat="1" ht="33.75" customHeight="1" x14ac:dyDescent="0.15">
      <c r="B8" s="5" t="s">
        <v>5</v>
      </c>
      <c r="C8" s="6"/>
      <c r="D8" s="6"/>
      <c r="E8" s="6"/>
      <c r="F8" s="6"/>
      <c r="G8" s="6">
        <v>50993.65</v>
      </c>
      <c r="H8" s="1" t="s">
        <v>21</v>
      </c>
    </row>
    <row r="9" spans="2:10" s="1" customFormat="1" ht="33.75" customHeight="1" x14ac:dyDescent="0.15">
      <c r="B9" s="5" t="s">
        <v>5</v>
      </c>
      <c r="C9" s="6"/>
      <c r="D9" s="6"/>
      <c r="E9" s="6"/>
      <c r="F9" s="6"/>
      <c r="G9" s="6">
        <v>30340.560000000001</v>
      </c>
      <c r="H9" s="14" t="s">
        <v>22</v>
      </c>
    </row>
    <row r="13" spans="2:10" x14ac:dyDescent="0.15">
      <c r="J13" s="7"/>
    </row>
  </sheetData>
  <phoneticPr fontId="4"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J28" sqref="J28"/>
    </sheetView>
  </sheetViews>
  <sheetFormatPr defaultColWidth="9" defaultRowHeight="13.5" x14ac:dyDescent="0.15"/>
  <sheetData/>
  <phoneticPr fontId="4"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速率应开具发票</vt:lpstr>
      <vt:lpstr>速率应收发票明细</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出纳</cp:lastModifiedBy>
  <dcterms:created xsi:type="dcterms:W3CDTF">2006-09-16T00:00:00Z</dcterms:created>
  <dcterms:modified xsi:type="dcterms:W3CDTF">2021-02-22T01:30:26Z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2052-11.1.0.10228</vt:lpwstr>
  </property>
</Properties>
</file>