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系统10月数据" sheetId="1" r:id="rId1"/>
    <sheet name="收件面单补贴" sheetId="4" r:id="rId2"/>
    <sheet name="Sheet1" sheetId="5" r:id="rId3"/>
    <sheet name="10月补贴明细" sheetId="2" r:id="rId4"/>
    <sheet name="应收退件费调整" sheetId="3" r:id="rId5"/>
  </sheets>
  <definedNames>
    <definedName name="_xlnm._FilterDatabase" localSheetId="1" hidden="1">收件面单补贴!$A$1:$E$95</definedName>
    <definedName name="_xlnm._FilterDatabase" localSheetId="0" hidden="1">系统10月数据!$A$1:$V$9</definedName>
  </definedNames>
  <calcPr calcId="144525"/>
</workbook>
</file>

<file path=xl/calcChain.xml><?xml version="1.0" encoding="utf-8"?>
<calcChain xmlns="http://schemas.openxmlformats.org/spreadsheetml/2006/main">
  <c r="O17" i="2" l="1"/>
  <c r="O18" i="2"/>
  <c r="O16" i="2"/>
  <c r="F14" i="5" l="1"/>
  <c r="C19" i="2" l="1"/>
  <c r="D95" i="4" l="1"/>
  <c r="C95" i="4"/>
  <c r="E95" i="4" s="1"/>
  <c r="C13" i="2" l="1"/>
</calcChain>
</file>

<file path=xl/sharedStrings.xml><?xml version="1.0" encoding="utf-8"?>
<sst xmlns="http://schemas.openxmlformats.org/spreadsheetml/2006/main" count="390" uniqueCount="136">
  <si>
    <t>预付款流水号</t>
  </si>
  <si>
    <t>运单编号</t>
  </si>
  <si>
    <t>账户ID</t>
  </si>
  <si>
    <t>交易类型</t>
  </si>
  <si>
    <t>结算财务中心</t>
  </si>
  <si>
    <t>所属财务中心</t>
  </si>
  <si>
    <t>所属网点</t>
  </si>
  <si>
    <t>所属代理</t>
  </si>
  <si>
    <t>网点编号</t>
  </si>
  <si>
    <t>结算对象</t>
  </si>
  <si>
    <t>经营模式</t>
  </si>
  <si>
    <t>费用主类型</t>
  </si>
  <si>
    <t>费用子类型</t>
  </si>
  <si>
    <t>发生金额</t>
  </si>
  <si>
    <t>上次余额</t>
  </si>
  <si>
    <t>本次余额</t>
  </si>
  <si>
    <t>账单时间</t>
  </si>
  <si>
    <t>预付款产生时间</t>
  </si>
  <si>
    <t>汇总批次号</t>
  </si>
  <si>
    <t>数据来源</t>
  </si>
  <si>
    <t>操作人</t>
  </si>
  <si>
    <t>备注</t>
  </si>
  <si>
    <t>1899926022279823651</t>
  </si>
  <si>
    <t>455111134000020200206</t>
  </si>
  <si>
    <t>加款</t>
  </si>
  <si>
    <t>安徽代理区</t>
  </si>
  <si>
    <t>合肥加盟商四</t>
  </si>
  <si>
    <t>4551111</t>
  </si>
  <si>
    <t>合肥巢湖网点</t>
  </si>
  <si>
    <t>加盟</t>
  </si>
  <si>
    <t>电子面单类</t>
  </si>
  <si>
    <t>电子面单折扣</t>
  </si>
  <si>
    <t>2020-10-30 13:41:46</t>
  </si>
  <si>
    <t>用户</t>
  </si>
  <si>
    <t>陈晓辉</t>
  </si>
  <si>
    <t>10月份网点政策按周返面单费（10.19-10.25），对接人市场文进</t>
  </si>
  <si>
    <t>1603865217291934</t>
  </si>
  <si>
    <t>扣款</t>
  </si>
  <si>
    <t>提现</t>
  </si>
  <si>
    <t>2020-10-28 14:07:24</t>
  </si>
  <si>
    <t>2020-10-29 17:29:59</t>
  </si>
  <si>
    <t/>
  </si>
  <si>
    <t>1892656199615283771</t>
  </si>
  <si>
    <t>贴补类</t>
  </si>
  <si>
    <t>专职客服补贴</t>
  </si>
  <si>
    <t>2020-10-28 13:33:00</t>
  </si>
  <si>
    <t>9月网点专职客服补贴，对接人客服部胡娜</t>
  </si>
  <si>
    <t>1892656199447511441</t>
  </si>
  <si>
    <t>10月份网点政策按周返面单费（10.12-10.18），对接人市场文进</t>
  </si>
  <si>
    <t>1603435567587318</t>
  </si>
  <si>
    <t>2020-10-23 14:47:03</t>
  </si>
  <si>
    <t>2020-10-26 16:15:02</t>
  </si>
  <si>
    <t>1847728792865423930</t>
  </si>
  <si>
    <t>合肥加盟商一</t>
  </si>
  <si>
    <t>主营收入</t>
  </si>
  <si>
    <t>应收退件费调整</t>
  </si>
  <si>
    <t>2020-10-16 04:00:27</t>
  </si>
  <si>
    <t>2020-10-16 04:00:39</t>
  </si>
  <si>
    <t>202010158012770829</t>
  </si>
  <si>
    <t>系统</t>
  </si>
  <si>
    <t>1842102326987612811</t>
  </si>
  <si>
    <t>2020-10-14 14:44:42</t>
  </si>
  <si>
    <t>10月份网点政策按周返面单费（10.1-10.11），对接人市场文进</t>
  </si>
  <si>
    <t>1601392335295978</t>
  </si>
  <si>
    <t>2020-09-29 23:14:06</t>
  </si>
  <si>
    <t>2020-10-10 09:18:10</t>
  </si>
  <si>
    <t>日期</t>
    <phoneticPr fontId="3" type="noConversion"/>
  </si>
  <si>
    <t>10.01-10.11</t>
    <phoneticPr fontId="3" type="noConversion"/>
  </si>
  <si>
    <t>返面单费</t>
    <phoneticPr fontId="3" type="noConversion"/>
  </si>
  <si>
    <t>10.12-10.18</t>
    <phoneticPr fontId="3" type="noConversion"/>
  </si>
  <si>
    <t>10.19-10.25</t>
    <phoneticPr fontId="3" type="noConversion"/>
  </si>
  <si>
    <t>2020-10-15 08:47:19</t>
  </si>
  <si>
    <t>JT5000538749362</t>
  </si>
  <si>
    <t>业务发生时间</t>
  </si>
  <si>
    <t>网点名称</t>
  </si>
  <si>
    <t>费用金额</t>
  </si>
  <si>
    <t>费用类型</t>
  </si>
  <si>
    <t>合肥巢湖网点</t>
    <phoneticPr fontId="3" type="noConversion"/>
  </si>
  <si>
    <t>网点</t>
    <phoneticPr fontId="3" type="noConversion"/>
  </si>
  <si>
    <t>10.16应收退件费调整</t>
    <phoneticPr fontId="3" type="noConversion"/>
  </si>
  <si>
    <t>10.26-10.31</t>
    <phoneticPr fontId="3" type="noConversion"/>
  </si>
  <si>
    <t>合计</t>
    <phoneticPr fontId="3" type="noConversion"/>
  </si>
  <si>
    <t>备注</t>
    <phoneticPr fontId="3" type="noConversion"/>
  </si>
  <si>
    <t>寄件日期6月10日</t>
    <phoneticPr fontId="3" type="noConversion"/>
  </si>
  <si>
    <t>日期</t>
  </si>
  <si>
    <t>收件网点</t>
  </si>
  <si>
    <t>收件总票数</t>
  </si>
  <si>
    <t>无发件</t>
  </si>
  <si>
    <t>2020-10-01</t>
  </si>
  <si>
    <t>合肥巢湖亚父路网点</t>
  </si>
  <si>
    <t>合肥巢湖汽车城网点</t>
  </si>
  <si>
    <t>合肥巢湖槐林网点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</si>
  <si>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</si>
  <si>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</si>
  <si>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</si>
  <si>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</si>
  <si>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</si>
  <si>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</si>
  <si>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</si>
  <si>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</si>
  <si>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</si>
  <si>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</si>
  <si>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</si>
  <si>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</si>
  <si>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</si>
  <si>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</si>
  <si>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</si>
  <si>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</si>
  <si>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</si>
  <si>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</si>
  <si>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</si>
  <si>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</si>
  <si>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</si>
  <si>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</si>
  <si>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</si>
  <si>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</si>
  <si>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</si>
  <si>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</si>
  <si>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</si>
  <si>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</si>
  <si>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</si>
  <si>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</si>
  <si>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网点名称</t>
    <phoneticPr fontId="3" type="noConversion"/>
  </si>
  <si>
    <t>金额</t>
    <phoneticPr fontId="3" type="noConversion"/>
  </si>
  <si>
    <t>网点名称</t>
    <phoneticPr fontId="3" type="noConversion"/>
  </si>
  <si>
    <t>补贴金额</t>
    <phoneticPr fontId="3" type="noConversion"/>
  </si>
  <si>
    <t>合计</t>
    <phoneticPr fontId="3" type="noConversion"/>
  </si>
  <si>
    <t>返1元</t>
  </si>
  <si>
    <t>同城0-1</t>
  </si>
  <si>
    <t>同城1-3</t>
  </si>
  <si>
    <t>0-0.5</t>
  </si>
  <si>
    <t>0.5-1</t>
  </si>
  <si>
    <t>1-3</t>
  </si>
  <si>
    <t>总合计</t>
  </si>
  <si>
    <t>目前面单费金额</t>
    <phoneticPr fontId="3" type="noConversion"/>
  </si>
  <si>
    <t>差额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</si>
</sst>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0" xfId="1" applyFont="1" applyAlignment="1"/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M24" sqref="M24"/>
    </sheetView>
  </sheetViews>
  <sheetFormatPr defaultRowHeight="13.5" x14ac:dyDescent="0.15"/>
  <cols>
    <col min="13" max="13" width="18.25" customWidth="1"/>
    <col min="14" max="14" width="10" customWidth="1"/>
    <col min="15" max="15" width="0" hidden="1" customWidth="1"/>
    <col min="17" max="17" width="14.875" customWidth="1"/>
    <col min="19" max="19" width="22.75" customWidth="1"/>
    <col min="22" max="22" width="60" customWidth="1"/>
  </cols>
  <sheetData>
    <row r="1" spans="1:22" ht="56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15">
      <c r="A2" s="2" t="s">
        <v>22</v>
      </c>
      <c r="C2" s="2" t="s">
        <v>23</v>
      </c>
      <c r="D2" s="2" t="s">
        <v>24</v>
      </c>
      <c r="E2" s="2" t="s">
        <v>25</v>
      </c>
      <c r="F2" s="2" t="s">
        <v>25</v>
      </c>
      <c r="G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>
        <v>2980</v>
      </c>
      <c r="O2" s="2">
        <v>7729</v>
      </c>
      <c r="P2" s="2">
        <v>10709</v>
      </c>
      <c r="Q2" s="2" t="s">
        <v>32</v>
      </c>
      <c r="R2" s="2" t="s">
        <v>32</v>
      </c>
      <c r="T2" s="2" t="s">
        <v>33</v>
      </c>
      <c r="U2" s="2" t="s">
        <v>34</v>
      </c>
      <c r="V2" s="2" t="s">
        <v>35</v>
      </c>
    </row>
    <row r="3" spans="1:22" x14ac:dyDescent="0.15">
      <c r="A3" t="s">
        <v>36</v>
      </c>
      <c r="C3" t="s">
        <v>23</v>
      </c>
      <c r="D3" t="s">
        <v>37</v>
      </c>
      <c r="E3" t="s">
        <v>25</v>
      </c>
      <c r="F3" t="s">
        <v>25</v>
      </c>
      <c r="G3" t="s">
        <v>26</v>
      </c>
      <c r="I3" t="s">
        <v>27</v>
      </c>
      <c r="J3" t="s">
        <v>28</v>
      </c>
      <c r="K3" t="s">
        <v>29</v>
      </c>
      <c r="L3" t="s">
        <v>38</v>
      </c>
      <c r="M3" t="s">
        <v>38</v>
      </c>
      <c r="N3">
        <v>-12000</v>
      </c>
      <c r="O3">
        <v>19729</v>
      </c>
      <c r="P3">
        <v>7729</v>
      </c>
      <c r="Q3" t="s">
        <v>39</v>
      </c>
      <c r="R3" t="s">
        <v>40</v>
      </c>
      <c r="T3" t="s">
        <v>33</v>
      </c>
      <c r="U3" t="s">
        <v>34</v>
      </c>
      <c r="V3" t="s">
        <v>41</v>
      </c>
    </row>
    <row r="4" spans="1:22" x14ac:dyDescent="0.15">
      <c r="A4" t="s">
        <v>42</v>
      </c>
      <c r="C4" t="s">
        <v>23</v>
      </c>
      <c r="D4" t="s">
        <v>24</v>
      </c>
      <c r="E4" t="s">
        <v>25</v>
      </c>
      <c r="F4" t="s">
        <v>25</v>
      </c>
      <c r="G4" t="s">
        <v>26</v>
      </c>
      <c r="I4" t="s">
        <v>27</v>
      </c>
      <c r="J4" t="s">
        <v>28</v>
      </c>
      <c r="K4" t="s">
        <v>29</v>
      </c>
      <c r="L4" t="s">
        <v>43</v>
      </c>
      <c r="M4" t="s">
        <v>44</v>
      </c>
      <c r="N4">
        <v>12000</v>
      </c>
      <c r="O4">
        <v>7729</v>
      </c>
      <c r="P4">
        <v>19729</v>
      </c>
      <c r="Q4" t="s">
        <v>45</v>
      </c>
      <c r="R4" t="s">
        <v>45</v>
      </c>
      <c r="T4" t="s">
        <v>33</v>
      </c>
      <c r="U4" t="s">
        <v>34</v>
      </c>
      <c r="V4" t="s">
        <v>46</v>
      </c>
    </row>
    <row r="5" spans="1:22" s="2" customFormat="1" x14ac:dyDescent="0.15">
      <c r="A5" s="2" t="s">
        <v>47</v>
      </c>
      <c r="C5" s="2" t="s">
        <v>23</v>
      </c>
      <c r="D5" s="2" t="s">
        <v>24</v>
      </c>
      <c r="E5" s="2" t="s">
        <v>25</v>
      </c>
      <c r="F5" s="2" t="s">
        <v>25</v>
      </c>
      <c r="G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>
        <v>2820</v>
      </c>
      <c r="O5" s="2">
        <v>4909</v>
      </c>
      <c r="P5" s="2">
        <v>7729</v>
      </c>
      <c r="Q5" s="2" t="s">
        <v>45</v>
      </c>
      <c r="R5" s="2" t="s">
        <v>45</v>
      </c>
      <c r="T5" s="2" t="s">
        <v>33</v>
      </c>
      <c r="U5" s="2" t="s">
        <v>34</v>
      </c>
      <c r="V5" s="2" t="s">
        <v>48</v>
      </c>
    </row>
    <row r="6" spans="1:22" x14ac:dyDescent="0.15">
      <c r="A6" t="s">
        <v>49</v>
      </c>
      <c r="C6" t="s">
        <v>23</v>
      </c>
      <c r="D6" t="s">
        <v>37</v>
      </c>
      <c r="E6" t="s">
        <v>25</v>
      </c>
      <c r="F6" t="s">
        <v>25</v>
      </c>
      <c r="G6" t="s">
        <v>26</v>
      </c>
      <c r="I6" t="s">
        <v>27</v>
      </c>
      <c r="J6" t="s">
        <v>28</v>
      </c>
      <c r="K6" t="s">
        <v>29</v>
      </c>
      <c r="L6" t="s">
        <v>38</v>
      </c>
      <c r="M6" t="s">
        <v>38</v>
      </c>
      <c r="N6">
        <v>-3254.7</v>
      </c>
      <c r="O6">
        <v>8163.7</v>
      </c>
      <c r="P6">
        <v>4909</v>
      </c>
      <c r="Q6" t="s">
        <v>50</v>
      </c>
      <c r="R6" t="s">
        <v>51</v>
      </c>
      <c r="T6" t="s">
        <v>33</v>
      </c>
      <c r="U6" t="s">
        <v>34</v>
      </c>
      <c r="V6" t="s">
        <v>41</v>
      </c>
    </row>
    <row r="7" spans="1:22" s="2" customFormat="1" x14ac:dyDescent="0.15">
      <c r="A7" s="2" t="s">
        <v>52</v>
      </c>
      <c r="C7" s="2" t="s">
        <v>23</v>
      </c>
      <c r="D7" s="2" t="s">
        <v>37</v>
      </c>
      <c r="E7" s="2" t="s">
        <v>25</v>
      </c>
      <c r="F7" s="2" t="s">
        <v>25</v>
      </c>
      <c r="G7" s="2" t="s">
        <v>53</v>
      </c>
      <c r="I7" s="2" t="s">
        <v>27</v>
      </c>
      <c r="J7" s="2" t="s">
        <v>28</v>
      </c>
      <c r="K7" s="2" t="s">
        <v>29</v>
      </c>
      <c r="L7" s="2" t="s">
        <v>54</v>
      </c>
      <c r="M7" s="2" t="s">
        <v>55</v>
      </c>
      <c r="N7" s="2">
        <v>-3</v>
      </c>
      <c r="O7" s="2">
        <v>8166.7</v>
      </c>
      <c r="P7" s="2">
        <v>8163.7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59</v>
      </c>
    </row>
    <row r="8" spans="1:22" s="2" customFormat="1" x14ac:dyDescent="0.15">
      <c r="A8" s="2" t="s">
        <v>60</v>
      </c>
      <c r="C8" s="2" t="s">
        <v>23</v>
      </c>
      <c r="D8" s="2" t="s">
        <v>24</v>
      </c>
      <c r="E8" s="2" t="s">
        <v>25</v>
      </c>
      <c r="F8" s="2" t="s">
        <v>25</v>
      </c>
      <c r="G8" s="2" t="s">
        <v>53</v>
      </c>
      <c r="I8" s="2" t="s">
        <v>27</v>
      </c>
      <c r="J8" s="2" t="s">
        <v>28</v>
      </c>
      <c r="K8" s="2" t="s">
        <v>29</v>
      </c>
      <c r="L8" s="2" t="s">
        <v>30</v>
      </c>
      <c r="M8" s="2" t="s">
        <v>31</v>
      </c>
      <c r="N8" s="2">
        <v>4912</v>
      </c>
      <c r="O8" s="2">
        <v>3254.7</v>
      </c>
      <c r="P8" s="2">
        <v>8166.7</v>
      </c>
      <c r="Q8" s="2" t="s">
        <v>61</v>
      </c>
      <c r="R8" s="2" t="s">
        <v>61</v>
      </c>
      <c r="T8" s="2" t="s">
        <v>33</v>
      </c>
      <c r="U8" s="2" t="s">
        <v>34</v>
      </c>
      <c r="V8" s="2" t="s">
        <v>62</v>
      </c>
    </row>
    <row r="9" spans="1:22" x14ac:dyDescent="0.15">
      <c r="A9" t="s">
        <v>63</v>
      </c>
      <c r="C9" t="s">
        <v>23</v>
      </c>
      <c r="D9" t="s">
        <v>37</v>
      </c>
      <c r="E9" t="s">
        <v>25</v>
      </c>
      <c r="F9" t="s">
        <v>25</v>
      </c>
      <c r="G9" t="s">
        <v>53</v>
      </c>
      <c r="I9" t="s">
        <v>27</v>
      </c>
      <c r="J9" t="s">
        <v>28</v>
      </c>
      <c r="K9" t="s">
        <v>29</v>
      </c>
      <c r="L9" t="s">
        <v>38</v>
      </c>
      <c r="M9" t="s">
        <v>38</v>
      </c>
      <c r="N9">
        <v>-7000</v>
      </c>
      <c r="O9">
        <v>10254.700000000001</v>
      </c>
      <c r="P9">
        <v>3254.7</v>
      </c>
      <c r="Q9" t="s">
        <v>64</v>
      </c>
      <c r="R9" t="s">
        <v>65</v>
      </c>
      <c r="T9" t="s">
        <v>33</v>
      </c>
      <c r="U9" t="s">
        <v>34</v>
      </c>
      <c r="V9" t="s">
        <v>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5"/>
  <sheetViews>
    <sheetView workbookViewId="0">
      <selection activeCell="D105" sqref="D105"/>
    </sheetView>
  </sheetViews>
  <sheetFormatPr defaultRowHeight="13.5" x14ac:dyDescent="0.15"/>
  <cols>
    <col min="1" max="1" width="16" style="11" customWidth="1"/>
    <col min="2" max="2" width="24.75" style="11" customWidth="1"/>
    <col min="3" max="3" width="17.375" style="11" customWidth="1"/>
    <col min="4" max="4" width="16" style="11" customWidth="1"/>
    <col min="5" max="16384" width="9" style="11"/>
  </cols>
  <sheetData>
    <row r="1" spans="1:4" x14ac:dyDescent="0.15">
      <c r="A1" s="10" t="s">
        <v>84</v>
      </c>
      <c r="B1" s="10" t="s">
        <v>85</v>
      </c>
      <c r="C1" s="10" t="s">
        <v>86</v>
      </c>
      <c r="D1" s="10" t="s">
        <v>87</v>
      </c>
    </row>
    <row r="2" spans="1:4" x14ac:dyDescent="0.15">
      <c r="A2" s="10" t="s">
        <v>88</v>
      </c>
      <c r="B2" s="10" t="s">
        <v>89</v>
      </c>
      <c r="C2" s="12">
        <v>11</v>
      </c>
      <c r="D2" s="12">
        <v>7</v>
      </c>
    </row>
    <row r="3" spans="1:4" hidden="1" x14ac:dyDescent="0.15">
      <c r="A3" s="10" t="s">
        <v>88</v>
      </c>
      <c r="B3" s="10" t="s">
        <v>90</v>
      </c>
      <c r="C3" s="12">
        <v>5</v>
      </c>
      <c r="D3" s="12">
        <v>2</v>
      </c>
    </row>
    <row r="4" spans="1:4" hidden="1" x14ac:dyDescent="0.15">
      <c r="A4" s="10" t="s">
        <v>88</v>
      </c>
      <c r="B4" s="10" t="s">
        <v>91</v>
      </c>
      <c r="C4" s="12">
        <v>355</v>
      </c>
      <c r="D4" s="12">
        <v>1</v>
      </c>
    </row>
    <row r="5" spans="1:4" hidden="1" x14ac:dyDescent="0.15">
      <c r="A5" s="10" t="s">
        <v>92</v>
      </c>
      <c r="B5" s="10" t="s">
        <v>90</v>
      </c>
      <c r="C5" s="12">
        <v>14</v>
      </c>
      <c r="D5" s="12">
        <v>1</v>
      </c>
    </row>
    <row r="6" spans="1:4" hidden="1" x14ac:dyDescent="0.15">
      <c r="A6" s="10" t="s">
        <v>92</v>
      </c>
      <c r="B6" s="10" t="s">
        <v>91</v>
      </c>
      <c r="C6" s="12">
        <v>407</v>
      </c>
      <c r="D6" s="12">
        <v>4</v>
      </c>
    </row>
    <row r="7" spans="1:4" x14ac:dyDescent="0.15">
      <c r="A7" s="10" t="s">
        <v>92</v>
      </c>
      <c r="B7" s="10" t="s">
        <v>89</v>
      </c>
      <c r="C7" s="12">
        <v>46</v>
      </c>
      <c r="D7" s="12">
        <v>0</v>
      </c>
    </row>
    <row r="8" spans="1:4" hidden="1" x14ac:dyDescent="0.15">
      <c r="A8" s="10" t="s">
        <v>93</v>
      </c>
      <c r="B8" s="10" t="s">
        <v>91</v>
      </c>
      <c r="C8" s="12">
        <v>390</v>
      </c>
      <c r="D8" s="12">
        <v>2</v>
      </c>
    </row>
    <row r="9" spans="1:4" x14ac:dyDescent="0.15">
      <c r="A9" s="10" t="s">
        <v>93</v>
      </c>
      <c r="B9" s="10" t="s">
        <v>89</v>
      </c>
      <c r="C9" s="12">
        <v>2</v>
      </c>
      <c r="D9" s="12">
        <v>0</v>
      </c>
    </row>
    <row r="10" spans="1:4" hidden="1" x14ac:dyDescent="0.15">
      <c r="A10" s="10" t="s">
        <v>93</v>
      </c>
      <c r="B10" s="10" t="s">
        <v>90</v>
      </c>
      <c r="C10" s="12">
        <v>2</v>
      </c>
      <c r="D10" s="12">
        <v>1</v>
      </c>
    </row>
    <row r="11" spans="1:4" x14ac:dyDescent="0.15">
      <c r="A11" s="10" t="s">
        <v>94</v>
      </c>
      <c r="B11" s="10" t="s">
        <v>89</v>
      </c>
      <c r="C11" s="12">
        <v>47</v>
      </c>
      <c r="D11" s="12">
        <v>0</v>
      </c>
    </row>
    <row r="12" spans="1:4" hidden="1" x14ac:dyDescent="0.15">
      <c r="A12" s="10" t="s">
        <v>94</v>
      </c>
      <c r="B12" s="10" t="s">
        <v>90</v>
      </c>
      <c r="C12" s="12">
        <v>17</v>
      </c>
      <c r="D12" s="12">
        <v>7</v>
      </c>
    </row>
    <row r="13" spans="1:4" hidden="1" x14ac:dyDescent="0.15">
      <c r="A13" s="10" t="s">
        <v>94</v>
      </c>
      <c r="B13" s="10" t="s">
        <v>91</v>
      </c>
      <c r="C13" s="12">
        <v>366</v>
      </c>
      <c r="D13" s="12">
        <v>0</v>
      </c>
    </row>
    <row r="14" spans="1:4" hidden="1" x14ac:dyDescent="0.15">
      <c r="A14" s="10" t="s">
        <v>95</v>
      </c>
      <c r="B14" s="10" t="s">
        <v>90</v>
      </c>
      <c r="C14" s="12">
        <v>17</v>
      </c>
      <c r="D14" s="12">
        <v>1</v>
      </c>
    </row>
    <row r="15" spans="1:4" hidden="1" x14ac:dyDescent="0.15">
      <c r="A15" s="10" t="s">
        <v>95</v>
      </c>
      <c r="B15" s="10" t="s">
        <v>91</v>
      </c>
      <c r="C15" s="12">
        <v>315</v>
      </c>
      <c r="D15" s="12">
        <v>3</v>
      </c>
    </row>
    <row r="16" spans="1:4" x14ac:dyDescent="0.15">
      <c r="A16" s="10" t="s">
        <v>95</v>
      </c>
      <c r="B16" s="10" t="s">
        <v>89</v>
      </c>
      <c r="C16" s="12">
        <v>34</v>
      </c>
      <c r="D16" s="12">
        <v>0</v>
      </c>
    </row>
    <row r="17" spans="1:4" x14ac:dyDescent="0.15">
      <c r="A17" s="10" t="s">
        <v>96</v>
      </c>
      <c r="B17" s="10" t="s">
        <v>89</v>
      </c>
      <c r="C17" s="12">
        <v>49</v>
      </c>
      <c r="D17" s="12">
        <v>0</v>
      </c>
    </row>
    <row r="18" spans="1:4" hidden="1" x14ac:dyDescent="0.15">
      <c r="A18" s="10" t="s">
        <v>96</v>
      </c>
      <c r="B18" s="10" t="s">
        <v>90</v>
      </c>
      <c r="C18" s="12">
        <v>6</v>
      </c>
      <c r="D18" s="12">
        <v>1</v>
      </c>
    </row>
    <row r="19" spans="1:4" hidden="1" x14ac:dyDescent="0.15">
      <c r="A19" s="10" t="s">
        <v>96</v>
      </c>
      <c r="B19" s="10" t="s">
        <v>91</v>
      </c>
      <c r="C19" s="12">
        <v>375</v>
      </c>
      <c r="D19" s="12">
        <v>0</v>
      </c>
    </row>
    <row r="20" spans="1:4" hidden="1" x14ac:dyDescent="0.15">
      <c r="A20" s="10" t="s">
        <v>97</v>
      </c>
      <c r="B20" s="10" t="s">
        <v>90</v>
      </c>
      <c r="C20" s="12">
        <v>26</v>
      </c>
      <c r="D20" s="12">
        <v>0</v>
      </c>
    </row>
    <row r="21" spans="1:4" hidden="1" x14ac:dyDescent="0.15">
      <c r="A21" s="10" t="s">
        <v>97</v>
      </c>
      <c r="B21" s="10" t="s">
        <v>91</v>
      </c>
      <c r="C21" s="12">
        <v>498</v>
      </c>
      <c r="D21" s="12">
        <v>2</v>
      </c>
    </row>
    <row r="22" spans="1:4" x14ac:dyDescent="0.15">
      <c r="A22" s="10" t="s">
        <v>97</v>
      </c>
      <c r="B22" s="10" t="s">
        <v>89</v>
      </c>
      <c r="C22" s="12">
        <v>52</v>
      </c>
      <c r="D22" s="12">
        <v>0</v>
      </c>
    </row>
    <row r="23" spans="1:4" hidden="1" x14ac:dyDescent="0.15">
      <c r="A23" s="10" t="s">
        <v>98</v>
      </c>
      <c r="B23" s="10" t="s">
        <v>90</v>
      </c>
      <c r="C23" s="12">
        <v>14</v>
      </c>
      <c r="D23" s="12">
        <v>4</v>
      </c>
    </row>
    <row r="24" spans="1:4" x14ac:dyDescent="0.15">
      <c r="A24" s="10" t="s">
        <v>98</v>
      </c>
      <c r="B24" s="10" t="s">
        <v>89</v>
      </c>
      <c r="C24" s="12">
        <v>54</v>
      </c>
      <c r="D24" s="12">
        <v>0</v>
      </c>
    </row>
    <row r="25" spans="1:4" hidden="1" x14ac:dyDescent="0.15">
      <c r="A25" s="10" t="s">
        <v>98</v>
      </c>
      <c r="B25" s="10" t="s">
        <v>91</v>
      </c>
      <c r="C25" s="12">
        <v>418</v>
      </c>
      <c r="D25" s="12">
        <v>0</v>
      </c>
    </row>
    <row r="26" spans="1:4" x14ac:dyDescent="0.15">
      <c r="A26" s="10" t="s">
        <v>99</v>
      </c>
      <c r="B26" s="10" t="s">
        <v>89</v>
      </c>
      <c r="C26" s="12">
        <v>78</v>
      </c>
      <c r="D26" s="12">
        <v>0</v>
      </c>
    </row>
    <row r="27" spans="1:4" hidden="1" x14ac:dyDescent="0.15">
      <c r="A27" s="10" t="s">
        <v>99</v>
      </c>
      <c r="B27" s="10" t="s">
        <v>91</v>
      </c>
      <c r="C27" s="12">
        <v>417</v>
      </c>
      <c r="D27" s="12">
        <v>0</v>
      </c>
    </row>
    <row r="28" spans="1:4" hidden="1" x14ac:dyDescent="0.15">
      <c r="A28" s="10" t="s">
        <v>99</v>
      </c>
      <c r="B28" s="10" t="s">
        <v>90</v>
      </c>
      <c r="C28" s="12">
        <v>22</v>
      </c>
      <c r="D28" s="12">
        <v>10</v>
      </c>
    </row>
    <row r="29" spans="1:4" hidden="1" x14ac:dyDescent="0.15">
      <c r="A29" s="10" t="s">
        <v>100</v>
      </c>
      <c r="B29" s="10" t="s">
        <v>90</v>
      </c>
      <c r="C29" s="12">
        <v>12</v>
      </c>
      <c r="D29" s="12">
        <v>1</v>
      </c>
    </row>
    <row r="30" spans="1:4" x14ac:dyDescent="0.15">
      <c r="A30" s="10" t="s">
        <v>100</v>
      </c>
      <c r="B30" s="10" t="s">
        <v>89</v>
      </c>
      <c r="C30" s="12">
        <v>74</v>
      </c>
      <c r="D30" s="12">
        <v>0</v>
      </c>
    </row>
    <row r="31" spans="1:4" hidden="1" x14ac:dyDescent="0.15">
      <c r="A31" s="10" t="s">
        <v>100</v>
      </c>
      <c r="B31" s="10" t="s">
        <v>91</v>
      </c>
      <c r="C31" s="12">
        <v>371</v>
      </c>
      <c r="D31" s="12">
        <v>2</v>
      </c>
    </row>
    <row r="32" spans="1:4" x14ac:dyDescent="0.15">
      <c r="A32" s="10" t="s">
        <v>101</v>
      </c>
      <c r="B32" s="10" t="s">
        <v>89</v>
      </c>
      <c r="C32" s="12">
        <v>70</v>
      </c>
      <c r="D32" s="12">
        <v>0</v>
      </c>
    </row>
    <row r="33" spans="1:4" hidden="1" x14ac:dyDescent="0.15">
      <c r="A33" s="10" t="s">
        <v>101</v>
      </c>
      <c r="B33" s="10" t="s">
        <v>90</v>
      </c>
      <c r="C33" s="12">
        <v>9</v>
      </c>
      <c r="D33" s="12">
        <v>1</v>
      </c>
    </row>
    <row r="34" spans="1:4" hidden="1" x14ac:dyDescent="0.15">
      <c r="A34" s="10" t="s">
        <v>101</v>
      </c>
      <c r="B34" s="10" t="s">
        <v>91</v>
      </c>
      <c r="C34" s="12">
        <v>339</v>
      </c>
      <c r="D34" s="12">
        <v>0</v>
      </c>
    </row>
    <row r="35" spans="1:4" hidden="1" x14ac:dyDescent="0.15">
      <c r="A35" s="10" t="s">
        <v>102</v>
      </c>
      <c r="B35" s="10" t="s">
        <v>90</v>
      </c>
      <c r="C35" s="12">
        <v>1</v>
      </c>
      <c r="D35" s="12">
        <v>1</v>
      </c>
    </row>
    <row r="36" spans="1:4" hidden="1" x14ac:dyDescent="0.15">
      <c r="A36" s="10" t="s">
        <v>102</v>
      </c>
      <c r="B36" s="10" t="s">
        <v>91</v>
      </c>
      <c r="C36" s="12">
        <v>400</v>
      </c>
      <c r="D36" s="12">
        <v>3</v>
      </c>
    </row>
    <row r="37" spans="1:4" x14ac:dyDescent="0.15">
      <c r="A37" s="10" t="s">
        <v>102</v>
      </c>
      <c r="B37" s="10" t="s">
        <v>89</v>
      </c>
      <c r="C37" s="12">
        <v>131</v>
      </c>
      <c r="D37" s="12">
        <v>0</v>
      </c>
    </row>
    <row r="38" spans="1:4" x14ac:dyDescent="0.15">
      <c r="A38" s="10" t="s">
        <v>103</v>
      </c>
      <c r="B38" s="10" t="s">
        <v>89</v>
      </c>
      <c r="C38" s="12">
        <v>78</v>
      </c>
      <c r="D38" s="12">
        <v>0</v>
      </c>
    </row>
    <row r="39" spans="1:4" hidden="1" x14ac:dyDescent="0.15">
      <c r="A39" s="10" t="s">
        <v>103</v>
      </c>
      <c r="B39" s="10" t="s">
        <v>91</v>
      </c>
      <c r="C39" s="12">
        <v>397</v>
      </c>
      <c r="D39" s="12">
        <v>0</v>
      </c>
    </row>
    <row r="40" spans="1:4" hidden="1" x14ac:dyDescent="0.15">
      <c r="A40" s="10" t="s">
        <v>103</v>
      </c>
      <c r="B40" s="10" t="s">
        <v>90</v>
      </c>
      <c r="C40" s="12">
        <v>16</v>
      </c>
      <c r="D40" s="12">
        <v>4</v>
      </c>
    </row>
    <row r="41" spans="1:4" hidden="1" x14ac:dyDescent="0.15">
      <c r="A41" s="10" t="s">
        <v>104</v>
      </c>
      <c r="B41" s="10" t="s">
        <v>91</v>
      </c>
      <c r="C41" s="12">
        <v>331</v>
      </c>
      <c r="D41" s="12">
        <v>6</v>
      </c>
    </row>
    <row r="42" spans="1:4" x14ac:dyDescent="0.15">
      <c r="A42" s="10" t="s">
        <v>104</v>
      </c>
      <c r="B42" s="10" t="s">
        <v>89</v>
      </c>
      <c r="C42" s="12">
        <v>64</v>
      </c>
      <c r="D42" s="12">
        <v>0</v>
      </c>
    </row>
    <row r="43" spans="1:4" hidden="1" x14ac:dyDescent="0.15">
      <c r="A43" s="10" t="s">
        <v>104</v>
      </c>
      <c r="B43" s="10" t="s">
        <v>90</v>
      </c>
      <c r="C43" s="12">
        <v>17</v>
      </c>
      <c r="D43" s="12">
        <v>3</v>
      </c>
    </row>
    <row r="44" spans="1:4" hidden="1" x14ac:dyDescent="0.15">
      <c r="A44" s="10" t="s">
        <v>105</v>
      </c>
      <c r="B44" s="10" t="s">
        <v>91</v>
      </c>
      <c r="C44" s="12">
        <v>321</v>
      </c>
      <c r="D44" s="12">
        <v>0</v>
      </c>
    </row>
    <row r="45" spans="1:4" x14ac:dyDescent="0.15">
      <c r="A45" s="10" t="s">
        <v>105</v>
      </c>
      <c r="B45" s="10" t="s">
        <v>89</v>
      </c>
      <c r="C45" s="12">
        <v>52</v>
      </c>
      <c r="D45" s="12">
        <v>0</v>
      </c>
    </row>
    <row r="46" spans="1:4" hidden="1" x14ac:dyDescent="0.15">
      <c r="A46" s="10" t="s">
        <v>105</v>
      </c>
      <c r="B46" s="10" t="s">
        <v>90</v>
      </c>
      <c r="C46" s="12">
        <v>11</v>
      </c>
      <c r="D46" s="12">
        <v>3</v>
      </c>
    </row>
    <row r="47" spans="1:4" hidden="1" x14ac:dyDescent="0.15">
      <c r="A47" s="10" t="s">
        <v>106</v>
      </c>
      <c r="B47" s="10" t="s">
        <v>91</v>
      </c>
      <c r="C47" s="12">
        <v>257</v>
      </c>
      <c r="D47" s="12">
        <v>0</v>
      </c>
    </row>
    <row r="48" spans="1:4" hidden="1" x14ac:dyDescent="0.15">
      <c r="A48" s="10" t="s">
        <v>106</v>
      </c>
      <c r="B48" s="10" t="s">
        <v>90</v>
      </c>
      <c r="C48" s="12">
        <v>12</v>
      </c>
      <c r="D48" s="12">
        <v>2</v>
      </c>
    </row>
    <row r="49" spans="1:4" x14ac:dyDescent="0.15">
      <c r="A49" s="10" t="s">
        <v>106</v>
      </c>
      <c r="B49" s="10" t="s">
        <v>89</v>
      </c>
      <c r="C49" s="12">
        <v>71</v>
      </c>
      <c r="D49" s="12">
        <v>0</v>
      </c>
    </row>
    <row r="50" spans="1:4" hidden="1" x14ac:dyDescent="0.15">
      <c r="A50" s="10" t="s">
        <v>107</v>
      </c>
      <c r="B50" s="10" t="s">
        <v>91</v>
      </c>
      <c r="C50" s="12">
        <v>247</v>
      </c>
      <c r="D50" s="12">
        <v>1</v>
      </c>
    </row>
    <row r="51" spans="1:4" hidden="1" x14ac:dyDescent="0.15">
      <c r="A51" s="10" t="s">
        <v>107</v>
      </c>
      <c r="B51" s="10" t="s">
        <v>90</v>
      </c>
      <c r="C51" s="12">
        <v>9</v>
      </c>
      <c r="D51" s="12">
        <v>4</v>
      </c>
    </row>
    <row r="52" spans="1:4" x14ac:dyDescent="0.15">
      <c r="A52" s="10" t="s">
        <v>107</v>
      </c>
      <c r="B52" s="10" t="s">
        <v>89</v>
      </c>
      <c r="C52" s="12">
        <v>74</v>
      </c>
      <c r="D52" s="12">
        <v>0</v>
      </c>
    </row>
    <row r="53" spans="1:4" hidden="1" x14ac:dyDescent="0.15">
      <c r="A53" s="10" t="s">
        <v>108</v>
      </c>
      <c r="B53" s="10" t="s">
        <v>90</v>
      </c>
      <c r="C53" s="12">
        <v>18</v>
      </c>
      <c r="D53" s="12">
        <v>4</v>
      </c>
    </row>
    <row r="54" spans="1:4" x14ac:dyDescent="0.15">
      <c r="A54" s="10" t="s">
        <v>108</v>
      </c>
      <c r="B54" s="10" t="s">
        <v>89</v>
      </c>
      <c r="C54" s="12">
        <v>68</v>
      </c>
      <c r="D54" s="12">
        <v>0</v>
      </c>
    </row>
    <row r="55" spans="1:4" hidden="1" x14ac:dyDescent="0.15">
      <c r="A55" s="10" t="s">
        <v>108</v>
      </c>
      <c r="B55" s="10" t="s">
        <v>91</v>
      </c>
      <c r="C55" s="12">
        <v>245</v>
      </c>
      <c r="D55" s="12">
        <v>2</v>
      </c>
    </row>
    <row r="56" spans="1:4" hidden="1" x14ac:dyDescent="0.15">
      <c r="A56" s="10" t="s">
        <v>109</v>
      </c>
      <c r="B56" s="10" t="s">
        <v>90</v>
      </c>
      <c r="C56" s="12">
        <v>13</v>
      </c>
      <c r="D56" s="12">
        <v>0</v>
      </c>
    </row>
    <row r="57" spans="1:4" hidden="1" x14ac:dyDescent="0.15">
      <c r="A57" s="10" t="s">
        <v>109</v>
      </c>
      <c r="B57" s="10" t="s">
        <v>91</v>
      </c>
      <c r="C57" s="12">
        <v>355</v>
      </c>
      <c r="D57" s="12">
        <v>1</v>
      </c>
    </row>
    <row r="58" spans="1:4" x14ac:dyDescent="0.15">
      <c r="A58" s="10" t="s">
        <v>109</v>
      </c>
      <c r="B58" s="10" t="s">
        <v>89</v>
      </c>
      <c r="C58" s="12">
        <v>57</v>
      </c>
      <c r="D58" s="12">
        <v>0</v>
      </c>
    </row>
    <row r="59" spans="1:4" x14ac:dyDescent="0.15">
      <c r="A59" s="10" t="s">
        <v>110</v>
      </c>
      <c r="B59" s="10" t="s">
        <v>89</v>
      </c>
      <c r="C59" s="12">
        <v>67</v>
      </c>
      <c r="D59" s="12">
        <v>0</v>
      </c>
    </row>
    <row r="60" spans="1:4" hidden="1" x14ac:dyDescent="0.15">
      <c r="A60" s="10" t="s">
        <v>110</v>
      </c>
      <c r="B60" s="10" t="s">
        <v>90</v>
      </c>
      <c r="C60" s="12">
        <v>16</v>
      </c>
      <c r="D60" s="12">
        <v>4</v>
      </c>
    </row>
    <row r="61" spans="1:4" hidden="1" x14ac:dyDescent="0.15">
      <c r="A61" s="10" t="s">
        <v>110</v>
      </c>
      <c r="B61" s="10" t="s">
        <v>91</v>
      </c>
      <c r="C61" s="12">
        <v>334</v>
      </c>
      <c r="D61" s="12">
        <v>1</v>
      </c>
    </row>
    <row r="62" spans="1:4" x14ac:dyDescent="0.15">
      <c r="A62" s="10" t="s">
        <v>111</v>
      </c>
      <c r="B62" s="10" t="s">
        <v>89</v>
      </c>
      <c r="C62" s="12">
        <v>82</v>
      </c>
      <c r="D62" s="12">
        <v>1</v>
      </c>
    </row>
    <row r="63" spans="1:4" hidden="1" x14ac:dyDescent="0.15">
      <c r="A63" s="10" t="s">
        <v>111</v>
      </c>
      <c r="B63" s="10" t="s">
        <v>90</v>
      </c>
      <c r="C63" s="12">
        <v>12</v>
      </c>
      <c r="D63" s="12">
        <v>4</v>
      </c>
    </row>
    <row r="64" spans="1:4" hidden="1" x14ac:dyDescent="0.15">
      <c r="A64" s="10" t="s">
        <v>111</v>
      </c>
      <c r="B64" s="10" t="s">
        <v>91</v>
      </c>
      <c r="C64" s="12">
        <v>355</v>
      </c>
      <c r="D64" s="12">
        <v>2</v>
      </c>
    </row>
    <row r="65" spans="1:4" x14ac:dyDescent="0.15">
      <c r="A65" s="10" t="s">
        <v>112</v>
      </c>
      <c r="B65" s="10" t="s">
        <v>89</v>
      </c>
      <c r="C65" s="12">
        <v>83</v>
      </c>
      <c r="D65" s="12">
        <v>0</v>
      </c>
    </row>
    <row r="66" spans="1:4" hidden="1" x14ac:dyDescent="0.15">
      <c r="A66" s="10" t="s">
        <v>112</v>
      </c>
      <c r="B66" s="10" t="s">
        <v>90</v>
      </c>
      <c r="C66" s="12">
        <v>10</v>
      </c>
      <c r="D66" s="12">
        <v>0</v>
      </c>
    </row>
    <row r="67" spans="1:4" hidden="1" x14ac:dyDescent="0.15">
      <c r="A67" s="10" t="s">
        <v>112</v>
      </c>
      <c r="B67" s="10" t="s">
        <v>91</v>
      </c>
      <c r="C67" s="12">
        <v>337</v>
      </c>
      <c r="D67" s="12">
        <v>3</v>
      </c>
    </row>
    <row r="68" spans="1:4" hidden="1" x14ac:dyDescent="0.15">
      <c r="A68" s="10" t="s">
        <v>113</v>
      </c>
      <c r="B68" s="10" t="s">
        <v>91</v>
      </c>
      <c r="C68" s="12">
        <v>296</v>
      </c>
      <c r="D68" s="12">
        <v>3</v>
      </c>
    </row>
    <row r="69" spans="1:4" hidden="1" x14ac:dyDescent="0.15">
      <c r="A69" s="10" t="s">
        <v>113</v>
      </c>
      <c r="B69" s="10" t="s">
        <v>90</v>
      </c>
      <c r="C69" s="12">
        <v>11</v>
      </c>
      <c r="D69" s="12">
        <v>1</v>
      </c>
    </row>
    <row r="70" spans="1:4" x14ac:dyDescent="0.15">
      <c r="A70" s="10" t="s">
        <v>113</v>
      </c>
      <c r="B70" s="10" t="s">
        <v>89</v>
      </c>
      <c r="C70" s="12">
        <v>88</v>
      </c>
      <c r="D70" s="12">
        <v>0</v>
      </c>
    </row>
    <row r="71" spans="1:4" hidden="1" x14ac:dyDescent="0.15">
      <c r="A71" s="10" t="s">
        <v>114</v>
      </c>
      <c r="B71" s="10" t="s">
        <v>91</v>
      </c>
      <c r="C71" s="12">
        <v>319</v>
      </c>
      <c r="D71" s="12">
        <v>2</v>
      </c>
    </row>
    <row r="72" spans="1:4" hidden="1" x14ac:dyDescent="0.15">
      <c r="A72" s="10" t="s">
        <v>114</v>
      </c>
      <c r="B72" s="10" t="s">
        <v>90</v>
      </c>
      <c r="C72" s="12">
        <v>11</v>
      </c>
      <c r="D72" s="12">
        <v>6</v>
      </c>
    </row>
    <row r="73" spans="1:4" x14ac:dyDescent="0.15">
      <c r="A73" s="10" t="s">
        <v>114</v>
      </c>
      <c r="B73" s="10" t="s">
        <v>89</v>
      </c>
      <c r="C73" s="12">
        <v>70</v>
      </c>
      <c r="D73" s="12">
        <v>0</v>
      </c>
    </row>
    <row r="74" spans="1:4" hidden="1" x14ac:dyDescent="0.15">
      <c r="A74" s="10" t="s">
        <v>115</v>
      </c>
      <c r="B74" s="10" t="s">
        <v>91</v>
      </c>
      <c r="C74" s="12">
        <v>366</v>
      </c>
      <c r="D74" s="12">
        <v>1</v>
      </c>
    </row>
    <row r="75" spans="1:4" x14ac:dyDescent="0.15">
      <c r="A75" s="10" t="s">
        <v>115</v>
      </c>
      <c r="B75" s="10" t="s">
        <v>89</v>
      </c>
      <c r="C75" s="12">
        <v>90</v>
      </c>
      <c r="D75" s="12">
        <v>0</v>
      </c>
    </row>
    <row r="76" spans="1:4" hidden="1" x14ac:dyDescent="0.15">
      <c r="A76" s="10" t="s">
        <v>115</v>
      </c>
      <c r="B76" s="10" t="s">
        <v>90</v>
      </c>
      <c r="C76" s="12">
        <v>8</v>
      </c>
      <c r="D76" s="12">
        <v>2</v>
      </c>
    </row>
    <row r="77" spans="1:4" hidden="1" x14ac:dyDescent="0.15">
      <c r="A77" s="10" t="s">
        <v>116</v>
      </c>
      <c r="B77" s="10" t="s">
        <v>91</v>
      </c>
      <c r="C77" s="12">
        <v>358</v>
      </c>
      <c r="D77" s="12">
        <v>3</v>
      </c>
    </row>
    <row r="78" spans="1:4" hidden="1" x14ac:dyDescent="0.15">
      <c r="A78" s="10" t="s">
        <v>116</v>
      </c>
      <c r="B78" s="10" t="s">
        <v>90</v>
      </c>
      <c r="C78" s="12">
        <v>1</v>
      </c>
      <c r="D78" s="12">
        <v>1</v>
      </c>
    </row>
    <row r="79" spans="1:4" hidden="1" x14ac:dyDescent="0.15">
      <c r="A79" s="10" t="s">
        <v>116</v>
      </c>
      <c r="B79" s="10" t="s">
        <v>89</v>
      </c>
      <c r="C79" s="12">
        <v>90</v>
      </c>
      <c r="D79" s="12">
        <v>1</v>
      </c>
    </row>
    <row r="80" spans="1:4" hidden="1" x14ac:dyDescent="0.15">
      <c r="A80" s="10" t="s">
        <v>117</v>
      </c>
      <c r="B80" s="10" t="s">
        <v>90</v>
      </c>
      <c r="C80" s="12">
        <v>2</v>
      </c>
      <c r="D80" s="12">
        <v>0</v>
      </c>
    </row>
    <row r="81" spans="1:5" hidden="1" x14ac:dyDescent="0.15">
      <c r="A81" s="10" t="s">
        <v>117</v>
      </c>
      <c r="B81" s="10" t="s">
        <v>89</v>
      </c>
      <c r="C81" s="12">
        <v>85</v>
      </c>
      <c r="D81" s="12">
        <v>0</v>
      </c>
    </row>
    <row r="82" spans="1:5" hidden="1" x14ac:dyDescent="0.15">
      <c r="A82" s="10" t="s">
        <v>117</v>
      </c>
      <c r="B82" s="10" t="s">
        <v>91</v>
      </c>
      <c r="C82" s="12">
        <v>270</v>
      </c>
      <c r="D82" s="12">
        <v>8</v>
      </c>
    </row>
    <row r="83" spans="1:5" hidden="1" x14ac:dyDescent="0.15">
      <c r="A83" s="10" t="s">
        <v>118</v>
      </c>
      <c r="B83" s="10" t="s">
        <v>90</v>
      </c>
      <c r="C83" s="12">
        <v>3</v>
      </c>
      <c r="D83" s="12">
        <v>1</v>
      </c>
    </row>
    <row r="84" spans="1:5" hidden="1" x14ac:dyDescent="0.15">
      <c r="A84" s="10" t="s">
        <v>118</v>
      </c>
      <c r="B84" s="10" t="s">
        <v>91</v>
      </c>
      <c r="C84" s="12">
        <v>303</v>
      </c>
      <c r="D84" s="12">
        <v>2</v>
      </c>
    </row>
    <row r="85" spans="1:5" hidden="1" x14ac:dyDescent="0.15">
      <c r="A85" s="10" t="s">
        <v>118</v>
      </c>
      <c r="B85" s="10" t="s">
        <v>89</v>
      </c>
      <c r="C85" s="12">
        <v>76</v>
      </c>
      <c r="D85" s="12">
        <v>0</v>
      </c>
    </row>
    <row r="86" spans="1:5" hidden="1" x14ac:dyDescent="0.15">
      <c r="A86" s="10" t="s">
        <v>119</v>
      </c>
      <c r="B86" s="10" t="s">
        <v>90</v>
      </c>
      <c r="C86" s="12">
        <v>2</v>
      </c>
      <c r="D86" s="12">
        <v>2</v>
      </c>
    </row>
    <row r="87" spans="1:5" hidden="1" x14ac:dyDescent="0.15">
      <c r="A87" s="10" t="s">
        <v>119</v>
      </c>
      <c r="B87" s="10" t="s">
        <v>91</v>
      </c>
      <c r="C87" s="12">
        <v>271</v>
      </c>
      <c r="D87" s="12">
        <v>1</v>
      </c>
    </row>
    <row r="88" spans="1:5" hidden="1" x14ac:dyDescent="0.15">
      <c r="A88" s="10" t="s">
        <v>119</v>
      </c>
      <c r="B88" s="10" t="s">
        <v>89</v>
      </c>
      <c r="C88" s="12">
        <v>72</v>
      </c>
      <c r="D88" s="12">
        <v>0</v>
      </c>
    </row>
    <row r="89" spans="1:5" hidden="1" x14ac:dyDescent="0.15">
      <c r="A89" s="10" t="s">
        <v>120</v>
      </c>
      <c r="B89" s="10" t="s">
        <v>91</v>
      </c>
      <c r="C89" s="12">
        <v>219</v>
      </c>
      <c r="D89" s="12">
        <v>2</v>
      </c>
    </row>
    <row r="90" spans="1:5" hidden="1" x14ac:dyDescent="0.15">
      <c r="A90" s="10" t="s">
        <v>120</v>
      </c>
      <c r="B90" s="10" t="s">
        <v>89</v>
      </c>
      <c r="C90" s="12">
        <v>57</v>
      </c>
      <c r="D90" s="12">
        <v>0</v>
      </c>
    </row>
    <row r="91" spans="1:5" hidden="1" x14ac:dyDescent="0.15">
      <c r="A91" s="10" t="s">
        <v>120</v>
      </c>
      <c r="B91" s="10" t="s">
        <v>90</v>
      </c>
      <c r="C91" s="12">
        <v>4</v>
      </c>
      <c r="D91" s="12">
        <v>3</v>
      </c>
    </row>
    <row r="92" spans="1:5" hidden="1" x14ac:dyDescent="0.15">
      <c r="A92" s="10" t="s">
        <v>121</v>
      </c>
      <c r="B92" s="10" t="s">
        <v>89</v>
      </c>
      <c r="C92" s="12">
        <v>122</v>
      </c>
      <c r="D92" s="12">
        <v>0</v>
      </c>
    </row>
    <row r="93" spans="1:5" hidden="1" x14ac:dyDescent="0.15">
      <c r="A93" s="10" t="s">
        <v>121</v>
      </c>
      <c r="B93" s="10" t="s">
        <v>90</v>
      </c>
      <c r="C93" s="12">
        <v>4</v>
      </c>
      <c r="D93" s="12">
        <v>3</v>
      </c>
    </row>
    <row r="94" spans="1:5" hidden="1" x14ac:dyDescent="0.15">
      <c r="A94" s="10" t="s">
        <v>121</v>
      </c>
      <c r="B94" s="10" t="s">
        <v>91</v>
      </c>
      <c r="C94" s="12">
        <v>189</v>
      </c>
      <c r="D94" s="12">
        <v>2</v>
      </c>
    </row>
    <row r="95" spans="1:5" hidden="1" x14ac:dyDescent="0.15">
      <c r="C95" s="11">
        <f>SUM(C2:C94)</f>
        <v>12840</v>
      </c>
      <c r="D95" s="11">
        <f>SUM(D2:D94)</f>
        <v>143</v>
      </c>
      <c r="E95" s="11">
        <f>C95-D95</f>
        <v>12697</v>
      </c>
    </row>
  </sheetData>
  <autoFilter ref="A1:E95">
    <filterColumn colId="0">
      <filters>
        <filter val="2020-10-01"/>
        <filter val="2020-10-02"/>
        <filter val="2020-10-03"/>
        <filter val="2020-10-04"/>
        <filter val="2020-10-05"/>
        <filter val="2020-10-06"/>
        <filter val="2020-10-07"/>
        <filter val="2020-10-08"/>
        <filter val="2020-10-09"/>
        <filter val="2020-10-10"/>
        <filter val="2020-10-11"/>
        <filter val="2020-10-12"/>
        <filter val="2020-10-13"/>
        <filter val="2020-10-14"/>
        <filter val="2020-10-15"/>
        <filter val="2020-10-16"/>
        <filter val="2020-10-17"/>
        <filter val="2020-10-18"/>
        <filter val="2020-10-19"/>
        <filter val="2020-10-20"/>
        <filter val="2020-10-21"/>
        <filter val="2020-10-22"/>
        <filter val="2020-10-23"/>
        <filter val="2020-10-24"/>
        <filter val="2020-10-25"/>
      </filters>
    </filterColumn>
    <filterColumn colId="1">
      <filters>
        <filter val="合肥巢湖亚父路网点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F14"/>
  <sheetViews>
    <sheetView workbookViewId="0">
      <selection activeCell="J12" sqref="J12"/>
    </sheetView>
  </sheetViews>
  <sheetFormatPr defaultRowHeight="13.5" x14ac:dyDescent="0.15"/>
  <cols>
    <col min="5" max="5" width="30.125" style="4" customWidth="1"/>
    <col min="6" max="6" width="30.125" style="13" customWidth="1"/>
  </cols>
  <sheetData>
    <row r="10" spans="5:6" ht="40.5" customHeight="1" x14ac:dyDescent="0.15">
      <c r="E10" s="8" t="s">
        <v>124</v>
      </c>
      <c r="F10" s="7" t="s">
        <v>125</v>
      </c>
    </row>
    <row r="11" spans="5:6" ht="40.5" customHeight="1" x14ac:dyDescent="0.15">
      <c r="E11" s="3" t="s">
        <v>91</v>
      </c>
      <c r="F11" s="5">
        <v>8811</v>
      </c>
    </row>
    <row r="12" spans="5:6" ht="40.5" customHeight="1" x14ac:dyDescent="0.15">
      <c r="E12" s="3" t="s">
        <v>90</v>
      </c>
      <c r="F12" s="5">
        <v>309</v>
      </c>
    </row>
    <row r="13" spans="5:6" ht="40.5" customHeight="1" x14ac:dyDescent="0.15">
      <c r="E13" s="3" t="s">
        <v>89</v>
      </c>
      <c r="F13" s="5">
        <v>1592</v>
      </c>
    </row>
    <row r="14" spans="5:6" ht="40.5" customHeight="1" x14ac:dyDescent="0.15">
      <c r="E14" s="8" t="s">
        <v>126</v>
      </c>
      <c r="F14" s="7">
        <f>SUM(F11:F13)</f>
        <v>10712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O23"/>
  <sheetViews>
    <sheetView tabSelected="1" workbookViewId="0">
      <selection activeCell="G23" sqref="G23"/>
    </sheetView>
  </sheetViews>
  <sheetFormatPr defaultRowHeight="13.5" x14ac:dyDescent="0.15"/>
  <cols>
    <col min="2" max="2" width="24.5" customWidth="1"/>
    <col min="3" max="3" width="17.5" style="6" customWidth="1"/>
    <col min="4" max="4" width="13" bestFit="1" customWidth="1"/>
    <col min="5" max="5" width="16.5" customWidth="1"/>
    <col min="6" max="6" width="21.875" customWidth="1"/>
    <col min="10" max="10" width="24.125" customWidth="1"/>
    <col min="12" max="12" width="20.625" customWidth="1"/>
    <col min="14" max="14" width="14" customWidth="1"/>
  </cols>
  <sheetData>
    <row r="8" spans="2:15" s="4" customFormat="1" ht="30.75" customHeight="1" x14ac:dyDescent="0.15">
      <c r="B8" s="3" t="s">
        <v>66</v>
      </c>
      <c r="C8" s="5" t="s">
        <v>68</v>
      </c>
      <c r="D8" s="3" t="s">
        <v>78</v>
      </c>
      <c r="J8" s="3" t="s">
        <v>79</v>
      </c>
      <c r="K8" s="5">
        <v>-3</v>
      </c>
      <c r="L8" s="3" t="s">
        <v>77</v>
      </c>
    </row>
    <row r="9" spans="2:15" s="4" customFormat="1" ht="30.75" customHeight="1" x14ac:dyDescent="0.15">
      <c r="B9" s="3" t="s">
        <v>67</v>
      </c>
      <c r="C9" s="5">
        <v>4912</v>
      </c>
      <c r="D9" s="3"/>
    </row>
    <row r="10" spans="2:15" s="4" customFormat="1" ht="30.75" customHeight="1" x14ac:dyDescent="0.15">
      <c r="B10" s="3" t="s">
        <v>69</v>
      </c>
      <c r="C10" s="5">
        <v>2820</v>
      </c>
      <c r="D10" s="3"/>
    </row>
    <row r="11" spans="2:15" s="4" customFormat="1" ht="30.75" customHeight="1" x14ac:dyDescent="0.15">
      <c r="B11" s="3" t="s">
        <v>70</v>
      </c>
      <c r="C11" s="5">
        <v>2980</v>
      </c>
      <c r="D11" s="3"/>
    </row>
    <row r="12" spans="2:15" s="4" customFormat="1" ht="30.75" customHeight="1" x14ac:dyDescent="0.15">
      <c r="B12" s="3" t="s">
        <v>80</v>
      </c>
      <c r="C12" s="5">
        <v>2128</v>
      </c>
      <c r="D12" s="3"/>
    </row>
    <row r="13" spans="2:15" s="4" customFormat="1" ht="30.75" customHeight="1" x14ac:dyDescent="0.15">
      <c r="B13" s="8" t="s">
        <v>81</v>
      </c>
      <c r="C13" s="7">
        <f>SUM(C9:C12)</f>
        <v>12840</v>
      </c>
      <c r="D13" s="3"/>
    </row>
    <row r="15" spans="2:15" s="4" customFormat="1" ht="30.75" customHeight="1" x14ac:dyDescent="0.15">
      <c r="B15" s="8" t="s">
        <v>122</v>
      </c>
      <c r="C15" s="7" t="s">
        <v>123</v>
      </c>
      <c r="D15" s="3"/>
      <c r="F15" s="3"/>
      <c r="G15" s="3" t="s">
        <v>127</v>
      </c>
      <c r="H15" s="3" t="s">
        <v>128</v>
      </c>
      <c r="I15" s="3" t="s">
        <v>129</v>
      </c>
      <c r="J15" s="3" t="s">
        <v>130</v>
      </c>
      <c r="K15" s="3" t="s">
        <v>131</v>
      </c>
      <c r="L15" s="3" t="s">
        <v>132</v>
      </c>
      <c r="M15" s="3" t="s">
        <v>133</v>
      </c>
      <c r="N15" s="3" t="s">
        <v>134</v>
      </c>
      <c r="O15" s="3" t="s">
        <v>135</v>
      </c>
    </row>
    <row r="16" spans="2:15" s="4" customFormat="1" ht="30.75" customHeight="1" x14ac:dyDescent="0.15">
      <c r="B16" s="3" t="s">
        <v>91</v>
      </c>
      <c r="C16" s="5">
        <v>13667.4</v>
      </c>
      <c r="D16" s="3"/>
      <c r="F16" s="3" t="s">
        <v>91</v>
      </c>
      <c r="G16" s="3">
        <v>477</v>
      </c>
      <c r="H16" s="3">
        <v>57.6</v>
      </c>
      <c r="I16" s="3">
        <v>5.2</v>
      </c>
      <c r="J16" s="3">
        <v>7656.7</v>
      </c>
      <c r="K16" s="3">
        <v>3771.8</v>
      </c>
      <c r="L16" s="3">
        <v>1699.1</v>
      </c>
      <c r="M16" s="3">
        <v>13667.4</v>
      </c>
      <c r="N16" s="3">
        <v>10421</v>
      </c>
      <c r="O16" s="3">
        <f>M16-N16</f>
        <v>3246.3999999999996</v>
      </c>
    </row>
    <row r="17" spans="2:15" s="4" customFormat="1" ht="30.75" customHeight="1" x14ac:dyDescent="0.15">
      <c r="B17" s="3" t="s">
        <v>90</v>
      </c>
      <c r="C17" s="5">
        <v>415.7</v>
      </c>
      <c r="D17" s="3"/>
      <c r="F17" s="3" t="s">
        <v>90</v>
      </c>
      <c r="G17" s="3">
        <v>65</v>
      </c>
      <c r="H17" s="3">
        <v>4</v>
      </c>
      <c r="I17" s="3">
        <v>3.2</v>
      </c>
      <c r="J17" s="3">
        <v>72.099999999999994</v>
      </c>
      <c r="K17" s="3">
        <v>173.4</v>
      </c>
      <c r="L17" s="3">
        <v>98</v>
      </c>
      <c r="M17" s="3">
        <v>415.7</v>
      </c>
      <c r="N17" s="3">
        <v>325</v>
      </c>
      <c r="O17" s="3">
        <f t="shared" ref="O17:O18" si="0">M17-N17</f>
        <v>90.699999999999989</v>
      </c>
    </row>
    <row r="18" spans="2:15" s="4" customFormat="1" ht="30.75" customHeight="1" x14ac:dyDescent="0.15">
      <c r="B18" s="3" t="s">
        <v>89</v>
      </c>
      <c r="C18" s="5">
        <v>2664.6</v>
      </c>
      <c r="D18" s="3"/>
      <c r="F18" s="14" t="s">
        <v>89</v>
      </c>
      <c r="G18" s="3">
        <v>543</v>
      </c>
      <c r="H18" s="3">
        <v>8</v>
      </c>
      <c r="I18" s="3">
        <v>2.8</v>
      </c>
      <c r="J18" s="3">
        <v>554.79999999999995</v>
      </c>
      <c r="K18" s="3">
        <v>390.8</v>
      </c>
      <c r="L18" s="3">
        <v>1165.2</v>
      </c>
      <c r="M18" s="3">
        <v>2664.6</v>
      </c>
      <c r="N18" s="15">
        <v>2094</v>
      </c>
      <c r="O18" s="3">
        <f t="shared" si="0"/>
        <v>570.59999999999991</v>
      </c>
    </row>
    <row r="19" spans="2:15" s="4" customFormat="1" ht="30.75" customHeight="1" x14ac:dyDescent="0.15">
      <c r="B19" s="3"/>
      <c r="C19" s="7">
        <f>SUM(C16:C18)</f>
        <v>16747.7</v>
      </c>
      <c r="D19" s="3"/>
      <c r="G19" s="3">
        <v>1085</v>
      </c>
      <c r="H19" s="3">
        <v>69.599999999999994</v>
      </c>
      <c r="I19" s="3">
        <v>11.2</v>
      </c>
      <c r="J19" s="3">
        <v>8283.6</v>
      </c>
      <c r="K19" s="3">
        <v>4336</v>
      </c>
      <c r="L19" s="3">
        <v>2962.3</v>
      </c>
      <c r="M19" s="3">
        <v>16747.7</v>
      </c>
    </row>
    <row r="20" spans="2:15" s="4" customFormat="1" ht="30.75" customHeight="1" x14ac:dyDescent="0.15">
      <c r="B20" s="3"/>
      <c r="C20" s="5"/>
      <c r="D20" s="3"/>
    </row>
    <row r="23" spans="2:15" x14ac:dyDescent="0.15">
      <c r="E23" s="1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14" sqref="I14"/>
    </sheetView>
  </sheetViews>
  <sheetFormatPr defaultRowHeight="13.5" x14ac:dyDescent="0.15"/>
  <cols>
    <col min="1" max="1" width="14.625" customWidth="1"/>
    <col min="2" max="2" width="24.25" customWidth="1"/>
    <col min="3" max="6" width="14.625" customWidth="1"/>
    <col min="7" max="7" width="22.875" customWidth="1"/>
    <col min="8" max="9" width="23.875" customWidth="1"/>
  </cols>
  <sheetData>
    <row r="1" spans="1:9" ht="37.5" x14ac:dyDescent="0.15">
      <c r="A1" s="1" t="s">
        <v>3</v>
      </c>
      <c r="B1" s="1" t="s">
        <v>1</v>
      </c>
      <c r="C1" s="1" t="s">
        <v>76</v>
      </c>
      <c r="D1" s="1" t="s">
        <v>75</v>
      </c>
      <c r="E1" s="1" t="s">
        <v>4</v>
      </c>
      <c r="F1" s="1" t="s">
        <v>74</v>
      </c>
      <c r="G1" s="1" t="s">
        <v>73</v>
      </c>
      <c r="H1" s="1" t="s">
        <v>18</v>
      </c>
      <c r="I1" s="1" t="s">
        <v>82</v>
      </c>
    </row>
    <row r="2" spans="1:9" x14ac:dyDescent="0.15">
      <c r="A2" t="s">
        <v>37</v>
      </c>
      <c r="B2" t="s">
        <v>72</v>
      </c>
      <c r="C2" t="s">
        <v>55</v>
      </c>
      <c r="D2">
        <v>-3</v>
      </c>
      <c r="E2" t="s">
        <v>25</v>
      </c>
      <c r="F2" t="s">
        <v>28</v>
      </c>
      <c r="G2" t="s">
        <v>71</v>
      </c>
      <c r="H2" t="s">
        <v>58</v>
      </c>
      <c r="I2" s="9" t="s">
        <v>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系统10月数据</vt:lpstr>
      <vt:lpstr>收件面单补贴</vt:lpstr>
      <vt:lpstr>Sheet1</vt:lpstr>
      <vt:lpstr>10月补贴明细</vt:lpstr>
      <vt:lpstr>应收退件费调整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2020-11-25T01:16:07Z</dcterms:modified>
</cp:coreProperties>
</file>