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对账明细" sheetId="1" r:id="rId1"/>
    <sheet name="退件费及转件费" sheetId="4" r:id="rId2"/>
    <sheet name="仲裁遗失罚款明细" sheetId="3" r:id="rId3"/>
    <sheet name="退件费" sheetId="5" r:id="rId4"/>
  </sheets>
  <calcPr calcId="144525"/>
</workbook>
</file>

<file path=xl/calcChain.xml><?xml version="1.0" encoding="utf-8"?>
<calcChain xmlns="http://schemas.openxmlformats.org/spreadsheetml/2006/main">
  <c r="B10" i="1" l="1"/>
  <c r="B5" i="1"/>
  <c r="I13" i="4"/>
  <c r="N4" i="4"/>
  <c r="I7" i="3"/>
</calcChain>
</file>

<file path=xl/sharedStrings.xml><?xml version="1.0" encoding="utf-8"?>
<sst xmlns="http://schemas.openxmlformats.org/spreadsheetml/2006/main" count="249" uniqueCount="100">
  <si>
    <t>巢湖集散点期初余额</t>
    <phoneticPr fontId="2" type="noConversion"/>
  </si>
  <si>
    <t>金额</t>
    <phoneticPr fontId="2" type="noConversion"/>
  </si>
  <si>
    <t>备注</t>
  </si>
  <si>
    <t>备注</t>
    <phoneticPr fontId="2" type="noConversion"/>
  </si>
  <si>
    <t>速率应付肥东公司垫付期初余额（往来款）</t>
    <phoneticPr fontId="2" type="noConversion"/>
  </si>
  <si>
    <t>仲裁遗失罚款</t>
  </si>
  <si>
    <t>预付款流水号</t>
  </si>
  <si>
    <t>运单编号</t>
  </si>
  <si>
    <t>账户ID</t>
  </si>
  <si>
    <t>交易类型</t>
  </si>
  <si>
    <t>结算对象</t>
  </si>
  <si>
    <t>经营模式</t>
  </si>
  <si>
    <t>费用主类型</t>
  </si>
  <si>
    <t>费用子类型</t>
  </si>
  <si>
    <t>发生金额</t>
  </si>
  <si>
    <t>账单时间</t>
  </si>
  <si>
    <t>预付款产生时间</t>
  </si>
  <si>
    <t>汇总批次号</t>
  </si>
  <si>
    <t>数据来源</t>
  </si>
  <si>
    <t>操作人</t>
  </si>
  <si>
    <t>18959043874992952523</t>
  </si>
  <si>
    <t>JT5005927892342</t>
  </si>
  <si>
    <t>055101234000020200422</t>
  </si>
  <si>
    <t>扣款</t>
  </si>
  <si>
    <t>18959043875412409623</t>
  </si>
  <si>
    <t>JT5005934711947</t>
  </si>
  <si>
    <t>18959043875831833623</t>
  </si>
  <si>
    <t>JT5005938662117</t>
  </si>
  <si>
    <t>18959043876251261023</t>
  </si>
  <si>
    <t>JT5005942036916</t>
  </si>
  <si>
    <t>18959043877090107223</t>
  </si>
  <si>
    <t>JT5005951325275</t>
  </si>
  <si>
    <t>巢湖集散点</t>
  </si>
  <si>
    <t>加盟</t>
  </si>
  <si>
    <t>仲裁类</t>
  </si>
  <si>
    <t>2020-10-29 11:16:37</t>
  </si>
  <si>
    <t>用户</t>
  </si>
  <si>
    <t>张明英</t>
  </si>
  <si>
    <t>总部-巢湖集散点仲裁部确认10.26：遗失罚款（OA流程审批10.29）</t>
  </si>
  <si>
    <t>2020-10-29 11:16:56</t>
  </si>
  <si>
    <t>2020-10-29 11:17:04</t>
  </si>
  <si>
    <t>2020-10-29 11:17:13</t>
  </si>
  <si>
    <t>2020-10-29 11:17:35</t>
  </si>
  <si>
    <t>备注：这5笔运单为9月份运单，应肥东承担</t>
    <phoneticPr fontId="2" type="noConversion"/>
  </si>
  <si>
    <t>肥东公司打款至速率，速率开具发票给肥东公司</t>
    <phoneticPr fontId="2" type="noConversion"/>
  </si>
  <si>
    <t>费用类型</t>
  </si>
  <si>
    <t>费用金额</t>
  </si>
  <si>
    <t>结算财务中心</t>
  </si>
  <si>
    <t>网点名称</t>
  </si>
  <si>
    <t>业务发生时间</t>
  </si>
  <si>
    <t>加款</t>
  </si>
  <si>
    <t>JT5006659957677</t>
  </si>
  <si>
    <t>应付退件费</t>
  </si>
  <si>
    <t>安徽代理区</t>
  </si>
  <si>
    <t>2020-09-30 11:44:47</t>
  </si>
  <si>
    <t>2020093080215985770</t>
  </si>
  <si>
    <t>JT5006640119526</t>
  </si>
  <si>
    <t>2020-09-30 12:30:30</t>
  </si>
  <si>
    <t>JT0000601793756</t>
  </si>
  <si>
    <t>2020-09-30 13:07:58</t>
  </si>
  <si>
    <t>JT5006526234235</t>
  </si>
  <si>
    <t>应付转件费</t>
  </si>
  <si>
    <t>2020-09-30 12:03:04</t>
  </si>
  <si>
    <t>2020093085215985770</t>
  </si>
  <si>
    <t>JT5006885473547</t>
  </si>
  <si>
    <t>2020-09-30 12:28:40</t>
  </si>
  <si>
    <t>JT5006692759032</t>
  </si>
  <si>
    <t>2020-09-30 13:34:13</t>
  </si>
  <si>
    <t>JT5006674016660</t>
  </si>
  <si>
    <t>2020-09-30 13:48:45</t>
  </si>
  <si>
    <t>退件费及转件费</t>
    <phoneticPr fontId="2" type="noConversion"/>
  </si>
  <si>
    <t>速率应付肥东公司，肥东公司开票至我司金额</t>
    <phoneticPr fontId="2" type="noConversion"/>
  </si>
  <si>
    <t>我司付肥东公司明细</t>
    <phoneticPr fontId="2" type="noConversion"/>
  </si>
  <si>
    <t>肥东公司付我司明细</t>
    <phoneticPr fontId="2" type="noConversion"/>
  </si>
  <si>
    <t>1847728792865423930</t>
  </si>
  <si>
    <t>合肥加盟商一</t>
  </si>
  <si>
    <t>4551111</t>
  </si>
  <si>
    <t>合肥巢湖网点</t>
  </si>
  <si>
    <t>主营收入</t>
  </si>
  <si>
    <t>应收退件费调整</t>
  </si>
  <si>
    <t>2020-10-16 04:00:27</t>
  </si>
  <si>
    <t>2020-10-16 04:00:39</t>
  </si>
  <si>
    <t>202010158012770829</t>
  </si>
  <si>
    <t>系统</t>
  </si>
  <si>
    <t>所属财务中心</t>
  </si>
  <si>
    <t>所属网点</t>
  </si>
  <si>
    <t>所属代理</t>
  </si>
  <si>
    <t>网点编号</t>
  </si>
  <si>
    <t>1793371893210808750</t>
  </si>
  <si>
    <t>0551012</t>
  </si>
  <si>
    <t>2020-10-01 04:00:57</t>
  </si>
  <si>
    <t>2020-10-01 04:01:12</t>
  </si>
  <si>
    <t>1793374329262572050</t>
  </si>
  <si>
    <t>2020-10-01 04:01:55</t>
  </si>
  <si>
    <t>2020-10-01 04:02:04</t>
  </si>
  <si>
    <t>JT5000538749362</t>
  </si>
  <si>
    <t>2020-10-15 08:47:19</t>
  </si>
  <si>
    <t>退件费</t>
    <phoneticPr fontId="2" type="noConversion"/>
  </si>
  <si>
    <t>合计</t>
    <phoneticPr fontId="2" type="noConversion"/>
  </si>
  <si>
    <t>客服补贴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</si>
</sst>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6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/>
    <xf numFmtId="0" fontId="3" fillId="6" borderId="1" xfId="0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Relationship Id="rId5" Type="http://schemas.openxmlformats.org/officeDocument/2006/relationships/image" Target="../media/image5.bmp"/><Relationship Id="rId4" Type="http://schemas.openxmlformats.org/officeDocument/2006/relationships/image" Target="../media/image4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14</xdr:col>
      <xdr:colOff>836246</xdr:colOff>
      <xdr:row>47</xdr:row>
      <xdr:rowOff>18319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8850"/>
          <a:ext cx="15628571" cy="5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607846</xdr:colOff>
      <xdr:row>92</xdr:row>
      <xdr:rowOff>161005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2500"/>
          <a:ext cx="14028571" cy="7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13</xdr:col>
      <xdr:colOff>502999</xdr:colOff>
      <xdr:row>128</xdr:row>
      <xdr:rowOff>18340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287750"/>
          <a:ext cx="14609524" cy="5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13</xdr:col>
      <xdr:colOff>617284</xdr:colOff>
      <xdr:row>161</xdr:row>
      <xdr:rowOff>170743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117050"/>
          <a:ext cx="14723809" cy="5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14</xdr:col>
      <xdr:colOff>1245770</xdr:colOff>
      <xdr:row>202</xdr:row>
      <xdr:rowOff>56329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17800"/>
          <a:ext cx="16038095" cy="6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66675</xdr:rowOff>
    </xdr:from>
    <xdr:to>
      <xdr:col>11</xdr:col>
      <xdr:colOff>1131826</xdr:colOff>
      <xdr:row>38</xdr:row>
      <xdr:rowOff>113608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0175"/>
          <a:ext cx="13190476" cy="5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8" sqref="C28"/>
    </sheetView>
  </sheetViews>
  <sheetFormatPr defaultRowHeight="13.5" x14ac:dyDescent="0.15"/>
  <cols>
    <col min="1" max="1" width="22.5" customWidth="1"/>
    <col min="2" max="2" width="13.25" style="10" bestFit="1" customWidth="1"/>
    <col min="3" max="3" width="47.125" customWidth="1"/>
  </cols>
  <sheetData>
    <row r="1" spans="1:3" s="2" customFormat="1" ht="25.5" customHeight="1" x14ac:dyDescent="0.15">
      <c r="A1" s="5" t="s">
        <v>72</v>
      </c>
      <c r="B1" s="7" t="s">
        <v>1</v>
      </c>
      <c r="C1" s="5" t="s">
        <v>3</v>
      </c>
    </row>
    <row r="2" spans="1:3" s="2" customFormat="1" ht="25.5" customHeight="1" x14ac:dyDescent="0.15">
      <c r="A2" s="6" t="s">
        <v>0</v>
      </c>
      <c r="B2" s="8">
        <v>235.96</v>
      </c>
      <c r="C2" s="6" t="s">
        <v>4</v>
      </c>
    </row>
    <row r="3" spans="1:3" s="2" customFormat="1" ht="25.5" customHeight="1" x14ac:dyDescent="0.15">
      <c r="A3" s="6" t="s">
        <v>99</v>
      </c>
      <c r="B3" s="8">
        <v>3000</v>
      </c>
      <c r="C3" s="6" t="s">
        <v>71</v>
      </c>
    </row>
    <row r="4" spans="1:3" s="2" customFormat="1" ht="25.5" customHeight="1" x14ac:dyDescent="0.15">
      <c r="A4" s="6" t="s">
        <v>70</v>
      </c>
      <c r="B4" s="8">
        <v>10.050000000000001</v>
      </c>
      <c r="C4" s="6" t="s">
        <v>71</v>
      </c>
    </row>
    <row r="5" spans="1:3" s="2" customFormat="1" ht="25.5" customHeight="1" x14ac:dyDescent="0.15">
      <c r="A5" s="11" t="s">
        <v>98</v>
      </c>
      <c r="B5" s="12">
        <f>SUM(B2:B4)</f>
        <v>3246.01</v>
      </c>
      <c r="C5" s="6"/>
    </row>
    <row r="6" spans="1:3" s="2" customFormat="1" ht="25.5" customHeight="1" x14ac:dyDescent="0.15">
      <c r="B6" s="9"/>
    </row>
    <row r="7" spans="1:3" s="2" customFormat="1" ht="25.5" customHeight="1" x14ac:dyDescent="0.15">
      <c r="A7" s="5" t="s">
        <v>73</v>
      </c>
      <c r="B7" s="7" t="s">
        <v>1</v>
      </c>
      <c r="C7" s="5" t="s">
        <v>3</v>
      </c>
    </row>
    <row r="8" spans="1:3" s="2" customFormat="1" ht="25.5" customHeight="1" x14ac:dyDescent="0.15">
      <c r="A8" s="6" t="s">
        <v>5</v>
      </c>
      <c r="B8" s="8">
        <v>603.9</v>
      </c>
      <c r="C8" s="6" t="s">
        <v>44</v>
      </c>
    </row>
    <row r="9" spans="1:3" s="2" customFormat="1" ht="25.5" customHeight="1" x14ac:dyDescent="0.15">
      <c r="A9" s="6" t="s">
        <v>97</v>
      </c>
      <c r="B9" s="8">
        <v>3</v>
      </c>
      <c r="C9" s="6" t="s">
        <v>44</v>
      </c>
    </row>
    <row r="10" spans="1:3" s="2" customFormat="1" ht="25.5" customHeight="1" x14ac:dyDescent="0.15">
      <c r="A10" s="11" t="s">
        <v>98</v>
      </c>
      <c r="B10" s="12">
        <f>SUM(B8:B9)</f>
        <v>606.9</v>
      </c>
      <c r="C10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K20" sqref="K20"/>
    </sheetView>
  </sheetViews>
  <sheetFormatPr defaultRowHeight="13.5" x14ac:dyDescent="0.15"/>
  <cols>
    <col min="2" max="2" width="17.25" bestFit="1" customWidth="1"/>
    <col min="3" max="3" width="11" bestFit="1" customWidth="1"/>
    <col min="5" max="6" width="11" bestFit="1" customWidth="1"/>
    <col min="7" max="8" width="21.625" bestFit="1" customWidth="1"/>
  </cols>
  <sheetData>
    <row r="1" spans="1:20" ht="56.25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47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</v>
      </c>
    </row>
    <row r="2" spans="1:20" x14ac:dyDescent="0.15">
      <c r="A2" t="s">
        <v>88</v>
      </c>
      <c r="C2" t="s">
        <v>22</v>
      </c>
      <c r="D2" t="s">
        <v>50</v>
      </c>
      <c r="E2" t="s">
        <v>53</v>
      </c>
      <c r="F2" t="s">
        <v>53</v>
      </c>
      <c r="G2" t="s">
        <v>75</v>
      </c>
      <c r="I2" t="s">
        <v>89</v>
      </c>
      <c r="J2" t="s">
        <v>32</v>
      </c>
      <c r="K2" t="s">
        <v>33</v>
      </c>
      <c r="L2" t="s">
        <v>78</v>
      </c>
      <c r="M2" t="s">
        <v>52</v>
      </c>
      <c r="N2" s="1">
        <v>3.35</v>
      </c>
      <c r="O2" t="s">
        <v>90</v>
      </c>
      <c r="P2" t="s">
        <v>91</v>
      </c>
      <c r="Q2" t="s">
        <v>55</v>
      </c>
      <c r="R2" t="s">
        <v>83</v>
      </c>
      <c r="S2" t="s">
        <v>83</v>
      </c>
    </row>
    <row r="3" spans="1:20" x14ac:dyDescent="0.15">
      <c r="A3" t="s">
        <v>92</v>
      </c>
      <c r="C3" t="s">
        <v>22</v>
      </c>
      <c r="D3" t="s">
        <v>50</v>
      </c>
      <c r="E3" t="s">
        <v>53</v>
      </c>
      <c r="F3" t="s">
        <v>53</v>
      </c>
      <c r="G3" t="s">
        <v>75</v>
      </c>
      <c r="I3" t="s">
        <v>89</v>
      </c>
      <c r="J3" t="s">
        <v>32</v>
      </c>
      <c r="K3" t="s">
        <v>33</v>
      </c>
      <c r="L3" t="s">
        <v>78</v>
      </c>
      <c r="M3" t="s">
        <v>61</v>
      </c>
      <c r="N3" s="1">
        <v>6.7</v>
      </c>
      <c r="O3" t="s">
        <v>93</v>
      </c>
      <c r="P3" t="s">
        <v>94</v>
      </c>
      <c r="Q3" t="s">
        <v>63</v>
      </c>
      <c r="R3" t="s">
        <v>83</v>
      </c>
      <c r="S3" t="s">
        <v>83</v>
      </c>
    </row>
    <row r="4" spans="1:20" x14ac:dyDescent="0.15">
      <c r="N4" s="1">
        <f>SUM(N2:N3)</f>
        <v>10.050000000000001</v>
      </c>
    </row>
    <row r="5" spans="1:20" ht="37.5" x14ac:dyDescent="0.15">
      <c r="A5" s="4" t="s">
        <v>9</v>
      </c>
      <c r="B5" s="4" t="s">
        <v>7</v>
      </c>
      <c r="C5" s="4" t="s">
        <v>45</v>
      </c>
      <c r="D5" s="4" t="s">
        <v>46</v>
      </c>
      <c r="E5" s="4" t="s">
        <v>47</v>
      </c>
      <c r="F5" s="4" t="s">
        <v>48</v>
      </c>
      <c r="G5" s="4" t="s">
        <v>49</v>
      </c>
      <c r="H5" s="4" t="s">
        <v>17</v>
      </c>
      <c r="I5" s="2"/>
    </row>
    <row r="6" spans="1:20" x14ac:dyDescent="0.15">
      <c r="A6" t="s">
        <v>50</v>
      </c>
      <c r="B6" t="s">
        <v>51</v>
      </c>
      <c r="C6" t="s">
        <v>52</v>
      </c>
      <c r="D6">
        <v>0.5</v>
      </c>
      <c r="E6" t="s">
        <v>53</v>
      </c>
      <c r="F6" t="s">
        <v>32</v>
      </c>
      <c r="G6" t="s">
        <v>54</v>
      </c>
      <c r="H6" t="s">
        <v>55</v>
      </c>
      <c r="I6" s="13">
        <v>3.35</v>
      </c>
    </row>
    <row r="7" spans="1:20" x14ac:dyDescent="0.15">
      <c r="A7" t="s">
        <v>50</v>
      </c>
      <c r="B7" t="s">
        <v>56</v>
      </c>
      <c r="C7" t="s">
        <v>52</v>
      </c>
      <c r="D7">
        <v>0.5</v>
      </c>
      <c r="E7" t="s">
        <v>53</v>
      </c>
      <c r="F7" t="s">
        <v>32</v>
      </c>
      <c r="G7" t="s">
        <v>57</v>
      </c>
      <c r="H7" t="s">
        <v>55</v>
      </c>
      <c r="I7" s="13"/>
    </row>
    <row r="8" spans="1:20" x14ac:dyDescent="0.15">
      <c r="A8" t="s">
        <v>50</v>
      </c>
      <c r="B8" t="s">
        <v>58</v>
      </c>
      <c r="C8" t="s">
        <v>52</v>
      </c>
      <c r="D8">
        <v>2.35</v>
      </c>
      <c r="E8" t="s">
        <v>53</v>
      </c>
      <c r="F8" t="s">
        <v>32</v>
      </c>
      <c r="G8" t="s">
        <v>59</v>
      </c>
      <c r="H8" t="s">
        <v>55</v>
      </c>
      <c r="I8" s="13"/>
    </row>
    <row r="9" spans="1:20" x14ac:dyDescent="0.15">
      <c r="A9" t="s">
        <v>50</v>
      </c>
      <c r="B9" t="s">
        <v>60</v>
      </c>
      <c r="C9" t="s">
        <v>61</v>
      </c>
      <c r="D9">
        <v>4.8</v>
      </c>
      <c r="E9" t="s">
        <v>53</v>
      </c>
      <c r="F9" t="s">
        <v>32</v>
      </c>
      <c r="G9" t="s">
        <v>62</v>
      </c>
      <c r="H9" t="s">
        <v>63</v>
      </c>
      <c r="I9" s="13">
        <v>6.7</v>
      </c>
    </row>
    <row r="10" spans="1:20" x14ac:dyDescent="0.15">
      <c r="A10" t="s">
        <v>50</v>
      </c>
      <c r="B10" t="s">
        <v>64</v>
      </c>
      <c r="C10" t="s">
        <v>61</v>
      </c>
      <c r="D10">
        <v>0.4</v>
      </c>
      <c r="E10" t="s">
        <v>53</v>
      </c>
      <c r="F10" t="s">
        <v>32</v>
      </c>
      <c r="G10" t="s">
        <v>65</v>
      </c>
      <c r="H10" t="s">
        <v>63</v>
      </c>
      <c r="I10" s="13"/>
    </row>
    <row r="11" spans="1:20" x14ac:dyDescent="0.15">
      <c r="A11" t="s">
        <v>50</v>
      </c>
      <c r="B11" t="s">
        <v>66</v>
      </c>
      <c r="C11" t="s">
        <v>61</v>
      </c>
      <c r="D11">
        <v>1</v>
      </c>
      <c r="E11" t="s">
        <v>53</v>
      </c>
      <c r="F11" t="s">
        <v>32</v>
      </c>
      <c r="G11" t="s">
        <v>67</v>
      </c>
      <c r="H11" t="s">
        <v>63</v>
      </c>
      <c r="I11" s="13"/>
    </row>
    <row r="12" spans="1:20" x14ac:dyDescent="0.15">
      <c r="A12" t="s">
        <v>50</v>
      </c>
      <c r="B12" t="s">
        <v>68</v>
      </c>
      <c r="C12" t="s">
        <v>61</v>
      </c>
      <c r="D12">
        <v>0.5</v>
      </c>
      <c r="E12" t="s">
        <v>53</v>
      </c>
      <c r="F12" t="s">
        <v>32</v>
      </c>
      <c r="G12" t="s">
        <v>69</v>
      </c>
      <c r="H12" t="s">
        <v>63</v>
      </c>
      <c r="I12" s="13"/>
    </row>
    <row r="13" spans="1:20" x14ac:dyDescent="0.15">
      <c r="I13" s="3">
        <f>SUM(I6:I12)</f>
        <v>10.050000000000001</v>
      </c>
    </row>
  </sheetData>
  <mergeCells count="2">
    <mergeCell ref="I6:I8"/>
    <mergeCell ref="I9:I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10" sqref="E10"/>
    </sheetView>
  </sheetViews>
  <sheetFormatPr defaultRowHeight="13.5" x14ac:dyDescent="0.15"/>
  <cols>
    <col min="1" max="1" width="22.75" bestFit="1" customWidth="1"/>
    <col min="2" max="2" width="17.25" bestFit="1" customWidth="1"/>
    <col min="3" max="3" width="23.875" bestFit="1" customWidth="1"/>
    <col min="5" max="5" width="11" bestFit="1" customWidth="1"/>
    <col min="8" max="8" width="13" bestFit="1" customWidth="1"/>
    <col min="10" max="11" width="21.625" bestFit="1" customWidth="1"/>
    <col min="15" max="15" width="57" customWidth="1"/>
  </cols>
  <sheetData>
    <row r="1" spans="1:15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</v>
      </c>
    </row>
    <row r="2" spans="1:15" x14ac:dyDescent="0.15">
      <c r="A2" t="s">
        <v>20</v>
      </c>
      <c r="B2" t="s">
        <v>21</v>
      </c>
      <c r="C2" t="s">
        <v>22</v>
      </c>
      <c r="D2" t="s">
        <v>23</v>
      </c>
      <c r="E2" t="s">
        <v>32</v>
      </c>
      <c r="F2" t="s">
        <v>33</v>
      </c>
      <c r="G2" t="s">
        <v>34</v>
      </c>
      <c r="H2" t="s">
        <v>5</v>
      </c>
      <c r="I2">
        <v>-123.3</v>
      </c>
      <c r="J2" t="s">
        <v>35</v>
      </c>
      <c r="K2" t="s">
        <v>35</v>
      </c>
      <c r="M2" t="s">
        <v>36</v>
      </c>
      <c r="N2" t="s">
        <v>37</v>
      </c>
      <c r="O2" t="s">
        <v>38</v>
      </c>
    </row>
    <row r="3" spans="1:15" x14ac:dyDescent="0.15">
      <c r="A3" t="s">
        <v>24</v>
      </c>
      <c r="B3" t="s">
        <v>25</v>
      </c>
      <c r="C3" t="s">
        <v>22</v>
      </c>
      <c r="D3" t="s">
        <v>23</v>
      </c>
      <c r="E3" t="s">
        <v>32</v>
      </c>
      <c r="F3" t="s">
        <v>33</v>
      </c>
      <c r="G3" t="s">
        <v>34</v>
      </c>
      <c r="H3" t="s">
        <v>5</v>
      </c>
      <c r="I3">
        <v>-106.8</v>
      </c>
      <c r="J3" t="s">
        <v>39</v>
      </c>
      <c r="K3" t="s">
        <v>39</v>
      </c>
      <c r="M3" t="s">
        <v>36</v>
      </c>
      <c r="N3" t="s">
        <v>37</v>
      </c>
      <c r="O3" t="s">
        <v>38</v>
      </c>
    </row>
    <row r="4" spans="1:15" x14ac:dyDescent="0.15">
      <c r="A4" t="s">
        <v>26</v>
      </c>
      <c r="B4" t="s">
        <v>27</v>
      </c>
      <c r="C4" t="s">
        <v>22</v>
      </c>
      <c r="D4" t="s">
        <v>23</v>
      </c>
      <c r="E4" t="s">
        <v>32</v>
      </c>
      <c r="F4" t="s">
        <v>33</v>
      </c>
      <c r="G4" t="s">
        <v>34</v>
      </c>
      <c r="H4" t="s">
        <v>5</v>
      </c>
      <c r="I4">
        <v>-117.8</v>
      </c>
      <c r="J4" t="s">
        <v>40</v>
      </c>
      <c r="K4" t="s">
        <v>40</v>
      </c>
      <c r="M4" t="s">
        <v>36</v>
      </c>
      <c r="N4" t="s">
        <v>37</v>
      </c>
      <c r="O4" t="s">
        <v>38</v>
      </c>
    </row>
    <row r="5" spans="1:15" x14ac:dyDescent="0.15">
      <c r="A5" t="s">
        <v>28</v>
      </c>
      <c r="B5" t="s">
        <v>29</v>
      </c>
      <c r="C5" t="s">
        <v>22</v>
      </c>
      <c r="D5" t="s">
        <v>23</v>
      </c>
      <c r="E5" t="s">
        <v>32</v>
      </c>
      <c r="F5" t="s">
        <v>33</v>
      </c>
      <c r="G5" t="s">
        <v>34</v>
      </c>
      <c r="H5" t="s">
        <v>5</v>
      </c>
      <c r="I5">
        <v>-128</v>
      </c>
      <c r="J5" t="s">
        <v>41</v>
      </c>
      <c r="K5" t="s">
        <v>41</v>
      </c>
      <c r="M5" t="s">
        <v>36</v>
      </c>
      <c r="N5" t="s">
        <v>37</v>
      </c>
      <c r="O5" t="s">
        <v>38</v>
      </c>
    </row>
    <row r="6" spans="1:15" x14ac:dyDescent="0.15">
      <c r="A6" t="s">
        <v>30</v>
      </c>
      <c r="B6" t="s">
        <v>31</v>
      </c>
      <c r="C6" t="s">
        <v>22</v>
      </c>
      <c r="D6" t="s">
        <v>23</v>
      </c>
      <c r="E6" t="s">
        <v>32</v>
      </c>
      <c r="F6" t="s">
        <v>33</v>
      </c>
      <c r="G6" t="s">
        <v>34</v>
      </c>
      <c r="H6" t="s">
        <v>5</v>
      </c>
      <c r="I6">
        <v>-128</v>
      </c>
      <c r="J6" t="s">
        <v>42</v>
      </c>
      <c r="K6" t="s">
        <v>42</v>
      </c>
      <c r="M6" t="s">
        <v>36</v>
      </c>
      <c r="N6" t="s">
        <v>37</v>
      </c>
      <c r="O6" t="s">
        <v>38</v>
      </c>
    </row>
    <row r="7" spans="1:15" x14ac:dyDescent="0.15">
      <c r="I7" s="3">
        <f>SUM(I2:I6)</f>
        <v>-603.9</v>
      </c>
    </row>
    <row r="11" spans="1:15" x14ac:dyDescent="0.15">
      <c r="A11" s="14" t="s">
        <v>43</v>
      </c>
      <c r="B11" s="14"/>
    </row>
  </sheetData>
  <mergeCells count="1">
    <mergeCell ref="A11:B1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9" sqref="M19"/>
    </sheetView>
  </sheetViews>
  <sheetFormatPr defaultRowHeight="13.5" x14ac:dyDescent="0.15"/>
  <cols>
    <col min="1" max="1" width="21.625" bestFit="1" customWidth="1"/>
    <col min="2" max="2" width="17.25" bestFit="1" customWidth="1"/>
    <col min="3" max="3" width="13.25" customWidth="1"/>
    <col min="5" max="6" width="11" bestFit="1" customWidth="1"/>
    <col min="7" max="7" width="13" bestFit="1" customWidth="1"/>
    <col min="8" max="8" width="11" bestFit="1" customWidth="1"/>
    <col min="10" max="10" width="21.625" bestFit="1" customWidth="1"/>
    <col min="11" max="11" width="20.5" bestFit="1" customWidth="1"/>
    <col min="12" max="12" width="20.25" customWidth="1"/>
    <col min="13" max="13" width="20.5" bestFit="1" customWidth="1"/>
  </cols>
  <sheetData>
    <row r="1" spans="1:15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</v>
      </c>
    </row>
    <row r="2" spans="1:15" x14ac:dyDescent="0.15">
      <c r="A2" t="s">
        <v>74</v>
      </c>
      <c r="C2" t="s">
        <v>76</v>
      </c>
      <c r="E2" t="s">
        <v>77</v>
      </c>
      <c r="F2" t="s">
        <v>33</v>
      </c>
      <c r="G2" t="s">
        <v>78</v>
      </c>
      <c r="H2" t="s">
        <v>79</v>
      </c>
      <c r="I2" s="1">
        <v>-3</v>
      </c>
      <c r="J2" t="s">
        <v>80</v>
      </c>
      <c r="K2" t="s">
        <v>81</v>
      </c>
      <c r="L2" t="s">
        <v>82</v>
      </c>
      <c r="M2" t="s">
        <v>83</v>
      </c>
      <c r="N2" t="s">
        <v>83</v>
      </c>
    </row>
    <row r="4" spans="1:15" ht="37.5" x14ac:dyDescent="0.15">
      <c r="A4" s="4" t="s">
        <v>9</v>
      </c>
      <c r="B4" s="4" t="s">
        <v>7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17</v>
      </c>
    </row>
    <row r="5" spans="1:15" x14ac:dyDescent="0.15">
      <c r="A5" t="s">
        <v>23</v>
      </c>
      <c r="B5" t="s">
        <v>95</v>
      </c>
      <c r="C5" t="s">
        <v>79</v>
      </c>
      <c r="D5" s="1">
        <v>-3</v>
      </c>
      <c r="E5" t="s">
        <v>53</v>
      </c>
      <c r="F5" t="s">
        <v>77</v>
      </c>
      <c r="G5" t="s">
        <v>96</v>
      </c>
      <c r="H5" t="s">
        <v>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对账明细</vt:lpstr>
      <vt:lpstr>退件费及转件费</vt:lpstr>
      <vt:lpstr>仲裁遗失罚款明细</vt:lpstr>
      <vt:lpstr>退件费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2020-12-22T01:33:08Z</dcterms:modified>
</cp:coreProperties>
</file>