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代理区给网点开票" sheetId="1" r:id="rId1"/>
    <sheet name="网点给代理区开票" sheetId="2" r:id="rId2"/>
    <sheet name="集散点给代理区开票" sheetId="3" r:id="rId3"/>
  </sheets>
  <calcPr calcId="144525"/>
</workbook>
</file>

<file path=xl/sharedStrings.xml><?xml version="1.0" encoding="utf-8"?>
<sst xmlns="http://schemas.openxmlformats.org/spreadsheetml/2006/main" count="147" uniqueCount="124">
  <si>
    <t>结算对象</t>
  </si>
  <si>
    <t>网点编码</t>
  </si>
  <si>
    <t>平台运营收入</t>
  </si>
  <si>
    <t>基础派费</t>
  </si>
  <si>
    <t>操作不规范处罚</t>
  </si>
  <si>
    <t>操作不规范处罚调整</t>
  </si>
  <si>
    <t>超时未取件罚款</t>
  </si>
  <si>
    <t>超时未预约罚款</t>
  </si>
  <si>
    <t>代理点地址不规范处罚</t>
  </si>
  <si>
    <t>代理罚款</t>
  </si>
  <si>
    <t>电话无法接通罚款</t>
  </si>
  <si>
    <t>短信服务费</t>
  </si>
  <si>
    <t>复议失败罚款</t>
  </si>
  <si>
    <t>复议失败罚款调整</t>
  </si>
  <si>
    <t>回单管理费</t>
  </si>
  <si>
    <t>激励政策扣款调整</t>
  </si>
  <si>
    <t>集散点出港操作费</t>
  </si>
  <si>
    <t>集散点出港操作费调整</t>
  </si>
  <si>
    <t>集散点出港大包操作费</t>
  </si>
  <si>
    <t>集散点出港大包操作费调整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</si>
  <si>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</si>
  <si>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</si>
  <si>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</si>
  <si>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</si>
  <si>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</si>
  <si>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</si>
  <si>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</si>
  <si>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</si>
  <si>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</si>
  <si>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</si>
  <si>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</si>
  <si>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</si>
  <si>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跨区交件中转费</t>
  </si>
  <si>
    <t>跨区交件中转费调整</t>
  </si>
  <si>
    <t>跨区取件处罚</t>
  </si>
  <si>
    <t>漏扫处罚</t>
  </si>
  <si>
    <t>破损件不规范处罚</t>
  </si>
  <si>
    <t>普通工单二次投诉罚款</t>
  </si>
  <si>
    <t>普通工单二次投诉罚款调整</t>
  </si>
  <si>
    <t>签收不完整处罚</t>
  </si>
  <si>
    <t>签收不完整处罚调整</t>
  </si>
  <si>
    <t>删除签收记录罚款</t>
  </si>
  <si>
    <t>上传不及时处罚</t>
  </si>
  <si>
    <t>上传不及时处罚调整</t>
  </si>
  <si>
    <t>收回单费</t>
  </si>
  <si>
    <t>推诿不配合处理罚款</t>
  </si>
  <si>
    <t>未及时完结工单罚款</t>
  </si>
  <si>
    <t>未及时完结工单罚款调整</t>
  </si>
  <si>
    <t>未准点签收处罚</t>
  </si>
  <si>
    <t>未准点签收处罚调整</t>
  </si>
  <si>
    <t>无效完结工单罚款</t>
  </si>
  <si>
    <t>无效完结工单罚款调整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</si>
  <si>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</si>
  <si>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</si>
  <si>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</si>
  <si>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</si>
  <si>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</si>
  <si>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</si>
  <si>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</si>
  <si>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</si>
  <si>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</si>
  <si>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</si>
  <si>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应收超区转件费</t>
  </si>
  <si>
    <t>应收大包操作费</t>
  </si>
  <si>
    <t>应收大包操作费调整</t>
  </si>
  <si>
    <t>应收到付手续费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</si>
  <si>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</si>
  <si>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</si>
  <si>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</si>
  <si>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</si>
  <si>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</si>
  <si>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</si>
  <si>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</si>
  <si>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</si>
  <si>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</si>
  <si>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</si>
  <si>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邮管局投诉罚款调整</t>
  </si>
  <si>
    <t>支线未打卡处罚</t>
  </si>
  <si>
    <t>支线未打卡处罚调整</t>
  </si>
  <si>
    <t>中心代建包费</t>
  </si>
  <si>
    <t>中心代建包费调整</t>
  </si>
  <si>
    <t>仲裁费用类罚款调整</t>
  </si>
  <si>
    <t>仲裁破损/短少罚款</t>
  </si>
  <si>
    <t>仲裁延误罚款</t>
  </si>
  <si>
    <t>仲裁延误罚款调整</t>
  </si>
  <si>
    <t>仲裁系统使用费</t>
  </si>
  <si>
    <t>仲裁遗失罚款</t>
  </si>
  <si>
    <t>合计</t>
  </si>
  <si>
    <t>公司名称</t>
  </si>
  <si>
    <t>巢湖集散点</t>
  </si>
  <si>
    <t>0551012</t>
  </si>
  <si>
    <t>巢湖</t>
  </si>
  <si>
    <t>合肥巢湖槐林网点</t>
  </si>
  <si>
    <t>4551133</t>
  </si>
  <si>
    <t>合肥巢湖汽车城网点</t>
  </si>
  <si>
    <t>4551139</t>
  </si>
  <si>
    <t>合肥巢湖网点</t>
  </si>
  <si>
    <t>4551111</t>
  </si>
  <si>
    <t>合肥巢湖亚父路网点</t>
  </si>
  <si>
    <t>4551145</t>
  </si>
  <si>
    <t>代理奖励</t>
  </si>
  <si>
    <t>操作不规范反馈奖励</t>
  </si>
  <si>
    <t>操作不规范反馈奖励调整</t>
  </si>
  <si>
    <t>电子面单折扣</t>
  </si>
  <si>
    <t>电子面单折扣调整</t>
  </si>
  <si>
    <t>房租补贴</t>
  </si>
  <si>
    <t>付回单费</t>
  </si>
  <si>
    <t>激励政策返款</t>
  </si>
  <si>
    <t>举报奖励</t>
  </si>
  <si>
    <t>派费补贴</t>
  </si>
  <si>
    <t>其他补贴</t>
  </si>
  <si>
    <t>网点考核奖励</t>
  </si>
  <si>
    <t>应付到付手续费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</si>
  <si>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</si>
  <si>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</si>
  <si>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</si>
  <si>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</si>
  <si>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</si>
  <si>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</si>
  <si>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</si>
  <si>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</si>
  <si>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</si>
  <si>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仲裁遗失返款</t>
  </si>
  <si>
    <t>专职客服补贴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</si>
</sst>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L6"/>
  <sheetViews>
    <sheetView tabSelected="1" topLeftCell="CG1" workbookViewId="0">
      <selection activeCell="CK14" sqref="CK14"/>
    </sheetView>
  </sheetViews>
  <sheetFormatPr defaultColWidth="24.375" defaultRowHeight="13.5" outlineLevelRow="5"/>
  <cols>
    <col min="1" max="16384" width="24.375" customWidth="1"/>
  </cols>
  <sheetData>
    <row r="1" ht="15" spans="1: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7" t="s">
        <v>85</v>
      </c>
      <c r="CI1" s="1" t="s">
        <v>86</v>
      </c>
      <c r="CJ1" s="1" t="s">
        <v>87</v>
      </c>
      <c r="CK1" s="1" t="s">
        <v>88</v>
      </c>
    </row>
    <row r="2" ht="16.5" spans="1:89">
      <c r="A2" s="2" t="s">
        <v>89</v>
      </c>
      <c r="B2" s="2" t="s">
        <v>90</v>
      </c>
      <c r="C2" s="6">
        <v>0</v>
      </c>
      <c r="D2" s="6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>
        <v>-26.5</v>
      </c>
      <c r="AK2" s="2"/>
      <c r="AL2" s="2"/>
      <c r="AM2" s="2"/>
      <c r="AN2" s="2"/>
      <c r="AO2" s="2"/>
      <c r="AP2" s="2"/>
      <c r="AQ2" s="2">
        <v>-49.9</v>
      </c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>
        <v>-210</v>
      </c>
      <c r="CG2" s="2"/>
      <c r="CH2" s="8">
        <v>0</v>
      </c>
      <c r="CI2" s="2"/>
      <c r="CJ2" s="5">
        <v>-286.4</v>
      </c>
      <c r="CK2" s="5" t="s">
        <v>91</v>
      </c>
    </row>
    <row r="3" ht="16.5" spans="1:90">
      <c r="A3" s="2" t="s">
        <v>92</v>
      </c>
      <c r="B3" s="2" t="s">
        <v>93</v>
      </c>
      <c r="C3" s="6">
        <v>-594</v>
      </c>
      <c r="D3" s="6">
        <v>-1270</v>
      </c>
      <c r="E3" s="2">
        <v>-10.24</v>
      </c>
      <c r="F3" s="2"/>
      <c r="G3" s="2"/>
      <c r="H3" s="2"/>
      <c r="I3" s="2"/>
      <c r="J3" s="2"/>
      <c r="K3" s="2"/>
      <c r="L3" s="2">
        <v>-327.58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>
        <v>-255.24</v>
      </c>
      <c r="BJ3" s="2">
        <v>-0.12</v>
      </c>
      <c r="BK3" s="2">
        <v>-27.5</v>
      </c>
      <c r="BL3" s="2"/>
      <c r="BM3" s="2"/>
      <c r="BN3" s="2"/>
      <c r="BO3" s="2">
        <v>-9</v>
      </c>
      <c r="BP3" s="2">
        <v>-8.4</v>
      </c>
      <c r="BQ3" s="2"/>
      <c r="BR3" s="2">
        <v>-762.11</v>
      </c>
      <c r="BS3" s="2">
        <v>-94.23</v>
      </c>
      <c r="BT3" s="2">
        <v>-537.61</v>
      </c>
      <c r="BU3" s="2">
        <v>-2.16</v>
      </c>
      <c r="BV3" s="2">
        <v>-0.4</v>
      </c>
      <c r="BW3" s="2"/>
      <c r="BX3" s="2"/>
      <c r="BY3" s="2"/>
      <c r="BZ3" s="2"/>
      <c r="CA3" s="2"/>
      <c r="CB3" s="2">
        <v>-41.9</v>
      </c>
      <c r="CC3" s="2"/>
      <c r="CD3" s="2"/>
      <c r="CE3" s="2"/>
      <c r="CF3" s="2">
        <v>-25</v>
      </c>
      <c r="CG3" s="2"/>
      <c r="CH3" s="8">
        <v>-10</v>
      </c>
      <c r="CI3" s="2"/>
      <c r="CJ3" s="5">
        <v>-3975.49</v>
      </c>
      <c r="CK3" s="5" t="s">
        <v>91</v>
      </c>
      <c r="CL3">
        <f t="shared" ref="CL3:CL6" si="0">CJ3/1.06*0.06</f>
        <v>-225.027735849057</v>
      </c>
    </row>
    <row r="4" ht="16.5" spans="1:90">
      <c r="A4" s="2" t="s">
        <v>94</v>
      </c>
      <c r="B4" s="2" t="s">
        <v>95</v>
      </c>
      <c r="C4" s="6">
        <v>-473</v>
      </c>
      <c r="D4" s="6">
        <v>-424</v>
      </c>
      <c r="E4" s="2">
        <v>-0.49</v>
      </c>
      <c r="F4" s="2"/>
      <c r="G4" s="2"/>
      <c r="H4" s="2"/>
      <c r="I4" s="2"/>
      <c r="J4" s="2"/>
      <c r="K4" s="2"/>
      <c r="L4" s="2">
        <v>-174.88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>
        <v>-103.56</v>
      </c>
      <c r="BJ4" s="2">
        <v>-4.08</v>
      </c>
      <c r="BK4" s="2"/>
      <c r="BL4" s="2"/>
      <c r="BM4" s="2"/>
      <c r="BN4" s="2"/>
      <c r="BO4" s="2">
        <v>-12</v>
      </c>
      <c r="BP4" s="2">
        <v>-1.9</v>
      </c>
      <c r="BQ4" s="2"/>
      <c r="BR4" s="2">
        <v>-245.29</v>
      </c>
      <c r="BS4" s="2">
        <v>-1.6</v>
      </c>
      <c r="BT4" s="2">
        <v>-355.25</v>
      </c>
      <c r="BU4" s="2">
        <v>-14.34</v>
      </c>
      <c r="BV4" s="2"/>
      <c r="BW4" s="2"/>
      <c r="BX4" s="2"/>
      <c r="BY4" s="2"/>
      <c r="BZ4" s="2"/>
      <c r="CA4" s="2"/>
      <c r="CB4" s="2">
        <v>-26</v>
      </c>
      <c r="CC4" s="2"/>
      <c r="CD4" s="2"/>
      <c r="CE4" s="2"/>
      <c r="CF4" s="2">
        <v>-40</v>
      </c>
      <c r="CG4" s="2"/>
      <c r="CH4" s="8">
        <v>0</v>
      </c>
      <c r="CI4" s="2"/>
      <c r="CJ4" s="5">
        <v>-1876.39</v>
      </c>
      <c r="CK4" s="5" t="s">
        <v>91</v>
      </c>
      <c r="CL4">
        <f t="shared" si="0"/>
        <v>-106.210754716981</v>
      </c>
    </row>
    <row r="5" ht="16.5" spans="1:89">
      <c r="A5" s="2" t="s">
        <v>96</v>
      </c>
      <c r="B5" s="2" t="s">
        <v>97</v>
      </c>
      <c r="C5" s="6">
        <v>0</v>
      </c>
      <c r="D5" s="6">
        <v>0</v>
      </c>
      <c r="E5" s="2">
        <v>-0.1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>
        <v>-0.36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>
        <v>0</v>
      </c>
      <c r="CI5" s="2"/>
      <c r="CJ5" s="5">
        <v>-0.46</v>
      </c>
      <c r="CK5" s="5" t="s">
        <v>91</v>
      </c>
    </row>
    <row r="6" ht="16.5" spans="1:90">
      <c r="A6" s="2" t="s">
        <v>98</v>
      </c>
      <c r="B6" s="2" t="s">
        <v>99</v>
      </c>
      <c r="C6" s="6">
        <v>-6474</v>
      </c>
      <c r="D6" s="6">
        <v>-5876</v>
      </c>
      <c r="E6" s="2">
        <v>-9.78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>
        <v>-211.5</v>
      </c>
      <c r="AR6" s="2">
        <v>2</v>
      </c>
      <c r="AS6" s="2"/>
      <c r="AT6" s="2"/>
      <c r="AU6" s="2"/>
      <c r="AV6" s="2"/>
      <c r="AW6" s="2"/>
      <c r="AX6" s="2"/>
      <c r="AY6" s="2"/>
      <c r="AZ6" s="2"/>
      <c r="BA6" s="2">
        <v>-200</v>
      </c>
      <c r="BB6" s="2"/>
      <c r="BC6" s="2"/>
      <c r="BD6" s="2"/>
      <c r="BE6" s="2"/>
      <c r="BF6" s="2"/>
      <c r="BG6" s="2"/>
      <c r="BH6" s="2"/>
      <c r="BI6" s="2">
        <v>-1492.2</v>
      </c>
      <c r="BJ6" s="2">
        <v>-11.16</v>
      </c>
      <c r="BK6" s="2"/>
      <c r="BL6" s="2"/>
      <c r="BM6" s="2"/>
      <c r="BN6" s="2">
        <v>-2</v>
      </c>
      <c r="BO6" s="2">
        <v>-145</v>
      </c>
      <c r="BP6" s="2">
        <v>-29.84</v>
      </c>
      <c r="BQ6" s="2"/>
      <c r="BR6" s="2">
        <v>-4345.56</v>
      </c>
      <c r="BS6" s="2">
        <v>-67.04</v>
      </c>
      <c r="BT6" s="2">
        <v>-4684.59</v>
      </c>
      <c r="BU6" s="2">
        <v>-2.27</v>
      </c>
      <c r="BV6" s="2">
        <v>-9.38</v>
      </c>
      <c r="BW6" s="2"/>
      <c r="BX6" s="2"/>
      <c r="BY6" s="2"/>
      <c r="BZ6" s="2"/>
      <c r="CA6" s="2"/>
      <c r="CB6" s="2">
        <v>-518.5</v>
      </c>
      <c r="CC6" s="2"/>
      <c r="CD6" s="2"/>
      <c r="CE6" s="2"/>
      <c r="CF6" s="2">
        <v>-115</v>
      </c>
      <c r="CG6" s="2"/>
      <c r="CH6" s="8">
        <v>-10</v>
      </c>
      <c r="CI6" s="2"/>
      <c r="CJ6" s="5">
        <v>-24201.82</v>
      </c>
      <c r="CK6" s="5" t="s">
        <v>91</v>
      </c>
      <c r="CL6">
        <f t="shared" si="0"/>
        <v>-1369.91433962264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B7"/>
  <sheetViews>
    <sheetView workbookViewId="0">
      <selection activeCell="F15" sqref="F15"/>
    </sheetView>
  </sheetViews>
  <sheetFormatPr defaultColWidth="14" defaultRowHeight="13.5" outlineLevelRow="6"/>
  <cols>
    <col min="1" max="16384" width="14" customWidth="1"/>
  </cols>
  <sheetData>
    <row r="1" ht="30" spans="1:28">
      <c r="A1" s="1" t="s">
        <v>0</v>
      </c>
      <c r="B1" s="1" t="s">
        <v>1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3" t="s">
        <v>87</v>
      </c>
      <c r="AB1" s="1" t="s">
        <v>88</v>
      </c>
    </row>
    <row r="2" ht="16.5" spans="1:28">
      <c r="A2" s="2" t="s">
        <v>89</v>
      </c>
      <c r="B2" s="2" t="s">
        <v>90</v>
      </c>
      <c r="C2" s="2"/>
      <c r="D2" s="2">
        <v>39</v>
      </c>
      <c r="E2" s="2">
        <v>0</v>
      </c>
      <c r="F2" s="2"/>
      <c r="G2" s="2"/>
      <c r="H2" s="2"/>
      <c r="I2" s="2"/>
      <c r="J2" s="2">
        <v>0</v>
      </c>
      <c r="K2" s="2"/>
      <c r="L2" s="2"/>
      <c r="M2" s="2"/>
      <c r="N2" s="2"/>
      <c r="O2" s="2"/>
      <c r="P2" s="2"/>
      <c r="Q2" s="2">
        <v>173.02</v>
      </c>
      <c r="R2" s="2">
        <v>0.5</v>
      </c>
      <c r="S2" s="2">
        <v>34.22</v>
      </c>
      <c r="T2" s="2"/>
      <c r="U2" s="2"/>
      <c r="V2" s="2"/>
      <c r="W2" s="2"/>
      <c r="X2" s="2"/>
      <c r="Y2" s="2"/>
      <c r="Z2" s="2"/>
      <c r="AA2" s="4">
        <v>246.74</v>
      </c>
      <c r="AB2" s="5" t="s">
        <v>91</v>
      </c>
    </row>
    <row r="3" ht="16.5" spans="1:28">
      <c r="A3" s="2" t="s">
        <v>92</v>
      </c>
      <c r="B3" s="2" t="s">
        <v>93</v>
      </c>
      <c r="C3" s="2"/>
      <c r="D3" s="2">
        <v>10</v>
      </c>
      <c r="E3" s="2">
        <v>0</v>
      </c>
      <c r="F3" s="2"/>
      <c r="G3" s="2"/>
      <c r="H3" s="2"/>
      <c r="I3" s="2"/>
      <c r="J3" s="2">
        <v>0</v>
      </c>
      <c r="K3" s="2"/>
      <c r="L3" s="2"/>
      <c r="M3" s="2"/>
      <c r="N3" s="2"/>
      <c r="O3" s="2">
        <v>0.9</v>
      </c>
      <c r="P3" s="2"/>
      <c r="Q3" s="2">
        <v>65.79</v>
      </c>
      <c r="R3" s="2">
        <v>1</v>
      </c>
      <c r="S3" s="2">
        <v>4.46</v>
      </c>
      <c r="T3" s="2"/>
      <c r="U3" s="2">
        <v>20481.27</v>
      </c>
      <c r="V3" s="2">
        <v>2870.86</v>
      </c>
      <c r="W3" s="2">
        <v>104</v>
      </c>
      <c r="X3" s="2"/>
      <c r="Y3" s="2">
        <v>72</v>
      </c>
      <c r="Z3" s="2"/>
      <c r="AA3" s="4">
        <v>23610.28</v>
      </c>
      <c r="AB3" s="5" t="s">
        <v>91</v>
      </c>
    </row>
    <row r="4" ht="16.5" spans="1:28">
      <c r="A4" s="2" t="s">
        <v>94</v>
      </c>
      <c r="B4" s="2" t="s">
        <v>95</v>
      </c>
      <c r="C4" s="2"/>
      <c r="D4" s="2">
        <v>90</v>
      </c>
      <c r="E4" s="2">
        <v>0</v>
      </c>
      <c r="F4" s="2"/>
      <c r="G4" s="2"/>
      <c r="H4" s="2"/>
      <c r="I4" s="2"/>
      <c r="J4" s="2">
        <v>0</v>
      </c>
      <c r="K4" s="2"/>
      <c r="L4" s="2"/>
      <c r="M4" s="2"/>
      <c r="N4" s="2"/>
      <c r="O4" s="2">
        <v>1.2</v>
      </c>
      <c r="P4" s="2"/>
      <c r="Q4" s="2">
        <v>133.55</v>
      </c>
      <c r="R4" s="2"/>
      <c r="S4" s="2">
        <v>7.1</v>
      </c>
      <c r="T4" s="2"/>
      <c r="U4" s="2">
        <v>80944.7</v>
      </c>
      <c r="V4" s="2">
        <v>5667.01</v>
      </c>
      <c r="W4" s="2"/>
      <c r="X4" s="2"/>
      <c r="Y4" s="2"/>
      <c r="Z4" s="2"/>
      <c r="AA4" s="4">
        <v>86843.56</v>
      </c>
      <c r="AB4" s="5" t="s">
        <v>91</v>
      </c>
    </row>
    <row r="5" ht="16.5" spans="1:28">
      <c r="A5" s="2" t="s">
        <v>96</v>
      </c>
      <c r="B5" s="2" t="s">
        <v>97</v>
      </c>
      <c r="C5" s="2"/>
      <c r="D5" s="2">
        <v>0</v>
      </c>
      <c r="E5" s="2">
        <v>0</v>
      </c>
      <c r="F5" s="2">
        <v>3631</v>
      </c>
      <c r="G5" s="2"/>
      <c r="H5" s="2"/>
      <c r="I5" s="2"/>
      <c r="J5" s="2">
        <v>0</v>
      </c>
      <c r="K5" s="2"/>
      <c r="L5" s="2">
        <v>137.4</v>
      </c>
      <c r="M5" s="2"/>
      <c r="N5" s="2"/>
      <c r="O5" s="2"/>
      <c r="P5" s="2"/>
      <c r="Q5" s="2"/>
      <c r="R5" s="2"/>
      <c r="S5" s="2"/>
      <c r="T5" s="2"/>
      <c r="U5" s="2">
        <v>10.4</v>
      </c>
      <c r="V5" s="2">
        <v>0.4</v>
      </c>
      <c r="W5" s="2"/>
      <c r="X5" s="2"/>
      <c r="Y5" s="2"/>
      <c r="Z5" s="2"/>
      <c r="AA5" s="4">
        <v>3779.2</v>
      </c>
      <c r="AB5" s="5" t="s">
        <v>91</v>
      </c>
    </row>
    <row r="6" ht="16.5" spans="1:28">
      <c r="A6" s="2" t="s">
        <v>98</v>
      </c>
      <c r="B6" s="2" t="s">
        <v>99</v>
      </c>
      <c r="C6" s="2"/>
      <c r="D6" s="2">
        <v>0</v>
      </c>
      <c r="E6" s="2">
        <v>0</v>
      </c>
      <c r="F6" s="2"/>
      <c r="G6" s="2"/>
      <c r="H6" s="2"/>
      <c r="I6" s="2"/>
      <c r="J6" s="2">
        <v>0</v>
      </c>
      <c r="K6" s="2"/>
      <c r="L6" s="2"/>
      <c r="M6" s="2"/>
      <c r="N6" s="2"/>
      <c r="O6" s="2">
        <v>14.5</v>
      </c>
      <c r="P6" s="2">
        <v>20</v>
      </c>
      <c r="Q6" s="2">
        <v>149.56</v>
      </c>
      <c r="R6" s="2"/>
      <c r="S6" s="2">
        <v>17.46</v>
      </c>
      <c r="T6" s="2"/>
      <c r="U6" s="2">
        <v>166138.62</v>
      </c>
      <c r="V6" s="2">
        <v>2215.68</v>
      </c>
      <c r="W6" s="2"/>
      <c r="X6" s="2"/>
      <c r="Y6" s="2">
        <v>43.9</v>
      </c>
      <c r="Z6" s="2"/>
      <c r="AA6" s="4">
        <v>168599.72</v>
      </c>
      <c r="AB6" s="5" t="s">
        <v>91</v>
      </c>
    </row>
    <row r="7" spans="27:27">
      <c r="AA7">
        <f>SUM(AA2:AA6)</f>
        <v>283079.5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"/>
  <sheetViews>
    <sheetView workbookViewId="0">
      <selection activeCell="G26" sqref="G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代理区给网点开票</vt:lpstr>
      <vt:lpstr>网点给代理区开票</vt:lpstr>
      <vt:lpstr>集散点给代理区开票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2020-12-08T03:44:00Z</dcterms:created>
  <dcterms:modified xsi:type="dcterms:W3CDTF">2020-12-22T11:31:01Z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