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90"/>
  </bookViews>
  <sheets>
    <sheet name="汇总表" sheetId="5" r:id="rId1"/>
    <sheet name="10月网点专职客服专项补贴明细表" sheetId="1" r:id="rId2"/>
    <sheet name="月数据排名" sheetId="2" r:id="rId3"/>
    <sheet name="工单超时扣罚" sheetId="3" r:id="rId4"/>
    <sheet name="邮政扣罚" sheetId="4" r:id="rId5"/>
  </sheets>
  <definedNames>
    <definedName name="_xlnm._FilterDatabase" localSheetId="1" hidden="1">'10月网点专职客服专项补贴明细表'!$A$2:$N$296</definedName>
    <definedName name="_xlnm._FilterDatabase" localSheetId="4" hidden="1">邮政扣罚!$A$2:$I$33</definedName>
    <definedName name="_xlnm._FilterDatabase" localSheetId="3" hidden="1">工单超时扣罚!$A$2:$AH$240</definedName>
    <definedName name="_xlnm._FilterDatabase" localSheetId="0" hidden="1">汇总表!$A$2:$D$38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2" authorId="0">
      <text>
        <r>
          <rPr>
            <b/>
            <sz val="9"/>
            <rFont val="宋体"/>
            <charset val="134"/>
          </rPr>
          <t>子薇:
一家网点只需上报一位认证通过客服</t>
        </r>
      </text>
    </comment>
  </commentList>
</comments>
</file>

<file path=xl/sharedStrings.xml><?xml version="1.0" encoding="utf-8"?>
<sst xmlns="http://schemas.openxmlformats.org/spreadsheetml/2006/main" count="8647" uniqueCount="1131">
  <si>
    <t>10月份专职客服补帖汇总</t>
  </si>
  <si>
    <t>城市</t>
  </si>
  <si>
    <t>打款网点</t>
  </si>
  <si>
    <t>网点代码</t>
  </si>
  <si>
    <t>补贴金额（元）</t>
  </si>
  <si>
    <t>阜阳</t>
  </si>
  <si>
    <t>颍东集散点</t>
  </si>
  <si>
    <t>0558001</t>
  </si>
  <si>
    <t>宿州</t>
  </si>
  <si>
    <t>宿州埇桥网点</t>
  </si>
  <si>
    <t>六安</t>
  </si>
  <si>
    <t>六安金安城北网点</t>
  </si>
  <si>
    <t>滁州</t>
  </si>
  <si>
    <t>滁州琅琊网点</t>
  </si>
  <si>
    <t>蚌埠</t>
  </si>
  <si>
    <t>蚌埠龙子湖网点</t>
  </si>
  <si>
    <t>芜湖</t>
  </si>
  <si>
    <t>芜湖南陵网点</t>
  </si>
  <si>
    <t>淮北</t>
  </si>
  <si>
    <t>淮北相山网点</t>
  </si>
  <si>
    <t>亳州</t>
  </si>
  <si>
    <t>亳州谯城网点</t>
  </si>
  <si>
    <t>合肥北</t>
  </si>
  <si>
    <t>合肥高新网点</t>
  </si>
  <si>
    <t>宣城</t>
  </si>
  <si>
    <t>宣城宣州网点</t>
  </si>
  <si>
    <t>安庆</t>
  </si>
  <si>
    <t>安庆宜秀网点</t>
  </si>
  <si>
    <t>黄山</t>
  </si>
  <si>
    <t>黄山屯溪网点</t>
  </si>
  <si>
    <t>马鞍山</t>
  </si>
  <si>
    <t>马鞍山当涂网点</t>
  </si>
  <si>
    <t>铜陵</t>
  </si>
  <si>
    <t>铜陵铜官网点</t>
  </si>
  <si>
    <t>合肥南</t>
  </si>
  <si>
    <t>巢湖</t>
  </si>
  <si>
    <t>合肥巢湖网点</t>
  </si>
  <si>
    <t>肥西</t>
  </si>
  <si>
    <t>合肥肥西网点</t>
  </si>
  <si>
    <t>无为</t>
  </si>
  <si>
    <t>芜湖无为网点</t>
  </si>
  <si>
    <t>池州</t>
  </si>
  <si>
    <t>池州贵池网点</t>
  </si>
  <si>
    <t>绩溪</t>
  </si>
  <si>
    <t>宣城绩溪网点</t>
  </si>
  <si>
    <t>寿县</t>
  </si>
  <si>
    <t>淮南寿县网点</t>
  </si>
  <si>
    <t>肥东</t>
  </si>
  <si>
    <t>合肥肥东网点</t>
  </si>
  <si>
    <t>和县</t>
  </si>
  <si>
    <t>马鞍山和县网点</t>
  </si>
  <si>
    <t>旌德</t>
  </si>
  <si>
    <t>宣城旌德网点</t>
  </si>
  <si>
    <t>泾县</t>
  </si>
  <si>
    <t>宣城泾县网点</t>
  </si>
  <si>
    <t>金寨</t>
  </si>
  <si>
    <t>六安金寨网点</t>
  </si>
  <si>
    <t>含山</t>
  </si>
  <si>
    <t>马鞍山含山网点</t>
  </si>
  <si>
    <t>凤台</t>
  </si>
  <si>
    <t>淮南凤台网点</t>
  </si>
  <si>
    <t>淮南</t>
  </si>
  <si>
    <t>淮南潘集网点</t>
  </si>
  <si>
    <t>淮南舜耕山网点</t>
  </si>
  <si>
    <t>淮南大通网点</t>
  </si>
  <si>
    <t>淮南国庆路网点</t>
  </si>
  <si>
    <t>淮南山南网点</t>
  </si>
  <si>
    <t>淮南上窑网点</t>
  </si>
  <si>
    <t>淮南谢家集网点</t>
  </si>
  <si>
    <t>淮南洞山路网点</t>
  </si>
  <si>
    <t>十月网点专职客服专项补贴明细表</t>
  </si>
  <si>
    <t>序号</t>
  </si>
  <si>
    <t>所属代理区</t>
  </si>
  <si>
    <t>网点名称</t>
  </si>
  <si>
    <t>网点编码</t>
  </si>
  <si>
    <t>参考客服工号</t>
  </si>
  <si>
    <t>参考客服姓名</t>
  </si>
  <si>
    <t>客服本人手机号码</t>
  </si>
  <si>
    <t>所在网点电话</t>
  </si>
  <si>
    <t>备注</t>
  </si>
  <si>
    <t>补贴金额</t>
  </si>
  <si>
    <t>工单超时扣罚</t>
  </si>
  <si>
    <t>邮政扣罚</t>
  </si>
  <si>
    <t>实际应发</t>
  </si>
  <si>
    <t>安徽代理区</t>
  </si>
  <si>
    <t>芜湖弋江大学城网点</t>
  </si>
  <si>
    <t>00082269</t>
  </si>
  <si>
    <t>袁帅</t>
  </si>
  <si>
    <t>阜阳颍州大学城网点</t>
  </si>
  <si>
    <t>00131101</t>
  </si>
  <si>
    <t>樊东庆</t>
  </si>
  <si>
    <t>宣城宣州城东网点</t>
  </si>
  <si>
    <t>00119526</t>
  </si>
  <si>
    <t>郭盛文</t>
  </si>
  <si>
    <t>合肥蜀山蜀峰路网点</t>
  </si>
  <si>
    <t>00068454</t>
  </si>
  <si>
    <t>尹海凤</t>
  </si>
  <si>
    <t>池州贵池开发区网点</t>
  </si>
  <si>
    <t>00065937</t>
  </si>
  <si>
    <t>钱娇娇</t>
  </si>
  <si>
    <t>合肥瑶海磨店网点</t>
  </si>
  <si>
    <t>00061767</t>
  </si>
  <si>
    <t>江清清</t>
  </si>
  <si>
    <t>黄山黟县网点</t>
  </si>
  <si>
    <t>00115781</t>
  </si>
  <si>
    <t>马春芳</t>
  </si>
  <si>
    <t>六安霍邱网点</t>
  </si>
  <si>
    <t>00208031</t>
  </si>
  <si>
    <t>许正前</t>
  </si>
  <si>
    <t>合肥包河南站网点</t>
  </si>
  <si>
    <t>00104237</t>
  </si>
  <si>
    <t>王思源</t>
  </si>
  <si>
    <t>合肥经开莲花路网点</t>
  </si>
  <si>
    <t>00009277</t>
  </si>
  <si>
    <t>刘小丽</t>
  </si>
  <si>
    <t>00063027</t>
  </si>
  <si>
    <t>程翠云</t>
  </si>
  <si>
    <t>合肥长丰北城网点</t>
  </si>
  <si>
    <t>00025841</t>
  </si>
  <si>
    <t>马晓红</t>
  </si>
  <si>
    <t>六安霍邱城关镇网点</t>
  </si>
  <si>
    <t>00222414</t>
  </si>
  <si>
    <t>吴晓燕</t>
  </si>
  <si>
    <t>合肥包河三里庵网点</t>
  </si>
  <si>
    <t>00042180</t>
  </si>
  <si>
    <t>孔璐</t>
  </si>
  <si>
    <t>合肥包河葛大店网点</t>
  </si>
  <si>
    <t>00104465</t>
  </si>
  <si>
    <t>王腊行</t>
  </si>
  <si>
    <t>池州青阳网点</t>
  </si>
  <si>
    <t>00104774</t>
  </si>
  <si>
    <t>荣烨</t>
  </si>
  <si>
    <t>05662571009</t>
  </si>
  <si>
    <t>合肥蜀山网点</t>
  </si>
  <si>
    <t>00066524</t>
  </si>
  <si>
    <t>吴玉莲</t>
  </si>
  <si>
    <t>六安霍邱姚李网点</t>
  </si>
  <si>
    <t>00228555</t>
  </si>
  <si>
    <t>邓再华</t>
  </si>
  <si>
    <t>合肥瑶海北网点</t>
  </si>
  <si>
    <t>00043104</t>
  </si>
  <si>
    <t>刘象琴</t>
  </si>
  <si>
    <t>00095438</t>
  </si>
  <si>
    <t>盛静</t>
  </si>
  <si>
    <t>合肥包河工业园网点</t>
  </si>
  <si>
    <t>00086304</t>
  </si>
  <si>
    <t>张家林</t>
  </si>
  <si>
    <t>黄山祁门网点</t>
  </si>
  <si>
    <t>00115780</t>
  </si>
  <si>
    <t>吴双双</t>
  </si>
  <si>
    <t>合肥肥西桥南网点</t>
  </si>
  <si>
    <t>00125846</t>
  </si>
  <si>
    <t>高丽丽</t>
  </si>
  <si>
    <t>池州东至网点</t>
  </si>
  <si>
    <t>00078060</t>
  </si>
  <si>
    <t>王夏连</t>
  </si>
  <si>
    <t>合肥肥西竞速网点</t>
  </si>
  <si>
    <t>00104461</t>
  </si>
  <si>
    <t>李霞</t>
  </si>
  <si>
    <t>00189169</t>
  </si>
  <si>
    <t>韩群</t>
  </si>
  <si>
    <t>黄山休宁新城网点</t>
  </si>
  <si>
    <t>00131829</t>
  </si>
  <si>
    <t>张昕</t>
  </si>
  <si>
    <t>芜湖弋江火龙岗网点</t>
  </si>
  <si>
    <t>00129045</t>
  </si>
  <si>
    <t>石巧华</t>
  </si>
  <si>
    <t>宿州埇桥道东北部网点</t>
  </si>
  <si>
    <t>00130947</t>
  </si>
  <si>
    <t>潘立梅</t>
  </si>
  <si>
    <t>黄山屯溪茶城网点</t>
  </si>
  <si>
    <t>00126884</t>
  </si>
  <si>
    <t>汪晔</t>
  </si>
  <si>
    <t>合肥庐阳海棠网点</t>
  </si>
  <si>
    <t>00065660</t>
  </si>
  <si>
    <t>黄雅倩</t>
  </si>
  <si>
    <t>合肥高新云飞路网点</t>
  </si>
  <si>
    <t>00011626</t>
  </si>
  <si>
    <t>吴勇</t>
  </si>
  <si>
    <t>合肥庐江网点</t>
  </si>
  <si>
    <t>00082682</t>
  </si>
  <si>
    <t>邢晓敏</t>
  </si>
  <si>
    <t>阜阳临泉网点</t>
  </si>
  <si>
    <t>00033456</t>
  </si>
  <si>
    <t>张鹏瑞</t>
  </si>
  <si>
    <t>淮北濉溪网点</t>
  </si>
  <si>
    <t>00038888</t>
  </si>
  <si>
    <t>周珈琪</t>
  </si>
  <si>
    <t>00012773</t>
  </si>
  <si>
    <t>汪梦晴</t>
  </si>
  <si>
    <t>05662020368</t>
  </si>
  <si>
    <t>黄山黄山区网点</t>
  </si>
  <si>
    <t>00070125</t>
  </si>
  <si>
    <t>许妍</t>
  </si>
  <si>
    <t>池州贵池城西网点</t>
  </si>
  <si>
    <t>00017110</t>
  </si>
  <si>
    <t>吴忠奇</t>
  </si>
  <si>
    <t>00007852</t>
  </si>
  <si>
    <t>韩宇</t>
  </si>
  <si>
    <t>六安舒城杭埠网点</t>
  </si>
  <si>
    <t>00170098</t>
  </si>
  <si>
    <t>吴康红</t>
  </si>
  <si>
    <t>六安裕安独山网点</t>
  </si>
  <si>
    <t>00228619</t>
  </si>
  <si>
    <t>陈明燕</t>
  </si>
  <si>
    <t>铜陵枞阳网点</t>
  </si>
  <si>
    <t>00029857</t>
  </si>
  <si>
    <t>陈倩倩</t>
  </si>
  <si>
    <t>合肥包河网点</t>
  </si>
  <si>
    <t>00075209</t>
  </si>
  <si>
    <t>王惠</t>
  </si>
  <si>
    <t>黄山徽州网点</t>
  </si>
  <si>
    <t>00032241</t>
  </si>
  <si>
    <t>陈芸</t>
  </si>
  <si>
    <t>合肥包河合工大网点</t>
  </si>
  <si>
    <t>00060202</t>
  </si>
  <si>
    <t>张文萍</t>
  </si>
  <si>
    <t>六安霍山网点</t>
  </si>
  <si>
    <t>00187756</t>
  </si>
  <si>
    <t>孙瑛瑛</t>
  </si>
  <si>
    <t>00012004</t>
  </si>
  <si>
    <t>卞章红</t>
  </si>
  <si>
    <t>0564-5301510</t>
  </si>
  <si>
    <t>六安霍邱周集镇网点</t>
  </si>
  <si>
    <t>00228611</t>
  </si>
  <si>
    <t>屠祖维</t>
  </si>
  <si>
    <t>合肥蜀山通合网点</t>
  </si>
  <si>
    <t>00056350</t>
  </si>
  <si>
    <t>孙浩锋</t>
  </si>
  <si>
    <t>合肥长丰网点</t>
  </si>
  <si>
    <t>00037794</t>
  </si>
  <si>
    <t>赵萍</t>
  </si>
  <si>
    <t>蚌埠固镇网点</t>
  </si>
  <si>
    <t>00008583</t>
  </si>
  <si>
    <t>张珊珊</t>
  </si>
  <si>
    <t>05527290412</t>
  </si>
  <si>
    <t>黄山歙县开发区网点</t>
  </si>
  <si>
    <t>00172939</t>
  </si>
  <si>
    <t>徐小燕</t>
  </si>
  <si>
    <t>亳州谯城万达网点</t>
  </si>
  <si>
    <t>00132824</t>
  </si>
  <si>
    <t>王君</t>
  </si>
  <si>
    <t>亳州蒙城网点</t>
  </si>
  <si>
    <t>00035378</t>
  </si>
  <si>
    <t>李彩平</t>
  </si>
  <si>
    <t>合肥瑶海三十头网点</t>
  </si>
  <si>
    <t>00109452</t>
  </si>
  <si>
    <t>沙燕</t>
  </si>
  <si>
    <t>合肥瑶海灵石路网点</t>
  </si>
  <si>
    <t>00066849</t>
  </si>
  <si>
    <t>彭慧慧</t>
  </si>
  <si>
    <t>六安舒城舒晓网点</t>
  </si>
  <si>
    <t>00170076</t>
  </si>
  <si>
    <t>张迎春</t>
  </si>
  <si>
    <t>黄山歙县城区网点</t>
  </si>
  <si>
    <t>00168020</t>
  </si>
  <si>
    <t>翟露露</t>
  </si>
  <si>
    <t>合肥滨湖网点</t>
  </si>
  <si>
    <t>00162774</t>
  </si>
  <si>
    <t>郑娟</t>
  </si>
  <si>
    <t>00048656</t>
  </si>
  <si>
    <t>徐燕</t>
  </si>
  <si>
    <t>合肥长丰双凤大道网点</t>
  </si>
  <si>
    <t>00038074</t>
  </si>
  <si>
    <t>张金锁</t>
  </si>
  <si>
    <t>六安金安木厂网点</t>
  </si>
  <si>
    <t>00186957</t>
  </si>
  <si>
    <t>吴金凤</t>
  </si>
  <si>
    <t>六安市裕安苏埠网点</t>
  </si>
  <si>
    <t>00173906</t>
  </si>
  <si>
    <t>马彪</t>
  </si>
  <si>
    <t>阜阳颍州工贸园网点</t>
  </si>
  <si>
    <t>00143988</t>
  </si>
  <si>
    <t>储艳</t>
  </si>
  <si>
    <t>00008031</t>
  </si>
  <si>
    <t>郭宏燕</t>
  </si>
  <si>
    <t>055166023034</t>
  </si>
  <si>
    <t>宿州埇桥联络街网点</t>
  </si>
  <si>
    <t>00186668</t>
  </si>
  <si>
    <t>黄醒</t>
  </si>
  <si>
    <t>黄山屯溪黎阳网点</t>
  </si>
  <si>
    <t>00131656</t>
  </si>
  <si>
    <t>房琳娜</t>
  </si>
  <si>
    <t>合肥蜀山农大网点</t>
  </si>
  <si>
    <t>00086347</t>
  </si>
  <si>
    <t>陈交交</t>
  </si>
  <si>
    <t>淮北濉溪西部乡镇网点</t>
  </si>
  <si>
    <t>00165646</t>
  </si>
  <si>
    <t>丁静</t>
  </si>
  <si>
    <t>合肥巢湖槐林网点</t>
  </si>
  <si>
    <t>00056307</t>
  </si>
  <si>
    <t>陈宇</t>
  </si>
  <si>
    <t>00023157</t>
  </si>
  <si>
    <t>韦飞燕</t>
  </si>
  <si>
    <t>合肥庐阳四里河网点</t>
  </si>
  <si>
    <t>00073383</t>
  </si>
  <si>
    <t>宫德菊</t>
  </si>
  <si>
    <t>宿州埇桥三里湾网点</t>
  </si>
  <si>
    <t>00169380</t>
  </si>
  <si>
    <t>常平</t>
  </si>
  <si>
    <t>马鞍山花山解放路网点</t>
  </si>
  <si>
    <t>00171717</t>
  </si>
  <si>
    <t>杨荣</t>
  </si>
  <si>
    <t>六安新安网点</t>
  </si>
  <si>
    <t>00029454</t>
  </si>
  <si>
    <t>梁磊</t>
  </si>
  <si>
    <t>安庆桐城范岗网点</t>
  </si>
  <si>
    <t>00144825</t>
  </si>
  <si>
    <t>刘陆媛</t>
  </si>
  <si>
    <t>亳州谯城西马园网点</t>
  </si>
  <si>
    <t>00188647</t>
  </si>
  <si>
    <t>桑丽梅</t>
  </si>
  <si>
    <t>13695683371</t>
  </si>
  <si>
    <t>安庆桐城新渡网点</t>
  </si>
  <si>
    <t>00108842</t>
  </si>
  <si>
    <t>汪娟娟</t>
  </si>
  <si>
    <t>宿州埇桥西北新城网点</t>
  </si>
  <si>
    <t>00130945</t>
  </si>
  <si>
    <t>吕丽</t>
  </si>
  <si>
    <t>合肥庐阳菱湖网点</t>
  </si>
  <si>
    <t>00065620</t>
  </si>
  <si>
    <t>阚慧玲</t>
  </si>
  <si>
    <t>六安金安开发区网点</t>
  </si>
  <si>
    <t>00126612</t>
  </si>
  <si>
    <t>王敏</t>
  </si>
  <si>
    <t>六安金安网点</t>
  </si>
  <si>
    <t>00215557</t>
  </si>
  <si>
    <t>李茹婷</t>
  </si>
  <si>
    <t>00013417</t>
  </si>
  <si>
    <t>李领</t>
  </si>
  <si>
    <t>00104752</t>
  </si>
  <si>
    <t>葛宏雪</t>
  </si>
  <si>
    <t>0555-5226070</t>
  </si>
  <si>
    <t>芜湖二坝网点</t>
  </si>
  <si>
    <t>00136470</t>
  </si>
  <si>
    <t>童星迁</t>
  </si>
  <si>
    <t>黄山屯溪阳湖网点</t>
  </si>
  <si>
    <t>00172956</t>
  </si>
  <si>
    <t>邵晓东</t>
  </si>
  <si>
    <t>00018699</t>
  </si>
  <si>
    <t>宋天奇</t>
  </si>
  <si>
    <t>蚌埠怀远新城网点</t>
  </si>
  <si>
    <t>00204537</t>
  </si>
  <si>
    <t>王元飞</t>
  </si>
  <si>
    <t>暂无固话</t>
  </si>
  <si>
    <t>00016347</t>
  </si>
  <si>
    <t>李素娟</t>
  </si>
  <si>
    <t>宿州埇桥美庐网点</t>
  </si>
  <si>
    <t>00136909</t>
  </si>
  <si>
    <t>李慧茹</t>
  </si>
  <si>
    <t>阜阳颍东新城网点</t>
  </si>
  <si>
    <t>00136618</t>
  </si>
  <si>
    <t>康晶晶</t>
  </si>
  <si>
    <t>05582713897</t>
  </si>
  <si>
    <t>00110555</t>
  </si>
  <si>
    <t>许婷婷</t>
  </si>
  <si>
    <t>六安金安三十铺网点</t>
  </si>
  <si>
    <t>00070234</t>
  </si>
  <si>
    <t>陆荣荣</t>
  </si>
  <si>
    <t>05643831890</t>
  </si>
  <si>
    <t>宣城宣州孙埠水东网点</t>
  </si>
  <si>
    <t>00187286</t>
  </si>
  <si>
    <t>丁润兰</t>
  </si>
  <si>
    <t>合肥瑶海鹿鸣山网点</t>
  </si>
  <si>
    <t>00094196</t>
  </si>
  <si>
    <t>王姗姗</t>
  </si>
  <si>
    <t>亳州涡阳网点</t>
  </si>
  <si>
    <t>00088912</t>
  </si>
  <si>
    <t>张思琪</t>
  </si>
  <si>
    <t>00037697</t>
  </si>
  <si>
    <t>陈燕</t>
  </si>
  <si>
    <t>六安舒城河棚网点</t>
  </si>
  <si>
    <t>00077850</t>
  </si>
  <si>
    <t>甘宇</t>
  </si>
  <si>
    <t>铜陵义安城关网点</t>
  </si>
  <si>
    <t>00188468</t>
  </si>
  <si>
    <t>曹小萍</t>
  </si>
  <si>
    <t>马鞍山雨山网点</t>
  </si>
  <si>
    <t>00085764</t>
  </si>
  <si>
    <t>叶斐</t>
  </si>
  <si>
    <t>0555 2228215</t>
  </si>
  <si>
    <t>亳州谯城产业园网点</t>
  </si>
  <si>
    <t>00126198</t>
  </si>
  <si>
    <t>杨彪</t>
  </si>
  <si>
    <t>13956712301</t>
  </si>
  <si>
    <t>合肥肥西桃花镇网点</t>
  </si>
  <si>
    <t>00088575</t>
  </si>
  <si>
    <t>王静静</t>
  </si>
  <si>
    <t>马鞍山雨山向山镇网点</t>
  </si>
  <si>
    <t>00132684</t>
  </si>
  <si>
    <t>陈香</t>
  </si>
  <si>
    <t>安庆望江网点</t>
  </si>
  <si>
    <t>00085302</t>
  </si>
  <si>
    <t>李玉川</t>
  </si>
  <si>
    <t>安庆宿松网点</t>
  </si>
  <si>
    <t>00056374</t>
  </si>
  <si>
    <t>吴红日</t>
  </si>
  <si>
    <t>六安裕安网点</t>
  </si>
  <si>
    <t>00189114</t>
  </si>
  <si>
    <t>晏玲</t>
  </si>
  <si>
    <t>亳州利辛网点</t>
  </si>
  <si>
    <t>00026628</t>
  </si>
  <si>
    <t>王芹</t>
  </si>
  <si>
    <t>铜陵铜官五松网点</t>
  </si>
  <si>
    <t>00074822</t>
  </si>
  <si>
    <t>俞江林</t>
  </si>
  <si>
    <t>铜陵郊区网点</t>
  </si>
  <si>
    <t>00149013</t>
  </si>
  <si>
    <t>赵晓叶</t>
  </si>
  <si>
    <t>阜阳临沂商城网点</t>
  </si>
  <si>
    <t>00068733</t>
  </si>
  <si>
    <t>刘依萍</t>
  </si>
  <si>
    <t>19955807123</t>
  </si>
  <si>
    <t>95040669719</t>
  </si>
  <si>
    <t>六安裕安区固镇网点</t>
  </si>
  <si>
    <t>00228635</t>
  </si>
  <si>
    <t>刘全美</t>
  </si>
  <si>
    <t>阜阳太和网点</t>
  </si>
  <si>
    <t>00064459</t>
  </si>
  <si>
    <t>陈晴晴</t>
  </si>
  <si>
    <t>05587122745</t>
  </si>
  <si>
    <t>00104443</t>
  </si>
  <si>
    <t>李瑞萍</t>
  </si>
  <si>
    <t>合肥瑶海新站网点</t>
  </si>
  <si>
    <t>00071131</t>
  </si>
  <si>
    <t>孔姗姗</t>
  </si>
  <si>
    <t>0551-66023035</t>
  </si>
  <si>
    <t>六安舒城网点</t>
  </si>
  <si>
    <t>00073882</t>
  </si>
  <si>
    <t>王传玉</t>
  </si>
  <si>
    <t>宣城广德网点</t>
  </si>
  <si>
    <t>00018203</t>
  </si>
  <si>
    <t>马艳</t>
  </si>
  <si>
    <t>合肥庐阳网点</t>
  </si>
  <si>
    <t>00083669</t>
  </si>
  <si>
    <t>曾怡</t>
  </si>
  <si>
    <t>00151123</t>
  </si>
  <si>
    <t>罗嫚嫚</t>
  </si>
  <si>
    <t>阜阳高铁新区网点</t>
  </si>
  <si>
    <t>00119717</t>
  </si>
  <si>
    <t>李方方</t>
  </si>
  <si>
    <t>0558-3802000</t>
  </si>
  <si>
    <t>亳州谯城老康美网点</t>
  </si>
  <si>
    <t>00070382</t>
  </si>
  <si>
    <t>王迪</t>
  </si>
  <si>
    <t>阜阳临泉万和网点</t>
  </si>
  <si>
    <t>00189717</t>
  </si>
  <si>
    <t>庞看花</t>
  </si>
  <si>
    <t>阜阳经开区黄庄网点</t>
  </si>
  <si>
    <t>00223899</t>
  </si>
  <si>
    <t>余晶晶</t>
  </si>
  <si>
    <t>淮北杜集网点</t>
  </si>
  <si>
    <t>00057159</t>
  </si>
  <si>
    <t>李静</t>
  </si>
  <si>
    <t>亳州涡阳城关网点</t>
  </si>
  <si>
    <t>00116927</t>
  </si>
  <si>
    <t>马冬梅</t>
  </si>
  <si>
    <t>芜湖镜湖网点</t>
  </si>
  <si>
    <t>00008236</t>
  </si>
  <si>
    <t>支娟</t>
  </si>
  <si>
    <t>铜陵铜官铜都网点</t>
  </si>
  <si>
    <t>00162233</t>
  </si>
  <si>
    <t>邵静</t>
  </si>
  <si>
    <t>滁州苏滁产业园网点</t>
  </si>
  <si>
    <t>00131763</t>
  </si>
  <si>
    <t>范俊</t>
  </si>
  <si>
    <t>00032614</t>
  </si>
  <si>
    <t>何芳</t>
  </si>
  <si>
    <t>六安舒城马汤网点</t>
  </si>
  <si>
    <t>00170130</t>
  </si>
  <si>
    <t>杜月云</t>
  </si>
  <si>
    <t>宣城宁国网点</t>
  </si>
  <si>
    <t>00006947</t>
  </si>
  <si>
    <t>刘红艳</t>
  </si>
  <si>
    <t>宿州埇桥吾悦网点</t>
  </si>
  <si>
    <t>00203414</t>
  </si>
  <si>
    <t>孟丹丹</t>
  </si>
  <si>
    <t>00126361</t>
  </si>
  <si>
    <t>黄文成</t>
  </si>
  <si>
    <t>六安裕安小义乌网点</t>
  </si>
  <si>
    <t>00005654</t>
  </si>
  <si>
    <t>余昌宝</t>
  </si>
  <si>
    <t>宿州埇桥汇源网点</t>
  </si>
  <si>
    <t>00189140</t>
  </si>
  <si>
    <t>樊海艳</t>
  </si>
  <si>
    <t>滁州定远网点</t>
  </si>
  <si>
    <t>00100437</t>
  </si>
  <si>
    <t>胡玉莲</t>
  </si>
  <si>
    <t>宣城郎溪网点</t>
  </si>
  <si>
    <t>00025730</t>
  </si>
  <si>
    <t>张政</t>
  </si>
  <si>
    <t>0563-6682678</t>
  </si>
  <si>
    <t>阜阳阜合新区网点</t>
  </si>
  <si>
    <t>00151393</t>
  </si>
  <si>
    <t>姬丽萍</t>
  </si>
  <si>
    <t>0558-2340990</t>
  </si>
  <si>
    <t>00100624</t>
  </si>
  <si>
    <t>赵德梅</t>
  </si>
  <si>
    <t>马鞍山博望网点</t>
  </si>
  <si>
    <t>00042444</t>
  </si>
  <si>
    <t>倪京京</t>
  </si>
  <si>
    <t>宿州砀山网点</t>
  </si>
  <si>
    <t>00027049</t>
  </si>
  <si>
    <t>沈赵远</t>
  </si>
  <si>
    <t>滁州天长网点</t>
  </si>
  <si>
    <t>00029394</t>
  </si>
  <si>
    <t>王玉翠</t>
  </si>
  <si>
    <t>淮北矿山集网点</t>
  </si>
  <si>
    <t>00144570</t>
  </si>
  <si>
    <t>闫振杰</t>
  </si>
  <si>
    <t>淮北凤凰城网点</t>
  </si>
  <si>
    <t>00189120</t>
  </si>
  <si>
    <t>宋可萍</t>
  </si>
  <si>
    <t>芜湖弋江二部网点</t>
  </si>
  <si>
    <t>00008294</t>
  </si>
  <si>
    <t>洪芳</t>
  </si>
  <si>
    <t>00013304</t>
  </si>
  <si>
    <t>曹莹莹</t>
  </si>
  <si>
    <t>亳州涡阳南关网点</t>
  </si>
  <si>
    <t>00119901</t>
  </si>
  <si>
    <t>刘素红</t>
  </si>
  <si>
    <t>15057225149</t>
  </si>
  <si>
    <t>六安舒城南舒网点</t>
  </si>
  <si>
    <t>00170159</t>
  </si>
  <si>
    <t>袁中华</t>
  </si>
  <si>
    <t>铜陵义安网点</t>
  </si>
  <si>
    <t>00162329</t>
  </si>
  <si>
    <t>俞莉莉</t>
  </si>
  <si>
    <t>宣城宣州国购网点</t>
  </si>
  <si>
    <t>00111796</t>
  </si>
  <si>
    <t>徐行</t>
  </si>
  <si>
    <t>00080998</t>
  </si>
  <si>
    <t>金燕霞</t>
  </si>
  <si>
    <t>黄山歙县网点</t>
  </si>
  <si>
    <t>00032242</t>
  </si>
  <si>
    <t>汪欣</t>
  </si>
  <si>
    <t>合肥瑶海胜利路网点</t>
  </si>
  <si>
    <t>00075241</t>
  </si>
  <si>
    <t>余娇</t>
  </si>
  <si>
    <t>0551-66023043</t>
  </si>
  <si>
    <t>蚌埠五河网点</t>
  </si>
  <si>
    <t>00006734</t>
  </si>
  <si>
    <t>李萍</t>
  </si>
  <si>
    <t>05527290413</t>
  </si>
  <si>
    <t>芜湖繁昌网点</t>
  </si>
  <si>
    <t>00082433</t>
  </si>
  <si>
    <t>高成璐</t>
  </si>
  <si>
    <t>六安金安毛坦厂网点</t>
  </si>
  <si>
    <t>00165076</t>
  </si>
  <si>
    <t>梅兰</t>
  </si>
  <si>
    <t>合肥巢湖汽车城网点</t>
  </si>
  <si>
    <t>00086244</t>
  </si>
  <si>
    <t>周凤玲</t>
  </si>
  <si>
    <t>阜阳颍东三角洲网点</t>
  </si>
  <si>
    <t>00169043</t>
  </si>
  <si>
    <t>代雪</t>
  </si>
  <si>
    <t>阜阳颍泉网点</t>
  </si>
  <si>
    <t>00068922</t>
  </si>
  <si>
    <t>邢方敏</t>
  </si>
  <si>
    <t>滁州南谯网点</t>
  </si>
  <si>
    <t>00038448</t>
  </si>
  <si>
    <t>葛银康</t>
  </si>
  <si>
    <t>阜阳颍东张北网点</t>
  </si>
  <si>
    <t>00130351</t>
  </si>
  <si>
    <t>龚雪婷</t>
  </si>
  <si>
    <t>05582233810</t>
  </si>
  <si>
    <t>黄山徽州文峰网点</t>
  </si>
  <si>
    <t>00223915</t>
  </si>
  <si>
    <t>洪丽梅</t>
  </si>
  <si>
    <t>宣城宣州大唐网点</t>
  </si>
  <si>
    <t>00086581</t>
  </si>
  <si>
    <t>李世雅</t>
  </si>
  <si>
    <t>芜湖鸠江二部网点</t>
  </si>
  <si>
    <t>00010124</t>
  </si>
  <si>
    <t>胡婧</t>
  </si>
  <si>
    <t>宿州埇桥明日网点</t>
  </si>
  <si>
    <t>00189145</t>
  </si>
  <si>
    <t>冯曼曼</t>
  </si>
  <si>
    <t>马鞍山花山网点</t>
  </si>
  <si>
    <t>00085767</t>
  </si>
  <si>
    <t>李波</t>
  </si>
  <si>
    <t>合肥滨湖烟墩网点</t>
  </si>
  <si>
    <t>00171271</t>
  </si>
  <si>
    <t>潘乐</t>
  </si>
  <si>
    <t>阜阳阜南网点</t>
  </si>
  <si>
    <t>00084596</t>
  </si>
  <si>
    <t>吕龙双</t>
  </si>
  <si>
    <t>六安裕安城南网点</t>
  </si>
  <si>
    <t>00143459</t>
  </si>
  <si>
    <t>杨尚亭</t>
  </si>
  <si>
    <t>滁州全椒十字镇网点</t>
  </si>
  <si>
    <t>00131313</t>
  </si>
  <si>
    <t>曹勇</t>
  </si>
  <si>
    <t>亳州谯城桃花源网点</t>
  </si>
  <si>
    <t>00123490</t>
  </si>
  <si>
    <t>张雷宇</t>
  </si>
  <si>
    <t>芜湖弋江网点</t>
  </si>
  <si>
    <t>00049744</t>
  </si>
  <si>
    <t>祁霖</t>
  </si>
  <si>
    <t>00011345</t>
  </si>
  <si>
    <t>贾新朋</t>
  </si>
  <si>
    <t>亳州涡阳城西网点</t>
  </si>
  <si>
    <t>00119245</t>
  </si>
  <si>
    <t>宿影影</t>
  </si>
  <si>
    <t>安庆潜山网点</t>
  </si>
  <si>
    <t>00191130</t>
  </si>
  <si>
    <t>葛媛</t>
  </si>
  <si>
    <t>安庆桐城网点</t>
  </si>
  <si>
    <t>00011698</t>
  </si>
  <si>
    <t>倪凤丽</t>
  </si>
  <si>
    <t>05566880030</t>
  </si>
  <si>
    <t>00139675</t>
  </si>
  <si>
    <t>陈开香</t>
  </si>
  <si>
    <t>滁州城东网点</t>
  </si>
  <si>
    <t>00122599</t>
  </si>
  <si>
    <t>刘妍</t>
  </si>
  <si>
    <t>宣城宣州夏渡网点</t>
  </si>
  <si>
    <t>00173981</t>
  </si>
  <si>
    <t>陈国霞</t>
  </si>
  <si>
    <t>不参与排名</t>
  </si>
  <si>
    <t>宣城宣州城西网点</t>
  </si>
  <si>
    <t>00134701</t>
  </si>
  <si>
    <t>焦建山</t>
  </si>
  <si>
    <t>宣城宁国城市之光网点</t>
  </si>
  <si>
    <t>00135242</t>
  </si>
  <si>
    <t>李凡</t>
  </si>
  <si>
    <t>宣城宁国城市家园网点</t>
  </si>
  <si>
    <t>00170978</t>
  </si>
  <si>
    <t>许梓玫</t>
  </si>
  <si>
    <t>宿州埇桥众德祥福园网点</t>
  </si>
  <si>
    <t>00186669</t>
  </si>
  <si>
    <t>汪朝帝</t>
  </si>
  <si>
    <t>宿州埇桥武夷网点</t>
  </si>
  <si>
    <t>00186696</t>
  </si>
  <si>
    <t>刘莉花</t>
  </si>
  <si>
    <t>宿州埇桥卫校网点</t>
  </si>
  <si>
    <t>00136910</t>
  </si>
  <si>
    <t>颜亮亮</t>
  </si>
  <si>
    <t>宿州埇桥同科网点</t>
  </si>
  <si>
    <t>00169236</t>
  </si>
  <si>
    <t>蒋晓虎</t>
  </si>
  <si>
    <t>宿州埇桥三八乡网点</t>
  </si>
  <si>
    <t>00173696</t>
  </si>
  <si>
    <t>贾磊</t>
  </si>
  <si>
    <t>宿州埇桥千亩园网点</t>
  </si>
  <si>
    <t>00173695</t>
  </si>
  <si>
    <t>刘敬奎</t>
  </si>
  <si>
    <t>宿州埇桥鹏程网点</t>
  </si>
  <si>
    <t>00203415</t>
  </si>
  <si>
    <t>李珊珊</t>
  </si>
  <si>
    <t>宿州埇桥培新巷网点</t>
  </si>
  <si>
    <t>00187233</t>
  </si>
  <si>
    <t>杨凯凯</t>
  </si>
  <si>
    <t>宿州埇桥南翔网点</t>
  </si>
  <si>
    <t>00130972</t>
  </si>
  <si>
    <t>夏娟</t>
  </si>
  <si>
    <t>宿州埇桥矿建网点</t>
  </si>
  <si>
    <t>00186667</t>
  </si>
  <si>
    <t>黄慎</t>
  </si>
  <si>
    <t>宿州埇桥恒泰城网点</t>
  </si>
  <si>
    <t>00018803</t>
  </si>
  <si>
    <t>朱兰峰</t>
  </si>
  <si>
    <t>宿州埇桥恒大网点</t>
  </si>
  <si>
    <t>00130939</t>
  </si>
  <si>
    <t>武晨洋</t>
  </si>
  <si>
    <t>宿州埇桥凤池网点</t>
  </si>
  <si>
    <t>00169377</t>
  </si>
  <si>
    <t>孟博博</t>
  </si>
  <si>
    <t>宿州埇桥道东南网点</t>
  </si>
  <si>
    <t>00131017</t>
  </si>
  <si>
    <t>王杨</t>
  </si>
  <si>
    <t>宿州砀山光彩城网点</t>
  </si>
  <si>
    <t>00091110</t>
  </si>
  <si>
    <t>荣金金</t>
  </si>
  <si>
    <t>芜湖弋江瑞丰网点</t>
  </si>
  <si>
    <t>00129152</t>
  </si>
  <si>
    <t>赵甜甜</t>
  </si>
  <si>
    <t>19965314237</t>
  </si>
  <si>
    <t>芜湖芜湖县网点</t>
  </si>
  <si>
    <t>00008291</t>
  </si>
  <si>
    <t>姚背背</t>
  </si>
  <si>
    <t>芜湖高速御府网点</t>
  </si>
  <si>
    <t>00013733</t>
  </si>
  <si>
    <t>陈琛</t>
  </si>
  <si>
    <t>铜陵枞阳经开网点</t>
  </si>
  <si>
    <t>00005644</t>
  </si>
  <si>
    <t>张文婷</t>
  </si>
  <si>
    <t>马鞍山开发区营业部网点</t>
  </si>
  <si>
    <t>00219975</t>
  </si>
  <si>
    <t>桑乐瑶</t>
  </si>
  <si>
    <t>0555-2228215</t>
  </si>
  <si>
    <t>马鞍山当涂石桥网点</t>
  </si>
  <si>
    <t>00166339</t>
  </si>
  <si>
    <t>侯晨晨</t>
  </si>
  <si>
    <t>六安舒城合安路网点</t>
  </si>
  <si>
    <t>00188922</t>
  </si>
  <si>
    <t>汪琴</t>
  </si>
  <si>
    <t>六安霍邱长集镇网点</t>
  </si>
  <si>
    <t>00228445</t>
  </si>
  <si>
    <t>汪传瑞</t>
  </si>
  <si>
    <t>六安霍邱户胡镇网点</t>
  </si>
  <si>
    <t>00228440</t>
  </si>
  <si>
    <t>马庆云</t>
  </si>
  <si>
    <t>黄山休宁网点</t>
  </si>
  <si>
    <t>00140475</t>
  </si>
  <si>
    <t>胡华升</t>
  </si>
  <si>
    <t>黄山屯溪徽山路网点</t>
  </si>
  <si>
    <t>00132114</t>
  </si>
  <si>
    <t>王长志</t>
  </si>
  <si>
    <t>淮北濉溪开发区网点</t>
  </si>
  <si>
    <t>00141549</t>
  </si>
  <si>
    <t>杨柳</t>
  </si>
  <si>
    <t>阜阳太和肖口网点</t>
  </si>
  <si>
    <t>00172776</t>
  </si>
  <si>
    <t>龚雪茹</t>
  </si>
  <si>
    <t>阜阳临泉于寨网点</t>
  </si>
  <si>
    <t>00189714</t>
  </si>
  <si>
    <t>李慧均</t>
  </si>
  <si>
    <t>阜阳临泉五中网点</t>
  </si>
  <si>
    <t>00189716</t>
  </si>
  <si>
    <t>叶罗佳</t>
  </si>
  <si>
    <t>阜阳临泉四中网点</t>
  </si>
  <si>
    <t>00005750</t>
  </si>
  <si>
    <t>王玲玲</t>
  </si>
  <si>
    <t>阜阳临泉二中网点</t>
  </si>
  <si>
    <t>00166712</t>
  </si>
  <si>
    <t>柳东亚</t>
  </si>
  <si>
    <t>阜阳临泉大润发网点</t>
  </si>
  <si>
    <t>00189715</t>
  </si>
  <si>
    <t>王挽挽</t>
  </si>
  <si>
    <t>阜阳阜南东部网点</t>
  </si>
  <si>
    <t>00229371</t>
  </si>
  <si>
    <t>李孝荣</t>
  </si>
  <si>
    <t>00007766</t>
  </si>
  <si>
    <t>邢星</t>
  </si>
  <si>
    <t>蚌埠五河城南网点</t>
  </si>
  <si>
    <t>00146340</t>
  </si>
  <si>
    <t>董芊芊</t>
  </si>
  <si>
    <t>蚌埠淮上商贸城网点</t>
  </si>
  <si>
    <t>00135931</t>
  </si>
  <si>
    <t>金雅静</t>
  </si>
  <si>
    <t>蚌埠固镇老城网点</t>
  </si>
  <si>
    <t>00188895</t>
  </si>
  <si>
    <t>张以</t>
  </si>
  <si>
    <t>蚌埠蚌山网点</t>
  </si>
  <si>
    <t>00021375</t>
  </si>
  <si>
    <t>蔡海燕</t>
  </si>
  <si>
    <t>05527290409</t>
  </si>
  <si>
    <t>淮北濉溪东部乡镇网点</t>
  </si>
  <si>
    <t>00169976</t>
  </si>
  <si>
    <t>任茹梦</t>
  </si>
  <si>
    <t>亳州涡阳东城网点</t>
  </si>
  <si>
    <t>00171894</t>
  </si>
  <si>
    <t>姜芳</t>
  </si>
  <si>
    <t>安庆岳西网点</t>
  </si>
  <si>
    <t>00092323</t>
  </si>
  <si>
    <t>殷召弟</t>
  </si>
  <si>
    <t>00035486</t>
  </si>
  <si>
    <t>王芳</t>
  </si>
  <si>
    <t>芜湖镜湖万达网点</t>
  </si>
  <si>
    <t>00020656</t>
  </si>
  <si>
    <t>王雪洋</t>
  </si>
  <si>
    <t>00051819</t>
  </si>
  <si>
    <t>邰雪雯</t>
  </si>
  <si>
    <t>安庆怀宁网点</t>
  </si>
  <si>
    <t>00035295</t>
  </si>
  <si>
    <t>江亚芳</t>
  </si>
  <si>
    <t>阜阳颍州万达网点</t>
  </si>
  <si>
    <t>00171044</t>
  </si>
  <si>
    <t>祖帅帅</t>
  </si>
  <si>
    <t>阜阳颍州城南网点</t>
  </si>
  <si>
    <t>00144662</t>
  </si>
  <si>
    <t>张利</t>
  </si>
  <si>
    <t>合肥瑶海漕冲网点</t>
  </si>
  <si>
    <t>00087320</t>
  </si>
  <si>
    <t>胡月圆</t>
  </si>
  <si>
    <t>阜阳颍东幸福村网点</t>
  </si>
  <si>
    <t>00127433</t>
  </si>
  <si>
    <t>侯晓灵</t>
  </si>
  <si>
    <t>0558-2233767</t>
  </si>
  <si>
    <t>滁州扬子网点</t>
  </si>
  <si>
    <t>00221207</t>
  </si>
  <si>
    <t>朱叶凡</t>
  </si>
  <si>
    <t>淮北滨湖新城网点</t>
  </si>
  <si>
    <t>00144571</t>
  </si>
  <si>
    <t>周爱玲</t>
  </si>
  <si>
    <t>阜阳阜南工业园网点</t>
  </si>
  <si>
    <t>00173734</t>
  </si>
  <si>
    <t>刘密峰</t>
  </si>
  <si>
    <t>宿州埇桥裕城街网点</t>
  </si>
  <si>
    <t>00130944</t>
  </si>
  <si>
    <t>张亚丽</t>
  </si>
  <si>
    <t>宿州埇桥九中网点</t>
  </si>
  <si>
    <t>00173638</t>
  </si>
  <si>
    <t>叶小云</t>
  </si>
  <si>
    <t>蚌埠龙子湖宏业网点</t>
  </si>
  <si>
    <t>00216497</t>
  </si>
  <si>
    <t>王娜娜</t>
  </si>
  <si>
    <t>阜阳颍东开发区网点</t>
  </si>
  <si>
    <t>00144647</t>
  </si>
  <si>
    <t>曾凡文</t>
  </si>
  <si>
    <t>宿州埇桥新二中网点</t>
  </si>
  <si>
    <t>00173697</t>
  </si>
  <si>
    <t>程丕忠</t>
  </si>
  <si>
    <t>六安叶集网点</t>
  </si>
  <si>
    <t>00055292</t>
  </si>
  <si>
    <t>张克文</t>
  </si>
  <si>
    <t>滁州明光网点</t>
  </si>
  <si>
    <t>00008678</t>
  </si>
  <si>
    <t>陈孟雪</t>
  </si>
  <si>
    <t>滁州来安网点</t>
  </si>
  <si>
    <t>00105155</t>
  </si>
  <si>
    <t>苏云</t>
  </si>
  <si>
    <t>合肥巢湖亚父路网点</t>
  </si>
  <si>
    <t>00057716</t>
  </si>
  <si>
    <t>徐娜娜</t>
  </si>
  <si>
    <t>0551-82311787</t>
  </si>
  <si>
    <t>淮北岱河矿网点</t>
  </si>
  <si>
    <t>00164251</t>
  </si>
  <si>
    <t>孙昌培</t>
  </si>
  <si>
    <t>亳州谯城神农谷网点</t>
  </si>
  <si>
    <t>00113953</t>
  </si>
  <si>
    <t>孙士茹</t>
  </si>
  <si>
    <t>阜阳颍泉工业园网点</t>
  </si>
  <si>
    <t>00173729</t>
  </si>
  <si>
    <t>范秀秀</t>
  </si>
  <si>
    <t>芜湖三山网点</t>
  </si>
  <si>
    <t>00058131</t>
  </si>
  <si>
    <t>孙胤</t>
  </si>
  <si>
    <t>00084216</t>
  </si>
  <si>
    <t>王晴晴</t>
  </si>
  <si>
    <t>阜阳颍上网点</t>
  </si>
  <si>
    <t>00031313</t>
  </si>
  <si>
    <t>陶平川</t>
  </si>
  <si>
    <t>蚌埠蚌山万达网点</t>
  </si>
  <si>
    <t>00140382</t>
  </si>
  <si>
    <t>常月琳</t>
  </si>
  <si>
    <t>05522863600</t>
  </si>
  <si>
    <t>00104444</t>
  </si>
  <si>
    <t>邱娇娇</t>
  </si>
  <si>
    <t>芜湖鸠江大桥网点</t>
  </si>
  <si>
    <t>00119818</t>
  </si>
  <si>
    <t>王仕晴</t>
  </si>
  <si>
    <t>滁州南谯龙蟠网点</t>
  </si>
  <si>
    <t>00209869</t>
  </si>
  <si>
    <t>叶朵朵</t>
  </si>
  <si>
    <t>阜阳颍西网点</t>
  </si>
  <si>
    <t>00077292</t>
  </si>
  <si>
    <t>王娟</t>
  </si>
  <si>
    <t>蚌埠怀远老城网点</t>
  </si>
  <si>
    <t>00129148</t>
  </si>
  <si>
    <t>李娜</t>
  </si>
  <si>
    <t>蚌埠怀远网点</t>
  </si>
  <si>
    <t>00006735</t>
  </si>
  <si>
    <t>许银凤</t>
  </si>
  <si>
    <t>05527290411</t>
  </si>
  <si>
    <t>芜湖鸠江经开网点</t>
  </si>
  <si>
    <t>00075805</t>
  </si>
  <si>
    <t>徐蓓</t>
  </si>
  <si>
    <t>芜湖南陵宇培网点</t>
  </si>
  <si>
    <t>00119813</t>
  </si>
  <si>
    <t>王恒琪</t>
  </si>
  <si>
    <t>阜阳界首网点</t>
  </si>
  <si>
    <t>00070348</t>
  </si>
  <si>
    <t>杨丽娜</t>
  </si>
  <si>
    <t>05584854188</t>
  </si>
  <si>
    <t>滁州全椒网点</t>
  </si>
  <si>
    <t>00034699</t>
  </si>
  <si>
    <t>王溪</t>
  </si>
  <si>
    <t>00055208</t>
  </si>
  <si>
    <t>江婷婷</t>
  </si>
  <si>
    <t>0556-5222158</t>
  </si>
  <si>
    <t>淮北刘桥网点</t>
  </si>
  <si>
    <t>00139696</t>
  </si>
  <si>
    <t>郎曼玉</t>
  </si>
  <si>
    <t>滁州南谯乌衣镇网点</t>
  </si>
  <si>
    <t>00131172</t>
  </si>
  <si>
    <t>李季</t>
  </si>
  <si>
    <t>蚌埠龙子湖大学城网点</t>
  </si>
  <si>
    <t>00141333</t>
  </si>
  <si>
    <t>王昌飞</t>
  </si>
  <si>
    <t>宿州灵璧网点</t>
  </si>
  <si>
    <t>00005507</t>
  </si>
  <si>
    <t>蒋瑶瑶</t>
  </si>
  <si>
    <t>六安舒城开发区网点</t>
  </si>
  <si>
    <t>00130021</t>
  </si>
  <si>
    <t>汪梦瑶</t>
  </si>
  <si>
    <t>淮北百善网点</t>
  </si>
  <si>
    <t>00136792</t>
  </si>
  <si>
    <t>丁耀扬</t>
  </si>
  <si>
    <t>芜湖县万达网点</t>
  </si>
  <si>
    <t>00144976</t>
  </si>
  <si>
    <t>任渝徽苏</t>
  </si>
  <si>
    <t>淮北杨庄矿网点</t>
  </si>
  <si>
    <t>00144224</t>
  </si>
  <si>
    <t>张萌娜</t>
  </si>
  <si>
    <t>淮北韩村网点</t>
  </si>
  <si>
    <t>00144229</t>
  </si>
  <si>
    <t>李平</t>
  </si>
  <si>
    <t>00078933</t>
  </si>
  <si>
    <t>刘明红</t>
  </si>
  <si>
    <t>淮北石台网点</t>
  </si>
  <si>
    <t>00144201</t>
  </si>
  <si>
    <t>刘祥丽</t>
  </si>
  <si>
    <t>合肥庐阳岗集网点</t>
  </si>
  <si>
    <t>00029632</t>
  </si>
  <si>
    <t>范恒能</t>
  </si>
  <si>
    <t>亳州谯城亿都网点</t>
  </si>
  <si>
    <t>00170552</t>
  </si>
  <si>
    <t>刘珍珠</t>
  </si>
  <si>
    <t>0558-530957</t>
  </si>
  <si>
    <t>阜阳颍州新阳网点</t>
  </si>
  <si>
    <t>00173725</t>
  </si>
  <si>
    <t>任翠敏</t>
  </si>
  <si>
    <t>蚌埠龙子湖老城网点</t>
  </si>
  <si>
    <t>00136044</t>
  </si>
  <si>
    <t>李雪</t>
  </si>
  <si>
    <t>滁州铜矿网点</t>
  </si>
  <si>
    <t>00143928</t>
  </si>
  <si>
    <t>张吉花</t>
  </si>
  <si>
    <t>阜阳颍州网点</t>
  </si>
  <si>
    <t>00033492</t>
  </si>
  <si>
    <t>李恩慧</t>
  </si>
  <si>
    <t>0558-7122742</t>
  </si>
  <si>
    <t>滁州凤阳新城区网点</t>
  </si>
  <si>
    <t>00188695</t>
  </si>
  <si>
    <t>亳州谯城方园网点</t>
  </si>
  <si>
    <t>00126205</t>
  </si>
  <si>
    <t>刘田田</t>
  </si>
  <si>
    <t>蚌埠禹会网点</t>
  </si>
  <si>
    <t>00006737</t>
  </si>
  <si>
    <t>王毅</t>
  </si>
  <si>
    <t>05527290410</t>
  </si>
  <si>
    <t>滁州南谯恒大网点</t>
  </si>
  <si>
    <t>00222255</t>
  </si>
  <si>
    <t>郑慧</t>
  </si>
  <si>
    <t>滁州琅琊明光路网点</t>
  </si>
  <si>
    <t>00131173</t>
  </si>
  <si>
    <t>侯静静</t>
  </si>
  <si>
    <t>蚌埠淮上网点</t>
  </si>
  <si>
    <t>00039692</t>
  </si>
  <si>
    <t>钱莉</t>
  </si>
  <si>
    <t>05527290407</t>
  </si>
  <si>
    <t>合肥庐阳祥源网点</t>
  </si>
  <si>
    <t>00089227</t>
  </si>
  <si>
    <t>倪杨</t>
  </si>
  <si>
    <t>00081616</t>
  </si>
  <si>
    <t>黄大露</t>
  </si>
  <si>
    <t>阜阳颍东网点</t>
  </si>
  <si>
    <t>00026260</t>
  </si>
  <si>
    <t>荣毅然</t>
  </si>
  <si>
    <t>05582212223</t>
  </si>
  <si>
    <t>淮北蔡里网点</t>
  </si>
  <si>
    <t>00117965</t>
  </si>
  <si>
    <t>宋秀秀</t>
  </si>
  <si>
    <t>蚌埠电商产业园网点</t>
  </si>
  <si>
    <t>00093503</t>
  </si>
  <si>
    <t>张子宏</t>
  </si>
  <si>
    <t>滁州凤阳网点</t>
  </si>
  <si>
    <t>00111686</t>
  </si>
  <si>
    <t>梁豆豆</t>
  </si>
  <si>
    <t>芜湖镜湖新市口网点</t>
  </si>
  <si>
    <t>00008289</t>
  </si>
  <si>
    <t>秦悦</t>
  </si>
  <si>
    <t>00049354</t>
  </si>
  <si>
    <t>安玲</t>
  </si>
  <si>
    <t>05527290408</t>
  </si>
  <si>
    <t>芜湖鸠江网点</t>
  </si>
  <si>
    <t>00090501</t>
  </si>
  <si>
    <t>伍宏悦</t>
  </si>
  <si>
    <t>淮北五铺网点</t>
  </si>
  <si>
    <t>00144532</t>
  </si>
  <si>
    <t>王婉洁</t>
  </si>
  <si>
    <t>网点客服服务质量日报</t>
  </si>
  <si>
    <t>区域客服负责人</t>
  </si>
  <si>
    <t>排名</t>
  </si>
  <si>
    <t>综合得分</t>
  </si>
  <si>
    <t>客诉率(5分)</t>
  </si>
  <si>
    <t>工单超时（40分）</t>
  </si>
  <si>
    <t>二次投诉(22分)</t>
  </si>
  <si>
    <t>工单处理质量（15分）</t>
  </si>
  <si>
    <t>虚假签收（8分）</t>
  </si>
  <si>
    <t>订单及时揽收率（10分）</t>
  </si>
  <si>
    <t>派送量</t>
  </si>
  <si>
    <t>客诉量</t>
  </si>
  <si>
    <t>客诉率</t>
  </si>
  <si>
    <t>得分
(5分)</t>
  </si>
  <si>
    <t>工单总量</t>
  </si>
  <si>
    <t>超50分钟响应量</t>
  </si>
  <si>
    <t>超50分钟响应率</t>
  </si>
  <si>
    <t>得分
(20分)</t>
  </si>
  <si>
    <t>超23H关闭量</t>
  </si>
  <si>
    <t>超23H关闭率</t>
  </si>
  <si>
    <t>项目工单
首次投诉</t>
  </si>
  <si>
    <t>项目工单
二次投诉</t>
  </si>
  <si>
    <t>项目工单
二次投诉率</t>
  </si>
  <si>
    <t>得分
(12分)</t>
  </si>
  <si>
    <t>普通工单
二次投诉</t>
  </si>
  <si>
    <t>普通工单
二次投诉率</t>
  </si>
  <si>
    <t>得分
(10分)</t>
  </si>
  <si>
    <t>质检总量</t>
  </si>
  <si>
    <t>不合格量</t>
  </si>
  <si>
    <t>工单处理质量不合格率</t>
  </si>
  <si>
    <t>得分</t>
  </si>
  <si>
    <t>虚假签收量</t>
  </si>
  <si>
    <t>虚假签收率（万分之）</t>
  </si>
  <si>
    <t>揽收量</t>
  </si>
  <si>
    <t>及时揽收量</t>
  </si>
  <si>
    <t>订单及时揽收率</t>
  </si>
  <si>
    <t>窦志强</t>
  </si>
  <si>
    <t>刘辉</t>
  </si>
  <si>
    <t>柳旭</t>
  </si>
  <si>
    <t>宿州萧县网点</t>
  </si>
  <si>
    <t>宿州泗县网点</t>
  </si>
  <si>
    <t>李靖</t>
  </si>
  <si>
    <t>胡小倩</t>
  </si>
  <si>
    <t>池州贵池站前网点</t>
  </si>
  <si>
    <t>池州石台网点</t>
  </si>
  <si>
    <t>孙养锐</t>
  </si>
  <si>
    <t>陈琴</t>
  </si>
  <si>
    <t>朱敏</t>
  </si>
  <si>
    <t>张鑫</t>
  </si>
  <si>
    <t>郭传年</t>
  </si>
  <si>
    <t>合肥</t>
  </si>
  <si>
    <t>合肥包河汽车城网点</t>
  </si>
  <si>
    <t>合肥瑶海南网点</t>
  </si>
  <si>
    <t>合肥高新天鹅湖网点</t>
  </si>
  <si>
    <t>合肥长丰水湖镇网点</t>
  </si>
  <si>
    <t>合肥经开网点</t>
  </si>
  <si>
    <t>合肥经开始信路网点</t>
  </si>
  <si>
    <t>魏微</t>
  </si>
  <si>
    <t>合肥撮镇龙塘网点</t>
  </si>
  <si>
    <t>合肥肥东金阳路网点</t>
  </si>
  <si>
    <t>合肥肥东吾悦网点</t>
  </si>
  <si>
    <t>合肥肥东人民路网点</t>
  </si>
  <si>
    <t>洪二英</t>
  </si>
  <si>
    <t>合肥高新柏堰网点</t>
  </si>
  <si>
    <t>合肥肥西鑫辰网点</t>
  </si>
  <si>
    <t>合肥肥西柏堰网点</t>
  </si>
  <si>
    <t>单长军</t>
  </si>
  <si>
    <t>夏秀秀</t>
  </si>
  <si>
    <t>柴帅帅</t>
  </si>
  <si>
    <t>淮南八公山网点</t>
  </si>
  <si>
    <t>安庆迎江网点</t>
  </si>
  <si>
    <t>安庆太湖网点</t>
  </si>
  <si>
    <t>安庆宜秀开发区网点</t>
  </si>
  <si>
    <t>程永露</t>
  </si>
  <si>
    <t>网点名称1</t>
  </si>
  <si>
    <t>工单超时</t>
  </si>
  <si>
    <t>二次投诉</t>
  </si>
  <si>
    <t>工单处理质量</t>
  </si>
  <si>
    <t>虚假签收</t>
  </si>
  <si>
    <t>项目工单首次投诉</t>
  </si>
  <si>
    <t>项目工单二次投诉</t>
  </si>
  <si>
    <t>项目工单二次投诉率</t>
  </si>
  <si>
    <t>普通工单二次投诉</t>
  </si>
  <si>
    <t>普通工单二次投诉率</t>
  </si>
  <si>
    <t>代理区</t>
  </si>
  <si>
    <t>客服</t>
  </si>
  <si>
    <t>转运中心</t>
  </si>
  <si>
    <t>合肥转运中心</t>
  </si>
  <si>
    <t>合肥退转网点</t>
  </si>
  <si>
    <t>蚌埠转运中心</t>
  </si>
  <si>
    <t>蚌埠退转网点</t>
  </si>
  <si>
    <t>芜湖转运中心</t>
  </si>
  <si>
    <t>芜湖退转网点</t>
  </si>
  <si>
    <t>工单量少于10单网点</t>
  </si>
  <si>
    <t>宿州埇桥万达网点</t>
  </si>
  <si>
    <t>合肥蜀山大溪地网点</t>
  </si>
  <si>
    <t>安庆大观网点</t>
  </si>
  <si>
    <t>集散</t>
  </si>
  <si>
    <t>谯城区集散点</t>
  </si>
  <si>
    <t>琅琊集散点</t>
  </si>
  <si>
    <t>相山集散点</t>
  </si>
  <si>
    <t>铜官集散点</t>
  </si>
  <si>
    <t>宣州集散点</t>
  </si>
  <si>
    <t>徽州集散点</t>
  </si>
  <si>
    <t>包河集散点</t>
  </si>
  <si>
    <t>滨湖集散点</t>
  </si>
  <si>
    <t>巢湖集散点</t>
  </si>
  <si>
    <t>肥东集散点</t>
  </si>
  <si>
    <t>肥西集散点</t>
  </si>
  <si>
    <t>经开集散点</t>
  </si>
  <si>
    <t>庐阳集散点</t>
  </si>
  <si>
    <t>蜀山高新集散点</t>
  </si>
  <si>
    <t>蜀山集散点</t>
  </si>
  <si>
    <t>六安舒城集散点</t>
  </si>
  <si>
    <t>瑶海北集散点</t>
  </si>
  <si>
    <t>瑶海南集散点</t>
  </si>
  <si>
    <t>长丰集散点</t>
  </si>
  <si>
    <t>大通集散点</t>
  </si>
  <si>
    <t>贵池集散点</t>
  </si>
  <si>
    <t>桐城集散点</t>
  </si>
  <si>
    <t>涡阳集散点</t>
  </si>
  <si>
    <t>埇桥集散点</t>
  </si>
  <si>
    <t>蚌山集散点</t>
  </si>
  <si>
    <t>全椒集散点</t>
  </si>
  <si>
    <t>当涂集散点</t>
  </si>
  <si>
    <t>雨山集散点</t>
  </si>
  <si>
    <t>南陵集散点</t>
  </si>
  <si>
    <t>凤阳集散点</t>
  </si>
  <si>
    <t>砀山集散点</t>
  </si>
  <si>
    <t>阜南集散点</t>
  </si>
  <si>
    <t>合肥南集散点</t>
  </si>
  <si>
    <t>宁国集散点</t>
  </si>
  <si>
    <t>霍山集散点</t>
  </si>
  <si>
    <t>宜秀集散点</t>
  </si>
  <si>
    <t>金安集散点</t>
  </si>
  <si>
    <t>处罚排名</t>
  </si>
  <si>
    <t>网点</t>
  </si>
  <si>
    <t>汇总</t>
  </si>
  <si>
    <t>TOP30</t>
  </si>
  <si>
    <t>名称</t>
  </si>
  <si>
    <t>-</t>
  </si>
  <si>
    <t>标黄有补贴</t>
  </si>
  <si>
    <t>扣罚汇总</t>
  </si>
  <si>
    <t>汇总罚款</t>
  </si>
  <si>
    <t>逾期</t>
  </si>
  <si>
    <t>票数</t>
  </si>
  <si>
    <t>代理区加罚</t>
  </si>
  <si>
    <t>JT5006005615276邮政有效申诉，JT5006916625671逾期申诉</t>
  </si>
  <si>
    <t>JT5007088850457邮政有效申诉。JT5007088850457逾期申诉，扣除专职客服补贴</t>
  </si>
  <si>
    <t>JT5009320533915和JT5009320550378两票邮政有效申诉，扣除专职客服补贴</t>
  </si>
  <si>
    <t>JT5007882685185逾期申诉</t>
  </si>
  <si>
    <t>JT5007928587935邮政有效申诉，扣除专职客服补贴</t>
  </si>
  <si>
    <t>JT0000711854440逾期申诉</t>
  </si>
  <si>
    <t>JT5008358722918逾期申诉</t>
  </si>
  <si>
    <t>JT5007862658213逾期申诉</t>
  </si>
  <si>
    <t>JT5009257885556逾期申诉</t>
  </si>
  <si>
    <t>JT0000703019655逾期申诉</t>
  </si>
  <si>
    <t>标黄有专职客服补贴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</si>
</sst>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0%"/>
    <numFmt numFmtId="178" formatCode="m&quot;月&quot;d&quot;日&quot;;@"/>
    <numFmt numFmtId="179" formatCode="[$-F400]h:mm:ss\ AM/PM"/>
    <numFmt numFmtId="180" formatCode="0_);[Red]\(0\)"/>
    <numFmt numFmtId="181" formatCode="_ \¥* #,##0_ ;_ \¥* \-#,##0_ ;_ \¥* &quot;-&quot;??_ ;_ @_ "/>
  </numFmts>
  <fonts count="46">
    <font>
      <sz val="11"/>
      <color theme="1"/>
      <name val="宋体"/>
      <charset val="134"/>
      <scheme val="minor"/>
    </font>
    <font>
      <b/>
      <sz val="14"/>
      <color theme="0"/>
      <name val="微软雅黑"/>
      <charset val="134"/>
    </font>
    <font>
      <b/>
      <sz val="14"/>
      <color theme="0"/>
      <name val="微软雅黑"/>
      <charset val="134"/>
    </font>
    <font>
      <sz val="14"/>
      <name val="微软雅黑"/>
      <charset val="134"/>
    </font>
    <font>
      <sz val="11"/>
      <color indexed="8"/>
      <name val="微软雅黑"/>
      <charset val="134"/>
    </font>
    <font>
      <b/>
      <sz val="14"/>
      <name val="微软雅黑"/>
      <charset val="134"/>
    </font>
    <font>
      <sz val="12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0"/>
      <color theme="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9"/>
      <color theme="1"/>
      <name val="微软雅黑"/>
      <charset val="134"/>
    </font>
    <font>
      <sz val="10"/>
      <color theme="1"/>
      <name val="微软雅黑"/>
      <charset val="134"/>
    </font>
    <font>
      <b/>
      <sz val="20"/>
      <color theme="1"/>
      <name val="微软雅黑"/>
      <charset val="134"/>
    </font>
    <font>
      <sz val="11"/>
      <color indexed="8"/>
      <name val="宋体"/>
      <charset val="134"/>
      <scheme val="minor"/>
    </font>
    <font>
      <b/>
      <sz val="14"/>
      <color indexed="9"/>
      <name val="微软雅黑"/>
      <charset val="134"/>
    </font>
    <font>
      <b/>
      <sz val="9"/>
      <name val="微软雅黑"/>
      <charset val="134"/>
    </font>
    <font>
      <b/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11"/>
      <name val="微软雅黑"/>
      <charset val="134"/>
    </font>
    <font>
      <sz val="10"/>
      <color rgb="FF61666D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Tahoma"/>
      <charset val="134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9" fillId="1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9" fontId="27" fillId="0" borderId="0"/>
    <xf numFmtId="0" fontId="0" fillId="26" borderId="16" applyNumberFormat="0" applyFont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9" fillId="15" borderId="17" applyNumberFormat="0" applyAlignment="0" applyProtection="0">
      <alignment vertical="center"/>
    </xf>
    <xf numFmtId="0" fontId="24" fillId="15" borderId="12" applyNumberFormat="0" applyAlignment="0" applyProtection="0">
      <alignment vertical="center"/>
    </xf>
    <xf numFmtId="179" fontId="0" fillId="0" borderId="0">
      <alignment vertical="center"/>
    </xf>
    <xf numFmtId="0" fontId="26" fillId="16" borderId="14" applyNumberFormat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9" fontId="41" fillId="0" borderId="0">
      <protection locked="0"/>
    </xf>
    <xf numFmtId="179" fontId="27" fillId="0" borderId="0"/>
  </cellStyleXfs>
  <cellXfs count="1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6" borderId="4" xfId="0" applyFont="1" applyFill="1" applyBorder="1" applyAlignment="1">
      <alignment horizontal="center" vertical="center"/>
    </xf>
    <xf numFmtId="178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79" fontId="11" fillId="4" borderId="1" xfId="27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79" fontId="11" fillId="4" borderId="1" xfId="51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>
      <alignment vertical="center"/>
    </xf>
    <xf numFmtId="179" fontId="11" fillId="0" borderId="1" xfId="5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0" fillId="4" borderId="0" xfId="0" applyFill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 wrapText="1"/>
    </xf>
    <xf numFmtId="10" fontId="9" fillId="7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0" fontId="12" fillId="0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79" fontId="11" fillId="0" borderId="1" xfId="27" applyFont="1" applyFill="1" applyBorder="1" applyAlignment="1">
      <alignment horizontal="center" vertical="center"/>
    </xf>
    <xf numFmtId="176" fontId="9" fillId="7" borderId="5" xfId="0" applyNumberFormat="1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176" fontId="9" fillId="7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176" fontId="9" fillId="7" borderId="2" xfId="0" applyNumberFormat="1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10" fontId="9" fillId="8" borderId="1" xfId="0" applyNumberFormat="1" applyFont="1" applyFill="1" applyBorder="1" applyAlignment="1">
      <alignment horizontal="center" vertical="center" wrapText="1"/>
    </xf>
    <xf numFmtId="176" fontId="9" fillId="8" borderId="2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10" fontId="9" fillId="9" borderId="2" xfId="0" applyNumberFormat="1" applyFont="1" applyFill="1" applyBorder="1" applyAlignment="1">
      <alignment horizontal="center" vertical="center" wrapText="1"/>
    </xf>
    <xf numFmtId="176" fontId="9" fillId="9" borderId="2" xfId="0" applyNumberFormat="1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 wrapText="1"/>
    </xf>
    <xf numFmtId="10" fontId="9" fillId="10" borderId="7" xfId="0" applyNumberFormat="1" applyFont="1" applyFill="1" applyBorder="1" applyAlignment="1">
      <alignment horizontal="center" vertical="center" wrapText="1"/>
    </xf>
    <xf numFmtId="0" fontId="9" fillId="10" borderId="9" xfId="0" applyFont="1" applyFill="1" applyBorder="1" applyAlignment="1">
      <alignment horizontal="center" vertical="center" wrapText="1"/>
    </xf>
    <xf numFmtId="0" fontId="9" fillId="11" borderId="7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 wrapText="1"/>
    </xf>
    <xf numFmtId="10" fontId="9" fillId="10" borderId="1" xfId="0" applyNumberFormat="1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 wrapText="1"/>
    </xf>
    <xf numFmtId="177" fontId="9" fillId="11" borderId="2" xfId="0" applyNumberFormat="1" applyFont="1" applyFill="1" applyBorder="1" applyAlignment="1">
      <alignment horizontal="center" vertical="center" wrapText="1"/>
    </xf>
    <xf numFmtId="176" fontId="9" fillId="11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10" fontId="9" fillId="12" borderId="1" xfId="0" applyNumberFormat="1" applyFont="1" applyFill="1" applyBorder="1" applyAlignment="1">
      <alignment horizontal="center" vertical="center" wrapText="1"/>
    </xf>
    <xf numFmtId="176" fontId="9" fillId="12" borderId="1" xfId="0" applyNumberFormat="1" applyFont="1" applyFill="1" applyBorder="1" applyAlignment="1">
      <alignment horizontal="center" vertical="center" wrapText="1"/>
    </xf>
    <xf numFmtId="9" fontId="12" fillId="0" borderId="1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79" fontId="11" fillId="0" borderId="1" xfId="52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 shrinkToFit="1"/>
    </xf>
    <xf numFmtId="0" fontId="13" fillId="0" borderId="6" xfId="0" applyFont="1" applyFill="1" applyBorder="1" applyAlignment="1">
      <alignment horizontal="center" vertical="center"/>
    </xf>
    <xf numFmtId="179" fontId="11" fillId="0" borderId="2" xfId="51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179" fontId="11" fillId="0" borderId="2" xfId="27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/>
    </xf>
    <xf numFmtId="176" fontId="13" fillId="0" borderId="0" xfId="0" applyNumberFormat="1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176" fontId="9" fillId="7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9" fontId="12" fillId="0" borderId="0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6" fillId="6" borderId="10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7" fillId="13" borderId="5" xfId="0" applyFont="1" applyFill="1" applyBorder="1" applyAlignment="1">
      <alignment horizontal="center" vertical="center"/>
    </xf>
    <xf numFmtId="180" fontId="17" fillId="13" borderId="5" xfId="0" applyNumberFormat="1" applyFont="1" applyFill="1" applyBorder="1" applyAlignment="1">
      <alignment horizontal="center" vertical="center"/>
    </xf>
    <xf numFmtId="181" fontId="18" fillId="14" borderId="5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181" fontId="17" fillId="13" borderId="5" xfId="0" applyNumberFormat="1" applyFont="1" applyFill="1" applyBorder="1" applyAlignment="1">
      <alignment horizontal="center" vertical="center"/>
    </xf>
    <xf numFmtId="180" fontId="11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0" fontId="19" fillId="0" borderId="1" xfId="0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 quotePrefix="1">
      <alignment horizontal="center" vertical="center"/>
    </xf>
    <xf numFmtId="0" fontId="12" fillId="0" borderId="1" xfId="0" applyFont="1" applyFill="1" applyBorder="1" applyAlignment="1" quotePrefix="1">
      <alignment horizontal="center" vertical="center"/>
    </xf>
    <xf numFmtId="0" fontId="21" fillId="0" borderId="1" xfId="0" applyFont="1" applyFill="1" applyBorder="1" applyAlignment="1" quotePrefix="1">
      <alignment horizontal="center" vertical="center"/>
    </xf>
    <xf numFmtId="49" fontId="19" fillId="0" borderId="1" xfId="0" applyNumberFormat="1" applyFont="1" applyFill="1" applyBorder="1" applyAlignment="1" quotePrefix="1">
      <alignment horizontal="center" vertical="center"/>
    </xf>
    <xf numFmtId="180" fontId="11" fillId="0" borderId="1" xfId="0" applyNumberFormat="1" applyFont="1" applyFill="1" applyBorder="1" applyAlignment="1" quotePrefix="1">
      <alignment horizontal="center" vertical="center"/>
    </xf>
    <xf numFmtId="49" fontId="20" fillId="0" borderId="1" xfId="0" applyNumberFormat="1" applyFont="1" applyFill="1" applyBorder="1" applyAlignment="1" quotePrefix="1">
      <alignment horizontal="center" vertical="center"/>
    </xf>
    <xf numFmtId="0" fontId="19" fillId="0" borderId="1" xfId="0" applyFont="1" applyFill="1" applyBorder="1" applyAlignment="1" quotePrefix="1">
      <alignment horizontal="center" vertical="center" wrapText="1"/>
    </xf>
    <xf numFmtId="180" fontId="19" fillId="0" borderId="1" xfId="0" applyNumberFormat="1" applyFont="1" applyFill="1" applyBorder="1" applyAlignment="1" quotePrefix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常规 2 4 10 2" xfId="27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 4" xfId="51"/>
    <cellStyle name="常规 6 2 3 2 2" xfId="52"/>
  </cellStyles>
  <dxfs count="9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b val="1"/>
        <i val="0"/>
        <color rgb="FFC00000"/>
      </font>
    </dxf>
    <dxf>
      <font>
        <sz val="11"/>
        <color rgb="FF9C0006"/>
      </font>
      <fill>
        <patternFill patternType="solid">
          <bgColor rgb="FFFFC7CE"/>
        </patternFill>
      </fill>
    </dxf>
    <dxf>
      <font>
        <b val="1"/>
        <i val="0"/>
        <color rgb="FF00B050"/>
      </font>
    </dxf>
    <dxf>
      <font>
        <b val="1"/>
        <i val="0"/>
        <color rgb="FFFF0000"/>
      </font>
    </dxf>
    <dxf>
      <font>
        <b val="1"/>
        <i val="0"/>
        <color theme="1"/>
      </font>
    </dxf>
    <dxf>
      <font>
        <b val="1"/>
        <i val="0"/>
        <color auto="1"/>
      </font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workbookViewId="0">
      <selection activeCell="B12" sqref="B12"/>
    </sheetView>
  </sheetViews>
  <sheetFormatPr defaultColWidth="9" defaultRowHeight="13.5" outlineLevelCol="3"/>
  <cols>
    <col min="2" max="2" width="21.125" customWidth="1"/>
    <col min="3" max="3" width="22.75" customWidth="1"/>
    <col min="4" max="4" width="28.125" customWidth="1"/>
  </cols>
  <sheetData>
    <row r="1" ht="21" spans="1:4">
      <c r="A1" s="148" t="s">
        <v>0</v>
      </c>
      <c r="B1" s="149"/>
      <c r="C1" s="149"/>
      <c r="D1" s="150"/>
    </row>
    <row r="2" ht="21" spans="1:4">
      <c r="A2" s="2" t="s">
        <v>1</v>
      </c>
      <c r="B2" s="2" t="s">
        <v>2</v>
      </c>
      <c r="C2" s="2" t="s">
        <v>3</v>
      </c>
      <c r="D2" s="2" t="s">
        <v>4</v>
      </c>
    </row>
    <row r="3" ht="16.5" spans="1:4">
      <c r="A3" s="151" t="s">
        <v>5</v>
      </c>
      <c r="B3" s="152" t="s">
        <v>6</v>
      </c>
      <c r="C3" s="152" t="s">
        <v>7</v>
      </c>
      <c r="D3" s="153">
        <v>103100</v>
      </c>
    </row>
    <row r="4" ht="16.5" spans="1:4">
      <c r="A4" s="151" t="s">
        <v>8</v>
      </c>
      <c r="B4" s="152" t="s">
        <v>9</v>
      </c>
      <c r="C4" s="152">
        <v>4557100</v>
      </c>
      <c r="D4" s="153">
        <v>85080</v>
      </c>
    </row>
    <row r="5" ht="16.5" spans="1:4">
      <c r="A5" s="151" t="s">
        <v>10</v>
      </c>
      <c r="B5" s="152" t="s">
        <v>11</v>
      </c>
      <c r="C5" s="152">
        <v>4564113</v>
      </c>
      <c r="D5" s="153">
        <v>69140</v>
      </c>
    </row>
    <row r="6" ht="16.5" spans="1:4">
      <c r="A6" s="151" t="s">
        <v>12</v>
      </c>
      <c r="B6" s="152" t="s">
        <v>13</v>
      </c>
      <c r="C6" s="152">
        <v>4550100</v>
      </c>
      <c r="D6" s="153">
        <v>67260</v>
      </c>
    </row>
    <row r="7" ht="16.5" spans="1:4">
      <c r="A7" s="151" t="s">
        <v>14</v>
      </c>
      <c r="B7" s="152" t="s">
        <v>15</v>
      </c>
      <c r="C7" s="152">
        <v>4552101</v>
      </c>
      <c r="D7" s="153">
        <v>61420</v>
      </c>
    </row>
    <row r="8" ht="16.5" spans="1:4">
      <c r="A8" s="151" t="s">
        <v>16</v>
      </c>
      <c r="B8" s="152" t="s">
        <v>17</v>
      </c>
      <c r="C8" s="152">
        <v>4553106</v>
      </c>
      <c r="D8" s="153">
        <v>59880</v>
      </c>
    </row>
    <row r="9" ht="16.5" spans="1:4">
      <c r="A9" s="151" t="s">
        <v>18</v>
      </c>
      <c r="B9" s="152" t="s">
        <v>19</v>
      </c>
      <c r="C9" s="152">
        <v>4561100</v>
      </c>
      <c r="D9" s="153">
        <v>59220</v>
      </c>
    </row>
    <row r="10" ht="16.5" spans="1:4">
      <c r="A10" s="151" t="s">
        <v>20</v>
      </c>
      <c r="B10" s="152" t="s">
        <v>21</v>
      </c>
      <c r="C10" s="152">
        <v>4558108</v>
      </c>
      <c r="D10" s="153">
        <v>48820</v>
      </c>
    </row>
    <row r="11" ht="16.5" spans="1:4">
      <c r="A11" s="151" t="s">
        <v>22</v>
      </c>
      <c r="B11" s="152" t="s">
        <v>23</v>
      </c>
      <c r="C11" s="152">
        <v>4551103</v>
      </c>
      <c r="D11" s="153">
        <v>38040</v>
      </c>
    </row>
    <row r="12" ht="16.5" spans="1:4">
      <c r="A12" s="151" t="s">
        <v>24</v>
      </c>
      <c r="B12" s="152" t="s">
        <v>25</v>
      </c>
      <c r="C12" s="152">
        <v>4563100</v>
      </c>
      <c r="D12" s="153">
        <v>31140</v>
      </c>
    </row>
    <row r="13" ht="16.5" spans="1:4">
      <c r="A13" s="151" t="s">
        <v>26</v>
      </c>
      <c r="B13" s="152" t="s">
        <v>27</v>
      </c>
      <c r="C13" s="152">
        <v>4556101</v>
      </c>
      <c r="D13" s="153">
        <v>27500</v>
      </c>
    </row>
    <row r="14" ht="16.5" spans="1:4">
      <c r="A14" s="151" t="s">
        <v>28</v>
      </c>
      <c r="B14" s="152" t="s">
        <v>29</v>
      </c>
      <c r="C14" s="152">
        <v>4559101</v>
      </c>
      <c r="D14" s="153">
        <v>26660</v>
      </c>
    </row>
    <row r="15" ht="16.5" spans="1:4">
      <c r="A15" s="151" t="s">
        <v>30</v>
      </c>
      <c r="B15" s="152" t="s">
        <v>31</v>
      </c>
      <c r="C15" s="152">
        <v>4555104</v>
      </c>
      <c r="D15" s="153">
        <v>23560</v>
      </c>
    </row>
    <row r="16" ht="16.5" spans="1:4">
      <c r="A16" s="151" t="s">
        <v>32</v>
      </c>
      <c r="B16" s="152" t="s">
        <v>33</v>
      </c>
      <c r="C16" s="152">
        <v>4562100</v>
      </c>
      <c r="D16" s="153">
        <v>22120</v>
      </c>
    </row>
    <row r="17" ht="16.5" spans="1:4">
      <c r="A17" s="151" t="s">
        <v>34</v>
      </c>
      <c r="B17" s="152" t="s">
        <v>23</v>
      </c>
      <c r="C17" s="152">
        <v>4551103</v>
      </c>
      <c r="D17" s="153">
        <v>15600</v>
      </c>
    </row>
    <row r="18" ht="16.5" spans="1:4">
      <c r="A18" s="151" t="s">
        <v>35</v>
      </c>
      <c r="B18" s="152" t="s">
        <v>36</v>
      </c>
      <c r="C18" s="152">
        <v>4551111</v>
      </c>
      <c r="D18" s="153">
        <v>11800</v>
      </c>
    </row>
    <row r="19" ht="16.5" spans="1:4">
      <c r="A19" s="151" t="s">
        <v>37</v>
      </c>
      <c r="B19" s="152" t="s">
        <v>38</v>
      </c>
      <c r="C19" s="152">
        <v>4551105</v>
      </c>
      <c r="D19" s="153">
        <v>6920</v>
      </c>
    </row>
    <row r="20" ht="16.5" spans="1:4">
      <c r="A20" s="151" t="s">
        <v>39</v>
      </c>
      <c r="B20" s="152" t="s">
        <v>40</v>
      </c>
      <c r="C20" s="152">
        <v>4553104</v>
      </c>
      <c r="D20" s="153">
        <v>5740</v>
      </c>
    </row>
    <row r="21" ht="16.5" spans="1:4">
      <c r="A21" s="151" t="s">
        <v>41</v>
      </c>
      <c r="B21" s="152" t="s">
        <v>42</v>
      </c>
      <c r="C21" s="152">
        <v>4566100</v>
      </c>
      <c r="D21" s="153">
        <v>3800</v>
      </c>
    </row>
    <row r="22" ht="16.5" spans="1:4">
      <c r="A22" s="151" t="s">
        <v>43</v>
      </c>
      <c r="B22" s="152" t="s">
        <v>44</v>
      </c>
      <c r="C22" s="152">
        <v>4563107</v>
      </c>
      <c r="D22" s="153">
        <v>2860</v>
      </c>
    </row>
    <row r="23" ht="16.5" spans="1:4">
      <c r="A23" s="151" t="s">
        <v>45</v>
      </c>
      <c r="B23" s="152" t="s">
        <v>46</v>
      </c>
      <c r="C23" s="152">
        <v>4554102</v>
      </c>
      <c r="D23" s="153">
        <v>2800</v>
      </c>
    </row>
    <row r="24" ht="16.5" spans="1:4">
      <c r="A24" s="151" t="s">
        <v>47</v>
      </c>
      <c r="B24" s="152" t="s">
        <v>48</v>
      </c>
      <c r="C24" s="152">
        <v>4551109</v>
      </c>
      <c r="D24" s="153">
        <v>2740</v>
      </c>
    </row>
    <row r="25" ht="16.5" spans="1:4">
      <c r="A25" s="151" t="s">
        <v>49</v>
      </c>
      <c r="B25" s="152" t="s">
        <v>50</v>
      </c>
      <c r="C25" s="152">
        <v>4555102</v>
      </c>
      <c r="D25" s="153">
        <v>2720</v>
      </c>
    </row>
    <row r="26" ht="16.5" spans="1:4">
      <c r="A26" s="151" t="s">
        <v>51</v>
      </c>
      <c r="B26" s="152" t="s">
        <v>52</v>
      </c>
      <c r="C26" s="152">
        <v>4563106</v>
      </c>
      <c r="D26" s="153">
        <v>2360</v>
      </c>
    </row>
    <row r="27" ht="16.5" spans="1:4">
      <c r="A27" s="151" t="s">
        <v>53</v>
      </c>
      <c r="B27" s="154" t="s">
        <v>54</v>
      </c>
      <c r="C27" s="152">
        <v>4563105</v>
      </c>
      <c r="D27" s="153">
        <v>2100</v>
      </c>
    </row>
    <row r="28" ht="16.5" spans="1:4">
      <c r="A28" s="151" t="s">
        <v>55</v>
      </c>
      <c r="B28" s="133" t="s">
        <v>56</v>
      </c>
      <c r="C28" s="133">
        <v>4564105</v>
      </c>
      <c r="D28" s="153">
        <v>1760</v>
      </c>
    </row>
    <row r="29" ht="16.5" spans="1:4">
      <c r="A29" s="151" t="s">
        <v>57</v>
      </c>
      <c r="B29" s="152" t="s">
        <v>58</v>
      </c>
      <c r="C29" s="152">
        <v>4555103</v>
      </c>
      <c r="D29" s="153">
        <v>1080</v>
      </c>
    </row>
    <row r="30" ht="16.5" spans="1:4">
      <c r="A30" s="151" t="s">
        <v>59</v>
      </c>
      <c r="B30" s="152" t="s">
        <v>60</v>
      </c>
      <c r="C30" s="152">
        <v>4554103</v>
      </c>
      <c r="D30" s="153">
        <v>500</v>
      </c>
    </row>
    <row r="31" ht="16.5" spans="1:4">
      <c r="A31" s="140" t="s">
        <v>61</v>
      </c>
      <c r="B31" s="140" t="s">
        <v>62</v>
      </c>
      <c r="C31" s="140">
        <v>4554104</v>
      </c>
      <c r="D31" s="154">
        <v>2700</v>
      </c>
    </row>
    <row r="32" ht="16.5" spans="1:4">
      <c r="A32" s="140" t="s">
        <v>61</v>
      </c>
      <c r="B32" s="140" t="s">
        <v>63</v>
      </c>
      <c r="C32" s="140">
        <v>4554109</v>
      </c>
      <c r="D32" s="154">
        <v>2920</v>
      </c>
    </row>
    <row r="33" ht="16.5" spans="1:4">
      <c r="A33" s="140" t="s">
        <v>61</v>
      </c>
      <c r="B33" s="140" t="s">
        <v>64</v>
      </c>
      <c r="C33" s="140">
        <v>4554100</v>
      </c>
      <c r="D33" s="154">
        <v>2940</v>
      </c>
    </row>
    <row r="34" ht="16.5" spans="1:4">
      <c r="A34" s="140" t="s">
        <v>61</v>
      </c>
      <c r="B34" s="140" t="s">
        <v>65</v>
      </c>
      <c r="C34" s="140">
        <v>4554110</v>
      </c>
      <c r="D34" s="154">
        <v>2940</v>
      </c>
    </row>
    <row r="35" ht="16.5" spans="1:4">
      <c r="A35" s="140" t="s">
        <v>61</v>
      </c>
      <c r="B35" s="140" t="s">
        <v>66</v>
      </c>
      <c r="C35" s="140">
        <v>4554107</v>
      </c>
      <c r="D35" s="154">
        <v>2960</v>
      </c>
    </row>
    <row r="36" ht="16.5" spans="1:4">
      <c r="A36" s="140" t="s">
        <v>61</v>
      </c>
      <c r="B36" s="140" t="s">
        <v>67</v>
      </c>
      <c r="C36" s="140">
        <v>4554106</v>
      </c>
      <c r="D36" s="154">
        <v>2960</v>
      </c>
    </row>
    <row r="37" ht="16.5" spans="1:4">
      <c r="A37" s="140" t="s">
        <v>61</v>
      </c>
      <c r="B37" s="140" t="s">
        <v>68</v>
      </c>
      <c r="C37" s="140">
        <v>4554105</v>
      </c>
      <c r="D37" s="154">
        <v>3960</v>
      </c>
    </row>
    <row r="38" ht="16.5" spans="1:4">
      <c r="A38" s="140" t="s">
        <v>61</v>
      </c>
      <c r="B38" s="140" t="s">
        <v>69</v>
      </c>
      <c r="C38" s="140">
        <v>4554108</v>
      </c>
      <c r="D38" s="154">
        <v>4500</v>
      </c>
    </row>
  </sheetData>
  <sortState ref="A3:D30">
    <sortCondition ref="D3" descending="1"/>
  </sortState>
  <mergeCells count="1">
    <mergeCell ref="A1:D1"/>
  </mergeCells>
  <conditionalFormatting sqref="B28">
    <cfRule type="duplicateValues" dxfId="0" priority="2"/>
    <cfRule type="duplicateValues" dxfId="0" priority="1"/>
  </conditionalFormatting>
  <conditionalFormatting sqref="C28">
    <cfRule type="duplicateValues" dxfId="1" priority="3"/>
  </conditionalFormatting>
  <conditionalFormatting sqref="B31:B38">
    <cfRule type="duplicateValues" dxfId="0" priority="6"/>
    <cfRule type="duplicateValues" dxfId="0" priority="7"/>
  </conditionalFormatting>
  <conditionalFormatting sqref="D31:D38">
    <cfRule type="cellIs" dxfId="2" priority="4" operator="lessThanOrEqual">
      <formula>0</formula>
    </cfRule>
  </conditionalFormatting>
  <conditionalFormatting sqref="C31 C33:C38">
    <cfRule type="duplicateValues" dxfId="1" priority="5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296"/>
  <sheetViews>
    <sheetView workbookViewId="0">
      <selection activeCell="D49" sqref="D49:E49"/>
    </sheetView>
  </sheetViews>
  <sheetFormatPr defaultColWidth="9" defaultRowHeight="13.5"/>
  <cols>
    <col min="3" max="3" width="13.25" customWidth="1"/>
    <col min="4" max="4" width="21" customWidth="1"/>
    <col min="5" max="5" width="12.875" customWidth="1"/>
    <col min="6" max="6" width="16.25" customWidth="1"/>
    <col min="7" max="7" width="15.25" customWidth="1"/>
    <col min="8" max="9" width="20.625" customWidth="1"/>
    <col min="10" max="10" width="13.875" customWidth="1"/>
    <col min="12" max="12" width="11.625" customWidth="1"/>
    <col min="13" max="13" width="15.75" customWidth="1"/>
    <col min="14" max="14" width="13.125" customWidth="1"/>
  </cols>
  <sheetData>
    <row r="1" ht="21" spans="1:14">
      <c r="A1" s="128" t="s">
        <v>70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</row>
    <row r="2" ht="14.25" spans="1:14">
      <c r="A2" s="130" t="s">
        <v>71</v>
      </c>
      <c r="B2" s="130" t="s">
        <v>1</v>
      </c>
      <c r="C2" s="130" t="s">
        <v>72</v>
      </c>
      <c r="D2" s="130" t="s">
        <v>73</v>
      </c>
      <c r="E2" s="131" t="s">
        <v>74</v>
      </c>
      <c r="F2" s="132" t="s">
        <v>75</v>
      </c>
      <c r="G2" s="132" t="s">
        <v>76</v>
      </c>
      <c r="H2" s="132" t="s">
        <v>77</v>
      </c>
      <c r="I2" s="142" t="s">
        <v>78</v>
      </c>
      <c r="J2" s="130" t="s">
        <v>79</v>
      </c>
      <c r="K2" s="130" t="s">
        <v>80</v>
      </c>
      <c r="L2" s="130" t="s">
        <v>81</v>
      </c>
      <c r="M2" s="130" t="s">
        <v>82</v>
      </c>
      <c r="N2" s="130" t="s">
        <v>83</v>
      </c>
    </row>
    <row r="3" s="127" customFormat="1" ht="16.5" hidden="1" spans="1:14">
      <c r="A3" s="133">
        <v>239</v>
      </c>
      <c r="B3" s="133" t="s">
        <v>16</v>
      </c>
      <c r="C3" s="133" t="s">
        <v>84</v>
      </c>
      <c r="D3" s="133" t="s">
        <v>85</v>
      </c>
      <c r="E3" s="133">
        <v>4553109</v>
      </c>
      <c r="F3" s="155" t="s">
        <v>86</v>
      </c>
      <c r="G3" s="133" t="s">
        <v>87</v>
      </c>
      <c r="H3" s="133">
        <v>17730127387</v>
      </c>
      <c r="I3" s="133">
        <v>17730127387</v>
      </c>
      <c r="J3" s="133">
        <f>VLOOKUP(D3,月数据排名!C:D,2,0)</f>
        <v>188</v>
      </c>
      <c r="K3" s="30">
        <v>2500</v>
      </c>
      <c r="L3" s="30">
        <f>SUMIFS(工单超时扣罚!C:C,工单超时扣罚!B:B,D3)</f>
        <v>160</v>
      </c>
      <c r="M3" s="30">
        <f>SUMIFS(邮政扣罚!C:C,邮政扣罚!B:B,D3)</f>
        <v>3500</v>
      </c>
      <c r="N3" s="30">
        <v>0</v>
      </c>
    </row>
    <row r="4" s="127" customFormat="1" ht="16.5" hidden="1" spans="1:14">
      <c r="A4" s="133">
        <v>236</v>
      </c>
      <c r="B4" s="133" t="s">
        <v>5</v>
      </c>
      <c r="C4" s="133" t="s">
        <v>84</v>
      </c>
      <c r="D4" s="133" t="s">
        <v>88</v>
      </c>
      <c r="E4" s="133">
        <v>4558122</v>
      </c>
      <c r="F4" s="134" t="s">
        <v>89</v>
      </c>
      <c r="G4" s="133" t="s">
        <v>90</v>
      </c>
      <c r="H4" s="133">
        <v>18856862468</v>
      </c>
      <c r="I4" s="133">
        <v>16655183315</v>
      </c>
      <c r="J4" s="133">
        <f>VLOOKUP(D4,月数据排名!C:D,2,0)</f>
        <v>192</v>
      </c>
      <c r="K4" s="30">
        <v>2500</v>
      </c>
      <c r="L4" s="30">
        <f>SUMIFS(工单超时扣罚!C:C,工单超时扣罚!B:B,D4)</f>
        <v>140</v>
      </c>
      <c r="M4" s="30">
        <f>SUMIFS(邮政扣罚!C:C,邮政扣罚!B:B,D4)</f>
        <v>2500</v>
      </c>
      <c r="N4" s="30">
        <v>0</v>
      </c>
    </row>
    <row r="5" s="127" customFormat="1" ht="16.5" hidden="1" spans="1:14">
      <c r="A5" s="133">
        <v>221</v>
      </c>
      <c r="B5" s="133" t="s">
        <v>24</v>
      </c>
      <c r="C5" s="133" t="s">
        <v>84</v>
      </c>
      <c r="D5" s="133" t="s">
        <v>91</v>
      </c>
      <c r="E5" s="133">
        <v>4563109</v>
      </c>
      <c r="F5" s="155" t="s">
        <v>92</v>
      </c>
      <c r="G5" s="133" t="s">
        <v>93</v>
      </c>
      <c r="H5" s="133">
        <v>15385352238</v>
      </c>
      <c r="I5" s="133">
        <v>13004040010</v>
      </c>
      <c r="J5" s="133">
        <f>VLOOKUP(D5,月数据排名!C:D,2,0)</f>
        <v>210</v>
      </c>
      <c r="K5" s="30">
        <v>2000</v>
      </c>
      <c r="L5" s="30">
        <f>SUMIFS(工单超时扣罚!C:C,工单超时扣罚!B:B,D5)</f>
        <v>3360</v>
      </c>
      <c r="M5" s="30">
        <f>SUMIFS(邮政扣罚!C:C,邮政扣罚!B:B,D5)</f>
        <v>0</v>
      </c>
      <c r="N5" s="30">
        <v>0</v>
      </c>
    </row>
    <row r="6" s="127" customFormat="1" ht="16.5" hidden="1" spans="1:14">
      <c r="A6" s="133">
        <v>211</v>
      </c>
      <c r="B6" s="133" t="s">
        <v>34</v>
      </c>
      <c r="C6" s="133" t="s">
        <v>84</v>
      </c>
      <c r="D6" s="133" t="s">
        <v>94</v>
      </c>
      <c r="E6" s="133">
        <v>4551115</v>
      </c>
      <c r="F6" s="135" t="s">
        <v>95</v>
      </c>
      <c r="G6" s="135" t="s">
        <v>96</v>
      </c>
      <c r="H6" s="133">
        <v>17681178469</v>
      </c>
      <c r="I6" s="133">
        <v>95040666929</v>
      </c>
      <c r="J6" s="133">
        <f>VLOOKUP(D6,月数据排名!C:D,2,0)</f>
        <v>222</v>
      </c>
      <c r="K6" s="30">
        <v>2000</v>
      </c>
      <c r="L6" s="30">
        <f>SUMIFS(工单超时扣罚!C:C,工单超时扣罚!B:B,D6)</f>
        <v>40</v>
      </c>
      <c r="M6" s="30">
        <f>SUMIFS(邮政扣罚!C:C,邮政扣罚!B:B,D6)</f>
        <v>2700</v>
      </c>
      <c r="N6" s="30">
        <v>0</v>
      </c>
    </row>
    <row r="7" s="127" customFormat="1" ht="16.5" hidden="1" spans="1:14">
      <c r="A7" s="133">
        <v>130</v>
      </c>
      <c r="B7" s="133" t="s">
        <v>41</v>
      </c>
      <c r="C7" s="133" t="s">
        <v>84</v>
      </c>
      <c r="D7" s="133" t="s">
        <v>97</v>
      </c>
      <c r="E7" s="133">
        <v>4566105</v>
      </c>
      <c r="F7" s="156" t="s">
        <v>98</v>
      </c>
      <c r="G7" s="24" t="s">
        <v>99</v>
      </c>
      <c r="H7" s="24">
        <v>18056660614</v>
      </c>
      <c r="I7" s="24">
        <v>95040666940</v>
      </c>
      <c r="J7" s="133">
        <f>VLOOKUP(D7,月数据排名!C:D,2,0)</f>
        <v>226</v>
      </c>
      <c r="K7" s="30">
        <v>2000</v>
      </c>
      <c r="L7" s="30">
        <f>SUMIFS(工单超时扣罚!C:C,工单超时扣罚!B:B,D7)</f>
        <v>2260</v>
      </c>
      <c r="M7" s="30">
        <f>SUMIFS(邮政扣罚!C:C,邮政扣罚!B:B,D7)</f>
        <v>500</v>
      </c>
      <c r="N7" s="30">
        <v>0</v>
      </c>
    </row>
    <row r="8" s="127" customFormat="1" ht="16.5" hidden="1" spans="1:14">
      <c r="A8" s="133">
        <v>196</v>
      </c>
      <c r="B8" s="133" t="s">
        <v>22</v>
      </c>
      <c r="C8" s="133" t="s">
        <v>84</v>
      </c>
      <c r="D8" s="133" t="s">
        <v>100</v>
      </c>
      <c r="E8" s="133">
        <v>4551126</v>
      </c>
      <c r="F8" s="155" t="s">
        <v>101</v>
      </c>
      <c r="G8" s="133" t="s">
        <v>102</v>
      </c>
      <c r="H8" s="133">
        <v>18298016001</v>
      </c>
      <c r="I8" s="141">
        <v>18726381822</v>
      </c>
      <c r="J8" s="133">
        <f>VLOOKUP(D8,月数据排名!C:D,2,0)</f>
        <v>241</v>
      </c>
      <c r="K8" s="30">
        <v>1500</v>
      </c>
      <c r="L8" s="30">
        <f>SUMIFS(工单超时扣罚!C:C,工单超时扣罚!B:B,D8)</f>
        <v>1600</v>
      </c>
      <c r="M8" s="30">
        <f>SUMIFS(邮政扣罚!C:C,邮政扣罚!B:B,D8)</f>
        <v>500</v>
      </c>
      <c r="N8" s="30">
        <v>0</v>
      </c>
    </row>
    <row r="9" s="127" customFormat="1" ht="16.5" hidden="1" spans="1:14">
      <c r="A9" s="133">
        <v>194</v>
      </c>
      <c r="B9" s="133" t="s">
        <v>28</v>
      </c>
      <c r="C9" s="133" t="s">
        <v>84</v>
      </c>
      <c r="D9" s="136" t="s">
        <v>103</v>
      </c>
      <c r="E9" s="137">
        <v>4559105</v>
      </c>
      <c r="F9" s="136" t="s">
        <v>104</v>
      </c>
      <c r="G9" s="133" t="s">
        <v>105</v>
      </c>
      <c r="H9" s="133">
        <v>18155931602</v>
      </c>
      <c r="I9" s="133">
        <v>18155931602</v>
      </c>
      <c r="J9" s="133">
        <f>VLOOKUP(D9,月数据排名!C:D,2,0)</f>
        <v>243</v>
      </c>
      <c r="K9" s="30">
        <v>1500</v>
      </c>
      <c r="L9" s="30">
        <f>SUMIFS(工单超时扣罚!C:C,工单超时扣罚!B:B,D9)</f>
        <v>1540</v>
      </c>
      <c r="M9" s="30">
        <f>SUMIFS(邮政扣罚!C:C,邮政扣罚!B:B,D9)</f>
        <v>0</v>
      </c>
      <c r="N9" s="30">
        <v>0</v>
      </c>
    </row>
    <row r="10" s="127" customFormat="1" ht="16.5" hidden="1" spans="1:14">
      <c r="A10" s="133">
        <v>190</v>
      </c>
      <c r="B10" s="133" t="s">
        <v>10</v>
      </c>
      <c r="C10" s="133" t="s">
        <v>84</v>
      </c>
      <c r="D10" s="133" t="s">
        <v>106</v>
      </c>
      <c r="E10" s="133">
        <v>4564104</v>
      </c>
      <c r="F10" s="155" t="s">
        <v>107</v>
      </c>
      <c r="G10" s="133" t="s">
        <v>108</v>
      </c>
      <c r="H10" s="133">
        <v>18063024380</v>
      </c>
      <c r="I10" s="133">
        <v>15214395355</v>
      </c>
      <c r="J10" s="133">
        <f>VLOOKUP(D10,月数据排名!C:D,2,0)</f>
        <v>251</v>
      </c>
      <c r="K10" s="30">
        <v>1500</v>
      </c>
      <c r="L10" s="30">
        <f>SUMIFS(工单超时扣罚!C:C,工单超时扣罚!B:B,D10)</f>
        <v>3020</v>
      </c>
      <c r="M10" s="30">
        <f>SUMIFS(邮政扣罚!C:C,邮政扣罚!B:B,D10)</f>
        <v>0</v>
      </c>
      <c r="N10" s="30">
        <v>0</v>
      </c>
    </row>
    <row r="11" s="127" customFormat="1" ht="16.5" hidden="1" spans="1:14">
      <c r="A11" s="133">
        <v>191</v>
      </c>
      <c r="B11" s="133" t="s">
        <v>34</v>
      </c>
      <c r="C11" s="133" t="s">
        <v>84</v>
      </c>
      <c r="D11" s="133" t="s">
        <v>109</v>
      </c>
      <c r="E11" s="133">
        <v>4551143</v>
      </c>
      <c r="F11" s="135" t="s">
        <v>110</v>
      </c>
      <c r="G11" s="135" t="s">
        <v>111</v>
      </c>
      <c r="H11" s="133">
        <v>15395488128</v>
      </c>
      <c r="I11" s="133">
        <v>15395488128</v>
      </c>
      <c r="J11" s="133">
        <f>VLOOKUP(D11,月数据排名!C:D,2,0)</f>
        <v>251</v>
      </c>
      <c r="K11" s="30">
        <v>1500</v>
      </c>
      <c r="L11" s="30">
        <f>SUMIFS(工单超时扣罚!C:C,工单超时扣罚!B:B,D11)</f>
        <v>1660</v>
      </c>
      <c r="M11" s="30">
        <f>SUMIFS(邮政扣罚!C:C,邮政扣罚!B:B,D11)</f>
        <v>0</v>
      </c>
      <c r="N11" s="30">
        <v>0</v>
      </c>
    </row>
    <row r="12" s="127" customFormat="1" ht="16.5" hidden="1" spans="1:14">
      <c r="A12" s="133">
        <v>187</v>
      </c>
      <c r="B12" s="133" t="s">
        <v>34</v>
      </c>
      <c r="C12" s="133" t="s">
        <v>84</v>
      </c>
      <c r="D12" s="133" t="s">
        <v>112</v>
      </c>
      <c r="E12" s="133">
        <v>4551117</v>
      </c>
      <c r="F12" s="135" t="s">
        <v>113</v>
      </c>
      <c r="G12" s="135" t="s">
        <v>114</v>
      </c>
      <c r="H12" s="133">
        <v>19156533096</v>
      </c>
      <c r="I12" s="133">
        <v>19156533096</v>
      </c>
      <c r="J12" s="133">
        <f>VLOOKUP(D12,月数据排名!C:D,2,0)</f>
        <v>257</v>
      </c>
      <c r="K12" s="30">
        <v>1500</v>
      </c>
      <c r="L12" s="30">
        <f>SUMIFS(工单超时扣罚!C:C,工单超时扣罚!B:B,D12)</f>
        <v>4980</v>
      </c>
      <c r="M12" s="30">
        <f>SUMIFS(邮政扣罚!C:C,邮政扣罚!B:B,D12)</f>
        <v>0</v>
      </c>
      <c r="N12" s="30">
        <v>0</v>
      </c>
    </row>
    <row r="13" s="127" customFormat="1" ht="16.5" hidden="1" spans="1:14">
      <c r="A13" s="133">
        <v>186</v>
      </c>
      <c r="B13" s="133" t="s">
        <v>28</v>
      </c>
      <c r="C13" s="133" t="s">
        <v>84</v>
      </c>
      <c r="D13" s="136" t="s">
        <v>29</v>
      </c>
      <c r="E13" s="137">
        <v>4559101</v>
      </c>
      <c r="F13" s="136" t="s">
        <v>115</v>
      </c>
      <c r="G13" s="133" t="s">
        <v>116</v>
      </c>
      <c r="H13" s="133">
        <v>18855923684</v>
      </c>
      <c r="I13" s="133">
        <v>18855923684</v>
      </c>
      <c r="J13" s="133">
        <f>VLOOKUP(D13,月数据排名!C:D,2,0)</f>
        <v>258</v>
      </c>
      <c r="K13" s="30">
        <v>1500</v>
      </c>
      <c r="L13" s="30">
        <f>SUMIFS(工单超时扣罚!C:C,工单超时扣罚!B:B,D13)</f>
        <v>1560</v>
      </c>
      <c r="M13" s="30">
        <f>SUMIFS(邮政扣罚!C:C,邮政扣罚!B:B,D13)</f>
        <v>0</v>
      </c>
      <c r="N13" s="30">
        <v>0</v>
      </c>
    </row>
    <row r="14" s="127" customFormat="1" ht="16.5" hidden="1" spans="1:14">
      <c r="A14" s="133">
        <v>185</v>
      </c>
      <c r="B14" s="133" t="s">
        <v>22</v>
      </c>
      <c r="C14" s="133" t="s">
        <v>84</v>
      </c>
      <c r="D14" s="133" t="s">
        <v>117</v>
      </c>
      <c r="E14" s="133">
        <v>4551124</v>
      </c>
      <c r="F14" s="155" t="s">
        <v>118</v>
      </c>
      <c r="G14" s="133" t="s">
        <v>119</v>
      </c>
      <c r="H14" s="133">
        <v>13385698464</v>
      </c>
      <c r="I14" s="133">
        <v>19965274757</v>
      </c>
      <c r="J14" s="133">
        <f>VLOOKUP(D14,月数据排名!C:D,2,0)</f>
        <v>259</v>
      </c>
      <c r="K14" s="30">
        <v>1500</v>
      </c>
      <c r="L14" s="30">
        <f>SUMIFS(工单超时扣罚!C:C,工单超时扣罚!B:B,D14)</f>
        <v>4240</v>
      </c>
      <c r="M14" s="30">
        <f>SUMIFS(邮政扣罚!C:C,邮政扣罚!B:B,D14)</f>
        <v>500</v>
      </c>
      <c r="N14" s="30">
        <v>0</v>
      </c>
    </row>
    <row r="15" s="127" customFormat="1" ht="16.5" hidden="1" spans="1:14">
      <c r="A15" s="133">
        <v>182</v>
      </c>
      <c r="B15" s="133" t="s">
        <v>10</v>
      </c>
      <c r="C15" s="133" t="s">
        <v>84</v>
      </c>
      <c r="D15" s="133" t="s">
        <v>120</v>
      </c>
      <c r="E15" s="133">
        <v>4564124</v>
      </c>
      <c r="F15" s="155" t="s">
        <v>121</v>
      </c>
      <c r="G15" s="133" t="s">
        <v>122</v>
      </c>
      <c r="H15" s="133">
        <v>15951110953</v>
      </c>
      <c r="I15" s="133">
        <v>18110622358</v>
      </c>
      <c r="J15" s="133">
        <f>VLOOKUP(D15,月数据排名!C:D,2,0)</f>
        <v>260</v>
      </c>
      <c r="K15" s="30">
        <v>1500</v>
      </c>
      <c r="L15" s="30">
        <f>SUMIFS(工单超时扣罚!C:C,工单超时扣罚!B:B,D15)</f>
        <v>7340</v>
      </c>
      <c r="M15" s="30">
        <f>SUMIFS(邮政扣罚!C:C,邮政扣罚!B:B,D15)</f>
        <v>500</v>
      </c>
      <c r="N15" s="30">
        <v>0</v>
      </c>
    </row>
    <row r="16" s="127" customFormat="1" ht="16.5" hidden="1" spans="1:14">
      <c r="A16" s="133">
        <v>183</v>
      </c>
      <c r="B16" s="133" t="s">
        <v>34</v>
      </c>
      <c r="C16" s="133" t="s">
        <v>84</v>
      </c>
      <c r="D16" s="133" t="s">
        <v>123</v>
      </c>
      <c r="E16" s="133">
        <v>4551113</v>
      </c>
      <c r="F16" s="135" t="s">
        <v>124</v>
      </c>
      <c r="G16" s="135" t="s">
        <v>125</v>
      </c>
      <c r="H16" s="133">
        <v>18256910324</v>
      </c>
      <c r="I16" s="133">
        <v>18256910324</v>
      </c>
      <c r="J16" s="133">
        <f>VLOOKUP(D16,月数据排名!C:D,2,0)</f>
        <v>260</v>
      </c>
      <c r="K16" s="30">
        <v>1500</v>
      </c>
      <c r="L16" s="30">
        <f>SUMIFS(工单超时扣罚!C:C,工单超时扣罚!B:B,D16)</f>
        <v>15600</v>
      </c>
      <c r="M16" s="30">
        <f>SUMIFS(邮政扣罚!C:C,邮政扣罚!B:B,D16)</f>
        <v>500</v>
      </c>
      <c r="N16" s="30">
        <v>0</v>
      </c>
    </row>
    <row r="17" s="127" customFormat="1" ht="16.5" hidden="1" spans="1:14">
      <c r="A17" s="133">
        <v>184</v>
      </c>
      <c r="B17" s="133" t="s">
        <v>34</v>
      </c>
      <c r="C17" s="133" t="s">
        <v>84</v>
      </c>
      <c r="D17" s="133" t="s">
        <v>126</v>
      </c>
      <c r="E17" s="133">
        <v>4551146</v>
      </c>
      <c r="F17" s="135" t="s">
        <v>127</v>
      </c>
      <c r="G17" s="135" t="s">
        <v>128</v>
      </c>
      <c r="H17" s="133">
        <v>15056078980</v>
      </c>
      <c r="I17" s="133">
        <v>15056078980</v>
      </c>
      <c r="J17" s="133">
        <f>VLOOKUP(D17,月数据排名!C:D,2,0)</f>
        <v>260</v>
      </c>
      <c r="K17" s="30">
        <v>1500</v>
      </c>
      <c r="L17" s="30">
        <f>SUMIFS(工单超时扣罚!C:C,工单超时扣罚!B:B,D17)</f>
        <v>2480</v>
      </c>
      <c r="M17" s="30">
        <f>SUMIFS(邮政扣罚!C:C,邮政扣罚!B:B,D17)</f>
        <v>0</v>
      </c>
      <c r="N17" s="30">
        <v>0</v>
      </c>
    </row>
    <row r="18" s="127" customFormat="1" ht="16.5" hidden="1" spans="1:14">
      <c r="A18" s="133">
        <v>181</v>
      </c>
      <c r="B18" s="133" t="s">
        <v>41</v>
      </c>
      <c r="C18" s="133" t="s">
        <v>84</v>
      </c>
      <c r="D18" s="133" t="s">
        <v>129</v>
      </c>
      <c r="E18" s="133">
        <v>4566103</v>
      </c>
      <c r="F18" s="156" t="s">
        <v>130</v>
      </c>
      <c r="G18" s="24" t="s">
        <v>131</v>
      </c>
      <c r="H18" s="24">
        <v>15256651335</v>
      </c>
      <c r="I18" s="156" t="s">
        <v>132</v>
      </c>
      <c r="J18" s="133">
        <f>VLOOKUP(D18,月数据排名!C:D,2,0)</f>
        <v>265</v>
      </c>
      <c r="K18" s="30">
        <v>1500</v>
      </c>
      <c r="L18" s="30">
        <f>SUMIFS(工单超时扣罚!C:C,工单超时扣罚!B:B,D18)</f>
        <v>7300</v>
      </c>
      <c r="M18" s="30">
        <f>SUMIFS(邮政扣罚!C:C,邮政扣罚!B:B,D18)</f>
        <v>700</v>
      </c>
      <c r="N18" s="30">
        <v>0</v>
      </c>
    </row>
    <row r="19" s="127" customFormat="1" ht="16.5" hidden="1" spans="1:14">
      <c r="A19" s="133">
        <v>180</v>
      </c>
      <c r="B19" s="133" t="s">
        <v>34</v>
      </c>
      <c r="C19" s="133" t="s">
        <v>84</v>
      </c>
      <c r="D19" s="133" t="s">
        <v>133</v>
      </c>
      <c r="E19" s="133">
        <v>4551102</v>
      </c>
      <c r="F19" s="135" t="s">
        <v>134</v>
      </c>
      <c r="G19" s="135" t="s">
        <v>135</v>
      </c>
      <c r="H19" s="133">
        <v>15056948651</v>
      </c>
      <c r="I19" s="133">
        <v>95040668633</v>
      </c>
      <c r="J19" s="133">
        <f>VLOOKUP(D19,月数据排名!C:D,2,0)</f>
        <v>266</v>
      </c>
      <c r="K19" s="30">
        <v>1500</v>
      </c>
      <c r="L19" s="30">
        <f>SUMIFS(工单超时扣罚!C:C,工单超时扣罚!B:B,D19)</f>
        <v>3740</v>
      </c>
      <c r="M19" s="30">
        <f>SUMIFS(邮政扣罚!C:C,邮政扣罚!B:B,D19)</f>
        <v>2000</v>
      </c>
      <c r="N19" s="30">
        <v>0</v>
      </c>
    </row>
    <row r="20" s="127" customFormat="1" ht="16.5" hidden="1" spans="1:14">
      <c r="A20" s="133">
        <v>189</v>
      </c>
      <c r="B20" s="133" t="s">
        <v>10</v>
      </c>
      <c r="C20" s="133" t="s">
        <v>84</v>
      </c>
      <c r="D20" s="133" t="s">
        <v>136</v>
      </c>
      <c r="E20" s="133">
        <v>4564128</v>
      </c>
      <c r="F20" s="157" t="s">
        <v>137</v>
      </c>
      <c r="G20" s="133" t="s">
        <v>138</v>
      </c>
      <c r="H20" s="133">
        <v>17199593333</v>
      </c>
      <c r="I20" s="133">
        <v>13865705948</v>
      </c>
      <c r="J20" s="133">
        <f>VLOOKUP(D20,月数据排名!C:D,2,0)</f>
        <v>251</v>
      </c>
      <c r="K20" s="30">
        <v>1500</v>
      </c>
      <c r="L20" s="30">
        <f>SUMIFS(工单超时扣罚!C:C,工单超时扣罚!B:B,D20)</f>
        <v>1480</v>
      </c>
      <c r="M20" s="30">
        <f>SUMIFS(邮政扣罚!C:C,邮政扣罚!B:B,D20)</f>
        <v>0</v>
      </c>
      <c r="N20" s="30">
        <f>K20-L20-M20</f>
        <v>20</v>
      </c>
    </row>
    <row r="21" s="127" customFormat="1" ht="16.5" hidden="1" spans="1:14">
      <c r="A21" s="133">
        <v>202</v>
      </c>
      <c r="B21" s="133" t="s">
        <v>22</v>
      </c>
      <c r="C21" s="133" t="s">
        <v>84</v>
      </c>
      <c r="D21" s="133" t="s">
        <v>139</v>
      </c>
      <c r="E21" s="133">
        <v>4551106</v>
      </c>
      <c r="F21" s="155" t="s">
        <v>140</v>
      </c>
      <c r="G21" s="133" t="s">
        <v>141</v>
      </c>
      <c r="H21" s="133">
        <v>13645548172</v>
      </c>
      <c r="I21" s="133">
        <v>95040666920</v>
      </c>
      <c r="J21" s="133">
        <f>VLOOKUP(D21,月数据排名!C:D,2,0)</f>
        <v>234</v>
      </c>
      <c r="K21" s="30">
        <v>1500</v>
      </c>
      <c r="L21" s="30">
        <f>SUMIFS(工单超时扣罚!C:C,工单超时扣罚!B:B,D21)</f>
        <v>1220</v>
      </c>
      <c r="M21" s="30">
        <f>SUMIFS(邮政扣罚!C:C,邮政扣罚!B:B,D21)</f>
        <v>0</v>
      </c>
      <c r="N21" s="30">
        <f>K21-L21-M21</f>
        <v>280</v>
      </c>
    </row>
    <row r="22" s="127" customFormat="1" ht="16.5" hidden="1" spans="1:14">
      <c r="A22" s="133">
        <v>208</v>
      </c>
      <c r="B22" s="133" t="s">
        <v>59</v>
      </c>
      <c r="C22" s="133" t="s">
        <v>84</v>
      </c>
      <c r="D22" s="133" t="s">
        <v>60</v>
      </c>
      <c r="E22" s="133">
        <v>4554103</v>
      </c>
      <c r="F22" s="134" t="s">
        <v>142</v>
      </c>
      <c r="G22" s="133" t="s">
        <v>143</v>
      </c>
      <c r="H22" s="133">
        <v>15155418029</v>
      </c>
      <c r="I22" s="133">
        <v>15655433371</v>
      </c>
      <c r="J22" s="133">
        <f>VLOOKUP(D22,月数据排名!C:D,2,0)</f>
        <v>227</v>
      </c>
      <c r="K22" s="30">
        <v>2000</v>
      </c>
      <c r="L22" s="30">
        <f>SUMIFS(工单超时扣罚!C:C,工单超时扣罚!B:B,D22)</f>
        <v>800</v>
      </c>
      <c r="M22" s="30">
        <f>SUMIFS(邮政扣罚!C:C,邮政扣罚!B:B,D22)</f>
        <v>700</v>
      </c>
      <c r="N22" s="30">
        <f>K22-L22-M22</f>
        <v>500</v>
      </c>
    </row>
    <row r="23" s="127" customFormat="1" ht="16.5" hidden="1" spans="1:14">
      <c r="A23" s="133">
        <v>198</v>
      </c>
      <c r="B23" s="133" t="s">
        <v>34</v>
      </c>
      <c r="C23" s="133" t="s">
        <v>84</v>
      </c>
      <c r="D23" s="133" t="s">
        <v>144</v>
      </c>
      <c r="E23" s="133">
        <v>4551144</v>
      </c>
      <c r="F23" s="135" t="s">
        <v>145</v>
      </c>
      <c r="G23" s="135" t="s">
        <v>146</v>
      </c>
      <c r="H23" s="133">
        <v>15255629388</v>
      </c>
      <c r="I23" s="133">
        <v>15255629388</v>
      </c>
      <c r="J23" s="133">
        <f>VLOOKUP(D23,月数据排名!C:D,2,0)</f>
        <v>239</v>
      </c>
      <c r="K23" s="30">
        <v>1500</v>
      </c>
      <c r="L23" s="30">
        <f>SUMIFS(工单超时扣罚!C:C,工单超时扣罚!B:B,D23)</f>
        <v>300</v>
      </c>
      <c r="M23" s="30">
        <f>SUMIFS(邮政扣罚!C:C,邮政扣罚!B:B,D23)</f>
        <v>500</v>
      </c>
      <c r="N23" s="30">
        <f>K23-L23-M23</f>
        <v>700</v>
      </c>
    </row>
    <row r="24" s="127" customFormat="1" ht="16.5" hidden="1" spans="1:14">
      <c r="A24" s="133">
        <v>195</v>
      </c>
      <c r="B24" s="133" t="s">
        <v>28</v>
      </c>
      <c r="C24" s="133" t="s">
        <v>84</v>
      </c>
      <c r="D24" s="136" t="s">
        <v>147</v>
      </c>
      <c r="E24" s="137">
        <v>4559106</v>
      </c>
      <c r="F24" s="136" t="s">
        <v>148</v>
      </c>
      <c r="G24" s="133" t="s">
        <v>149</v>
      </c>
      <c r="H24" s="133">
        <v>18055971198</v>
      </c>
      <c r="I24" s="133">
        <v>18055971198</v>
      </c>
      <c r="J24" s="133">
        <f>VLOOKUP(D24,月数据排名!C:D,2,0)</f>
        <v>242</v>
      </c>
      <c r="K24" s="30">
        <v>1500</v>
      </c>
      <c r="L24" s="30">
        <f>SUMIFS(工单超时扣罚!C:C,工单超时扣罚!B:B,D24)</f>
        <v>800</v>
      </c>
      <c r="M24" s="30">
        <f>SUMIFS(邮政扣罚!C:C,邮政扣罚!B:B,D24)</f>
        <v>0</v>
      </c>
      <c r="N24" s="30">
        <f>K24-L24-M24</f>
        <v>700</v>
      </c>
    </row>
    <row r="25" s="127" customFormat="1" ht="16.5" hidden="1" spans="1:14">
      <c r="A25" s="133">
        <v>199</v>
      </c>
      <c r="B25" s="133" t="s">
        <v>37</v>
      </c>
      <c r="C25" s="133" t="s">
        <v>84</v>
      </c>
      <c r="D25" s="133" t="s">
        <v>150</v>
      </c>
      <c r="E25" s="133">
        <v>4551138</v>
      </c>
      <c r="F25" s="155" t="s">
        <v>151</v>
      </c>
      <c r="G25" s="133" t="s">
        <v>152</v>
      </c>
      <c r="H25" s="133">
        <v>18705694311</v>
      </c>
      <c r="I25" s="133">
        <v>95040669230</v>
      </c>
      <c r="J25" s="133">
        <f>VLOOKUP(D25,月数据排名!C:D,2,0)</f>
        <v>237</v>
      </c>
      <c r="K25" s="30">
        <v>1500</v>
      </c>
      <c r="L25" s="30">
        <f>SUMIFS(工单超时扣罚!C:C,工单超时扣罚!B:B,D25)</f>
        <v>740</v>
      </c>
      <c r="M25" s="30">
        <f>SUMIFS(邮政扣罚!C:C,邮政扣罚!B:B,D25)</f>
        <v>0</v>
      </c>
      <c r="N25" s="30">
        <f>K25-L25-M25</f>
        <v>760</v>
      </c>
    </row>
    <row r="26" s="127" customFormat="1" ht="16.5" hidden="1" spans="1:14">
      <c r="A26" s="133">
        <v>132</v>
      </c>
      <c r="B26" s="133" t="s">
        <v>41</v>
      </c>
      <c r="C26" s="133" t="s">
        <v>84</v>
      </c>
      <c r="D26" s="133" t="s">
        <v>153</v>
      </c>
      <c r="E26" s="133">
        <v>4566101</v>
      </c>
      <c r="F26" s="156" t="s">
        <v>154</v>
      </c>
      <c r="G26" s="24" t="s">
        <v>155</v>
      </c>
      <c r="H26" s="24">
        <v>17756656346</v>
      </c>
      <c r="I26" s="24">
        <v>18056628484</v>
      </c>
      <c r="J26" s="133">
        <f>VLOOKUP(D26,月数据排名!C:D,2,0)</f>
        <v>244</v>
      </c>
      <c r="K26" s="30">
        <v>1500</v>
      </c>
      <c r="L26" s="30">
        <f>SUMIFS(工单超时扣罚!C:C,工单超时扣罚!B:B,D26)</f>
        <v>680</v>
      </c>
      <c r="M26" s="30">
        <f>SUMIFS(邮政扣罚!C:C,邮政扣罚!B:B,D26)</f>
        <v>0</v>
      </c>
      <c r="N26" s="30">
        <f>K26-L26-M26</f>
        <v>820</v>
      </c>
    </row>
    <row r="27" s="127" customFormat="1" ht="16.5" hidden="1" spans="1:14">
      <c r="A27" s="133">
        <v>203</v>
      </c>
      <c r="B27" s="133" t="s">
        <v>37</v>
      </c>
      <c r="C27" s="133" t="s">
        <v>84</v>
      </c>
      <c r="D27" s="133" t="s">
        <v>156</v>
      </c>
      <c r="E27" s="133">
        <v>4551148</v>
      </c>
      <c r="F27" s="155" t="s">
        <v>157</v>
      </c>
      <c r="G27" s="133" t="s">
        <v>158</v>
      </c>
      <c r="H27" s="133">
        <v>15155155960</v>
      </c>
      <c r="I27" s="133">
        <v>17730208581</v>
      </c>
      <c r="J27" s="133">
        <f>VLOOKUP(D27,月数据排名!C:D,2,0)</f>
        <v>233</v>
      </c>
      <c r="K27" s="30">
        <v>1500</v>
      </c>
      <c r="L27" s="30">
        <f>SUMIFS(工单超时扣罚!C:C,工单超时扣罚!B:B,D27)</f>
        <v>500</v>
      </c>
      <c r="M27" s="30">
        <f>SUMIFS(邮政扣罚!C:C,邮政扣罚!B:B,D27)</f>
        <v>0</v>
      </c>
      <c r="N27" s="30">
        <f>K27-L27-M27</f>
        <v>1000</v>
      </c>
    </row>
    <row r="28" s="127" customFormat="1" ht="16.5" hidden="1" spans="1:14">
      <c r="A28" s="133">
        <v>215</v>
      </c>
      <c r="B28" s="133" t="s">
        <v>57</v>
      </c>
      <c r="C28" s="133" t="s">
        <v>84</v>
      </c>
      <c r="D28" s="133" t="s">
        <v>58</v>
      </c>
      <c r="E28" s="133">
        <v>4555103</v>
      </c>
      <c r="F28" s="155" t="s">
        <v>159</v>
      </c>
      <c r="G28" s="133" t="s">
        <v>160</v>
      </c>
      <c r="H28" s="133">
        <v>13021981800</v>
      </c>
      <c r="I28" s="133">
        <v>15551779111</v>
      </c>
      <c r="J28" s="133">
        <f>VLOOKUP(D28,月数据排名!C:D,2,0)</f>
        <v>216</v>
      </c>
      <c r="K28" s="30">
        <v>2000</v>
      </c>
      <c r="L28" s="30">
        <f>SUMIFS(工单超时扣罚!C:C,工单超时扣罚!B:B,D28)</f>
        <v>420</v>
      </c>
      <c r="M28" s="30">
        <f>SUMIFS(邮政扣罚!C:C,邮政扣罚!B:B,D28)</f>
        <v>500</v>
      </c>
      <c r="N28" s="30">
        <f>K28-L28-M28</f>
        <v>1080</v>
      </c>
    </row>
    <row r="29" s="127" customFormat="1" ht="16.5" hidden="1" spans="1:14">
      <c r="A29" s="133">
        <v>200</v>
      </c>
      <c r="B29" s="133" t="s">
        <v>28</v>
      </c>
      <c r="C29" s="133" t="s">
        <v>84</v>
      </c>
      <c r="D29" s="139" t="s">
        <v>161</v>
      </c>
      <c r="E29" s="140">
        <v>4559110</v>
      </c>
      <c r="F29" s="136" t="s">
        <v>162</v>
      </c>
      <c r="G29" s="133" t="s">
        <v>163</v>
      </c>
      <c r="H29" s="133">
        <v>18505595114</v>
      </c>
      <c r="I29" s="133">
        <v>18505595114</v>
      </c>
      <c r="J29" s="133">
        <f>VLOOKUP(D29,月数据排名!C:D,2,0)</f>
        <v>236</v>
      </c>
      <c r="K29" s="30">
        <v>1500</v>
      </c>
      <c r="L29" s="30">
        <f>SUMIFS(工单超时扣罚!C:C,工单超时扣罚!B:B,D29)</f>
        <v>420</v>
      </c>
      <c r="M29" s="30">
        <f>SUMIFS(邮政扣罚!C:C,邮政扣罚!B:B,D29)</f>
        <v>0</v>
      </c>
      <c r="N29" s="30">
        <f>K29-L29-M29</f>
        <v>1080</v>
      </c>
    </row>
    <row r="30" s="127" customFormat="1" ht="16.5" hidden="1" spans="1:14">
      <c r="A30" s="133">
        <v>192</v>
      </c>
      <c r="B30" s="133" t="s">
        <v>16</v>
      </c>
      <c r="C30" s="133" t="s">
        <v>84</v>
      </c>
      <c r="D30" s="133" t="s">
        <v>164</v>
      </c>
      <c r="E30" s="133">
        <v>4553116</v>
      </c>
      <c r="F30" s="155" t="s">
        <v>165</v>
      </c>
      <c r="G30" s="133" t="s">
        <v>166</v>
      </c>
      <c r="H30" s="133">
        <v>17330621532</v>
      </c>
      <c r="I30" s="133">
        <v>17330621532</v>
      </c>
      <c r="J30" s="133">
        <f>VLOOKUP(D30,月数据排名!C:D,2,0)</f>
        <v>249</v>
      </c>
      <c r="K30" s="30">
        <v>1500</v>
      </c>
      <c r="L30" s="30">
        <f>SUMIFS(工单超时扣罚!C:C,工单超时扣罚!B:B,D30)</f>
        <v>420</v>
      </c>
      <c r="M30" s="30">
        <f>SUMIFS(邮政扣罚!C:C,邮政扣罚!B:B,D30)</f>
        <v>0</v>
      </c>
      <c r="N30" s="30">
        <f>K30-L30-M30</f>
        <v>1080</v>
      </c>
    </row>
    <row r="31" s="127" customFormat="1" ht="16.5" hidden="1" spans="1:14">
      <c r="A31" s="133">
        <v>197</v>
      </c>
      <c r="B31" s="133" t="s">
        <v>8</v>
      </c>
      <c r="C31" s="133" t="s">
        <v>84</v>
      </c>
      <c r="D31" s="133" t="s">
        <v>167</v>
      </c>
      <c r="E31" s="133">
        <v>4557108</v>
      </c>
      <c r="F31" s="158" t="s">
        <v>168</v>
      </c>
      <c r="G31" s="133" t="s">
        <v>169</v>
      </c>
      <c r="H31" s="133">
        <v>18714901817</v>
      </c>
      <c r="I31" s="133">
        <v>18714901817</v>
      </c>
      <c r="J31" s="133">
        <f>VLOOKUP(D31,月数据排名!C:D,2,0)</f>
        <v>240</v>
      </c>
      <c r="K31" s="30">
        <v>1500</v>
      </c>
      <c r="L31" s="30">
        <f>SUMIFS(工单超时扣罚!C:C,工单超时扣罚!B:B,D31)</f>
        <v>400</v>
      </c>
      <c r="M31" s="30">
        <f>SUMIFS(邮政扣罚!C:C,邮政扣罚!B:B,D31)</f>
        <v>0</v>
      </c>
      <c r="N31" s="30">
        <f>K31-L31-M31</f>
        <v>1100</v>
      </c>
    </row>
    <row r="32" s="127" customFormat="1" ht="16.5" hidden="1" spans="1:14">
      <c r="A32" s="133">
        <v>201</v>
      </c>
      <c r="B32" s="133" t="s">
        <v>28</v>
      </c>
      <c r="C32" s="133" t="s">
        <v>84</v>
      </c>
      <c r="D32" s="139" t="s">
        <v>170</v>
      </c>
      <c r="E32" s="140">
        <v>4559109</v>
      </c>
      <c r="F32" s="136" t="s">
        <v>171</v>
      </c>
      <c r="G32" s="133" t="s">
        <v>172</v>
      </c>
      <c r="H32" s="133">
        <v>13955997912</v>
      </c>
      <c r="I32" s="133">
        <v>13955997912</v>
      </c>
      <c r="J32" s="133">
        <f>VLOOKUP(D32,月数据排名!C:D,2,0)</f>
        <v>235</v>
      </c>
      <c r="K32" s="30">
        <v>1500</v>
      </c>
      <c r="L32" s="30">
        <f>SUMIFS(工单超时扣罚!C:C,工单超时扣罚!B:B,D32)</f>
        <v>340</v>
      </c>
      <c r="M32" s="30">
        <f>SUMIFS(邮政扣罚!C:C,邮政扣罚!B:B,D32)</f>
        <v>0</v>
      </c>
      <c r="N32" s="30">
        <f>K32-L32-M32</f>
        <v>1160</v>
      </c>
    </row>
    <row r="33" s="127" customFormat="1" ht="16.5" hidden="1" spans="1:14">
      <c r="A33" s="133">
        <v>188</v>
      </c>
      <c r="B33" s="133" t="s">
        <v>22</v>
      </c>
      <c r="C33" s="133" t="s">
        <v>84</v>
      </c>
      <c r="D33" s="133" t="s">
        <v>173</v>
      </c>
      <c r="E33" s="133">
        <v>4551137</v>
      </c>
      <c r="F33" s="155" t="s">
        <v>174</v>
      </c>
      <c r="G33" s="133" t="s">
        <v>175</v>
      </c>
      <c r="H33" s="133">
        <v>17755054558</v>
      </c>
      <c r="I33" s="133">
        <v>95040669465</v>
      </c>
      <c r="J33" s="133">
        <f>VLOOKUP(D33,月数据排名!C:D,2,0)</f>
        <v>256</v>
      </c>
      <c r="K33" s="30">
        <v>1500</v>
      </c>
      <c r="L33" s="30">
        <f>SUMIFS(工单超时扣罚!C:C,工单超时扣罚!B:B,D33)</f>
        <v>300</v>
      </c>
      <c r="M33" s="30">
        <f>SUMIFS(邮政扣罚!C:C,邮政扣罚!B:B,D33)</f>
        <v>0</v>
      </c>
      <c r="N33" s="30">
        <f>K33-L33-M33</f>
        <v>1200</v>
      </c>
    </row>
    <row r="34" s="127" customFormat="1" ht="16.5" hidden="1" spans="1:14">
      <c r="A34" s="133">
        <v>193</v>
      </c>
      <c r="B34" s="133" t="s">
        <v>34</v>
      </c>
      <c r="C34" s="133" t="s">
        <v>84</v>
      </c>
      <c r="D34" s="133" t="s">
        <v>176</v>
      </c>
      <c r="E34" s="133">
        <v>4551116</v>
      </c>
      <c r="F34" s="135" t="s">
        <v>177</v>
      </c>
      <c r="G34" s="135" t="s">
        <v>178</v>
      </c>
      <c r="H34" s="133">
        <v>13966766978</v>
      </c>
      <c r="I34" s="133">
        <v>18055134244</v>
      </c>
      <c r="J34" s="133">
        <f>VLOOKUP(D34,月数据排名!C:D,2,0)</f>
        <v>246</v>
      </c>
      <c r="K34" s="30">
        <v>1500</v>
      </c>
      <c r="L34" s="30">
        <f>SUMIFS(工单超时扣罚!C:C,工单超时扣罚!B:B,D34)</f>
        <v>240</v>
      </c>
      <c r="M34" s="30">
        <f>SUMIFS(邮政扣罚!C:C,邮政扣罚!B:B,D34)</f>
        <v>0</v>
      </c>
      <c r="N34" s="30">
        <f>K34-L34-M34</f>
        <v>1260</v>
      </c>
    </row>
    <row r="35" s="127" customFormat="1" ht="16.5" hidden="1" spans="1:14">
      <c r="A35" s="133">
        <v>213</v>
      </c>
      <c r="B35" s="133" t="s">
        <v>34</v>
      </c>
      <c r="C35" s="133" t="s">
        <v>84</v>
      </c>
      <c r="D35" s="133" t="s">
        <v>179</v>
      </c>
      <c r="E35" s="133">
        <v>4551112</v>
      </c>
      <c r="F35" s="135" t="s">
        <v>180</v>
      </c>
      <c r="G35" s="135" t="s">
        <v>181</v>
      </c>
      <c r="H35" s="133">
        <v>13566631763</v>
      </c>
      <c r="I35" s="133">
        <v>18856077022</v>
      </c>
      <c r="J35" s="133">
        <f>VLOOKUP(D35,月数据排名!C:D,2,0)</f>
        <v>219</v>
      </c>
      <c r="K35" s="30">
        <v>2000</v>
      </c>
      <c r="L35" s="30">
        <f>SUMIFS(工单超时扣罚!C:C,工单超时扣罚!B:B,D35)</f>
        <v>200</v>
      </c>
      <c r="M35" s="30">
        <f>SUMIFS(邮政扣罚!C:C,邮政扣罚!B:B,D35)</f>
        <v>500</v>
      </c>
      <c r="N35" s="30">
        <f>K35-L35-M35</f>
        <v>1300</v>
      </c>
    </row>
    <row r="36" s="127" customFormat="1" ht="16.5" hidden="1" spans="1:14">
      <c r="A36" s="133">
        <v>209</v>
      </c>
      <c r="B36" s="133" t="s">
        <v>5</v>
      </c>
      <c r="C36" s="133" t="s">
        <v>84</v>
      </c>
      <c r="D36" s="133" t="s">
        <v>182</v>
      </c>
      <c r="E36" s="133">
        <v>4558103</v>
      </c>
      <c r="F36" s="155" t="s">
        <v>183</v>
      </c>
      <c r="G36" s="133" t="s">
        <v>184</v>
      </c>
      <c r="H36" s="133">
        <v>17509691880</v>
      </c>
      <c r="I36" s="133">
        <v>95040666890</v>
      </c>
      <c r="J36" s="133">
        <f>VLOOKUP(D36,月数据排名!C:D,2,0)</f>
        <v>225</v>
      </c>
      <c r="K36" s="30">
        <v>2000</v>
      </c>
      <c r="L36" s="30">
        <f>SUMIFS(工单超时扣罚!C:C,工单超时扣罚!B:B,D36)</f>
        <v>680</v>
      </c>
      <c r="M36" s="30">
        <f>SUMIFS(邮政扣罚!C:C,邮政扣罚!B:B,D36)</f>
        <v>0</v>
      </c>
      <c r="N36" s="30">
        <f>K36-L36-M36</f>
        <v>1320</v>
      </c>
    </row>
    <row r="37" s="127" customFormat="1" ht="16.5" hidden="1" spans="1:14">
      <c r="A37" s="133">
        <v>216</v>
      </c>
      <c r="B37" s="133" t="s">
        <v>18</v>
      </c>
      <c r="C37" s="133" t="s">
        <v>84</v>
      </c>
      <c r="D37" s="133" t="s">
        <v>185</v>
      </c>
      <c r="E37" s="133">
        <v>4561101</v>
      </c>
      <c r="F37" s="155" t="s">
        <v>186</v>
      </c>
      <c r="G37" s="133" t="s">
        <v>187</v>
      </c>
      <c r="H37" s="133">
        <v>17384315257</v>
      </c>
      <c r="I37" s="133">
        <v>95040666947</v>
      </c>
      <c r="J37" s="133">
        <f>VLOOKUP(D37,月数据排名!C:D,2,0)</f>
        <v>215</v>
      </c>
      <c r="K37" s="30">
        <v>2000</v>
      </c>
      <c r="L37" s="30">
        <f>SUMIFS(工单超时扣罚!C:C,工单超时扣罚!B:B,D37)</f>
        <v>580</v>
      </c>
      <c r="M37" s="30">
        <f>SUMIFS(邮政扣罚!C:C,邮政扣罚!B:B,D37)</f>
        <v>0</v>
      </c>
      <c r="N37" s="30">
        <f>K37-L37-M37</f>
        <v>1420</v>
      </c>
    </row>
    <row r="38" s="127" customFormat="1" ht="16.5" hidden="1" spans="1:14">
      <c r="A38" s="133">
        <v>129</v>
      </c>
      <c r="B38" s="133" t="s">
        <v>41</v>
      </c>
      <c r="C38" s="133" t="s">
        <v>84</v>
      </c>
      <c r="D38" s="133" t="s">
        <v>42</v>
      </c>
      <c r="E38" s="133">
        <v>4566100</v>
      </c>
      <c r="F38" s="156" t="s">
        <v>188</v>
      </c>
      <c r="G38" s="24" t="s">
        <v>189</v>
      </c>
      <c r="H38" s="24">
        <v>18325641931</v>
      </c>
      <c r="I38" s="156" t="s">
        <v>190</v>
      </c>
      <c r="J38" s="133">
        <f>VLOOKUP(D38,月数据排名!C:D,2,0)</f>
        <v>198</v>
      </c>
      <c r="K38" s="30">
        <v>2500</v>
      </c>
      <c r="L38" s="30">
        <f>SUMIFS(工单超时扣罚!C:C,工单超时扣罚!B:B,D38)</f>
        <v>1040</v>
      </c>
      <c r="M38" s="30">
        <f>SUMIFS(邮政扣罚!C:C,邮政扣罚!B:B,D38)</f>
        <v>0</v>
      </c>
      <c r="N38" s="30">
        <f>K38-L38-M38</f>
        <v>1460</v>
      </c>
    </row>
    <row r="39" s="127" customFormat="1" ht="16.5" hidden="1" spans="1:14">
      <c r="A39" s="133">
        <v>207</v>
      </c>
      <c r="B39" s="133" t="s">
        <v>28</v>
      </c>
      <c r="C39" s="133" t="s">
        <v>84</v>
      </c>
      <c r="D39" s="136" t="s">
        <v>191</v>
      </c>
      <c r="E39" s="137">
        <v>4559102</v>
      </c>
      <c r="F39" s="136" t="s">
        <v>192</v>
      </c>
      <c r="G39" s="133" t="s">
        <v>193</v>
      </c>
      <c r="H39" s="133">
        <v>13705599771</v>
      </c>
      <c r="I39" s="133">
        <v>13705599771</v>
      </c>
      <c r="J39" s="133">
        <f>VLOOKUP(D39,月数据排名!C:D,2,0)</f>
        <v>229</v>
      </c>
      <c r="K39" s="30">
        <v>2000</v>
      </c>
      <c r="L39" s="30">
        <f>SUMIFS(工单超时扣罚!C:C,工单超时扣罚!B:B,D39)</f>
        <v>540</v>
      </c>
      <c r="M39" s="30">
        <f>SUMIFS(邮政扣罚!C:C,邮政扣罚!B:B,D39)</f>
        <v>0</v>
      </c>
      <c r="N39" s="30">
        <f>K39-L39-M39</f>
        <v>1460</v>
      </c>
    </row>
    <row r="40" s="127" customFormat="1" ht="16.5" hidden="1" spans="1:14">
      <c r="A40" s="133">
        <v>131</v>
      </c>
      <c r="B40" s="133" t="s">
        <v>41</v>
      </c>
      <c r="C40" s="133" t="s">
        <v>84</v>
      </c>
      <c r="D40" s="133" t="s">
        <v>194</v>
      </c>
      <c r="E40" s="133">
        <v>4566104</v>
      </c>
      <c r="F40" s="156" t="s">
        <v>195</v>
      </c>
      <c r="G40" s="24" t="s">
        <v>196</v>
      </c>
      <c r="H40" s="24">
        <v>18905665704</v>
      </c>
      <c r="I40" s="24">
        <v>95040666940</v>
      </c>
      <c r="J40" s="133">
        <f>VLOOKUP(D40,月数据排名!C:D,2,0)</f>
        <v>228</v>
      </c>
      <c r="K40" s="30">
        <v>2000</v>
      </c>
      <c r="L40" s="30">
        <f>SUMIFS(工单超时扣罚!C:C,工单超时扣罚!B:B,D40)</f>
        <v>480</v>
      </c>
      <c r="M40" s="30">
        <f>SUMIFS(邮政扣罚!C:C,邮政扣罚!B:B,D40)</f>
        <v>0</v>
      </c>
      <c r="N40" s="30">
        <f>K40-L40-M40</f>
        <v>1520</v>
      </c>
    </row>
    <row r="41" s="127" customFormat="1" ht="16.5" hidden="1" spans="1:14">
      <c r="A41" s="133">
        <v>222</v>
      </c>
      <c r="B41" s="133" t="s">
        <v>24</v>
      </c>
      <c r="C41" s="133" t="s">
        <v>84</v>
      </c>
      <c r="D41" s="133" t="s">
        <v>25</v>
      </c>
      <c r="E41" s="133">
        <v>4563100</v>
      </c>
      <c r="F41" s="155" t="s">
        <v>197</v>
      </c>
      <c r="G41" s="133" t="s">
        <v>198</v>
      </c>
      <c r="H41" s="133">
        <v>18225939646</v>
      </c>
      <c r="I41" s="133">
        <v>17856390851</v>
      </c>
      <c r="J41" s="133">
        <f>VLOOKUP(D41,月数据排名!C:D,2,0)</f>
        <v>208</v>
      </c>
      <c r="K41" s="30">
        <v>2000</v>
      </c>
      <c r="L41" s="30">
        <f>SUMIFS(工单超时扣罚!C:C,工单超时扣罚!B:B,D41)</f>
        <v>440</v>
      </c>
      <c r="M41" s="30">
        <f>SUMIFS(邮政扣罚!C:C,邮政扣罚!B:B,D41)</f>
        <v>0</v>
      </c>
      <c r="N41" s="30">
        <f>K41-L41-M41</f>
        <v>1560</v>
      </c>
    </row>
    <row r="42" s="127" customFormat="1" ht="16.5" hidden="1" spans="1:14">
      <c r="A42" s="133">
        <v>217</v>
      </c>
      <c r="B42" s="133" t="s">
        <v>10</v>
      </c>
      <c r="C42" s="133" t="s">
        <v>84</v>
      </c>
      <c r="D42" s="133" t="s">
        <v>199</v>
      </c>
      <c r="E42" s="133">
        <v>4564116</v>
      </c>
      <c r="F42" s="155" t="s">
        <v>200</v>
      </c>
      <c r="G42" s="133" t="s">
        <v>201</v>
      </c>
      <c r="H42" s="133">
        <v>13637277273</v>
      </c>
      <c r="I42" s="133">
        <v>18119752080</v>
      </c>
      <c r="J42" s="133">
        <f>VLOOKUP(D42,月数据排名!C:D,2,0)</f>
        <v>214</v>
      </c>
      <c r="K42" s="30">
        <v>2000</v>
      </c>
      <c r="L42" s="30">
        <f>SUMIFS(工单超时扣罚!C:C,工单超时扣罚!B:B,D42)</f>
        <v>440</v>
      </c>
      <c r="M42" s="30">
        <f>SUMIFS(邮政扣罚!C:C,邮政扣罚!B:B,D42)</f>
        <v>0</v>
      </c>
      <c r="N42" s="30">
        <f>K42-L42-M42</f>
        <v>1560</v>
      </c>
    </row>
    <row r="43" s="127" customFormat="1" ht="16.5" hidden="1" spans="1:14">
      <c r="A43" s="133">
        <v>223</v>
      </c>
      <c r="B43" s="133" t="s">
        <v>10</v>
      </c>
      <c r="C43" s="133" t="s">
        <v>84</v>
      </c>
      <c r="D43" s="133" t="s">
        <v>202</v>
      </c>
      <c r="E43" s="133">
        <v>4564127</v>
      </c>
      <c r="F43" s="155" t="s">
        <v>203</v>
      </c>
      <c r="G43" s="133" t="s">
        <v>204</v>
      </c>
      <c r="H43" s="133">
        <v>18225648936</v>
      </c>
      <c r="I43" s="133">
        <v>13345643805</v>
      </c>
      <c r="J43" s="133">
        <f>VLOOKUP(D43,月数据排名!C:D,2,0)</f>
        <v>207</v>
      </c>
      <c r="K43" s="30">
        <v>2000</v>
      </c>
      <c r="L43" s="30">
        <f>SUMIFS(工单超时扣罚!C:C,工单超时扣罚!B:B,D43)</f>
        <v>420</v>
      </c>
      <c r="M43" s="30">
        <f>SUMIFS(邮政扣罚!C:C,邮政扣罚!B:B,D43)</f>
        <v>0</v>
      </c>
      <c r="N43" s="30">
        <f>K43-L43-M43</f>
        <v>1580</v>
      </c>
    </row>
    <row r="44" s="127" customFormat="1" ht="16.5" hidden="1" spans="1:14">
      <c r="A44" s="133">
        <v>237</v>
      </c>
      <c r="B44" s="133" t="s">
        <v>32</v>
      </c>
      <c r="C44" s="133" t="s">
        <v>84</v>
      </c>
      <c r="D44" s="133" t="s">
        <v>205</v>
      </c>
      <c r="E44" s="133">
        <v>4562101</v>
      </c>
      <c r="F44" s="155" t="s">
        <v>206</v>
      </c>
      <c r="G44" s="133" t="s">
        <v>207</v>
      </c>
      <c r="H44" s="133">
        <v>14790564826</v>
      </c>
      <c r="I44" s="133">
        <v>15005550926</v>
      </c>
      <c r="J44" s="133">
        <f>VLOOKUP(D44,月数据排名!C:D,2,0)</f>
        <v>191</v>
      </c>
      <c r="K44" s="30">
        <v>2500</v>
      </c>
      <c r="L44" s="30">
        <f>SUMIFS(工单超时扣罚!C:C,工单超时扣罚!B:B,D44)</f>
        <v>200</v>
      </c>
      <c r="M44" s="30">
        <f>SUMIFS(邮政扣罚!C:C,邮政扣罚!B:B,D44)</f>
        <v>700</v>
      </c>
      <c r="N44" s="30">
        <f>K44-L44-M44</f>
        <v>1600</v>
      </c>
    </row>
    <row r="45" s="127" customFormat="1" ht="16.5" hidden="1" spans="1:14">
      <c r="A45" s="133">
        <v>212</v>
      </c>
      <c r="B45" s="133" t="s">
        <v>34</v>
      </c>
      <c r="C45" s="133" t="s">
        <v>84</v>
      </c>
      <c r="D45" s="133" t="s">
        <v>208</v>
      </c>
      <c r="E45" s="133">
        <v>4551100</v>
      </c>
      <c r="F45" s="135" t="s">
        <v>209</v>
      </c>
      <c r="G45" s="135" t="s">
        <v>210</v>
      </c>
      <c r="H45" s="133">
        <v>19810691031</v>
      </c>
      <c r="I45" s="133">
        <v>19810691031</v>
      </c>
      <c r="J45" s="133">
        <f>VLOOKUP(D45,月数据排名!C:D,2,0)</f>
        <v>221</v>
      </c>
      <c r="K45" s="30">
        <v>2000</v>
      </c>
      <c r="L45" s="30">
        <f>SUMIFS(工单超时扣罚!C:C,工单超时扣罚!B:B,D45)</f>
        <v>400</v>
      </c>
      <c r="M45" s="30">
        <f>SUMIFS(邮政扣罚!C:C,邮政扣罚!B:B,D45)</f>
        <v>0</v>
      </c>
      <c r="N45" s="30">
        <f>K45-L45-M45</f>
        <v>1600</v>
      </c>
    </row>
    <row r="46" s="127" customFormat="1" ht="16.5" hidden="1" spans="1:14">
      <c r="A46" s="133">
        <v>206</v>
      </c>
      <c r="B46" s="133" t="s">
        <v>28</v>
      </c>
      <c r="C46" s="133" t="s">
        <v>84</v>
      </c>
      <c r="D46" s="136" t="s">
        <v>211</v>
      </c>
      <c r="E46" s="137">
        <v>4559100</v>
      </c>
      <c r="F46" s="136" t="s">
        <v>212</v>
      </c>
      <c r="G46" s="133" t="s">
        <v>213</v>
      </c>
      <c r="H46" s="133">
        <v>15755151607</v>
      </c>
      <c r="I46" s="133">
        <v>15755151607</v>
      </c>
      <c r="J46" s="133">
        <f>VLOOKUP(D46,月数据排名!C:D,2,0)</f>
        <v>230</v>
      </c>
      <c r="K46" s="30">
        <v>2000</v>
      </c>
      <c r="L46" s="30">
        <f>SUMIFS(工单超时扣罚!C:C,工单超时扣罚!B:B,D46)</f>
        <v>380</v>
      </c>
      <c r="M46" s="30">
        <f>SUMIFS(邮政扣罚!C:C,邮政扣罚!B:B,D46)</f>
        <v>0</v>
      </c>
      <c r="N46" s="30">
        <f>K46-L46-M46</f>
        <v>1620</v>
      </c>
    </row>
    <row r="47" s="127" customFormat="1" ht="16.5" hidden="1" spans="1:14">
      <c r="A47" s="133">
        <v>204</v>
      </c>
      <c r="B47" s="133" t="s">
        <v>34</v>
      </c>
      <c r="C47" s="133" t="s">
        <v>84</v>
      </c>
      <c r="D47" s="133" t="s">
        <v>214</v>
      </c>
      <c r="E47" s="133">
        <v>4551130</v>
      </c>
      <c r="F47" s="135" t="s">
        <v>215</v>
      </c>
      <c r="G47" s="135" t="s">
        <v>216</v>
      </c>
      <c r="H47" s="133">
        <v>19855105570</v>
      </c>
      <c r="I47" s="133">
        <v>19855105570</v>
      </c>
      <c r="J47" s="133">
        <f>VLOOKUP(D47,月数据排名!C:D,2,0)</f>
        <v>232</v>
      </c>
      <c r="K47" s="30">
        <v>2000</v>
      </c>
      <c r="L47" s="30">
        <f>SUMIFS(工单超时扣罚!C:C,工单超时扣罚!B:B,D47)</f>
        <v>300</v>
      </c>
      <c r="M47" s="30">
        <f>SUMIFS(邮政扣罚!C:C,邮政扣罚!B:B,D47)</f>
        <v>0</v>
      </c>
      <c r="N47" s="30">
        <f>K47-L47-M47</f>
        <v>1700</v>
      </c>
    </row>
    <row r="48" s="127" customFormat="1" ht="16.5" hidden="1" spans="1:14">
      <c r="A48" s="133">
        <v>210</v>
      </c>
      <c r="B48" s="133" t="s">
        <v>10</v>
      </c>
      <c r="C48" s="133" t="s">
        <v>84</v>
      </c>
      <c r="D48" s="133" t="s">
        <v>217</v>
      </c>
      <c r="E48" s="133">
        <v>4564106</v>
      </c>
      <c r="F48" s="155" t="s">
        <v>218</v>
      </c>
      <c r="G48" s="133" t="s">
        <v>219</v>
      </c>
      <c r="H48" s="133">
        <v>17356494817</v>
      </c>
      <c r="I48" s="133">
        <v>18297433088</v>
      </c>
      <c r="J48" s="133">
        <f>VLOOKUP(D48,月数据排名!C:D,2,0)</f>
        <v>223</v>
      </c>
      <c r="K48" s="30">
        <v>2000</v>
      </c>
      <c r="L48" s="30">
        <f>SUMIFS(工单超时扣罚!C:C,工单超时扣罚!B:B,D48)</f>
        <v>260</v>
      </c>
      <c r="M48" s="30">
        <f>SUMIFS(邮政扣罚!C:C,邮政扣罚!B:B,D48)</f>
        <v>0</v>
      </c>
      <c r="N48" s="30">
        <f>K48-L48-M48</f>
        <v>1740</v>
      </c>
    </row>
    <row r="49" s="127" customFormat="1" ht="16.5" spans="1:14">
      <c r="A49" s="133">
        <v>250</v>
      </c>
      <c r="B49" s="133" t="s">
        <v>55</v>
      </c>
      <c r="C49" s="133" t="s">
        <v>84</v>
      </c>
      <c r="D49" s="133" t="s">
        <v>56</v>
      </c>
      <c r="E49" s="133">
        <v>4564105</v>
      </c>
      <c r="F49" s="155" t="s">
        <v>220</v>
      </c>
      <c r="G49" s="133" t="s">
        <v>221</v>
      </c>
      <c r="H49" s="133">
        <v>18116107365</v>
      </c>
      <c r="I49" s="133" t="s">
        <v>222</v>
      </c>
      <c r="J49" s="133">
        <f>VLOOKUP(D49,月数据排名!C:D,2,0)</f>
        <v>168</v>
      </c>
      <c r="K49" s="30">
        <v>3000</v>
      </c>
      <c r="L49" s="30">
        <f>SUMIFS(工单超时扣罚!C:C,工单超时扣罚!B:B,D49)</f>
        <v>1240</v>
      </c>
      <c r="M49" s="30">
        <f>SUMIFS(邮政扣罚!C:C,邮政扣罚!B:B,D49)</f>
        <v>0</v>
      </c>
      <c r="N49" s="30">
        <f>K49-L49-M49</f>
        <v>1760</v>
      </c>
    </row>
    <row r="50" s="127" customFormat="1" ht="16.5" hidden="1" spans="1:14">
      <c r="A50" s="133">
        <v>226</v>
      </c>
      <c r="B50" s="133" t="s">
        <v>10</v>
      </c>
      <c r="C50" s="133" t="s">
        <v>84</v>
      </c>
      <c r="D50" s="133" t="s">
        <v>223</v>
      </c>
      <c r="E50" s="133">
        <v>4564126</v>
      </c>
      <c r="F50" s="155" t="s">
        <v>224</v>
      </c>
      <c r="G50" s="133" t="s">
        <v>225</v>
      </c>
      <c r="H50" s="133">
        <v>18175048780</v>
      </c>
      <c r="I50" s="133">
        <v>19156492757</v>
      </c>
      <c r="J50" s="133">
        <f>VLOOKUP(D50,月数据排名!C:D,2,0)</f>
        <v>203</v>
      </c>
      <c r="K50" s="30">
        <v>2500</v>
      </c>
      <c r="L50" s="30">
        <f>SUMIFS(工单超时扣罚!C:C,工单超时扣罚!B:B,D50)</f>
        <v>720</v>
      </c>
      <c r="M50" s="30">
        <f>SUMIFS(邮政扣罚!C:C,邮政扣罚!B:B,D50)</f>
        <v>0</v>
      </c>
      <c r="N50" s="30">
        <f>K50-L50-M50</f>
        <v>1780</v>
      </c>
    </row>
    <row r="51" s="127" customFormat="1" ht="16.5" hidden="1" spans="1:14">
      <c r="A51" s="133">
        <v>220</v>
      </c>
      <c r="B51" s="133" t="s">
        <v>34</v>
      </c>
      <c r="C51" s="133" t="s">
        <v>84</v>
      </c>
      <c r="D51" s="133" t="s">
        <v>226</v>
      </c>
      <c r="E51" s="133">
        <v>4551135</v>
      </c>
      <c r="F51" s="135" t="s">
        <v>227</v>
      </c>
      <c r="G51" s="135" t="s">
        <v>228</v>
      </c>
      <c r="H51" s="133">
        <v>13590387150</v>
      </c>
      <c r="I51" s="133">
        <v>17681093315</v>
      </c>
      <c r="J51" s="133">
        <f>VLOOKUP(D51,月数据排名!C:D,2,0)</f>
        <v>211</v>
      </c>
      <c r="K51" s="30">
        <v>2000</v>
      </c>
      <c r="L51" s="30">
        <f>SUMIFS(工单超时扣罚!C:C,工单超时扣罚!B:B,D51)</f>
        <v>220</v>
      </c>
      <c r="M51" s="30">
        <f>SUMIFS(邮政扣罚!C:C,邮政扣罚!B:B,D51)</f>
        <v>0</v>
      </c>
      <c r="N51" s="30">
        <f>K51-L51-M51</f>
        <v>1780</v>
      </c>
    </row>
    <row r="52" s="127" customFormat="1" ht="16.5" hidden="1" spans="1:14">
      <c r="A52" s="133">
        <v>218</v>
      </c>
      <c r="B52" s="133" t="s">
        <v>22</v>
      </c>
      <c r="C52" s="133" t="s">
        <v>84</v>
      </c>
      <c r="D52" s="133" t="s">
        <v>229</v>
      </c>
      <c r="E52" s="133">
        <v>4551110</v>
      </c>
      <c r="F52" s="155" t="s">
        <v>230</v>
      </c>
      <c r="G52" s="133" t="s">
        <v>231</v>
      </c>
      <c r="H52" s="133">
        <v>18356081416</v>
      </c>
      <c r="I52" s="133">
        <v>95040666924</v>
      </c>
      <c r="J52" s="133">
        <f>VLOOKUP(D52,月数据排名!C:D,2,0)</f>
        <v>213</v>
      </c>
      <c r="K52" s="30">
        <v>2000</v>
      </c>
      <c r="L52" s="30">
        <f>SUMIFS(工单超时扣罚!C:C,工单超时扣罚!B:B,D52)</f>
        <v>220</v>
      </c>
      <c r="M52" s="30">
        <f>SUMIFS(邮政扣罚!C:C,邮政扣罚!B:B,D52)</f>
        <v>0</v>
      </c>
      <c r="N52" s="30">
        <f>K52-L52-M52</f>
        <v>1780</v>
      </c>
    </row>
    <row r="53" s="127" customFormat="1" ht="16.5" hidden="1" spans="1:14">
      <c r="A53" s="133">
        <v>166</v>
      </c>
      <c r="B53" s="133" t="s">
        <v>14</v>
      </c>
      <c r="C53" s="133" t="s">
        <v>84</v>
      </c>
      <c r="D53" s="133" t="s">
        <v>232</v>
      </c>
      <c r="E53" s="133">
        <v>4552105</v>
      </c>
      <c r="F53" s="134" t="s">
        <v>233</v>
      </c>
      <c r="G53" s="133" t="s">
        <v>234</v>
      </c>
      <c r="H53" s="133">
        <v>15395298259</v>
      </c>
      <c r="I53" s="155" t="s">
        <v>235</v>
      </c>
      <c r="J53" s="133">
        <f>VLOOKUP(D53,月数据排名!C:D,2,0)</f>
        <v>224</v>
      </c>
      <c r="K53" s="30">
        <v>2000</v>
      </c>
      <c r="L53" s="30">
        <f>SUMIFS(工单超时扣罚!C:C,工单超时扣罚!B:B,D53)</f>
        <v>220</v>
      </c>
      <c r="M53" s="30">
        <f>SUMIFS(邮政扣罚!C:C,邮政扣罚!B:B,D53)</f>
        <v>0</v>
      </c>
      <c r="N53" s="30">
        <f>K53-L53-M53</f>
        <v>1780</v>
      </c>
    </row>
    <row r="54" s="127" customFormat="1" ht="16.5" hidden="1" spans="1:14">
      <c r="A54" s="133">
        <v>205</v>
      </c>
      <c r="B54" s="133" t="s">
        <v>28</v>
      </c>
      <c r="C54" s="133" t="s">
        <v>84</v>
      </c>
      <c r="D54" s="140" t="s">
        <v>236</v>
      </c>
      <c r="E54" s="140">
        <v>4559111</v>
      </c>
      <c r="F54" s="136" t="s">
        <v>237</v>
      </c>
      <c r="G54" s="133" t="s">
        <v>238</v>
      </c>
      <c r="H54" s="133">
        <v>15556625176</v>
      </c>
      <c r="I54" s="133">
        <v>15556625176</v>
      </c>
      <c r="J54" s="133">
        <f>VLOOKUP(D54,月数据排名!C:D,2,0)</f>
        <v>231</v>
      </c>
      <c r="K54" s="30">
        <v>2000</v>
      </c>
      <c r="L54" s="30">
        <f>SUMIFS(工单超时扣罚!C:C,工单超时扣罚!B:B,D54)</f>
        <v>220</v>
      </c>
      <c r="M54" s="30">
        <f>SUMIFS(邮政扣罚!C:C,邮政扣罚!B:B,D54)</f>
        <v>0</v>
      </c>
      <c r="N54" s="30">
        <f>K54-L54-M54</f>
        <v>1780</v>
      </c>
    </row>
    <row r="55" s="127" customFormat="1" ht="16.5" hidden="1" spans="1:14">
      <c r="A55" s="133">
        <v>145</v>
      </c>
      <c r="B55" s="133" t="s">
        <v>20</v>
      </c>
      <c r="C55" s="133" t="s">
        <v>84</v>
      </c>
      <c r="D55" s="133" t="s">
        <v>239</v>
      </c>
      <c r="E55" s="133">
        <v>4558116</v>
      </c>
      <c r="F55" s="141" t="s">
        <v>240</v>
      </c>
      <c r="G55" s="133" t="s">
        <v>241</v>
      </c>
      <c r="H55" s="133">
        <v>18256788022</v>
      </c>
      <c r="I55" s="133">
        <v>19956906247</v>
      </c>
      <c r="J55" s="133">
        <f>VLOOKUP(D55,月数据排名!C:D,2,0)</f>
        <v>218</v>
      </c>
      <c r="K55" s="30">
        <v>2000</v>
      </c>
      <c r="L55" s="30">
        <f>SUMIFS(工单超时扣罚!C:C,工单超时扣罚!B:B,D55)</f>
        <v>200</v>
      </c>
      <c r="M55" s="30">
        <f>SUMIFS(邮政扣罚!C:C,邮政扣罚!B:B,D55)</f>
        <v>0</v>
      </c>
      <c r="N55" s="30">
        <f>K55-L55-M55</f>
        <v>1800</v>
      </c>
    </row>
    <row r="56" s="127" customFormat="1" ht="16.5" hidden="1" spans="1:14">
      <c r="A56" s="133">
        <v>151</v>
      </c>
      <c r="B56" s="133" t="s">
        <v>20</v>
      </c>
      <c r="C56" s="133" t="s">
        <v>84</v>
      </c>
      <c r="D56" s="133" t="s">
        <v>242</v>
      </c>
      <c r="E56" s="133">
        <v>4558110</v>
      </c>
      <c r="F56" s="155" t="s">
        <v>243</v>
      </c>
      <c r="G56" s="133" t="s">
        <v>244</v>
      </c>
      <c r="H56" s="133">
        <v>19556716217</v>
      </c>
      <c r="I56" s="133">
        <v>19556716217</v>
      </c>
      <c r="J56" s="133">
        <f>VLOOKUP(D56,月数据排名!C:D,2,0)</f>
        <v>184</v>
      </c>
      <c r="K56" s="30">
        <v>2500</v>
      </c>
      <c r="L56" s="30">
        <f>SUMIFS(工单超时扣罚!C:C,工单超时扣罚!B:B,D56)</f>
        <v>680</v>
      </c>
      <c r="M56" s="30">
        <f>SUMIFS(邮政扣罚!C:C,邮政扣罚!B:B,D56)</f>
        <v>0</v>
      </c>
      <c r="N56" s="30">
        <f>K56-L56-M56</f>
        <v>1820</v>
      </c>
    </row>
    <row r="57" s="127" customFormat="1" ht="16.5" hidden="1" spans="1:14">
      <c r="A57" s="133">
        <v>229</v>
      </c>
      <c r="B57" s="133" t="s">
        <v>22</v>
      </c>
      <c r="C57" s="133" t="s">
        <v>84</v>
      </c>
      <c r="D57" s="133" t="s">
        <v>245</v>
      </c>
      <c r="E57" s="133">
        <v>4551141</v>
      </c>
      <c r="F57" s="155" t="s">
        <v>246</v>
      </c>
      <c r="G57" s="133" t="s">
        <v>247</v>
      </c>
      <c r="H57" s="133">
        <v>13696548788</v>
      </c>
      <c r="I57" s="133">
        <v>18158952557</v>
      </c>
      <c r="J57" s="133">
        <f>VLOOKUP(D57,月数据排名!C:D,2,0)</f>
        <v>200</v>
      </c>
      <c r="K57" s="30">
        <v>2500</v>
      </c>
      <c r="L57" s="30">
        <f>SUMIFS(工单超时扣罚!C:C,工单超时扣罚!B:B,D57)</f>
        <v>680</v>
      </c>
      <c r="M57" s="30">
        <f>SUMIFS(邮政扣罚!C:C,邮政扣罚!B:B,D57)</f>
        <v>0</v>
      </c>
      <c r="N57" s="30">
        <f>K57-L57-M57</f>
        <v>1820</v>
      </c>
    </row>
    <row r="58" s="127" customFormat="1" ht="16.5" hidden="1" spans="1:14">
      <c r="A58" s="133">
        <v>219</v>
      </c>
      <c r="B58" s="133" t="s">
        <v>22</v>
      </c>
      <c r="C58" s="133" t="s">
        <v>84</v>
      </c>
      <c r="D58" s="133" t="s">
        <v>248</v>
      </c>
      <c r="E58" s="133">
        <v>4551125</v>
      </c>
      <c r="F58" s="155" t="s">
        <v>249</v>
      </c>
      <c r="G58" s="133" t="s">
        <v>250</v>
      </c>
      <c r="H58" s="133">
        <v>18255143791</v>
      </c>
      <c r="I58" s="133">
        <v>18788881702</v>
      </c>
      <c r="J58" s="133">
        <f>VLOOKUP(D58,月数据排名!C:D,2,0)</f>
        <v>212</v>
      </c>
      <c r="K58" s="30">
        <v>2000</v>
      </c>
      <c r="L58" s="30">
        <f>SUMIFS(工单超时扣罚!C:C,工单超时扣罚!B:B,D58)</f>
        <v>180</v>
      </c>
      <c r="M58" s="30">
        <f>SUMIFS(邮政扣罚!C:C,邮政扣罚!B:B,D58)</f>
        <v>0</v>
      </c>
      <c r="N58" s="30">
        <f>K58-L58-M58</f>
        <v>1820</v>
      </c>
    </row>
    <row r="59" s="127" customFormat="1" ht="16.5" hidden="1" spans="1:14">
      <c r="A59" s="133">
        <v>214</v>
      </c>
      <c r="B59" s="133" t="s">
        <v>10</v>
      </c>
      <c r="C59" s="133" t="s">
        <v>84</v>
      </c>
      <c r="D59" s="133" t="s">
        <v>251</v>
      </c>
      <c r="E59" s="133">
        <v>4564118</v>
      </c>
      <c r="F59" s="155" t="s">
        <v>252</v>
      </c>
      <c r="G59" s="133" t="s">
        <v>253</v>
      </c>
      <c r="H59" s="133">
        <v>18256229332</v>
      </c>
      <c r="I59" s="133">
        <v>13641643930</v>
      </c>
      <c r="J59" s="133">
        <f>VLOOKUP(D59,月数据排名!C:D,2,0)</f>
        <v>217</v>
      </c>
      <c r="K59" s="30">
        <v>2000</v>
      </c>
      <c r="L59" s="30">
        <f>SUMIFS(工单超时扣罚!C:C,工单超时扣罚!B:B,D59)</f>
        <v>140</v>
      </c>
      <c r="M59" s="30">
        <f>SUMIFS(邮政扣罚!C:C,邮政扣罚!B:B,D59)</f>
        <v>0</v>
      </c>
      <c r="N59" s="30">
        <f>K59-L59-M59</f>
        <v>1860</v>
      </c>
    </row>
    <row r="60" s="127" customFormat="1" ht="16.5" hidden="1" spans="1:14">
      <c r="A60" s="133">
        <v>224</v>
      </c>
      <c r="B60" s="133" t="s">
        <v>28</v>
      </c>
      <c r="C60" s="133" t="s">
        <v>84</v>
      </c>
      <c r="D60" s="140" t="s">
        <v>254</v>
      </c>
      <c r="E60" s="140">
        <v>4559112</v>
      </c>
      <c r="F60" s="136" t="s">
        <v>255</v>
      </c>
      <c r="G60" s="133" t="s">
        <v>256</v>
      </c>
      <c r="H60" s="133">
        <v>13365595619</v>
      </c>
      <c r="I60" s="133">
        <v>13365595619</v>
      </c>
      <c r="J60" s="133">
        <f>VLOOKUP(D60,月数据排名!C:D,2,0)</f>
        <v>206</v>
      </c>
      <c r="K60" s="30">
        <v>2000</v>
      </c>
      <c r="L60" s="30">
        <f>SUMIFS(工单超时扣罚!C:C,工单超时扣罚!B:B,D60)</f>
        <v>120</v>
      </c>
      <c r="M60" s="30">
        <f>SUMIFS(邮政扣罚!C:C,邮政扣罚!B:B,D60)</f>
        <v>0</v>
      </c>
      <c r="N60" s="30">
        <f>K60-L60-M60</f>
        <v>1880</v>
      </c>
    </row>
    <row r="61" s="127" customFormat="1" ht="16.5" hidden="1" spans="1:14">
      <c r="A61" s="133">
        <v>77</v>
      </c>
      <c r="B61" s="133" t="s">
        <v>34</v>
      </c>
      <c r="C61" s="133" t="s">
        <v>84</v>
      </c>
      <c r="D61" s="133" t="s">
        <v>257</v>
      </c>
      <c r="E61" s="133">
        <v>4551101</v>
      </c>
      <c r="F61" s="135" t="s">
        <v>258</v>
      </c>
      <c r="G61" s="135" t="s">
        <v>259</v>
      </c>
      <c r="H61" s="133">
        <v>15205691198</v>
      </c>
      <c r="I61" s="133">
        <v>95040666928</v>
      </c>
      <c r="J61" s="133">
        <f>VLOOKUP(D61,月数据排名!C:D,2,0)</f>
        <v>162</v>
      </c>
      <c r="K61" s="30">
        <v>3000</v>
      </c>
      <c r="L61" s="30">
        <f>SUMIFS(工单超时扣罚!C:C,工单超时扣罚!B:B,D61)</f>
        <v>40</v>
      </c>
      <c r="M61" s="30">
        <f>SUMIFS(邮政扣罚!C:C,邮政扣罚!B:B,D61)</f>
        <v>1000</v>
      </c>
      <c r="N61" s="30">
        <f>K61-L61-M61</f>
        <v>1960</v>
      </c>
    </row>
    <row r="62" s="127" customFormat="1" ht="16.5" hidden="1" spans="1:14">
      <c r="A62" s="133">
        <v>261</v>
      </c>
      <c r="B62" s="133" t="s">
        <v>53</v>
      </c>
      <c r="C62" s="133" t="s">
        <v>84</v>
      </c>
      <c r="D62" s="133" t="s">
        <v>54</v>
      </c>
      <c r="E62" s="133">
        <v>4563105</v>
      </c>
      <c r="F62" s="155" t="s">
        <v>260</v>
      </c>
      <c r="G62" s="133" t="s">
        <v>261</v>
      </c>
      <c r="H62" s="133">
        <v>19159317270</v>
      </c>
      <c r="I62" s="133">
        <v>95040666885</v>
      </c>
      <c r="J62" s="133">
        <f>VLOOKUP(D62,月数据排名!C:D,2,0)</f>
        <v>152</v>
      </c>
      <c r="K62" s="30">
        <v>3000</v>
      </c>
      <c r="L62" s="30">
        <f>SUMIFS(工单超时扣罚!C:C,工单超时扣罚!B:B,D62)</f>
        <v>200</v>
      </c>
      <c r="M62" s="30">
        <f>SUMIFS(邮政扣罚!C:C,邮政扣罚!B:B,D62)</f>
        <v>700</v>
      </c>
      <c r="N62" s="30">
        <f>K62-L62-M62</f>
        <v>2100</v>
      </c>
    </row>
    <row r="63" s="127" customFormat="1" ht="16.5" hidden="1" spans="1:14">
      <c r="A63" s="133">
        <v>238</v>
      </c>
      <c r="B63" s="133" t="s">
        <v>22</v>
      </c>
      <c r="C63" s="133" t="s">
        <v>84</v>
      </c>
      <c r="D63" s="133" t="s">
        <v>262</v>
      </c>
      <c r="E63" s="133">
        <v>4551123</v>
      </c>
      <c r="F63" s="155" t="s">
        <v>263</v>
      </c>
      <c r="G63" s="133" t="s">
        <v>264</v>
      </c>
      <c r="H63" s="133">
        <v>18356961588</v>
      </c>
      <c r="I63" s="133">
        <v>95040666937</v>
      </c>
      <c r="J63" s="133">
        <f>VLOOKUP(D63,月数据排名!C:D,2,0)</f>
        <v>190</v>
      </c>
      <c r="K63" s="30">
        <v>2500</v>
      </c>
      <c r="L63" s="30">
        <f>SUMIFS(工单超时扣罚!C:C,工单超时扣罚!B:B,D63)</f>
        <v>320</v>
      </c>
      <c r="M63" s="30">
        <f>SUMIFS(邮政扣罚!C:C,邮政扣罚!B:B,D63)</f>
        <v>0</v>
      </c>
      <c r="N63" s="30">
        <f>K63-L63-M63</f>
        <v>2180</v>
      </c>
    </row>
    <row r="64" s="127" customFormat="1" ht="16.5" hidden="1" spans="1:14">
      <c r="A64" s="133">
        <v>225</v>
      </c>
      <c r="B64" s="133" t="s">
        <v>10</v>
      </c>
      <c r="C64" s="133" t="s">
        <v>84</v>
      </c>
      <c r="D64" s="133" t="s">
        <v>265</v>
      </c>
      <c r="E64" s="133">
        <v>4564123</v>
      </c>
      <c r="F64" s="155" t="s">
        <v>266</v>
      </c>
      <c r="G64" s="133" t="s">
        <v>267</v>
      </c>
      <c r="H64" s="133">
        <v>18860463670</v>
      </c>
      <c r="I64" s="133">
        <v>18855140941</v>
      </c>
      <c r="J64" s="133">
        <f>VLOOKUP(D64,月数据排名!C:D,2,0)</f>
        <v>204</v>
      </c>
      <c r="K64" s="30">
        <v>2500</v>
      </c>
      <c r="L64" s="30">
        <f>SUMIFS(工单超时扣罚!C:C,工单超时扣罚!B:B,D64)</f>
        <v>320</v>
      </c>
      <c r="M64" s="30">
        <f>SUMIFS(邮政扣罚!C:C,邮政扣罚!B:B,D64)</f>
        <v>0</v>
      </c>
      <c r="N64" s="30">
        <f>K64-L64-M64</f>
        <v>2180</v>
      </c>
    </row>
    <row r="65" s="127" customFormat="1" ht="16.5" hidden="1" spans="1:14">
      <c r="A65" s="133">
        <v>234</v>
      </c>
      <c r="B65" s="133" t="s">
        <v>10</v>
      </c>
      <c r="C65" s="133" t="s">
        <v>84</v>
      </c>
      <c r="D65" s="133" t="s">
        <v>268</v>
      </c>
      <c r="E65" s="133">
        <v>4564117</v>
      </c>
      <c r="F65" s="155" t="s">
        <v>269</v>
      </c>
      <c r="G65" s="133" t="s">
        <v>270</v>
      </c>
      <c r="H65" s="133">
        <v>13731965516</v>
      </c>
      <c r="I65" s="133">
        <v>18792095613</v>
      </c>
      <c r="J65" s="133">
        <f>VLOOKUP(D65,月数据排名!C:D,2,0)</f>
        <v>193</v>
      </c>
      <c r="K65" s="30">
        <v>2500</v>
      </c>
      <c r="L65" s="30">
        <f>SUMIFS(工单超时扣罚!C:C,工单超时扣罚!B:B,D65)</f>
        <v>260</v>
      </c>
      <c r="M65" s="30">
        <f>SUMIFS(邮政扣罚!C:C,邮政扣罚!B:B,D65)</f>
        <v>0</v>
      </c>
      <c r="N65" s="30">
        <f>K65-L65-M65</f>
        <v>2240</v>
      </c>
    </row>
    <row r="66" s="127" customFormat="1" ht="16.5" hidden="1" spans="1:14">
      <c r="A66" s="133">
        <v>235</v>
      </c>
      <c r="B66" s="133" t="s">
        <v>5</v>
      </c>
      <c r="C66" s="133" t="s">
        <v>84</v>
      </c>
      <c r="D66" s="133" t="s">
        <v>271</v>
      </c>
      <c r="E66" s="133">
        <v>4558120</v>
      </c>
      <c r="F66" s="155" t="s">
        <v>272</v>
      </c>
      <c r="G66" s="133" t="s">
        <v>273</v>
      </c>
      <c r="H66" s="133">
        <v>15755863002</v>
      </c>
      <c r="I66" s="133">
        <v>15755863002</v>
      </c>
      <c r="J66" s="133">
        <f>VLOOKUP(D66,月数据排名!C:D,2,0)</f>
        <v>193</v>
      </c>
      <c r="K66" s="30">
        <v>2500</v>
      </c>
      <c r="L66" s="30">
        <f>SUMIFS(工单超时扣罚!C:C,工单超时扣罚!B:B,D66)</f>
        <v>240</v>
      </c>
      <c r="M66" s="30">
        <f>SUMIFS(邮政扣罚!C:C,邮政扣罚!B:B,D66)</f>
        <v>0</v>
      </c>
      <c r="N66" s="30">
        <f>K66-L66-M66</f>
        <v>2260</v>
      </c>
    </row>
    <row r="67" s="127" customFormat="1" ht="16.5" hidden="1" spans="1:14">
      <c r="A67" s="133">
        <v>108</v>
      </c>
      <c r="B67" s="133" t="s">
        <v>37</v>
      </c>
      <c r="C67" s="133" t="s">
        <v>84</v>
      </c>
      <c r="D67" s="133" t="s">
        <v>38</v>
      </c>
      <c r="E67" s="133">
        <v>4551105</v>
      </c>
      <c r="F67" s="155" t="s">
        <v>274</v>
      </c>
      <c r="G67" s="133" t="s">
        <v>275</v>
      </c>
      <c r="H67" s="133">
        <v>15855512370</v>
      </c>
      <c r="I67" s="155" t="s">
        <v>276</v>
      </c>
      <c r="J67" s="133">
        <f>VLOOKUP(D67,月数据排名!C:D,2,0)</f>
        <v>189</v>
      </c>
      <c r="K67" s="30">
        <v>2500</v>
      </c>
      <c r="L67" s="30">
        <f>SUMIFS(工单超时扣罚!C:C,工单超时扣罚!B:B,D67)</f>
        <v>220</v>
      </c>
      <c r="M67" s="30">
        <f>SUMIFS(邮政扣罚!C:C,邮政扣罚!B:B,D67)</f>
        <v>0</v>
      </c>
      <c r="N67" s="30">
        <f>K67-L67-M67</f>
        <v>2280</v>
      </c>
    </row>
    <row r="68" s="127" customFormat="1" ht="16.5" hidden="1" spans="1:14">
      <c r="A68" s="133">
        <v>233</v>
      </c>
      <c r="B68" s="133" t="s">
        <v>8</v>
      </c>
      <c r="C68" s="133" t="s">
        <v>84</v>
      </c>
      <c r="D68" s="133" t="s">
        <v>277</v>
      </c>
      <c r="E68" s="133">
        <v>4557126</v>
      </c>
      <c r="F68" s="133" t="s">
        <v>278</v>
      </c>
      <c r="G68" s="133" t="s">
        <v>279</v>
      </c>
      <c r="H68" s="133">
        <v>18712128964</v>
      </c>
      <c r="I68" s="133">
        <v>18712128964</v>
      </c>
      <c r="J68" s="133">
        <f>VLOOKUP(D68,月数据排名!C:D,2,0)</f>
        <v>193</v>
      </c>
      <c r="K68" s="30">
        <v>2500</v>
      </c>
      <c r="L68" s="30">
        <f>SUMIFS(工单超时扣罚!C:C,工单超时扣罚!B:B,D68)</f>
        <v>220</v>
      </c>
      <c r="M68" s="30">
        <f>SUMIFS(邮政扣罚!C:C,邮政扣罚!B:B,D68)</f>
        <v>0</v>
      </c>
      <c r="N68" s="30">
        <f>K68-L68-M68</f>
        <v>2280</v>
      </c>
    </row>
    <row r="69" s="127" customFormat="1" ht="16.5" hidden="1" spans="1:14">
      <c r="A69" s="133">
        <v>228</v>
      </c>
      <c r="B69" s="133" t="s">
        <v>28</v>
      </c>
      <c r="C69" s="133" t="s">
        <v>84</v>
      </c>
      <c r="D69" s="139" t="s">
        <v>280</v>
      </c>
      <c r="E69" s="140">
        <v>4559108</v>
      </c>
      <c r="F69" s="136" t="s">
        <v>281</v>
      </c>
      <c r="G69" s="133" t="s">
        <v>282</v>
      </c>
      <c r="H69" s="133">
        <v>13955985828</v>
      </c>
      <c r="I69" s="133">
        <v>13955985828</v>
      </c>
      <c r="J69" s="133">
        <f>VLOOKUP(D69,月数据排名!C:D,2,0)</f>
        <v>201</v>
      </c>
      <c r="K69" s="30">
        <v>2500</v>
      </c>
      <c r="L69" s="30">
        <f>SUMIFS(工单超时扣罚!C:C,工单超时扣罚!B:B,D69)</f>
        <v>200</v>
      </c>
      <c r="M69" s="30">
        <f>SUMIFS(邮政扣罚!C:C,邮政扣罚!B:B,D69)</f>
        <v>0</v>
      </c>
      <c r="N69" s="30">
        <f>K69-L69-M69</f>
        <v>2300</v>
      </c>
    </row>
    <row r="70" s="127" customFormat="1" ht="16.5" hidden="1" spans="1:14">
      <c r="A70" s="133">
        <v>72</v>
      </c>
      <c r="B70" s="133" t="s">
        <v>34</v>
      </c>
      <c r="C70" s="133" t="s">
        <v>84</v>
      </c>
      <c r="D70" s="133" t="s">
        <v>283</v>
      </c>
      <c r="E70" s="133">
        <v>4551142</v>
      </c>
      <c r="F70" s="135" t="s">
        <v>284</v>
      </c>
      <c r="G70" s="135" t="s">
        <v>285</v>
      </c>
      <c r="H70" s="133">
        <v>15955198853</v>
      </c>
      <c r="I70" s="133">
        <v>17718123033</v>
      </c>
      <c r="J70" s="133">
        <f>VLOOKUP(D70,月数据排名!C:D,2,0)</f>
        <v>106</v>
      </c>
      <c r="K70" s="30">
        <v>3000</v>
      </c>
      <c r="L70" s="30">
        <f>SUMIFS(工单超时扣罚!C:C,工单超时扣罚!B:B,D70)</f>
        <v>180</v>
      </c>
      <c r="M70" s="30">
        <f>SUMIFS(邮政扣罚!C:C,邮政扣罚!B:B,D70)</f>
        <v>500</v>
      </c>
      <c r="N70" s="30">
        <f>K70-L70-M70</f>
        <v>2320</v>
      </c>
    </row>
    <row r="71" s="127" customFormat="1" ht="16.5" hidden="1" spans="1:14">
      <c r="A71" s="133">
        <v>227</v>
      </c>
      <c r="B71" s="133" t="s">
        <v>18</v>
      </c>
      <c r="C71" s="133" t="s">
        <v>84</v>
      </c>
      <c r="D71" s="133" t="s">
        <v>286</v>
      </c>
      <c r="E71" s="133">
        <v>4561114</v>
      </c>
      <c r="F71" s="155" t="s">
        <v>287</v>
      </c>
      <c r="G71" s="133" t="s">
        <v>288</v>
      </c>
      <c r="H71" s="133">
        <v>15156188042</v>
      </c>
      <c r="I71" s="133">
        <v>18656187095</v>
      </c>
      <c r="J71" s="133">
        <f>VLOOKUP(D71,月数据排名!C:D,2,0)</f>
        <v>202</v>
      </c>
      <c r="K71" s="30">
        <v>2500</v>
      </c>
      <c r="L71" s="30">
        <f>SUMIFS(工单超时扣罚!C:C,工单超时扣罚!B:B,D71)</f>
        <v>180</v>
      </c>
      <c r="M71" s="30">
        <f>SUMIFS(邮政扣罚!C:C,邮政扣罚!B:B,D71)</f>
        <v>0</v>
      </c>
      <c r="N71" s="30">
        <f>K71-L71-M71</f>
        <v>2320</v>
      </c>
    </row>
    <row r="72" s="127" customFormat="1" ht="16.5" hidden="1" spans="1:14">
      <c r="A72" s="133">
        <v>136</v>
      </c>
      <c r="B72" s="133" t="s">
        <v>35</v>
      </c>
      <c r="C72" s="133" t="s">
        <v>84</v>
      </c>
      <c r="D72" s="133" t="s">
        <v>289</v>
      </c>
      <c r="E72" s="133">
        <v>4551133</v>
      </c>
      <c r="F72" s="155" t="s">
        <v>290</v>
      </c>
      <c r="G72" s="133" t="s">
        <v>291</v>
      </c>
      <c r="H72" s="133">
        <v>18225898756</v>
      </c>
      <c r="I72" s="133">
        <v>18225898756</v>
      </c>
      <c r="J72" s="133">
        <f>VLOOKUP(D72,月数据排名!C:D,2,0)</f>
        <v>178</v>
      </c>
      <c r="K72" s="30">
        <v>2500</v>
      </c>
      <c r="L72" s="30">
        <f>SUMIFS(工单超时扣罚!C:C,工单超时扣罚!B:B,D72)</f>
        <v>160</v>
      </c>
      <c r="M72" s="30">
        <f>SUMIFS(邮政扣罚!C:C,邮政扣罚!B:B,D72)</f>
        <v>0</v>
      </c>
      <c r="N72" s="30">
        <f>K72-L72-M72</f>
        <v>2340</v>
      </c>
    </row>
    <row r="73" s="127" customFormat="1" ht="16.5" hidden="1" spans="1:14">
      <c r="A73" s="133">
        <v>231</v>
      </c>
      <c r="B73" s="133" t="s">
        <v>51</v>
      </c>
      <c r="C73" s="133" t="s">
        <v>84</v>
      </c>
      <c r="D73" s="133" t="s">
        <v>52</v>
      </c>
      <c r="E73" s="133">
        <v>4563106</v>
      </c>
      <c r="F73" s="155" t="s">
        <v>292</v>
      </c>
      <c r="G73" s="133" t="s">
        <v>293</v>
      </c>
      <c r="H73" s="133">
        <v>15601651522</v>
      </c>
      <c r="I73" s="133">
        <v>15601651522</v>
      </c>
      <c r="J73" s="133">
        <f>VLOOKUP(D73,月数据排名!C:D,2,0)</f>
        <v>199</v>
      </c>
      <c r="K73" s="30">
        <v>2500</v>
      </c>
      <c r="L73" s="30">
        <f>SUMIFS(工单超时扣罚!C:C,工单超时扣罚!B:B,D73)</f>
        <v>140</v>
      </c>
      <c r="M73" s="30">
        <f>SUMIFS(邮政扣罚!C:C,邮政扣罚!B:B,D73)</f>
        <v>0</v>
      </c>
      <c r="N73" s="30">
        <f>K73-L73-M73</f>
        <v>2360</v>
      </c>
    </row>
    <row r="74" s="127" customFormat="1" ht="16.5" hidden="1" spans="1:14">
      <c r="A74" s="133">
        <v>242</v>
      </c>
      <c r="B74" s="133" t="s">
        <v>22</v>
      </c>
      <c r="C74" s="133" t="s">
        <v>84</v>
      </c>
      <c r="D74" s="133" t="s">
        <v>294</v>
      </c>
      <c r="E74" s="133">
        <v>4551120</v>
      </c>
      <c r="F74" s="155" t="s">
        <v>295</v>
      </c>
      <c r="G74" s="133" t="s">
        <v>296</v>
      </c>
      <c r="H74" s="133">
        <v>17327878187</v>
      </c>
      <c r="I74" s="133">
        <v>19955005787</v>
      </c>
      <c r="J74" s="133">
        <f>VLOOKUP(D74,月数据排名!C:D,2,0)</f>
        <v>183</v>
      </c>
      <c r="K74" s="30">
        <v>2500</v>
      </c>
      <c r="L74" s="30">
        <f>SUMIFS(工单超时扣罚!C:C,工单超时扣罚!B:B,D74)</f>
        <v>120</v>
      </c>
      <c r="M74" s="30">
        <f>SUMIFS(邮政扣罚!C:C,邮政扣罚!B:B,D74)</f>
        <v>0</v>
      </c>
      <c r="N74" s="30">
        <f>K74-L74-M74</f>
        <v>2380</v>
      </c>
    </row>
    <row r="75" s="127" customFormat="1" ht="16.5" hidden="1" spans="1:14">
      <c r="A75" s="133">
        <v>232</v>
      </c>
      <c r="B75" s="133" t="s">
        <v>8</v>
      </c>
      <c r="C75" s="133" t="s">
        <v>84</v>
      </c>
      <c r="D75" s="133" t="s">
        <v>297</v>
      </c>
      <c r="E75" s="133">
        <v>4557119</v>
      </c>
      <c r="F75" s="134" t="s">
        <v>298</v>
      </c>
      <c r="G75" s="133" t="s">
        <v>299</v>
      </c>
      <c r="H75" s="133">
        <v>17360837339</v>
      </c>
      <c r="I75" s="133">
        <v>17360837339</v>
      </c>
      <c r="J75" s="133">
        <f>VLOOKUP(D75,月数据排名!C:D,2,0)</f>
        <v>196</v>
      </c>
      <c r="K75" s="30">
        <v>2500</v>
      </c>
      <c r="L75" s="30">
        <f>SUMIFS(工单超时扣罚!C:C,工单超时扣罚!B:B,D75)</f>
        <v>120</v>
      </c>
      <c r="M75" s="30">
        <f>SUMIFS(邮政扣罚!C:C,邮政扣罚!B:B,D75)</f>
        <v>0</v>
      </c>
      <c r="N75" s="30">
        <f>K75-L75-M75</f>
        <v>2380</v>
      </c>
    </row>
    <row r="76" s="127" customFormat="1" ht="16.5" hidden="1" spans="1:14">
      <c r="A76" s="133">
        <v>241</v>
      </c>
      <c r="B76" s="133" t="s">
        <v>30</v>
      </c>
      <c r="C76" s="133" t="s">
        <v>84</v>
      </c>
      <c r="D76" s="133" t="s">
        <v>300</v>
      </c>
      <c r="E76" s="133">
        <v>4555107</v>
      </c>
      <c r="F76" s="155" t="s">
        <v>301</v>
      </c>
      <c r="G76" s="133" t="s">
        <v>302</v>
      </c>
      <c r="H76" s="133">
        <v>13635557205</v>
      </c>
      <c r="I76" s="133">
        <v>13635557205</v>
      </c>
      <c r="J76" s="133">
        <f>VLOOKUP(D76,月数据排名!C:D,2,0)</f>
        <v>185</v>
      </c>
      <c r="K76" s="30">
        <v>2500</v>
      </c>
      <c r="L76" s="30">
        <f>SUMIFS(工单超时扣罚!C:C,工单超时扣罚!B:B,D76)</f>
        <v>80</v>
      </c>
      <c r="M76" s="30">
        <f>SUMIFS(邮政扣罚!C:C,邮政扣罚!B:B,D76)</f>
        <v>0</v>
      </c>
      <c r="N76" s="30">
        <f>K76-L76-M76</f>
        <v>2420</v>
      </c>
    </row>
    <row r="77" s="127" customFormat="1" ht="16.5" hidden="1" spans="1:14">
      <c r="A77" s="133">
        <v>270</v>
      </c>
      <c r="B77" s="133" t="s">
        <v>10</v>
      </c>
      <c r="C77" s="133" t="s">
        <v>84</v>
      </c>
      <c r="D77" s="133" t="s">
        <v>303</v>
      </c>
      <c r="E77" s="133">
        <v>4564107</v>
      </c>
      <c r="F77" s="155" t="s">
        <v>304</v>
      </c>
      <c r="G77" s="133" t="s">
        <v>305</v>
      </c>
      <c r="H77" s="133">
        <v>17356411448</v>
      </c>
      <c r="I77" s="133">
        <v>17356411448</v>
      </c>
      <c r="J77" s="133">
        <f>VLOOKUP(D77,月数据排名!C:D,2,0)</f>
        <v>134</v>
      </c>
      <c r="K77" s="30">
        <v>3000</v>
      </c>
      <c r="L77" s="30">
        <f>SUMIFS(工单超时扣罚!C:C,工单超时扣罚!B:B,D77)</f>
        <v>560</v>
      </c>
      <c r="M77" s="30">
        <f>SUMIFS(邮政扣罚!C:C,邮政扣罚!B:B,D77)</f>
        <v>0</v>
      </c>
      <c r="N77" s="30">
        <f>K77-L77-M77</f>
        <v>2440</v>
      </c>
    </row>
    <row r="78" s="127" customFormat="1" ht="16.5" hidden="1" spans="1:14">
      <c r="A78" s="133">
        <v>177</v>
      </c>
      <c r="B78" s="133" t="s">
        <v>26</v>
      </c>
      <c r="C78" s="133" t="s">
        <v>84</v>
      </c>
      <c r="D78" s="133" t="s">
        <v>306</v>
      </c>
      <c r="E78" s="133">
        <v>4556111</v>
      </c>
      <c r="F78" s="155" t="s">
        <v>307</v>
      </c>
      <c r="G78" s="133" t="s">
        <v>308</v>
      </c>
      <c r="H78" s="133">
        <v>18795885496</v>
      </c>
      <c r="I78" s="133">
        <v>95040670171</v>
      </c>
      <c r="J78" s="133">
        <f>VLOOKUP(D78,月数据排名!C:D,2,0)</f>
        <v>182</v>
      </c>
      <c r="K78" s="30">
        <v>2500</v>
      </c>
      <c r="L78" s="30">
        <f>SUMIFS(工单超时扣罚!C:C,工单超时扣罚!B:B,D78)</f>
        <v>60</v>
      </c>
      <c r="M78" s="30">
        <f>SUMIFS(邮政扣罚!C:C,邮政扣罚!B:B,D78)</f>
        <v>0</v>
      </c>
      <c r="N78" s="30">
        <f>K78-L78-M78</f>
        <v>2440</v>
      </c>
    </row>
    <row r="79" s="127" customFormat="1" ht="16.5" hidden="1" spans="1:14">
      <c r="A79" s="133">
        <v>143</v>
      </c>
      <c r="B79" s="133" t="s">
        <v>20</v>
      </c>
      <c r="C79" s="133" t="s">
        <v>84</v>
      </c>
      <c r="D79" s="133" t="s">
        <v>309</v>
      </c>
      <c r="E79" s="133">
        <v>4558133</v>
      </c>
      <c r="F79" s="155" t="s">
        <v>310</v>
      </c>
      <c r="G79" s="133" t="s">
        <v>311</v>
      </c>
      <c r="H79" s="141" t="s">
        <v>312</v>
      </c>
      <c r="I79" s="133">
        <v>13695683371</v>
      </c>
      <c r="J79" s="133">
        <f>VLOOKUP(D79,月数据排名!C:D,2,0)</f>
        <v>187</v>
      </c>
      <c r="K79" s="30">
        <v>2500</v>
      </c>
      <c r="L79" s="30">
        <f>SUMIFS(工单超时扣罚!C:C,工单超时扣罚!B:B,D79)</f>
        <v>60</v>
      </c>
      <c r="M79" s="30">
        <f>SUMIFS(邮政扣罚!C:C,邮政扣罚!B:B,D79)</f>
        <v>0</v>
      </c>
      <c r="N79" s="30">
        <f>K79-L79-M79</f>
        <v>2440</v>
      </c>
    </row>
    <row r="80" s="127" customFormat="1" ht="16.5" hidden="1" spans="1:14">
      <c r="A80" s="133">
        <v>175</v>
      </c>
      <c r="B80" s="133" t="s">
        <v>26</v>
      </c>
      <c r="C80" s="133" t="s">
        <v>84</v>
      </c>
      <c r="D80" s="133" t="s">
        <v>313</v>
      </c>
      <c r="E80" s="133">
        <v>4556109</v>
      </c>
      <c r="F80" s="155" t="s">
        <v>314</v>
      </c>
      <c r="G80" s="133" t="s">
        <v>315</v>
      </c>
      <c r="H80" s="133">
        <v>13521230860</v>
      </c>
      <c r="I80" s="133">
        <v>18519027513</v>
      </c>
      <c r="J80" s="133">
        <f>VLOOKUP(D80,月数据排名!C:D,2,0)</f>
        <v>179</v>
      </c>
      <c r="K80" s="30">
        <v>2500</v>
      </c>
      <c r="L80" s="30">
        <f>SUMIFS(工单超时扣罚!C:C,工单超时扣罚!B:B,D80)</f>
        <v>40</v>
      </c>
      <c r="M80" s="30">
        <f>SUMIFS(邮政扣罚!C:C,邮政扣罚!B:B,D80)</f>
        <v>0</v>
      </c>
      <c r="N80" s="30">
        <f>K80-L80-M80</f>
        <v>2460</v>
      </c>
    </row>
    <row r="81" s="127" customFormat="1" ht="16.5" hidden="1" spans="1:14">
      <c r="A81" s="133">
        <v>243</v>
      </c>
      <c r="B81" s="133" t="s">
        <v>8</v>
      </c>
      <c r="C81" s="133" t="s">
        <v>84</v>
      </c>
      <c r="D81" s="133" t="s">
        <v>316</v>
      </c>
      <c r="E81" s="133">
        <v>4557111</v>
      </c>
      <c r="F81" s="155" t="s">
        <v>317</v>
      </c>
      <c r="G81" s="133" t="s">
        <v>318</v>
      </c>
      <c r="H81" s="133">
        <v>15222971279</v>
      </c>
      <c r="I81" s="133">
        <v>15222971279</v>
      </c>
      <c r="J81" s="133">
        <f>VLOOKUP(D81,月数据排名!C:D,2,0)</f>
        <v>181</v>
      </c>
      <c r="K81" s="30">
        <v>2500</v>
      </c>
      <c r="L81" s="30">
        <f>SUMIFS(工单超时扣罚!C:C,工单超时扣罚!B:B,D81)</f>
        <v>40</v>
      </c>
      <c r="M81" s="30">
        <f>SUMIFS(邮政扣罚!C:C,邮政扣罚!B:B,D81)</f>
        <v>0</v>
      </c>
      <c r="N81" s="30">
        <f>K81-L81-M81</f>
        <v>2460</v>
      </c>
    </row>
    <row r="82" s="127" customFormat="1" ht="16.5" hidden="1" spans="1:14">
      <c r="A82" s="133">
        <v>240</v>
      </c>
      <c r="B82" s="133" t="s">
        <v>22</v>
      </c>
      <c r="C82" s="133" t="s">
        <v>84</v>
      </c>
      <c r="D82" s="133" t="s">
        <v>319</v>
      </c>
      <c r="E82" s="133">
        <v>4551136</v>
      </c>
      <c r="F82" s="155" t="s">
        <v>320</v>
      </c>
      <c r="G82" s="133" t="s">
        <v>321</v>
      </c>
      <c r="H82" s="133">
        <v>17855001564</v>
      </c>
      <c r="I82" s="133">
        <v>95040669463</v>
      </c>
      <c r="J82" s="133">
        <f>VLOOKUP(D82,月数据排名!C:D,2,0)</f>
        <v>186</v>
      </c>
      <c r="K82" s="30">
        <v>2500</v>
      </c>
      <c r="L82" s="30">
        <f>SUMIFS(工单超时扣罚!C:C,工单超时扣罚!B:B,D82)</f>
        <v>20</v>
      </c>
      <c r="M82" s="30">
        <f>SUMIFS(邮政扣罚!C:C,邮政扣罚!B:B,D82)</f>
        <v>0</v>
      </c>
      <c r="N82" s="30">
        <f>K82-L82-M82</f>
        <v>2480</v>
      </c>
    </row>
    <row r="83" s="127" customFormat="1" ht="16.5" hidden="1" spans="1:14">
      <c r="A83" s="133">
        <v>286</v>
      </c>
      <c r="B83" s="133" t="s">
        <v>10</v>
      </c>
      <c r="C83" s="133" t="s">
        <v>84</v>
      </c>
      <c r="D83" s="133" t="s">
        <v>322</v>
      </c>
      <c r="E83" s="133">
        <v>4564111</v>
      </c>
      <c r="F83" s="155" t="s">
        <v>323</v>
      </c>
      <c r="G83" s="133" t="s">
        <v>324</v>
      </c>
      <c r="H83" s="133">
        <v>19956449151</v>
      </c>
      <c r="I83" s="133">
        <v>15324573455</v>
      </c>
      <c r="J83" s="133">
        <f>VLOOKUP(D83,月数据排名!C:D,2,0)</f>
        <v>101</v>
      </c>
      <c r="K83" s="30">
        <v>3000</v>
      </c>
      <c r="L83" s="30">
        <f>SUMIFS(工单超时扣罚!C:C,工单超时扣罚!B:B,D83)</f>
        <v>480</v>
      </c>
      <c r="M83" s="30">
        <f>SUMIFS(邮政扣罚!C:C,邮政扣罚!B:B,D83)</f>
        <v>0</v>
      </c>
      <c r="N83" s="30">
        <f>K83-L83-M83</f>
        <v>2520</v>
      </c>
    </row>
    <row r="84" s="127" customFormat="1" ht="16.5" hidden="1" spans="1:14">
      <c r="A84" s="133">
        <v>287</v>
      </c>
      <c r="B84" s="133" t="s">
        <v>10</v>
      </c>
      <c r="C84" s="133" t="s">
        <v>84</v>
      </c>
      <c r="D84" s="133" t="s">
        <v>325</v>
      </c>
      <c r="E84" s="133">
        <v>4564100</v>
      </c>
      <c r="F84" s="155" t="s">
        <v>326</v>
      </c>
      <c r="G84" s="133" t="s">
        <v>327</v>
      </c>
      <c r="H84" s="133">
        <v>18105646401</v>
      </c>
      <c r="I84" s="133">
        <v>95040666854</v>
      </c>
      <c r="J84" s="133">
        <f>VLOOKUP(D84,月数据排名!C:D,2,0)</f>
        <v>98</v>
      </c>
      <c r="K84" s="30">
        <v>3000</v>
      </c>
      <c r="L84" s="30">
        <f>SUMIFS(工单超时扣罚!C:C,工单超时扣罚!B:B,D84)</f>
        <v>160</v>
      </c>
      <c r="M84" s="30">
        <f>SUMIFS(邮政扣罚!C:C,邮政扣罚!B:B,D84)</f>
        <v>200</v>
      </c>
      <c r="N84" s="30">
        <f>K84-L84-M84</f>
        <v>2640</v>
      </c>
    </row>
    <row r="85" s="127" customFormat="1" ht="16.5" hidden="1" spans="1:14">
      <c r="A85" s="133">
        <v>263</v>
      </c>
      <c r="B85" s="133" t="s">
        <v>61</v>
      </c>
      <c r="C85" s="133" t="s">
        <v>84</v>
      </c>
      <c r="D85" s="133" t="s">
        <v>62</v>
      </c>
      <c r="E85" s="133">
        <v>4554104</v>
      </c>
      <c r="F85" s="155" t="s">
        <v>328</v>
      </c>
      <c r="G85" s="141" t="s">
        <v>329</v>
      </c>
      <c r="H85" s="133">
        <v>13345542233</v>
      </c>
      <c r="I85" s="133">
        <v>13345542233</v>
      </c>
      <c r="J85" s="133">
        <f>VLOOKUP(D85,月数据排名!C:D,2,0)</f>
        <v>149</v>
      </c>
      <c r="K85" s="30">
        <v>3000</v>
      </c>
      <c r="L85" s="30">
        <f>SUMIFS(工单超时扣罚!C:C,工单超时扣罚!B:B,D85)</f>
        <v>300</v>
      </c>
      <c r="M85" s="30">
        <f>SUMIFS(邮政扣罚!C:C,邮政扣罚!B:B,D85)</f>
        <v>0</v>
      </c>
      <c r="N85" s="30">
        <f>K85-L85-M85</f>
        <v>2700</v>
      </c>
    </row>
    <row r="86" s="127" customFormat="1" ht="16.5" hidden="1" spans="1:14">
      <c r="A86" s="133">
        <v>260</v>
      </c>
      <c r="B86" s="133" t="s">
        <v>49</v>
      </c>
      <c r="C86" s="133" t="s">
        <v>84</v>
      </c>
      <c r="D86" s="133" t="s">
        <v>50</v>
      </c>
      <c r="E86" s="133">
        <v>4555102</v>
      </c>
      <c r="F86" s="155" t="s">
        <v>330</v>
      </c>
      <c r="G86" s="133" t="s">
        <v>331</v>
      </c>
      <c r="H86" s="133">
        <v>18315551757</v>
      </c>
      <c r="I86" s="133" t="s">
        <v>332</v>
      </c>
      <c r="J86" s="133">
        <f>VLOOKUP(D86,月数据排名!C:D,2,0)</f>
        <v>153</v>
      </c>
      <c r="K86" s="30">
        <v>3000</v>
      </c>
      <c r="L86" s="30">
        <f>SUMIFS(工单超时扣罚!C:C,工单超时扣罚!B:B,D86)</f>
        <v>280</v>
      </c>
      <c r="M86" s="30">
        <f>SUMIFS(邮政扣罚!C:C,邮政扣罚!B:B,D86)</f>
        <v>0</v>
      </c>
      <c r="N86" s="30">
        <f>K86-L86-M86</f>
        <v>2720</v>
      </c>
    </row>
    <row r="87" s="127" customFormat="1" ht="16.5" hidden="1" spans="1:14">
      <c r="A87" s="133">
        <v>258</v>
      </c>
      <c r="B87" s="133" t="s">
        <v>39</v>
      </c>
      <c r="C87" s="133" t="s">
        <v>84</v>
      </c>
      <c r="D87" s="133" t="s">
        <v>333</v>
      </c>
      <c r="E87" s="133">
        <v>4553110</v>
      </c>
      <c r="F87" s="155" t="s">
        <v>334</v>
      </c>
      <c r="G87" s="133" t="s">
        <v>335</v>
      </c>
      <c r="H87" s="133">
        <v>15357885607</v>
      </c>
      <c r="I87" s="133">
        <v>18119957058</v>
      </c>
      <c r="J87" s="133">
        <f>VLOOKUP(D87,月数据排名!C:D,2,0)</f>
        <v>156</v>
      </c>
      <c r="K87" s="30">
        <v>3000</v>
      </c>
      <c r="L87" s="30">
        <f>SUMIFS(工单超时扣罚!C:C,工单超时扣罚!B:B,D87)</f>
        <v>260</v>
      </c>
      <c r="M87" s="30">
        <f>SUMIFS(邮政扣罚!C:C,邮政扣罚!B:B,D87)</f>
        <v>0</v>
      </c>
      <c r="N87" s="30">
        <f>K87-L87-M87</f>
        <v>2740</v>
      </c>
    </row>
    <row r="88" s="127" customFormat="1" ht="16.5" hidden="1" spans="1:14">
      <c r="A88" s="133">
        <v>253</v>
      </c>
      <c r="B88" s="133" t="s">
        <v>28</v>
      </c>
      <c r="C88" s="133" t="s">
        <v>84</v>
      </c>
      <c r="D88" s="140" t="s">
        <v>336</v>
      </c>
      <c r="E88" s="140">
        <v>4559113</v>
      </c>
      <c r="F88" s="136" t="s">
        <v>337</v>
      </c>
      <c r="G88" s="133" t="s">
        <v>338</v>
      </c>
      <c r="H88" s="133">
        <v>13955968363</v>
      </c>
      <c r="I88" s="133">
        <v>13955968363</v>
      </c>
      <c r="J88" s="133">
        <f>VLOOKUP(D88,月数据排名!C:D,2,0)</f>
        <v>164</v>
      </c>
      <c r="K88" s="30">
        <v>3000</v>
      </c>
      <c r="L88" s="30">
        <f>SUMIFS(工单超时扣罚!C:C,工单超时扣罚!B:B,D88)</f>
        <v>260</v>
      </c>
      <c r="M88" s="30">
        <f>SUMIFS(邮政扣罚!C:C,邮政扣罚!B:B,D88)</f>
        <v>0</v>
      </c>
      <c r="N88" s="30">
        <f>K88-L88-M88</f>
        <v>2740</v>
      </c>
    </row>
    <row r="89" s="127" customFormat="1" ht="16.5" hidden="1" spans="1:14">
      <c r="A89" s="133">
        <v>110</v>
      </c>
      <c r="B89" s="133" t="s">
        <v>47</v>
      </c>
      <c r="C89" s="133" t="s">
        <v>84</v>
      </c>
      <c r="D89" s="133" t="s">
        <v>48</v>
      </c>
      <c r="E89" s="133">
        <v>4551109</v>
      </c>
      <c r="F89" s="155" t="s">
        <v>339</v>
      </c>
      <c r="G89" s="133" t="s">
        <v>340</v>
      </c>
      <c r="H89" s="133">
        <v>17682165223</v>
      </c>
      <c r="I89" s="133">
        <v>95040666923</v>
      </c>
      <c r="J89" s="133">
        <f>VLOOKUP(D89,月数据排名!C:D,2,0)</f>
        <v>174</v>
      </c>
      <c r="K89" s="30">
        <v>3000</v>
      </c>
      <c r="L89" s="30">
        <f>SUMIFS(工单超时扣罚!C:C,工单超时扣罚!B:B,D89)</f>
        <v>260</v>
      </c>
      <c r="M89" s="30">
        <f>SUMIFS(邮政扣罚!C:C,邮政扣罚!B:B,D89)</f>
        <v>0</v>
      </c>
      <c r="N89" s="30">
        <f>K89-L89-M89</f>
        <v>2740</v>
      </c>
    </row>
    <row r="90" s="127" customFormat="1" ht="16.5" hidden="1" spans="1:14">
      <c r="A90" s="133">
        <v>162</v>
      </c>
      <c r="B90" s="133" t="s">
        <v>14</v>
      </c>
      <c r="C90" s="133" t="s">
        <v>84</v>
      </c>
      <c r="D90" s="133" t="s">
        <v>341</v>
      </c>
      <c r="E90" s="133">
        <v>4552109</v>
      </c>
      <c r="F90" s="134" t="s">
        <v>342</v>
      </c>
      <c r="G90" s="133" t="s">
        <v>343</v>
      </c>
      <c r="H90" s="133">
        <v>13355523165</v>
      </c>
      <c r="I90" s="133" t="s">
        <v>344</v>
      </c>
      <c r="J90" s="133">
        <f>VLOOKUP(D90,月数据排名!C:D,2,0)</f>
        <v>107</v>
      </c>
      <c r="K90" s="30">
        <v>3000</v>
      </c>
      <c r="L90" s="30">
        <f>SUMIFS(工单超时扣罚!C:C,工单超时扣罚!B:B,D90)</f>
        <v>240</v>
      </c>
      <c r="M90" s="30">
        <f>SUMIFS(邮政扣罚!C:C,邮政扣罚!B:B,D90)</f>
        <v>0</v>
      </c>
      <c r="N90" s="30">
        <f>K90-L90-M90</f>
        <v>2760</v>
      </c>
    </row>
    <row r="91" s="127" customFormat="1" ht="16.5" hidden="1" spans="1:14">
      <c r="A91" s="133">
        <v>291</v>
      </c>
      <c r="B91" s="133" t="s">
        <v>8</v>
      </c>
      <c r="C91" s="133" t="s">
        <v>84</v>
      </c>
      <c r="D91" s="133" t="s">
        <v>9</v>
      </c>
      <c r="E91" s="133">
        <v>4557100</v>
      </c>
      <c r="F91" s="134" t="s">
        <v>345</v>
      </c>
      <c r="G91" s="133" t="s">
        <v>346</v>
      </c>
      <c r="H91" s="133">
        <v>17355718880</v>
      </c>
      <c r="I91" s="133">
        <v>17355718880</v>
      </c>
      <c r="J91" s="133">
        <f>VLOOKUP(D91,月数据排名!C:D,2,0)</f>
        <v>91</v>
      </c>
      <c r="K91" s="30">
        <v>3000</v>
      </c>
      <c r="L91" s="30">
        <f>SUMIFS(工单超时扣罚!C:C,工单超时扣罚!B:B,D91)</f>
        <v>220</v>
      </c>
      <c r="M91" s="30">
        <f>SUMIFS(邮政扣罚!C:C,邮政扣罚!B:B,D91)</f>
        <v>0</v>
      </c>
      <c r="N91" s="30">
        <f>K91-L91-M91</f>
        <v>2780</v>
      </c>
    </row>
    <row r="92" s="127" customFormat="1" ht="16.5" hidden="1" spans="1:14">
      <c r="A92" s="133">
        <v>279</v>
      </c>
      <c r="B92" s="133" t="s">
        <v>8</v>
      </c>
      <c r="C92" s="133" t="s">
        <v>84</v>
      </c>
      <c r="D92" s="133" t="s">
        <v>347</v>
      </c>
      <c r="E92" s="133">
        <v>4557114</v>
      </c>
      <c r="F92" s="134" t="s">
        <v>348</v>
      </c>
      <c r="G92" s="133" t="s">
        <v>349</v>
      </c>
      <c r="H92" s="133">
        <v>17755737077</v>
      </c>
      <c r="I92" s="133">
        <v>17755737077</v>
      </c>
      <c r="J92" s="133">
        <f>VLOOKUP(D92,月数据排名!C:D,2,0)</f>
        <v>116</v>
      </c>
      <c r="K92" s="30">
        <v>3000</v>
      </c>
      <c r="L92" s="30">
        <f>SUMIFS(工单超时扣罚!C:C,工单超时扣罚!B:B,D92)</f>
        <v>200</v>
      </c>
      <c r="M92" s="30">
        <f>SUMIFS(邮政扣罚!C:C,邮政扣罚!B:B,D92)</f>
        <v>0</v>
      </c>
      <c r="N92" s="30">
        <f>K92-L92-M92</f>
        <v>2800</v>
      </c>
    </row>
    <row r="93" s="127" customFormat="1" ht="16.5" hidden="1" spans="1:14">
      <c r="A93" s="133">
        <v>88</v>
      </c>
      <c r="B93" s="133" t="s">
        <v>5</v>
      </c>
      <c r="C93" s="133" t="s">
        <v>84</v>
      </c>
      <c r="D93" s="133" t="s">
        <v>350</v>
      </c>
      <c r="E93" s="133">
        <v>4558131</v>
      </c>
      <c r="F93" s="155" t="s">
        <v>351</v>
      </c>
      <c r="G93" s="133" t="s">
        <v>352</v>
      </c>
      <c r="H93" s="133">
        <v>16655187339</v>
      </c>
      <c r="I93" s="155" t="s">
        <v>353</v>
      </c>
      <c r="J93" s="133">
        <f>VLOOKUP(D93,月数据排名!C:D,2,0)</f>
        <v>143</v>
      </c>
      <c r="K93" s="30">
        <v>3000</v>
      </c>
      <c r="L93" s="30">
        <f>SUMIFS(工单超时扣罚!C:C,工单超时扣罚!B:B,D93)</f>
        <v>200</v>
      </c>
      <c r="M93" s="30">
        <f>SUMIFS(邮政扣罚!C:C,邮政扣罚!B:B,D93)</f>
        <v>0</v>
      </c>
      <c r="N93" s="30">
        <f>K93-L93-M93</f>
        <v>2800</v>
      </c>
    </row>
    <row r="94" s="127" customFormat="1" ht="16.5" hidden="1" spans="1:14">
      <c r="A94" s="133">
        <v>244</v>
      </c>
      <c r="B94" s="133" t="s">
        <v>45</v>
      </c>
      <c r="C94" s="133" t="s">
        <v>84</v>
      </c>
      <c r="D94" s="133" t="s">
        <v>46</v>
      </c>
      <c r="E94" s="133">
        <v>4554102</v>
      </c>
      <c r="F94" s="155" t="s">
        <v>354</v>
      </c>
      <c r="G94" s="133" t="s">
        <v>355</v>
      </c>
      <c r="H94" s="133">
        <v>13225889666</v>
      </c>
      <c r="I94" s="133">
        <v>15395463222</v>
      </c>
      <c r="J94" s="133">
        <f>VLOOKUP(D94,月数据排名!C:D,2,0)</f>
        <v>177</v>
      </c>
      <c r="K94" s="30">
        <v>3000</v>
      </c>
      <c r="L94" s="30">
        <f>SUMIFS(工单超时扣罚!C:C,工单超时扣罚!B:B,D94)</f>
        <v>200</v>
      </c>
      <c r="M94" s="30">
        <f>SUMIFS(邮政扣罚!C:C,邮政扣罚!B:B,D94)</f>
        <v>0</v>
      </c>
      <c r="N94" s="30">
        <f>K94-L94-M94</f>
        <v>2800</v>
      </c>
    </row>
    <row r="95" s="127" customFormat="1" ht="16.5" hidden="1" spans="1:14">
      <c r="A95" s="133">
        <v>281</v>
      </c>
      <c r="B95" s="133" t="s">
        <v>10</v>
      </c>
      <c r="C95" s="133" t="s">
        <v>84</v>
      </c>
      <c r="D95" s="133" t="s">
        <v>356</v>
      </c>
      <c r="E95" s="133">
        <v>4564110</v>
      </c>
      <c r="F95" s="155" t="s">
        <v>357</v>
      </c>
      <c r="G95" s="133" t="s">
        <v>358</v>
      </c>
      <c r="H95" s="133">
        <v>18919797711</v>
      </c>
      <c r="I95" s="155" t="s">
        <v>359</v>
      </c>
      <c r="J95" s="133">
        <f>VLOOKUP(D95,月数据排名!C:D,2,0)</f>
        <v>113</v>
      </c>
      <c r="K95" s="30">
        <v>3000</v>
      </c>
      <c r="L95" s="30">
        <f>SUMIFS(工单超时扣罚!C:C,工单超时扣罚!B:B,D95)</f>
        <v>180</v>
      </c>
      <c r="M95" s="30">
        <f>SUMIFS(邮政扣罚!C:C,邮政扣罚!B:B,D95)</f>
        <v>0</v>
      </c>
      <c r="N95" s="30">
        <f>K95-L95-M95</f>
        <v>2820</v>
      </c>
    </row>
    <row r="96" s="127" customFormat="1" ht="16.5" hidden="1" spans="1:14">
      <c r="A96" s="133">
        <v>277</v>
      </c>
      <c r="B96" s="133" t="s">
        <v>24</v>
      </c>
      <c r="C96" s="133" t="s">
        <v>84</v>
      </c>
      <c r="D96" s="133" t="s">
        <v>360</v>
      </c>
      <c r="E96" s="133">
        <v>4563113</v>
      </c>
      <c r="F96" s="159" t="s">
        <v>361</v>
      </c>
      <c r="G96" s="135" t="s">
        <v>362</v>
      </c>
      <c r="H96" s="133">
        <v>18967115191</v>
      </c>
      <c r="I96" s="133">
        <v>13485928660</v>
      </c>
      <c r="J96" s="133">
        <f>VLOOKUP(D96,月数据排名!C:D,2,0)</f>
        <v>120</v>
      </c>
      <c r="K96" s="30">
        <v>3000</v>
      </c>
      <c r="L96" s="30">
        <f>SUMIFS(工单超时扣罚!C:C,工单超时扣罚!B:B,D96)</f>
        <v>180</v>
      </c>
      <c r="M96" s="30">
        <f>SUMIFS(邮政扣罚!C:C,邮政扣罚!B:B,D96)</f>
        <v>0</v>
      </c>
      <c r="N96" s="30">
        <f>K96-L96-M96</f>
        <v>2820</v>
      </c>
    </row>
    <row r="97" s="127" customFormat="1" ht="16.5" hidden="1" spans="1:14">
      <c r="A97" s="133">
        <v>247</v>
      </c>
      <c r="B97" s="133" t="s">
        <v>22</v>
      </c>
      <c r="C97" s="133" t="s">
        <v>84</v>
      </c>
      <c r="D97" s="133" t="s">
        <v>363</v>
      </c>
      <c r="E97" s="133">
        <v>4551121</v>
      </c>
      <c r="F97" s="155" t="s">
        <v>364</v>
      </c>
      <c r="G97" s="133" t="s">
        <v>365</v>
      </c>
      <c r="H97" s="133">
        <v>18726242466</v>
      </c>
      <c r="I97" s="133">
        <v>15156887822</v>
      </c>
      <c r="J97" s="133">
        <f>VLOOKUP(D97,月数据排名!C:D,2,0)</f>
        <v>171</v>
      </c>
      <c r="K97" s="30">
        <v>3000</v>
      </c>
      <c r="L97" s="30">
        <f>SUMIFS(工单超时扣罚!C:C,工单超时扣罚!B:B,D97)</f>
        <v>180</v>
      </c>
      <c r="M97" s="30">
        <f>SUMIFS(邮政扣罚!C:C,邮政扣罚!B:B,D97)</f>
        <v>0</v>
      </c>
      <c r="N97" s="30">
        <f>K97-L97-M97</f>
        <v>2820</v>
      </c>
    </row>
    <row r="98" s="127" customFormat="1" ht="16.5" hidden="1" spans="1:14">
      <c r="A98" s="133">
        <v>137</v>
      </c>
      <c r="B98" s="133" t="s">
        <v>20</v>
      </c>
      <c r="C98" s="133" t="s">
        <v>84</v>
      </c>
      <c r="D98" s="133" t="s">
        <v>366</v>
      </c>
      <c r="E98" s="133">
        <v>4558109</v>
      </c>
      <c r="F98" s="155" t="s">
        <v>367</v>
      </c>
      <c r="G98" s="133" t="s">
        <v>368</v>
      </c>
      <c r="H98" s="133">
        <v>15856753174</v>
      </c>
      <c r="I98" s="133">
        <v>18855187662</v>
      </c>
      <c r="J98" s="133">
        <f>VLOOKUP(D98,月数据排名!C:D,2,0)</f>
        <v>160</v>
      </c>
      <c r="K98" s="30">
        <v>3000</v>
      </c>
      <c r="L98" s="30">
        <f>SUMIFS(工单超时扣罚!C:C,工单超时扣罚!B:B,D98)</f>
        <v>160</v>
      </c>
      <c r="M98" s="30">
        <f>SUMIFS(邮政扣罚!C:C,邮政扣罚!B:B,D98)</f>
        <v>0</v>
      </c>
      <c r="N98" s="30">
        <f>K98-L98-M98</f>
        <v>2840</v>
      </c>
    </row>
    <row r="99" s="127" customFormat="1" ht="16.5" hidden="1" spans="1:14">
      <c r="A99" s="133">
        <v>274</v>
      </c>
      <c r="B99" s="133" t="s">
        <v>43</v>
      </c>
      <c r="C99" s="133" t="s">
        <v>84</v>
      </c>
      <c r="D99" s="133" t="s">
        <v>44</v>
      </c>
      <c r="E99" s="133">
        <v>4563107</v>
      </c>
      <c r="F99" s="155" t="s">
        <v>369</v>
      </c>
      <c r="G99" s="133" t="s">
        <v>370</v>
      </c>
      <c r="H99" s="133">
        <v>15056309436</v>
      </c>
      <c r="I99" s="133">
        <v>13170260265</v>
      </c>
      <c r="J99" s="133">
        <f>VLOOKUP(D99,月数据排名!C:D,2,0)</f>
        <v>129</v>
      </c>
      <c r="K99" s="30">
        <v>3000</v>
      </c>
      <c r="L99" s="30">
        <f>SUMIFS(工单超时扣罚!C:C,工单超时扣罚!B:B,D99)</f>
        <v>140</v>
      </c>
      <c r="M99" s="30">
        <f>SUMIFS(邮政扣罚!C:C,邮政扣罚!B:B,D99)</f>
        <v>0</v>
      </c>
      <c r="N99" s="30">
        <f>K99-L99-M99</f>
        <v>2860</v>
      </c>
    </row>
    <row r="100" s="127" customFormat="1" ht="16.5" hidden="1" spans="1:14">
      <c r="A100" s="133">
        <v>273</v>
      </c>
      <c r="B100" s="133" t="s">
        <v>10</v>
      </c>
      <c r="C100" s="133" t="s">
        <v>84</v>
      </c>
      <c r="D100" s="133" t="s">
        <v>371</v>
      </c>
      <c r="E100" s="133">
        <v>4564122</v>
      </c>
      <c r="F100" s="155" t="s">
        <v>372</v>
      </c>
      <c r="G100" s="133" t="s">
        <v>373</v>
      </c>
      <c r="H100" s="133">
        <v>18110671198</v>
      </c>
      <c r="I100" s="133">
        <v>18110671198</v>
      </c>
      <c r="J100" s="133">
        <f>VLOOKUP(D100,月数据排名!C:D,2,0)</f>
        <v>130</v>
      </c>
      <c r="K100" s="30">
        <v>3000</v>
      </c>
      <c r="L100" s="30">
        <f>SUMIFS(工单超时扣罚!C:C,工单超时扣罚!B:B,D100)</f>
        <v>140</v>
      </c>
      <c r="M100" s="30">
        <f>SUMIFS(邮政扣罚!C:C,邮政扣罚!B:B,D100)</f>
        <v>0</v>
      </c>
      <c r="N100" s="30">
        <f>K100-L100-M100</f>
        <v>2860</v>
      </c>
    </row>
    <row r="101" s="127" customFormat="1" ht="16.5" hidden="1" spans="1:14">
      <c r="A101" s="133">
        <v>266</v>
      </c>
      <c r="B101" s="133" t="s">
        <v>32</v>
      </c>
      <c r="C101" s="133" t="s">
        <v>84</v>
      </c>
      <c r="D101" s="133" t="s">
        <v>374</v>
      </c>
      <c r="E101" s="133">
        <v>4562107</v>
      </c>
      <c r="F101" s="155" t="s">
        <v>375</v>
      </c>
      <c r="G101" s="133" t="s">
        <v>376</v>
      </c>
      <c r="H101" s="133">
        <v>13856252506</v>
      </c>
      <c r="I101" s="133">
        <v>13856252506</v>
      </c>
      <c r="J101" s="133">
        <f>VLOOKUP(D101,月数据排名!C:D,2,0)</f>
        <v>144</v>
      </c>
      <c r="K101" s="30">
        <v>3000</v>
      </c>
      <c r="L101" s="30">
        <f>SUMIFS(工单超时扣罚!C:C,工单超时扣罚!B:B,D101)</f>
        <v>140</v>
      </c>
      <c r="M101" s="30">
        <f>SUMIFS(邮政扣罚!C:C,邮政扣罚!B:B,D101)</f>
        <v>0</v>
      </c>
      <c r="N101" s="30">
        <f>K101-L101-M101</f>
        <v>2860</v>
      </c>
    </row>
    <row r="102" s="127" customFormat="1" ht="16.5" hidden="1" spans="1:14">
      <c r="A102" s="133">
        <v>248</v>
      </c>
      <c r="B102" s="133" t="s">
        <v>30</v>
      </c>
      <c r="C102" s="133" t="s">
        <v>84</v>
      </c>
      <c r="D102" s="133" t="s">
        <v>377</v>
      </c>
      <c r="E102" s="133">
        <v>4555101</v>
      </c>
      <c r="F102" s="155" t="s">
        <v>378</v>
      </c>
      <c r="G102" s="133" t="s">
        <v>379</v>
      </c>
      <c r="H102" s="133">
        <v>15949213891</v>
      </c>
      <c r="I102" s="133" t="s">
        <v>380</v>
      </c>
      <c r="J102" s="133">
        <f>VLOOKUP(D102,月数据排名!C:D,2,0)</f>
        <v>170</v>
      </c>
      <c r="K102" s="30">
        <v>3000</v>
      </c>
      <c r="L102" s="30">
        <f>SUMIFS(工单超时扣罚!C:C,工单超时扣罚!B:B,D102)</f>
        <v>140</v>
      </c>
      <c r="M102" s="30">
        <f>SUMIFS(邮政扣罚!C:C,邮政扣罚!B:B,D102)</f>
        <v>0</v>
      </c>
      <c r="N102" s="30">
        <f>K102-L102-M102</f>
        <v>2860</v>
      </c>
    </row>
    <row r="103" s="127" customFormat="1" ht="16.5" hidden="1" spans="1:14">
      <c r="A103" s="133">
        <v>150</v>
      </c>
      <c r="B103" s="133" t="s">
        <v>20</v>
      </c>
      <c r="C103" s="133" t="s">
        <v>84</v>
      </c>
      <c r="D103" s="133" t="s">
        <v>381</v>
      </c>
      <c r="E103" s="133">
        <v>4558124</v>
      </c>
      <c r="F103" s="141" t="s">
        <v>382</v>
      </c>
      <c r="G103" s="141" t="s">
        <v>383</v>
      </c>
      <c r="H103" s="141" t="s">
        <v>384</v>
      </c>
      <c r="I103" s="133">
        <v>17505688868</v>
      </c>
      <c r="J103" s="133" t="str">
        <f>VLOOKUP(D103,月数据排名!C:D,2,0)</f>
        <v>不参与排名</v>
      </c>
      <c r="K103" s="30">
        <v>3000</v>
      </c>
      <c r="L103" s="30">
        <f>SUMIFS(工单超时扣罚!C:C,工单超时扣罚!B:B,D103)</f>
        <v>140</v>
      </c>
      <c r="M103" s="30">
        <f>SUMIFS(邮政扣罚!C:C,邮政扣罚!B:B,D103)</f>
        <v>0</v>
      </c>
      <c r="N103" s="30">
        <f>K103-L103-M103</f>
        <v>2860</v>
      </c>
    </row>
    <row r="104" s="127" customFormat="1" ht="16.5" hidden="1" spans="1:14">
      <c r="A104" s="133">
        <v>109</v>
      </c>
      <c r="B104" s="133" t="s">
        <v>37</v>
      </c>
      <c r="C104" s="133" t="s">
        <v>84</v>
      </c>
      <c r="D104" s="133" t="s">
        <v>385</v>
      </c>
      <c r="E104" s="133">
        <v>4551118</v>
      </c>
      <c r="F104" s="155" t="s">
        <v>386</v>
      </c>
      <c r="G104" s="133" t="s">
        <v>387</v>
      </c>
      <c r="H104" s="133">
        <v>17305607571</v>
      </c>
      <c r="I104" s="155" t="s">
        <v>276</v>
      </c>
      <c r="J104" s="133">
        <f>VLOOKUP(D104,月数据排名!C:D,2,0)</f>
        <v>79</v>
      </c>
      <c r="K104" s="30">
        <v>3000</v>
      </c>
      <c r="L104" s="30">
        <f>SUMIFS(工单超时扣罚!C:C,工单超时扣罚!B:B,D104)</f>
        <v>120</v>
      </c>
      <c r="M104" s="30">
        <f>SUMIFS(邮政扣罚!C:C,邮政扣罚!B:B,D104)</f>
        <v>0</v>
      </c>
      <c r="N104" s="30">
        <f>K104-L104-M104</f>
        <v>2880</v>
      </c>
    </row>
    <row r="105" s="127" customFormat="1" ht="16.5" hidden="1" spans="1:14">
      <c r="A105" s="133">
        <v>290</v>
      </c>
      <c r="B105" s="133" t="s">
        <v>30</v>
      </c>
      <c r="C105" s="133" t="s">
        <v>84</v>
      </c>
      <c r="D105" s="33" t="s">
        <v>388</v>
      </c>
      <c r="E105" s="143">
        <v>4555108</v>
      </c>
      <c r="F105" s="155" t="s">
        <v>389</v>
      </c>
      <c r="G105" s="133" t="s">
        <v>390</v>
      </c>
      <c r="H105" s="133">
        <v>18755513013</v>
      </c>
      <c r="I105" s="133">
        <v>18755513013</v>
      </c>
      <c r="J105" s="133">
        <f>VLOOKUP(D105,月数据排名!C:D,2,0)</f>
        <v>93</v>
      </c>
      <c r="K105" s="30">
        <v>3000</v>
      </c>
      <c r="L105" s="30">
        <f>SUMIFS(工单超时扣罚!C:C,工单超时扣罚!B:B,D105)</f>
        <v>120</v>
      </c>
      <c r="M105" s="30">
        <f>SUMIFS(邮政扣罚!C:C,邮政扣罚!B:B,D105)</f>
        <v>0</v>
      </c>
      <c r="N105" s="30">
        <f>K105-L105-M105</f>
        <v>2880</v>
      </c>
    </row>
    <row r="106" s="127" customFormat="1" ht="16.5" hidden="1" spans="1:14">
      <c r="A106" s="133">
        <v>174</v>
      </c>
      <c r="B106" s="133" t="s">
        <v>26</v>
      </c>
      <c r="C106" s="133" t="s">
        <v>84</v>
      </c>
      <c r="D106" s="133" t="s">
        <v>391</v>
      </c>
      <c r="E106" s="133">
        <v>4556107</v>
      </c>
      <c r="F106" s="155" t="s">
        <v>392</v>
      </c>
      <c r="G106" s="133" t="s">
        <v>393</v>
      </c>
      <c r="H106" s="133">
        <v>15212989093</v>
      </c>
      <c r="I106" s="133">
        <v>95040666903</v>
      </c>
      <c r="J106" s="133">
        <f>VLOOKUP(D106,月数据排名!C:D,2,0)</f>
        <v>141</v>
      </c>
      <c r="K106" s="30">
        <v>3000</v>
      </c>
      <c r="L106" s="30">
        <f>SUMIFS(工单超时扣罚!C:C,工单超时扣罚!B:B,D106)</f>
        <v>120</v>
      </c>
      <c r="M106" s="30">
        <f>SUMIFS(邮政扣罚!C:C,邮政扣罚!B:B,D106)</f>
        <v>0</v>
      </c>
      <c r="N106" s="30">
        <f>K106-L106-M106</f>
        <v>2880</v>
      </c>
    </row>
    <row r="107" s="127" customFormat="1" ht="16.5" hidden="1" spans="1:14">
      <c r="A107" s="133">
        <v>173</v>
      </c>
      <c r="B107" s="133" t="s">
        <v>26</v>
      </c>
      <c r="C107" s="133" t="s">
        <v>84</v>
      </c>
      <c r="D107" s="133" t="s">
        <v>394</v>
      </c>
      <c r="E107" s="133">
        <v>4556106</v>
      </c>
      <c r="F107" s="155" t="s">
        <v>395</v>
      </c>
      <c r="G107" s="133" t="s">
        <v>396</v>
      </c>
      <c r="H107" s="133">
        <v>18155656070</v>
      </c>
      <c r="I107" s="133">
        <v>95040666902</v>
      </c>
      <c r="J107" s="133">
        <f>VLOOKUP(D107,月数据排名!C:D,2,0)</f>
        <v>142</v>
      </c>
      <c r="K107" s="30">
        <v>3000</v>
      </c>
      <c r="L107" s="30">
        <f>SUMIFS(工单超时扣罚!C:C,工单超时扣罚!B:B,D107)</f>
        <v>120</v>
      </c>
      <c r="M107" s="30">
        <f>SUMIFS(邮政扣罚!C:C,邮政扣罚!B:B,D107)</f>
        <v>0</v>
      </c>
      <c r="N107" s="30">
        <f>K107-L107-M107</f>
        <v>2880</v>
      </c>
    </row>
    <row r="108" s="127" customFormat="1" ht="16.5" hidden="1" spans="1:14">
      <c r="A108" s="133">
        <v>259</v>
      </c>
      <c r="B108" s="133" t="s">
        <v>10</v>
      </c>
      <c r="C108" s="133" t="s">
        <v>84</v>
      </c>
      <c r="D108" s="133" t="s">
        <v>397</v>
      </c>
      <c r="E108" s="133">
        <v>4564102</v>
      </c>
      <c r="F108" s="155" t="s">
        <v>398</v>
      </c>
      <c r="G108" s="133" t="s">
        <v>399</v>
      </c>
      <c r="H108" s="133">
        <v>17621456246</v>
      </c>
      <c r="I108" s="133">
        <v>13966266441</v>
      </c>
      <c r="J108" s="133">
        <f>VLOOKUP(D108,月数据排名!C:D,2,0)</f>
        <v>154</v>
      </c>
      <c r="K108" s="30">
        <v>3000</v>
      </c>
      <c r="L108" s="30">
        <f>SUMIFS(工单超时扣罚!C:C,工单超时扣罚!B:B,D108)</f>
        <v>120</v>
      </c>
      <c r="M108" s="30">
        <f>SUMIFS(邮政扣罚!C:C,邮政扣罚!B:B,D108)</f>
        <v>0</v>
      </c>
      <c r="N108" s="30">
        <f>K108-L108-M108</f>
        <v>2880</v>
      </c>
    </row>
    <row r="109" s="127" customFormat="1" ht="16.5" hidden="1" spans="1:14">
      <c r="A109" s="133">
        <v>152</v>
      </c>
      <c r="B109" s="133" t="s">
        <v>20</v>
      </c>
      <c r="C109" s="133" t="s">
        <v>84</v>
      </c>
      <c r="D109" s="133" t="s">
        <v>400</v>
      </c>
      <c r="E109" s="133">
        <v>4558111</v>
      </c>
      <c r="F109" s="155" t="s">
        <v>401</v>
      </c>
      <c r="G109" s="133" t="s">
        <v>402</v>
      </c>
      <c r="H109" s="133">
        <v>18156719577</v>
      </c>
      <c r="I109" s="133">
        <v>95040666864</v>
      </c>
      <c r="J109" s="133">
        <f>VLOOKUP(D109,月数据排名!C:D,2,0)</f>
        <v>87</v>
      </c>
      <c r="K109" s="30">
        <v>3000</v>
      </c>
      <c r="L109" s="30">
        <f>SUMIFS(工单超时扣罚!C:C,工单超时扣罚!B:B,D109)</f>
        <v>100</v>
      </c>
      <c r="M109" s="30">
        <f>SUMIFS(邮政扣罚!C:C,邮政扣罚!B:B,D109)</f>
        <v>0</v>
      </c>
      <c r="N109" s="30">
        <f>K109-L109-M109</f>
        <v>2900</v>
      </c>
    </row>
    <row r="110" s="127" customFormat="1" ht="16.5" hidden="1" spans="1:14">
      <c r="A110" s="133">
        <v>278</v>
      </c>
      <c r="B110" s="133" t="s">
        <v>32</v>
      </c>
      <c r="C110" s="133" t="s">
        <v>84</v>
      </c>
      <c r="D110" s="133" t="s">
        <v>403</v>
      </c>
      <c r="E110" s="133">
        <v>4562102</v>
      </c>
      <c r="F110" s="155" t="s">
        <v>404</v>
      </c>
      <c r="G110" s="133" t="s">
        <v>405</v>
      </c>
      <c r="H110" s="133">
        <v>18756231901</v>
      </c>
      <c r="I110" s="133">
        <v>17205625066</v>
      </c>
      <c r="J110" s="133">
        <f>VLOOKUP(D110,月数据排名!C:D,2,0)</f>
        <v>120</v>
      </c>
      <c r="K110" s="30">
        <v>3000</v>
      </c>
      <c r="L110" s="30">
        <f>SUMIFS(工单超时扣罚!C:C,工单超时扣罚!B:B,D110)</f>
        <v>100</v>
      </c>
      <c r="M110" s="30">
        <f>SUMIFS(邮政扣罚!C:C,邮政扣罚!B:B,D110)</f>
        <v>0</v>
      </c>
      <c r="N110" s="30">
        <f>K110-L110-M110</f>
        <v>2900</v>
      </c>
    </row>
    <row r="111" s="127" customFormat="1" ht="16.5" hidden="1" spans="1:14">
      <c r="A111" s="133">
        <v>272</v>
      </c>
      <c r="B111" s="133" t="s">
        <v>32</v>
      </c>
      <c r="C111" s="133" t="s">
        <v>84</v>
      </c>
      <c r="D111" s="133" t="s">
        <v>406</v>
      </c>
      <c r="E111" s="133">
        <v>4562105</v>
      </c>
      <c r="F111" s="155" t="s">
        <v>407</v>
      </c>
      <c r="G111" s="133" t="s">
        <v>408</v>
      </c>
      <c r="H111" s="133">
        <v>15056206736</v>
      </c>
      <c r="I111" s="133">
        <v>15056206736</v>
      </c>
      <c r="J111" s="133">
        <f>VLOOKUP(D111,月数据排名!C:D,2,0)</f>
        <v>132</v>
      </c>
      <c r="K111" s="30">
        <v>3000</v>
      </c>
      <c r="L111" s="30">
        <f>SUMIFS(工单超时扣罚!C:C,工单超时扣罚!B:B,D111)</f>
        <v>100</v>
      </c>
      <c r="M111" s="30">
        <f>SUMIFS(邮政扣罚!C:C,邮政扣罚!B:B,D111)</f>
        <v>0</v>
      </c>
      <c r="N111" s="30">
        <f>K111-L111-M111</f>
        <v>2900</v>
      </c>
    </row>
    <row r="112" s="127" customFormat="1" ht="16.5" hidden="1" spans="1:14">
      <c r="A112" s="133">
        <v>94</v>
      </c>
      <c r="B112" s="133" t="s">
        <v>5</v>
      </c>
      <c r="C112" s="133" t="s">
        <v>84</v>
      </c>
      <c r="D112" s="133" t="s">
        <v>409</v>
      </c>
      <c r="E112" s="133">
        <v>4558112</v>
      </c>
      <c r="F112" s="134" t="s">
        <v>410</v>
      </c>
      <c r="G112" s="133" t="s">
        <v>411</v>
      </c>
      <c r="H112" s="155" t="s">
        <v>412</v>
      </c>
      <c r="I112" s="134" t="s">
        <v>413</v>
      </c>
      <c r="J112" s="133">
        <f>VLOOKUP(D112,月数据排名!C:D,2,0)</f>
        <v>139</v>
      </c>
      <c r="K112" s="30">
        <v>3000</v>
      </c>
      <c r="L112" s="30">
        <f>SUMIFS(工单超时扣罚!C:C,工单超时扣罚!B:B,D112)</f>
        <v>100</v>
      </c>
      <c r="M112" s="30">
        <f>SUMIFS(邮政扣罚!C:C,邮政扣罚!B:B,D112)</f>
        <v>0</v>
      </c>
      <c r="N112" s="30">
        <f>K112-L112-M112</f>
        <v>2900</v>
      </c>
    </row>
    <row r="113" s="127" customFormat="1" ht="16.5" hidden="1" spans="1:14">
      <c r="A113" s="133">
        <v>35</v>
      </c>
      <c r="B113" s="133" t="s">
        <v>10</v>
      </c>
      <c r="C113" s="133" t="s">
        <v>84</v>
      </c>
      <c r="D113" s="133" t="s">
        <v>414</v>
      </c>
      <c r="E113" s="133">
        <v>4564125</v>
      </c>
      <c r="F113" s="155" t="s">
        <v>415</v>
      </c>
      <c r="G113" s="133" t="s">
        <v>416</v>
      </c>
      <c r="H113" s="133">
        <v>18712334352</v>
      </c>
      <c r="I113" s="133">
        <v>15212771886</v>
      </c>
      <c r="J113" s="133" t="str">
        <f>VLOOKUP(D113,月数据排名!C:D,2,0)</f>
        <v>不参与排名</v>
      </c>
      <c r="K113" s="30">
        <v>3000</v>
      </c>
      <c r="L113" s="30">
        <f>SUMIFS(工单超时扣罚!C:C,工单超时扣罚!B:B,D113)</f>
        <v>100</v>
      </c>
      <c r="M113" s="30">
        <f>SUMIFS(邮政扣罚!C:C,邮政扣罚!B:B,D113)</f>
        <v>0</v>
      </c>
      <c r="N113" s="30">
        <f>K113-L113-M113</f>
        <v>2900</v>
      </c>
    </row>
    <row r="114" s="127" customFormat="1" ht="16.5" hidden="1" spans="1:14">
      <c r="A114" s="133">
        <v>93</v>
      </c>
      <c r="B114" s="133" t="s">
        <v>5</v>
      </c>
      <c r="C114" s="133" t="s">
        <v>84</v>
      </c>
      <c r="D114" s="133" t="s">
        <v>417</v>
      </c>
      <c r="E114" s="133">
        <v>4558104</v>
      </c>
      <c r="F114" s="155" t="s">
        <v>418</v>
      </c>
      <c r="G114" s="133" t="s">
        <v>419</v>
      </c>
      <c r="H114" s="133">
        <v>18501965572</v>
      </c>
      <c r="I114" s="155" t="s">
        <v>420</v>
      </c>
      <c r="J114" s="133">
        <f>VLOOKUP(D114,月数据排名!C:D,2,0)</f>
        <v>83</v>
      </c>
      <c r="K114" s="30">
        <v>3000</v>
      </c>
      <c r="L114" s="30">
        <f>SUMIFS(工单超时扣罚!C:C,工单超时扣罚!B:B,D114)</f>
        <v>80</v>
      </c>
      <c r="M114" s="30">
        <f>SUMIFS(邮政扣罚!C:C,邮政扣罚!B:B,D114)</f>
        <v>0</v>
      </c>
      <c r="N114" s="30">
        <f>K114-L114-M114</f>
        <v>2920</v>
      </c>
    </row>
    <row r="115" s="127" customFormat="1" ht="16.5" hidden="1" spans="1:14">
      <c r="A115" s="133">
        <v>49</v>
      </c>
      <c r="B115" s="133" t="s">
        <v>61</v>
      </c>
      <c r="C115" s="133" t="s">
        <v>84</v>
      </c>
      <c r="D115" s="133" t="s">
        <v>63</v>
      </c>
      <c r="E115" s="133">
        <v>4554109</v>
      </c>
      <c r="F115" s="160" t="s">
        <v>421</v>
      </c>
      <c r="G115" s="133" t="s">
        <v>422</v>
      </c>
      <c r="H115" s="133">
        <v>18755424212</v>
      </c>
      <c r="I115" s="133">
        <v>13309641101</v>
      </c>
      <c r="J115" s="133">
        <f>VLOOKUP(D115,月数据排名!C:D,2,0)</f>
        <v>105</v>
      </c>
      <c r="K115" s="30">
        <v>3000</v>
      </c>
      <c r="L115" s="30">
        <f>SUMIFS(工单超时扣罚!C:C,工单超时扣罚!B:B,D115)</f>
        <v>80</v>
      </c>
      <c r="M115" s="30">
        <f>SUMIFS(邮政扣罚!C:C,邮政扣罚!B:B,D115)</f>
        <v>0</v>
      </c>
      <c r="N115" s="30">
        <f>K115-L115-M115</f>
        <v>2920</v>
      </c>
    </row>
    <row r="116" s="127" customFormat="1" ht="16.5" hidden="1" spans="1:14">
      <c r="A116" s="133">
        <v>69</v>
      </c>
      <c r="B116" s="133" t="s">
        <v>22</v>
      </c>
      <c r="C116" s="133" t="s">
        <v>84</v>
      </c>
      <c r="D116" s="133" t="s">
        <v>423</v>
      </c>
      <c r="E116" s="133">
        <v>4551119</v>
      </c>
      <c r="F116" s="155" t="s">
        <v>424</v>
      </c>
      <c r="G116" s="133" t="s">
        <v>425</v>
      </c>
      <c r="H116" s="133">
        <v>15821871716</v>
      </c>
      <c r="I116" s="133" t="s">
        <v>426</v>
      </c>
      <c r="J116" s="133">
        <f>VLOOKUP(D116,月数据排名!C:D,2,0)</f>
        <v>136</v>
      </c>
      <c r="K116" s="30">
        <v>3000</v>
      </c>
      <c r="L116" s="30">
        <f>SUMIFS(工单超时扣罚!C:C,工单超时扣罚!B:B,D116)</f>
        <v>80</v>
      </c>
      <c r="M116" s="30">
        <f>SUMIFS(邮政扣罚!C:C,邮政扣罚!B:B,D116)</f>
        <v>0</v>
      </c>
      <c r="N116" s="30">
        <f>K116-L116-M116</f>
        <v>2920</v>
      </c>
    </row>
    <row r="117" s="127" customFormat="1" ht="16.5" hidden="1" spans="1:14">
      <c r="A117" s="133">
        <v>262</v>
      </c>
      <c r="B117" s="133" t="s">
        <v>10</v>
      </c>
      <c r="C117" s="133" t="s">
        <v>84</v>
      </c>
      <c r="D117" s="133" t="s">
        <v>427</v>
      </c>
      <c r="E117" s="133">
        <v>4564101</v>
      </c>
      <c r="F117" s="156" t="s">
        <v>428</v>
      </c>
      <c r="G117" s="144" t="s">
        <v>429</v>
      </c>
      <c r="H117" s="24">
        <v>18326228591</v>
      </c>
      <c r="I117" s="24">
        <v>15256432111</v>
      </c>
      <c r="J117" s="133">
        <f>VLOOKUP(D117,月数据排名!C:D,2,0)</f>
        <v>150</v>
      </c>
      <c r="K117" s="30">
        <v>3000</v>
      </c>
      <c r="L117" s="30">
        <f>SUMIFS(工单超时扣罚!C:C,工单超时扣罚!B:B,D117)</f>
        <v>80</v>
      </c>
      <c r="M117" s="30">
        <f>SUMIFS(邮政扣罚!C:C,邮政扣罚!B:B,D117)</f>
        <v>0</v>
      </c>
      <c r="N117" s="30">
        <f>K117-L117-M117</f>
        <v>2920</v>
      </c>
    </row>
    <row r="118" s="127" customFormat="1" ht="16.5" hidden="1" spans="1:14">
      <c r="A118" s="133">
        <v>256</v>
      </c>
      <c r="B118" s="133" t="s">
        <v>24</v>
      </c>
      <c r="C118" s="133" t="s">
        <v>84</v>
      </c>
      <c r="D118" s="133" t="s">
        <v>430</v>
      </c>
      <c r="E118" s="133">
        <v>4563104</v>
      </c>
      <c r="F118" s="155" t="s">
        <v>431</v>
      </c>
      <c r="G118" s="133" t="s">
        <v>432</v>
      </c>
      <c r="H118" s="133">
        <v>15256300202</v>
      </c>
      <c r="I118" s="133">
        <v>95040666884</v>
      </c>
      <c r="J118" s="133">
        <f>VLOOKUP(D118,月数据排名!C:D,2,0)</f>
        <v>158</v>
      </c>
      <c r="K118" s="30">
        <v>3000</v>
      </c>
      <c r="L118" s="30">
        <f>SUMIFS(工单超时扣罚!C:C,工单超时扣罚!B:B,D118)</f>
        <v>80</v>
      </c>
      <c r="M118" s="30">
        <f>SUMIFS(邮政扣罚!C:C,邮政扣罚!B:B,D118)</f>
        <v>0</v>
      </c>
      <c r="N118" s="30">
        <f>K118-L118-M118</f>
        <v>2920</v>
      </c>
    </row>
    <row r="119" s="127" customFormat="1" ht="16.5" hidden="1" spans="1:14">
      <c r="A119" s="133">
        <v>74</v>
      </c>
      <c r="B119" s="133" t="s">
        <v>22</v>
      </c>
      <c r="C119" s="133" t="s">
        <v>84</v>
      </c>
      <c r="D119" s="133" t="s">
        <v>433</v>
      </c>
      <c r="E119" s="133">
        <v>4551107</v>
      </c>
      <c r="F119" s="155" t="s">
        <v>434</v>
      </c>
      <c r="G119" s="133" t="s">
        <v>435</v>
      </c>
      <c r="H119" s="133">
        <v>18301995006</v>
      </c>
      <c r="I119" s="133">
        <v>95040666921</v>
      </c>
      <c r="J119" s="133">
        <f>VLOOKUP(D119,月数据排名!C:D,2,0)</f>
        <v>165</v>
      </c>
      <c r="K119" s="30">
        <v>3000</v>
      </c>
      <c r="L119" s="30">
        <f>SUMIFS(工单超时扣罚!C:C,工单超时扣罚!B:B,D119)</f>
        <v>80</v>
      </c>
      <c r="M119" s="30">
        <f>SUMIFS(邮政扣罚!C:C,邮政扣罚!B:B,D119)</f>
        <v>0</v>
      </c>
      <c r="N119" s="30">
        <f>K119-L119-M119</f>
        <v>2920</v>
      </c>
    </row>
    <row r="120" s="127" customFormat="1" ht="16.5" hidden="1" spans="1:14">
      <c r="A120" s="133">
        <v>249</v>
      </c>
      <c r="B120" s="133" t="s">
        <v>10</v>
      </c>
      <c r="C120" s="133" t="s">
        <v>84</v>
      </c>
      <c r="D120" s="133" t="s">
        <v>11</v>
      </c>
      <c r="E120" s="133">
        <v>4564113</v>
      </c>
      <c r="F120" s="155" t="s">
        <v>436</v>
      </c>
      <c r="G120" s="133" t="s">
        <v>437</v>
      </c>
      <c r="H120" s="133">
        <v>13733046669</v>
      </c>
      <c r="I120" s="133">
        <v>13034034030</v>
      </c>
      <c r="J120" s="133">
        <f>VLOOKUP(D120,月数据排名!C:D,2,0)</f>
        <v>169</v>
      </c>
      <c r="K120" s="30">
        <v>3000</v>
      </c>
      <c r="L120" s="30">
        <f>SUMIFS(工单超时扣罚!C:C,工单超时扣罚!B:B,D120)</f>
        <v>80</v>
      </c>
      <c r="M120" s="30">
        <f>SUMIFS(邮政扣罚!C:C,邮政扣罚!B:B,D120)</f>
        <v>0</v>
      </c>
      <c r="N120" s="30">
        <f>K120-L120-M120</f>
        <v>2920</v>
      </c>
    </row>
    <row r="121" s="127" customFormat="1" ht="16.5" hidden="1" spans="1:14">
      <c r="A121" s="133">
        <v>103</v>
      </c>
      <c r="B121" s="133" t="s">
        <v>5</v>
      </c>
      <c r="C121" s="133" t="s">
        <v>84</v>
      </c>
      <c r="D121" s="133" t="s">
        <v>438</v>
      </c>
      <c r="E121" s="133">
        <v>4558119</v>
      </c>
      <c r="F121" s="155" t="s">
        <v>439</v>
      </c>
      <c r="G121" s="133" t="s">
        <v>440</v>
      </c>
      <c r="H121" s="133">
        <v>18298113306</v>
      </c>
      <c r="I121" s="133" t="s">
        <v>441</v>
      </c>
      <c r="J121" s="133">
        <f>VLOOKUP(D121,月数据排名!C:D,2,0)</f>
        <v>172</v>
      </c>
      <c r="K121" s="30">
        <v>3000</v>
      </c>
      <c r="L121" s="30">
        <f>SUMIFS(工单超时扣罚!C:C,工单超时扣罚!B:B,D121)</f>
        <v>80</v>
      </c>
      <c r="M121" s="30">
        <f>SUMIFS(邮政扣罚!C:C,邮政扣罚!B:B,D121)</f>
        <v>0</v>
      </c>
      <c r="N121" s="30">
        <f>K121-L121-M121</f>
        <v>2920</v>
      </c>
    </row>
    <row r="122" s="127" customFormat="1" ht="16.5" hidden="1" spans="1:14">
      <c r="A122" s="133">
        <v>148</v>
      </c>
      <c r="B122" s="133" t="s">
        <v>20</v>
      </c>
      <c r="C122" s="133" t="s">
        <v>84</v>
      </c>
      <c r="D122" s="133" t="s">
        <v>442</v>
      </c>
      <c r="E122" s="133">
        <v>4558114</v>
      </c>
      <c r="F122" s="155" t="s">
        <v>443</v>
      </c>
      <c r="G122" s="141" t="s">
        <v>444</v>
      </c>
      <c r="H122" s="133">
        <v>13856736530</v>
      </c>
      <c r="I122" s="133">
        <v>13856736530</v>
      </c>
      <c r="J122" s="133">
        <f>VLOOKUP(D122,月数据排名!C:D,2,0)</f>
        <v>175</v>
      </c>
      <c r="K122" s="30">
        <v>3000</v>
      </c>
      <c r="L122" s="30">
        <f>SUMIFS(工单超时扣罚!C:C,工单超时扣罚!B:B,D122)</f>
        <v>80</v>
      </c>
      <c r="M122" s="30">
        <f>SUMIFS(邮政扣罚!C:C,邮政扣罚!B:B,D122)</f>
        <v>0</v>
      </c>
      <c r="N122" s="30">
        <f>K122-L122-M122</f>
        <v>2920</v>
      </c>
    </row>
    <row r="123" s="127" customFormat="1" ht="16.5" hidden="1" spans="1:14">
      <c r="A123" s="133">
        <v>97</v>
      </c>
      <c r="B123" s="133" t="s">
        <v>5</v>
      </c>
      <c r="C123" s="133" t="s">
        <v>84</v>
      </c>
      <c r="D123" s="133" t="s">
        <v>445</v>
      </c>
      <c r="E123" s="133">
        <v>4558142</v>
      </c>
      <c r="F123" s="155" t="s">
        <v>446</v>
      </c>
      <c r="G123" s="133" t="s">
        <v>447</v>
      </c>
      <c r="H123" s="133">
        <v>19166105992</v>
      </c>
      <c r="I123" s="133">
        <v>19166105992</v>
      </c>
      <c r="J123" s="133" t="str">
        <f>VLOOKUP(D123,月数据排名!C:D,2,0)</f>
        <v>不参与排名</v>
      </c>
      <c r="K123" s="30">
        <v>3000</v>
      </c>
      <c r="L123" s="30">
        <f>SUMIFS(工单超时扣罚!C:C,工单超时扣罚!B:B,D123)</f>
        <v>80</v>
      </c>
      <c r="M123" s="30">
        <f>SUMIFS(邮政扣罚!C:C,邮政扣罚!B:B,D123)</f>
        <v>0</v>
      </c>
      <c r="N123" s="30">
        <f>K123-L123-M123</f>
        <v>2920</v>
      </c>
    </row>
    <row r="124" s="127" customFormat="1" ht="16.5" hidden="1" spans="1:14">
      <c r="A124" s="133">
        <v>101</v>
      </c>
      <c r="B124" s="133" t="s">
        <v>5</v>
      </c>
      <c r="C124" s="133" t="s">
        <v>84</v>
      </c>
      <c r="D124" s="133" t="s">
        <v>448</v>
      </c>
      <c r="E124" s="133">
        <v>4558148</v>
      </c>
      <c r="F124" s="134" t="s">
        <v>449</v>
      </c>
      <c r="G124" s="133" t="s">
        <v>450</v>
      </c>
      <c r="H124" s="133">
        <v>13855837719</v>
      </c>
      <c r="I124" s="133">
        <v>13855837719</v>
      </c>
      <c r="J124" s="133" t="str">
        <f>VLOOKUP(D124,月数据排名!C:D,2,0)</f>
        <v>不参与排名</v>
      </c>
      <c r="K124" s="30">
        <v>3000</v>
      </c>
      <c r="L124" s="30">
        <f>SUMIFS(工单超时扣罚!C:C,工单超时扣罚!B:B,D124)</f>
        <v>80</v>
      </c>
      <c r="M124" s="30">
        <f>SUMIFS(邮政扣罚!C:C,邮政扣罚!B:B,D124)</f>
        <v>0</v>
      </c>
      <c r="N124" s="30">
        <f>K124-L124-M124</f>
        <v>2920</v>
      </c>
    </row>
    <row r="125" s="127" customFormat="1" ht="16.5" hidden="1" spans="1:14">
      <c r="A125" s="133">
        <v>64</v>
      </c>
      <c r="B125" s="133" t="s">
        <v>18</v>
      </c>
      <c r="C125" s="133" t="s">
        <v>84</v>
      </c>
      <c r="D125" s="133" t="s">
        <v>451</v>
      </c>
      <c r="E125" s="133">
        <v>4561102</v>
      </c>
      <c r="F125" s="155" t="s">
        <v>452</v>
      </c>
      <c r="G125" s="133" t="s">
        <v>453</v>
      </c>
      <c r="H125" s="133">
        <v>15212622227</v>
      </c>
      <c r="I125" s="133">
        <v>95040668747</v>
      </c>
      <c r="J125" s="133">
        <f>VLOOKUP(D125,月数据排名!C:D,2,0)</f>
        <v>92</v>
      </c>
      <c r="K125" s="30">
        <v>3000</v>
      </c>
      <c r="L125" s="30">
        <f>SUMIFS(工单超时扣罚!C:C,工单超时扣罚!B:B,D125)</f>
        <v>60</v>
      </c>
      <c r="M125" s="30">
        <f>SUMIFS(邮政扣罚!C:C,邮政扣罚!B:B,D125)</f>
        <v>0</v>
      </c>
      <c r="N125" s="30">
        <f>K125-L125-M125</f>
        <v>2940</v>
      </c>
    </row>
    <row r="126" s="127" customFormat="1" ht="16.5" hidden="1" spans="1:14">
      <c r="A126" s="133">
        <v>141</v>
      </c>
      <c r="B126" s="133" t="s">
        <v>20</v>
      </c>
      <c r="C126" s="133" t="s">
        <v>84</v>
      </c>
      <c r="D126" s="133" t="s">
        <v>454</v>
      </c>
      <c r="E126" s="133">
        <v>4558117</v>
      </c>
      <c r="F126" s="155" t="s">
        <v>455</v>
      </c>
      <c r="G126" s="141" t="s">
        <v>456</v>
      </c>
      <c r="H126" s="133">
        <v>18305603090</v>
      </c>
      <c r="I126" s="133">
        <v>13156772000</v>
      </c>
      <c r="J126" s="133">
        <f>VLOOKUP(D126,月数据排名!C:D,2,0)</f>
        <v>95</v>
      </c>
      <c r="K126" s="30">
        <v>3000</v>
      </c>
      <c r="L126" s="30">
        <f>SUMIFS(工单超时扣罚!C:C,工单超时扣罚!B:B,D126)</f>
        <v>60</v>
      </c>
      <c r="M126" s="30">
        <f>SUMIFS(邮政扣罚!C:C,邮政扣罚!B:B,D126)</f>
        <v>0</v>
      </c>
      <c r="N126" s="30">
        <f>K126-L126-M126</f>
        <v>2940</v>
      </c>
    </row>
    <row r="127" s="127" customFormat="1" ht="16.5" hidden="1" spans="1:14">
      <c r="A127" s="133">
        <v>288</v>
      </c>
      <c r="B127" s="133" t="s">
        <v>16</v>
      </c>
      <c r="C127" s="133" t="s">
        <v>84</v>
      </c>
      <c r="D127" s="133" t="s">
        <v>457</v>
      </c>
      <c r="E127" s="133">
        <v>4553100</v>
      </c>
      <c r="F127" s="155" t="s">
        <v>458</v>
      </c>
      <c r="G127" s="133" t="s">
        <v>459</v>
      </c>
      <c r="H127" s="133">
        <v>15055302677</v>
      </c>
      <c r="I127" s="133">
        <v>15055302677</v>
      </c>
      <c r="J127" s="133">
        <f>VLOOKUP(D127,月数据排名!C:D,2,0)</f>
        <v>97</v>
      </c>
      <c r="K127" s="30">
        <v>3000</v>
      </c>
      <c r="L127" s="30">
        <f>SUMIFS(工单超时扣罚!C:C,工单超时扣罚!B:B,D127)</f>
        <v>60</v>
      </c>
      <c r="M127" s="30">
        <f>SUMIFS(邮政扣罚!C:C,邮政扣罚!B:B,D127)</f>
        <v>0</v>
      </c>
      <c r="N127" s="30">
        <f>K127-L127-M127</f>
        <v>2940</v>
      </c>
    </row>
    <row r="128" s="127" customFormat="1" ht="16.5" hidden="1" spans="1:14">
      <c r="A128" s="133">
        <v>285</v>
      </c>
      <c r="B128" s="133" t="s">
        <v>32</v>
      </c>
      <c r="C128" s="133" t="s">
        <v>84</v>
      </c>
      <c r="D128" s="133" t="s">
        <v>460</v>
      </c>
      <c r="E128" s="133">
        <v>4562104</v>
      </c>
      <c r="F128" s="155" t="s">
        <v>461</v>
      </c>
      <c r="G128" s="133" t="s">
        <v>462</v>
      </c>
      <c r="H128" s="133">
        <v>18905627325</v>
      </c>
      <c r="I128" s="133">
        <v>18905627325</v>
      </c>
      <c r="J128" s="133">
        <f>VLOOKUP(D128,月数据排名!C:D,2,0)</f>
        <v>102</v>
      </c>
      <c r="K128" s="30">
        <v>3000</v>
      </c>
      <c r="L128" s="30">
        <f>SUMIFS(工单超时扣罚!C:C,工单超时扣罚!B:B,D128)</f>
        <v>60</v>
      </c>
      <c r="M128" s="30">
        <f>SUMIFS(邮政扣罚!C:C,邮政扣罚!B:B,D128)</f>
        <v>0</v>
      </c>
      <c r="N128" s="30">
        <f>K128-L128-M128</f>
        <v>2940</v>
      </c>
    </row>
    <row r="129" s="127" customFormat="1" ht="16.5" hidden="1" spans="1:14">
      <c r="A129" s="133">
        <v>114</v>
      </c>
      <c r="B129" s="133" t="s">
        <v>12</v>
      </c>
      <c r="C129" s="133" t="s">
        <v>84</v>
      </c>
      <c r="D129" s="133" t="s">
        <v>463</v>
      </c>
      <c r="E129" s="133">
        <v>4550112</v>
      </c>
      <c r="F129" s="155" t="s">
        <v>464</v>
      </c>
      <c r="G129" s="133" t="s">
        <v>465</v>
      </c>
      <c r="H129" s="133">
        <v>17355086005</v>
      </c>
      <c r="I129" s="133">
        <v>18226820618</v>
      </c>
      <c r="J129" s="133">
        <f>VLOOKUP(D129,月数据排名!C:D,2,0)</f>
        <v>112</v>
      </c>
      <c r="K129" s="30">
        <v>3000</v>
      </c>
      <c r="L129" s="30">
        <f>SUMIFS(工单超时扣罚!C:C,工单超时扣罚!B:B,D129)</f>
        <v>60</v>
      </c>
      <c r="M129" s="30">
        <f>SUMIFS(邮政扣罚!C:C,邮政扣罚!B:B,D129)</f>
        <v>0</v>
      </c>
      <c r="N129" s="30">
        <f>K129-L129-M129</f>
        <v>2940</v>
      </c>
    </row>
    <row r="130" s="127" customFormat="1" ht="16.5" hidden="1" spans="1:14">
      <c r="A130" s="133">
        <v>53</v>
      </c>
      <c r="B130" s="133" t="s">
        <v>61</v>
      </c>
      <c r="C130" s="133" t="s">
        <v>84</v>
      </c>
      <c r="D130" s="133" t="s">
        <v>64</v>
      </c>
      <c r="E130" s="133">
        <v>4554100</v>
      </c>
      <c r="F130" s="155" t="s">
        <v>466</v>
      </c>
      <c r="G130" s="133" t="s">
        <v>467</v>
      </c>
      <c r="H130" s="133">
        <v>15956970726</v>
      </c>
      <c r="I130" s="133">
        <v>15955439857</v>
      </c>
      <c r="J130" s="133">
        <f>VLOOKUP(D130,月数据排名!C:D,2,0)</f>
        <v>125</v>
      </c>
      <c r="K130" s="30">
        <v>3000</v>
      </c>
      <c r="L130" s="30">
        <f>SUMIFS(工单超时扣罚!C:C,工单超时扣罚!B:B,D130)</f>
        <v>60</v>
      </c>
      <c r="M130" s="30">
        <f>SUMIFS(邮政扣罚!C:C,邮政扣罚!B:B,D130)</f>
        <v>0</v>
      </c>
      <c r="N130" s="30">
        <f>K130-L130-M130</f>
        <v>2940</v>
      </c>
    </row>
    <row r="131" s="127" customFormat="1" ht="16.5" hidden="1" spans="1:14">
      <c r="A131" s="133">
        <v>267</v>
      </c>
      <c r="B131" s="133" t="s">
        <v>10</v>
      </c>
      <c r="C131" s="133" t="s">
        <v>84</v>
      </c>
      <c r="D131" s="133" t="s">
        <v>468</v>
      </c>
      <c r="E131" s="133">
        <v>4564120</v>
      </c>
      <c r="F131" s="155" t="s">
        <v>469</v>
      </c>
      <c r="G131" s="133" t="s">
        <v>470</v>
      </c>
      <c r="H131" s="133">
        <v>18156415370</v>
      </c>
      <c r="I131" s="133">
        <v>18156474375</v>
      </c>
      <c r="J131" s="133">
        <f>VLOOKUP(D131,月数据排名!C:D,2,0)</f>
        <v>138</v>
      </c>
      <c r="K131" s="30">
        <v>3000</v>
      </c>
      <c r="L131" s="30">
        <f>SUMIFS(工单超时扣罚!C:C,工单超时扣罚!B:B,D131)</f>
        <v>60</v>
      </c>
      <c r="M131" s="30">
        <f>SUMIFS(邮政扣罚!C:C,邮政扣罚!B:B,D131)</f>
        <v>0</v>
      </c>
      <c r="N131" s="30">
        <f>K131-L131-M131</f>
        <v>2940</v>
      </c>
    </row>
    <row r="132" s="127" customFormat="1" ht="16.5" hidden="1" spans="1:14">
      <c r="A132" s="133">
        <v>255</v>
      </c>
      <c r="B132" s="133" t="s">
        <v>24</v>
      </c>
      <c r="C132" s="133" t="s">
        <v>84</v>
      </c>
      <c r="D132" s="133" t="s">
        <v>471</v>
      </c>
      <c r="E132" s="133">
        <v>4563102</v>
      </c>
      <c r="F132" s="155" t="s">
        <v>472</v>
      </c>
      <c r="G132" s="133" t="s">
        <v>473</v>
      </c>
      <c r="H132" s="133">
        <v>18158838939</v>
      </c>
      <c r="I132" s="133">
        <v>95040666882</v>
      </c>
      <c r="J132" s="133">
        <f>VLOOKUP(D132,月数据排名!C:D,2,0)</f>
        <v>159</v>
      </c>
      <c r="K132" s="30">
        <v>3000</v>
      </c>
      <c r="L132" s="30">
        <f>SUMIFS(工单超时扣罚!C:C,工单超时扣罚!B:B,D132)</f>
        <v>60</v>
      </c>
      <c r="M132" s="30">
        <f>SUMIFS(邮政扣罚!C:C,邮政扣罚!B:B,D132)</f>
        <v>0</v>
      </c>
      <c r="N132" s="30">
        <f>K132-L132-M132</f>
        <v>2940</v>
      </c>
    </row>
    <row r="133" s="127" customFormat="1" ht="16.5" hidden="1" spans="1:14">
      <c r="A133" s="133">
        <v>254</v>
      </c>
      <c r="B133" s="133" t="s">
        <v>8</v>
      </c>
      <c r="C133" s="133" t="s">
        <v>84</v>
      </c>
      <c r="D133" s="33" t="s">
        <v>474</v>
      </c>
      <c r="E133" s="143">
        <v>4557131</v>
      </c>
      <c r="F133" s="155" t="s">
        <v>475</v>
      </c>
      <c r="G133" s="133" t="s">
        <v>476</v>
      </c>
      <c r="H133" s="133">
        <v>13733070799</v>
      </c>
      <c r="I133" s="133">
        <v>13305579994</v>
      </c>
      <c r="J133" s="133">
        <f>VLOOKUP(D133,月数据排名!C:D,2,0)</f>
        <v>163</v>
      </c>
      <c r="K133" s="30">
        <v>3000</v>
      </c>
      <c r="L133" s="30">
        <f>SUMIFS(工单超时扣罚!C:C,工单超时扣罚!B:B,D133)</f>
        <v>60</v>
      </c>
      <c r="M133" s="30">
        <f>SUMIFS(邮政扣罚!C:C,邮政扣罚!B:B,D133)</f>
        <v>0</v>
      </c>
      <c r="N133" s="30">
        <f>K133-L133-M133</f>
        <v>2940</v>
      </c>
    </row>
    <row r="134" s="127" customFormat="1" ht="16.5" hidden="1" spans="1:14">
      <c r="A134" s="133">
        <v>246</v>
      </c>
      <c r="B134" s="133" t="s">
        <v>61</v>
      </c>
      <c r="C134" s="133" t="s">
        <v>84</v>
      </c>
      <c r="D134" s="133" t="s">
        <v>65</v>
      </c>
      <c r="E134" s="133">
        <v>4554110</v>
      </c>
      <c r="F134" s="155" t="s">
        <v>477</v>
      </c>
      <c r="G134" s="133" t="s">
        <v>478</v>
      </c>
      <c r="H134" s="141">
        <v>19955415553</v>
      </c>
      <c r="I134" s="141">
        <v>19955415553</v>
      </c>
      <c r="J134" s="133">
        <f>VLOOKUP(D134,月数据排名!C:D,2,0)</f>
        <v>173</v>
      </c>
      <c r="K134" s="30">
        <v>3000</v>
      </c>
      <c r="L134" s="30">
        <f>SUMIFS(工单超时扣罚!C:C,工单超时扣罚!B:B,D134)</f>
        <v>60</v>
      </c>
      <c r="M134" s="30">
        <f>SUMIFS(邮政扣罚!C:C,邮政扣罚!B:B,D134)</f>
        <v>0</v>
      </c>
      <c r="N134" s="30">
        <f>K134-L134-M134</f>
        <v>2940</v>
      </c>
    </row>
    <row r="135" s="127" customFormat="1" ht="16.5" hidden="1" spans="1:14">
      <c r="A135" s="133">
        <v>34</v>
      </c>
      <c r="B135" s="133" t="s">
        <v>10</v>
      </c>
      <c r="C135" s="133" t="s">
        <v>84</v>
      </c>
      <c r="D135" s="133" t="s">
        <v>479</v>
      </c>
      <c r="E135" s="133">
        <v>4564109</v>
      </c>
      <c r="F135" s="155" t="s">
        <v>480</v>
      </c>
      <c r="G135" s="133" t="s">
        <v>481</v>
      </c>
      <c r="H135" s="133">
        <v>18269811888</v>
      </c>
      <c r="I135" s="133">
        <v>18269811888</v>
      </c>
      <c r="J135" s="133" t="str">
        <f>VLOOKUP(D135,月数据排名!C:D,2,0)</f>
        <v>不参与排名</v>
      </c>
      <c r="K135" s="30">
        <v>3000</v>
      </c>
      <c r="L135" s="30">
        <f>SUMIFS(工单超时扣罚!C:C,工单超时扣罚!B:B,D135)</f>
        <v>60</v>
      </c>
      <c r="M135" s="30">
        <f>SUMIFS(邮政扣罚!C:C,邮政扣罚!B:B,D135)</f>
        <v>0</v>
      </c>
      <c r="N135" s="30">
        <f>K135-L135-M135</f>
        <v>2940</v>
      </c>
    </row>
    <row r="136" s="127" customFormat="1" ht="16.5" hidden="1" spans="1:14">
      <c r="A136" s="133">
        <v>293</v>
      </c>
      <c r="B136" s="133" t="s">
        <v>8</v>
      </c>
      <c r="C136" s="133" t="s">
        <v>84</v>
      </c>
      <c r="D136" s="133" t="s">
        <v>482</v>
      </c>
      <c r="E136" s="133">
        <v>4557128</v>
      </c>
      <c r="F136" s="133" t="s">
        <v>483</v>
      </c>
      <c r="G136" s="133" t="s">
        <v>484</v>
      </c>
      <c r="H136" s="133">
        <v>17755776789</v>
      </c>
      <c r="I136" s="133">
        <v>17755776789</v>
      </c>
      <c r="J136" s="133">
        <f>VLOOKUP(D136,月数据排名!C:D,2,0)</f>
        <v>86</v>
      </c>
      <c r="K136" s="30">
        <v>3000</v>
      </c>
      <c r="L136" s="30">
        <f>SUMIFS(工单超时扣罚!C:C,工单超时扣罚!B:B,D136)</f>
        <v>40</v>
      </c>
      <c r="M136" s="30">
        <f>SUMIFS(邮政扣罚!C:C,邮政扣罚!B:B,D136)</f>
        <v>0</v>
      </c>
      <c r="N136" s="30">
        <f>K136-L136-M136</f>
        <v>2960</v>
      </c>
    </row>
    <row r="137" s="127" customFormat="1" ht="16.5" hidden="1" spans="1:14">
      <c r="A137" s="133">
        <v>127</v>
      </c>
      <c r="B137" s="133" t="s">
        <v>12</v>
      </c>
      <c r="C137" s="133" t="s">
        <v>84</v>
      </c>
      <c r="D137" s="133" t="s">
        <v>485</v>
      </c>
      <c r="E137" s="133">
        <v>4550104</v>
      </c>
      <c r="F137" s="155" t="s">
        <v>486</v>
      </c>
      <c r="G137" s="133" t="s">
        <v>487</v>
      </c>
      <c r="H137" s="133">
        <v>13665500642</v>
      </c>
      <c r="I137" s="133">
        <v>17855036601</v>
      </c>
      <c r="J137" s="133">
        <f>VLOOKUP(D137,月数据排名!C:D,2,0)</f>
        <v>88</v>
      </c>
      <c r="K137" s="30">
        <v>3000</v>
      </c>
      <c r="L137" s="30">
        <f>SUMIFS(工单超时扣罚!C:C,工单超时扣罚!B:B,D137)</f>
        <v>40</v>
      </c>
      <c r="M137" s="30">
        <f>SUMIFS(邮政扣罚!C:C,邮政扣罚!B:B,D137)</f>
        <v>0</v>
      </c>
      <c r="N137" s="30">
        <f>K137-L137-M137</f>
        <v>2960</v>
      </c>
    </row>
    <row r="138" s="127" customFormat="1" ht="16.5" hidden="1" spans="1:14">
      <c r="A138" s="133">
        <v>289</v>
      </c>
      <c r="B138" s="133" t="s">
        <v>24</v>
      </c>
      <c r="C138" s="133" t="s">
        <v>84</v>
      </c>
      <c r="D138" s="133" t="s">
        <v>488</v>
      </c>
      <c r="E138" s="133">
        <v>4563103</v>
      </c>
      <c r="F138" s="155" t="s">
        <v>489</v>
      </c>
      <c r="G138" s="133" t="s">
        <v>490</v>
      </c>
      <c r="H138" s="133">
        <v>18110853747</v>
      </c>
      <c r="I138" s="155" t="s">
        <v>491</v>
      </c>
      <c r="J138" s="133">
        <f>VLOOKUP(D138,月数据排名!C:D,2,0)</f>
        <v>94</v>
      </c>
      <c r="K138" s="30">
        <v>3000</v>
      </c>
      <c r="L138" s="30">
        <f>SUMIFS(工单超时扣罚!C:C,工单超时扣罚!B:B,D138)</f>
        <v>40</v>
      </c>
      <c r="M138" s="30">
        <f>SUMIFS(邮政扣罚!C:C,邮政扣罚!B:B,D138)</f>
        <v>0</v>
      </c>
      <c r="N138" s="30">
        <f>K138-L138-M138</f>
        <v>2960</v>
      </c>
    </row>
    <row r="139" s="127" customFormat="1" ht="16.5" hidden="1" spans="1:14">
      <c r="A139" s="133">
        <v>107</v>
      </c>
      <c r="B139" s="133" t="s">
        <v>5</v>
      </c>
      <c r="C139" s="133" t="s">
        <v>84</v>
      </c>
      <c r="D139" s="133" t="s">
        <v>492</v>
      </c>
      <c r="E139" s="133">
        <v>4558118</v>
      </c>
      <c r="F139" s="155" t="s">
        <v>493</v>
      </c>
      <c r="G139" s="133" t="s">
        <v>494</v>
      </c>
      <c r="H139" s="133">
        <v>15395583023</v>
      </c>
      <c r="I139" s="133" t="s">
        <v>495</v>
      </c>
      <c r="J139" s="133">
        <f>VLOOKUP(D139,月数据排名!C:D,2,0)</f>
        <v>96</v>
      </c>
      <c r="K139" s="30">
        <v>3000</v>
      </c>
      <c r="L139" s="30">
        <f>SUMIFS(工单超时扣罚!C:C,工单超时扣罚!B:B,D139)</f>
        <v>40</v>
      </c>
      <c r="M139" s="30">
        <f>SUMIFS(邮政扣罚!C:C,邮政扣罚!B:B,D139)</f>
        <v>0</v>
      </c>
      <c r="N139" s="30">
        <f>K139-L139-M139</f>
        <v>2960</v>
      </c>
    </row>
    <row r="140" s="127" customFormat="1" ht="16.5" hidden="1" spans="1:14">
      <c r="A140" s="133">
        <v>51</v>
      </c>
      <c r="B140" s="133" t="s">
        <v>61</v>
      </c>
      <c r="C140" s="133" t="s">
        <v>84</v>
      </c>
      <c r="D140" s="133" t="s">
        <v>66</v>
      </c>
      <c r="E140" s="133">
        <v>4554107</v>
      </c>
      <c r="F140" s="155" t="s">
        <v>496</v>
      </c>
      <c r="G140" s="133" t="s">
        <v>497</v>
      </c>
      <c r="H140" s="133">
        <v>18855416124</v>
      </c>
      <c r="I140" s="133">
        <v>18918381040</v>
      </c>
      <c r="J140" s="133">
        <f>VLOOKUP(D140,月数据排名!C:D,2,0)</f>
        <v>110</v>
      </c>
      <c r="K140" s="30">
        <v>3000</v>
      </c>
      <c r="L140" s="30">
        <f>SUMIFS(工单超时扣罚!C:C,工单超时扣罚!B:B,D140)</f>
        <v>40</v>
      </c>
      <c r="M140" s="30">
        <f>SUMIFS(邮政扣罚!C:C,邮政扣罚!B:B,D140)</f>
        <v>0</v>
      </c>
      <c r="N140" s="30">
        <f>K140-L140-M140</f>
        <v>2960</v>
      </c>
    </row>
    <row r="141" s="127" customFormat="1" ht="16.5" hidden="1" spans="1:14">
      <c r="A141" s="133">
        <v>282</v>
      </c>
      <c r="B141" s="133" t="s">
        <v>30</v>
      </c>
      <c r="C141" s="133" t="s">
        <v>84</v>
      </c>
      <c r="D141" s="133" t="s">
        <v>498</v>
      </c>
      <c r="E141" s="133">
        <v>4555100</v>
      </c>
      <c r="F141" s="155" t="s">
        <v>499</v>
      </c>
      <c r="G141" s="133" t="s">
        <v>500</v>
      </c>
      <c r="H141" s="133">
        <v>18298221588</v>
      </c>
      <c r="I141" s="133">
        <v>95040666915</v>
      </c>
      <c r="J141" s="133">
        <f>VLOOKUP(D141,月数据排名!C:D,2,0)</f>
        <v>111</v>
      </c>
      <c r="K141" s="30">
        <v>3000</v>
      </c>
      <c r="L141" s="30">
        <f>SUMIFS(工单超时扣罚!C:C,工单超时扣罚!B:B,D141)</f>
        <v>40</v>
      </c>
      <c r="M141" s="30">
        <f>SUMIFS(邮政扣罚!C:C,邮政扣罚!B:B,D141)</f>
        <v>0</v>
      </c>
      <c r="N141" s="30">
        <f>K141-L141-M141</f>
        <v>2960</v>
      </c>
    </row>
    <row r="142" s="127" customFormat="1" ht="16.5" hidden="1" spans="1:14">
      <c r="A142" s="133">
        <v>280</v>
      </c>
      <c r="B142" s="133" t="s">
        <v>8</v>
      </c>
      <c r="C142" s="133" t="s">
        <v>84</v>
      </c>
      <c r="D142" s="133" t="s">
        <v>501</v>
      </c>
      <c r="E142" s="133">
        <v>4557102</v>
      </c>
      <c r="F142" s="155" t="s">
        <v>502</v>
      </c>
      <c r="G142" s="133" t="s">
        <v>503</v>
      </c>
      <c r="H142" s="133">
        <v>17305577293</v>
      </c>
      <c r="I142" s="133">
        <v>17305577293</v>
      </c>
      <c r="J142" s="133">
        <f>VLOOKUP(D142,月数据排名!C:D,2,0)</f>
        <v>115</v>
      </c>
      <c r="K142" s="30">
        <v>3000</v>
      </c>
      <c r="L142" s="30">
        <f>SUMIFS(工单超时扣罚!C:C,工单超时扣罚!B:B,D142)</f>
        <v>40</v>
      </c>
      <c r="M142" s="30">
        <f>SUMIFS(邮政扣罚!C:C,邮政扣罚!B:B,D142)</f>
        <v>0</v>
      </c>
      <c r="N142" s="30">
        <f>K142-L142-M142</f>
        <v>2960</v>
      </c>
    </row>
    <row r="143" s="127" customFormat="1" ht="16.5" hidden="1" spans="1:14">
      <c r="A143" s="133">
        <v>113</v>
      </c>
      <c r="B143" s="133" t="s">
        <v>12</v>
      </c>
      <c r="C143" s="133" t="s">
        <v>84</v>
      </c>
      <c r="D143" s="133" t="s">
        <v>504</v>
      </c>
      <c r="E143" s="133">
        <v>4550106</v>
      </c>
      <c r="F143" s="155" t="s">
        <v>505</v>
      </c>
      <c r="G143" s="133" t="s">
        <v>506</v>
      </c>
      <c r="H143" s="133">
        <v>15905509576</v>
      </c>
      <c r="I143" s="133">
        <v>15755000651</v>
      </c>
      <c r="J143" s="133">
        <f>VLOOKUP(D143,月数据排名!C:D,2,0)</f>
        <v>117</v>
      </c>
      <c r="K143" s="30">
        <v>3000</v>
      </c>
      <c r="L143" s="30">
        <f>SUMIFS(工单超时扣罚!C:C,工单超时扣罚!B:B,D143)</f>
        <v>40</v>
      </c>
      <c r="M143" s="30">
        <f>SUMIFS(邮政扣罚!C:C,邮政扣罚!B:B,D143)</f>
        <v>0</v>
      </c>
      <c r="N143" s="30">
        <f>K143-L143-M143</f>
        <v>2960</v>
      </c>
    </row>
    <row r="144" s="127" customFormat="1" ht="16.5" hidden="1" spans="1:14">
      <c r="A144" s="133">
        <v>61</v>
      </c>
      <c r="B144" s="133" t="s">
        <v>18</v>
      </c>
      <c r="C144" s="133" t="s">
        <v>84</v>
      </c>
      <c r="D144" s="133" t="s">
        <v>507</v>
      </c>
      <c r="E144" s="133">
        <v>4561108</v>
      </c>
      <c r="F144" s="155" t="s">
        <v>508</v>
      </c>
      <c r="G144" s="133" t="s">
        <v>509</v>
      </c>
      <c r="H144" s="133">
        <v>18130209655</v>
      </c>
      <c r="I144" s="133">
        <v>19956109900</v>
      </c>
      <c r="J144" s="133">
        <f>VLOOKUP(D144,月数据排名!C:D,2,0)</f>
        <v>120</v>
      </c>
      <c r="K144" s="30">
        <v>3000</v>
      </c>
      <c r="L144" s="30">
        <f>SUMIFS(工单超时扣罚!C:C,工单超时扣罚!B:B,D144)</f>
        <v>40</v>
      </c>
      <c r="M144" s="30">
        <f>SUMIFS(邮政扣罚!C:C,邮政扣罚!B:B,D144)</f>
        <v>0</v>
      </c>
      <c r="N144" s="30">
        <f>K144-L144-M144</f>
        <v>2960</v>
      </c>
    </row>
    <row r="145" s="127" customFormat="1" ht="16.5" hidden="1" spans="1:14">
      <c r="A145" s="133">
        <v>63</v>
      </c>
      <c r="B145" s="133" t="s">
        <v>18</v>
      </c>
      <c r="C145" s="133" t="s">
        <v>84</v>
      </c>
      <c r="D145" s="133" t="s">
        <v>510</v>
      </c>
      <c r="E145" s="133">
        <v>4561115</v>
      </c>
      <c r="F145" s="155" t="s">
        <v>511</v>
      </c>
      <c r="G145" s="133" t="s">
        <v>512</v>
      </c>
      <c r="H145" s="133">
        <v>15156196905</v>
      </c>
      <c r="I145" s="133">
        <v>15212625180</v>
      </c>
      <c r="J145" s="133">
        <f>VLOOKUP(D145,月数据排名!C:D,2,0)</f>
        <v>123</v>
      </c>
      <c r="K145" s="30">
        <v>3000</v>
      </c>
      <c r="L145" s="30">
        <f>SUMIFS(工单超时扣罚!C:C,工单超时扣罚!B:B,D145)</f>
        <v>40</v>
      </c>
      <c r="M145" s="30">
        <f>SUMIFS(邮政扣罚!C:C,邮政扣罚!B:B,D145)</f>
        <v>0</v>
      </c>
      <c r="N145" s="30">
        <f>K145-L145-M145</f>
        <v>2960</v>
      </c>
    </row>
    <row r="146" s="127" customFormat="1" ht="16.5" hidden="1" spans="1:14">
      <c r="A146" s="133">
        <v>275</v>
      </c>
      <c r="B146" s="133" t="s">
        <v>16</v>
      </c>
      <c r="C146" s="133" t="s">
        <v>84</v>
      </c>
      <c r="D146" s="133" t="s">
        <v>513</v>
      </c>
      <c r="E146" s="133">
        <v>4553111</v>
      </c>
      <c r="F146" s="155" t="s">
        <v>514</v>
      </c>
      <c r="G146" s="133" t="s">
        <v>515</v>
      </c>
      <c r="H146" s="133">
        <v>17775283872</v>
      </c>
      <c r="I146" s="133">
        <v>17775283872</v>
      </c>
      <c r="J146" s="133">
        <f>VLOOKUP(D146,月数据排名!C:D,2,0)</f>
        <v>127</v>
      </c>
      <c r="K146" s="30">
        <v>3000</v>
      </c>
      <c r="L146" s="30">
        <f>SUMIFS(工单超时扣罚!C:C,工单超时扣罚!B:B,D146)</f>
        <v>40</v>
      </c>
      <c r="M146" s="30">
        <f>SUMIFS(邮政扣罚!C:C,邮政扣罚!B:B,D146)</f>
        <v>0</v>
      </c>
      <c r="N146" s="30">
        <f>K146-L146-M146</f>
        <v>2960</v>
      </c>
    </row>
    <row r="147" s="127" customFormat="1" ht="16.5" hidden="1" spans="1:14">
      <c r="A147" s="133">
        <v>50</v>
      </c>
      <c r="B147" s="133" t="s">
        <v>61</v>
      </c>
      <c r="C147" s="133" t="s">
        <v>84</v>
      </c>
      <c r="D147" s="133" t="s">
        <v>67</v>
      </c>
      <c r="E147" s="133">
        <v>4554106</v>
      </c>
      <c r="F147" s="161" t="s">
        <v>516</v>
      </c>
      <c r="G147" s="133" t="s">
        <v>517</v>
      </c>
      <c r="H147" s="133">
        <v>13345548360</v>
      </c>
      <c r="I147" s="133">
        <v>13345542233</v>
      </c>
      <c r="J147" s="133">
        <f>VLOOKUP(D147,月数据排名!C:D,2,0)</f>
        <v>128</v>
      </c>
      <c r="K147" s="30">
        <v>3000</v>
      </c>
      <c r="L147" s="30">
        <f>SUMIFS(工单超时扣罚!C:C,工单超时扣罚!B:B,D147)</f>
        <v>40</v>
      </c>
      <c r="M147" s="30">
        <f>SUMIFS(邮政扣罚!C:C,邮政扣罚!B:B,D147)</f>
        <v>0</v>
      </c>
      <c r="N147" s="30">
        <f>K147-L147-M147</f>
        <v>2960</v>
      </c>
    </row>
    <row r="148" s="127" customFormat="1" ht="16.5" hidden="1" spans="1:14">
      <c r="A148" s="133">
        <v>138</v>
      </c>
      <c r="B148" s="133" t="s">
        <v>20</v>
      </c>
      <c r="C148" s="133" t="s">
        <v>84</v>
      </c>
      <c r="D148" s="133" t="s">
        <v>518</v>
      </c>
      <c r="E148" s="133">
        <v>4558125</v>
      </c>
      <c r="F148" s="155" t="s">
        <v>519</v>
      </c>
      <c r="G148" s="133" t="s">
        <v>520</v>
      </c>
      <c r="H148" s="141" t="s">
        <v>521</v>
      </c>
      <c r="I148" s="133">
        <v>15057225149</v>
      </c>
      <c r="J148" s="133">
        <f>VLOOKUP(D148,月数据排名!C:D,2,0)</f>
        <v>131</v>
      </c>
      <c r="K148" s="30">
        <v>3000</v>
      </c>
      <c r="L148" s="30">
        <f>SUMIFS(工单超时扣罚!C:C,工单超时扣罚!B:B,D148)</f>
        <v>40</v>
      </c>
      <c r="M148" s="30">
        <f>SUMIFS(邮政扣罚!C:C,邮政扣罚!B:B,D148)</f>
        <v>0</v>
      </c>
      <c r="N148" s="30">
        <f>K148-L148-M148</f>
        <v>2960</v>
      </c>
    </row>
    <row r="149" s="127" customFormat="1" ht="16.5" hidden="1" spans="1:14">
      <c r="A149" s="133">
        <v>269</v>
      </c>
      <c r="B149" s="133" t="s">
        <v>10</v>
      </c>
      <c r="C149" s="133" t="s">
        <v>84</v>
      </c>
      <c r="D149" s="133" t="s">
        <v>522</v>
      </c>
      <c r="E149" s="133">
        <v>4564119</v>
      </c>
      <c r="F149" s="155" t="s">
        <v>523</v>
      </c>
      <c r="G149" s="133" t="s">
        <v>524</v>
      </c>
      <c r="H149" s="133">
        <v>15721312413</v>
      </c>
      <c r="I149" s="133">
        <v>15156493539</v>
      </c>
      <c r="J149" s="133">
        <f>VLOOKUP(D149,月数据排名!C:D,2,0)</f>
        <v>135</v>
      </c>
      <c r="K149" s="30">
        <v>3000</v>
      </c>
      <c r="L149" s="30">
        <f>SUMIFS(工单超时扣罚!C:C,工单超时扣罚!B:B,D149)</f>
        <v>40</v>
      </c>
      <c r="M149" s="30">
        <f>SUMIFS(邮政扣罚!C:C,邮政扣罚!B:B,D149)</f>
        <v>0</v>
      </c>
      <c r="N149" s="30">
        <f>K149-L149-M149</f>
        <v>2960</v>
      </c>
    </row>
    <row r="150" s="127" customFormat="1" ht="16.5" hidden="1" spans="1:14">
      <c r="A150" s="133">
        <v>265</v>
      </c>
      <c r="B150" s="133" t="s">
        <v>32</v>
      </c>
      <c r="C150" s="133" t="s">
        <v>84</v>
      </c>
      <c r="D150" s="133" t="s">
        <v>525</v>
      </c>
      <c r="E150" s="133">
        <v>4562106</v>
      </c>
      <c r="F150" s="155" t="s">
        <v>526</v>
      </c>
      <c r="G150" s="133" t="s">
        <v>527</v>
      </c>
      <c r="H150" s="133">
        <v>13731872057</v>
      </c>
      <c r="I150" s="133">
        <v>19956277720</v>
      </c>
      <c r="J150" s="133">
        <f>VLOOKUP(D150,月数据排名!C:D,2,0)</f>
        <v>147</v>
      </c>
      <c r="K150" s="30">
        <v>3000</v>
      </c>
      <c r="L150" s="30">
        <f>SUMIFS(工单超时扣罚!C:C,工单超时扣罚!B:B,D150)</f>
        <v>40</v>
      </c>
      <c r="M150" s="30">
        <f>SUMIFS(邮政扣罚!C:C,邮政扣罚!B:B,D150)</f>
        <v>0</v>
      </c>
      <c r="N150" s="30">
        <f>K150-L150-M150</f>
        <v>2960</v>
      </c>
    </row>
    <row r="151" s="127" customFormat="1" ht="16.5" hidden="1" spans="1:14">
      <c r="A151" s="133">
        <v>251</v>
      </c>
      <c r="B151" s="133" t="s">
        <v>24</v>
      </c>
      <c r="C151" s="133" t="s">
        <v>84</v>
      </c>
      <c r="D151" s="133" t="s">
        <v>528</v>
      </c>
      <c r="E151" s="133">
        <v>4563108</v>
      </c>
      <c r="F151" s="155" t="s">
        <v>529</v>
      </c>
      <c r="G151" s="133" t="s">
        <v>530</v>
      </c>
      <c r="H151" s="133">
        <v>15821067767</v>
      </c>
      <c r="I151" s="133">
        <v>18356390512</v>
      </c>
      <c r="J151" s="133">
        <f>VLOOKUP(D151,月数据排名!C:D,2,0)</f>
        <v>167</v>
      </c>
      <c r="K151" s="30">
        <v>3000</v>
      </c>
      <c r="L151" s="30">
        <f>SUMIFS(工单超时扣罚!C:C,工单超时扣罚!B:B,D151)</f>
        <v>40</v>
      </c>
      <c r="M151" s="30">
        <f>SUMIFS(邮政扣罚!C:C,邮政扣罚!B:B,D151)</f>
        <v>0</v>
      </c>
      <c r="N151" s="30">
        <f>K151-L151-M151</f>
        <v>2960</v>
      </c>
    </row>
    <row r="152" s="127" customFormat="1" ht="16.5" hidden="1" spans="1:14">
      <c r="A152" s="133">
        <v>245</v>
      </c>
      <c r="B152" s="133" t="s">
        <v>32</v>
      </c>
      <c r="C152" s="133" t="s">
        <v>84</v>
      </c>
      <c r="D152" s="133" t="s">
        <v>33</v>
      </c>
      <c r="E152" s="133">
        <v>4562100</v>
      </c>
      <c r="F152" s="155" t="s">
        <v>531</v>
      </c>
      <c r="G152" s="133" t="s">
        <v>532</v>
      </c>
      <c r="H152" s="133">
        <v>18756264990</v>
      </c>
      <c r="I152" s="133">
        <v>95040666944</v>
      </c>
      <c r="J152" s="133">
        <f>VLOOKUP(D152,月数据排名!C:D,2,0)</f>
        <v>176</v>
      </c>
      <c r="K152" s="30">
        <v>3000</v>
      </c>
      <c r="L152" s="30">
        <f>SUMIFS(工单超时扣罚!C:C,工单超时扣罚!B:B,D152)</f>
        <v>40</v>
      </c>
      <c r="M152" s="30">
        <f>SUMIFS(邮政扣罚!C:C,邮政扣罚!B:B,D152)</f>
        <v>0</v>
      </c>
      <c r="N152" s="30">
        <f>K152-L152-M152</f>
        <v>2960</v>
      </c>
    </row>
    <row r="153" s="127" customFormat="1" ht="16.5" hidden="1" spans="1:14">
      <c r="A153" s="133">
        <v>44</v>
      </c>
      <c r="B153" s="133" t="s">
        <v>28</v>
      </c>
      <c r="C153" s="133" t="s">
        <v>84</v>
      </c>
      <c r="D153" s="136" t="s">
        <v>533</v>
      </c>
      <c r="E153" s="137">
        <v>4559103</v>
      </c>
      <c r="F153" s="136" t="s">
        <v>534</v>
      </c>
      <c r="G153" s="133" t="s">
        <v>535</v>
      </c>
      <c r="H153" s="133">
        <v>18705598166</v>
      </c>
      <c r="I153" s="133">
        <v>18705598166</v>
      </c>
      <c r="J153" s="133" t="str">
        <f>VLOOKUP(D153,月数据排名!C:D,2,0)</f>
        <v>不参与排名</v>
      </c>
      <c r="K153" s="30">
        <v>3000</v>
      </c>
      <c r="L153" s="30">
        <f>SUMIFS(工单超时扣罚!C:C,工单超时扣罚!B:B,D153)</f>
        <v>40</v>
      </c>
      <c r="M153" s="30">
        <f>SUMIFS(邮政扣罚!C:C,邮政扣罚!B:B,D153)</f>
        <v>0</v>
      </c>
      <c r="N153" s="30">
        <f>K153-L153-M153</f>
        <v>2960</v>
      </c>
    </row>
    <row r="154" s="127" customFormat="1" ht="16.5" hidden="1" spans="1:14">
      <c r="A154" s="133">
        <v>70</v>
      </c>
      <c r="B154" s="133" t="s">
        <v>22</v>
      </c>
      <c r="C154" s="133" t="s">
        <v>84</v>
      </c>
      <c r="D154" s="133" t="s">
        <v>536</v>
      </c>
      <c r="E154" s="133">
        <v>4551129</v>
      </c>
      <c r="F154" s="155" t="s">
        <v>537</v>
      </c>
      <c r="G154" s="133" t="s">
        <v>538</v>
      </c>
      <c r="H154" s="133">
        <v>15856904265</v>
      </c>
      <c r="I154" s="133" t="s">
        <v>539</v>
      </c>
      <c r="J154" s="133">
        <f>VLOOKUP(D154,月数据排名!C:D,2,0)</f>
        <v>57</v>
      </c>
      <c r="K154" s="30">
        <v>3500</v>
      </c>
      <c r="L154" s="30">
        <f>SUMIFS(工单超时扣罚!C:C,工单超时扣罚!B:B,D154)</f>
        <v>20</v>
      </c>
      <c r="M154" s="30">
        <f>SUMIFS(邮政扣罚!C:C,邮政扣罚!B:B,D154)</f>
        <v>500</v>
      </c>
      <c r="N154" s="30">
        <f>K154-L154-M154</f>
        <v>2980</v>
      </c>
    </row>
    <row r="155" s="127" customFormat="1" ht="16.5" hidden="1" spans="1:14">
      <c r="A155" s="133">
        <v>154</v>
      </c>
      <c r="B155" s="133" t="s">
        <v>14</v>
      </c>
      <c r="C155" s="133" t="s">
        <v>84</v>
      </c>
      <c r="D155" s="133" t="s">
        <v>540</v>
      </c>
      <c r="E155" s="133">
        <v>4552106</v>
      </c>
      <c r="F155" s="155" t="s">
        <v>541</v>
      </c>
      <c r="G155" s="133" t="s">
        <v>542</v>
      </c>
      <c r="H155" s="133">
        <v>13916154073</v>
      </c>
      <c r="I155" s="155" t="s">
        <v>543</v>
      </c>
      <c r="J155" s="133">
        <f>VLOOKUP(D155,月数据排名!C:D,2,0)</f>
        <v>80</v>
      </c>
      <c r="K155" s="30">
        <v>3000</v>
      </c>
      <c r="L155" s="30">
        <f>SUMIFS(工单超时扣罚!C:C,工单超时扣罚!B:B,D155)</f>
        <v>20</v>
      </c>
      <c r="M155" s="30">
        <f>SUMIFS(邮政扣罚!C:C,邮政扣罚!B:B,D155)</f>
        <v>0</v>
      </c>
      <c r="N155" s="30">
        <f>K155-L155-M155</f>
        <v>2980</v>
      </c>
    </row>
    <row r="156" s="127" customFormat="1" ht="16.5" hidden="1" spans="1:14">
      <c r="A156" s="133">
        <v>294</v>
      </c>
      <c r="B156" s="133" t="s">
        <v>16</v>
      </c>
      <c r="C156" s="133" t="s">
        <v>84</v>
      </c>
      <c r="D156" s="133" t="s">
        <v>544</v>
      </c>
      <c r="E156" s="133">
        <v>4553105</v>
      </c>
      <c r="F156" s="155" t="s">
        <v>545</v>
      </c>
      <c r="G156" s="133" t="s">
        <v>546</v>
      </c>
      <c r="H156" s="133">
        <v>15155380501</v>
      </c>
      <c r="I156" s="133">
        <v>15155380501</v>
      </c>
      <c r="J156" s="133">
        <f>VLOOKUP(D156,月数据排名!C:D,2,0)</f>
        <v>81</v>
      </c>
      <c r="K156" s="30">
        <v>3000</v>
      </c>
      <c r="L156" s="30">
        <f>SUMIFS(工单超时扣罚!C:C,工单超时扣罚!B:B,D156)</f>
        <v>20</v>
      </c>
      <c r="M156" s="30">
        <f>SUMIFS(邮政扣罚!C:C,邮政扣罚!B:B,D156)</f>
        <v>0</v>
      </c>
      <c r="N156" s="30">
        <f>K156-L156-M156</f>
        <v>2980</v>
      </c>
    </row>
    <row r="157" s="127" customFormat="1" ht="16.5" hidden="1" spans="1:14">
      <c r="A157" s="133">
        <v>39</v>
      </c>
      <c r="B157" s="133" t="s">
        <v>10</v>
      </c>
      <c r="C157" s="133" t="s">
        <v>84</v>
      </c>
      <c r="D157" s="133" t="s">
        <v>547</v>
      </c>
      <c r="E157" s="133">
        <v>4564108</v>
      </c>
      <c r="F157" s="155" t="s">
        <v>548</v>
      </c>
      <c r="G157" s="133" t="s">
        <v>549</v>
      </c>
      <c r="H157" s="133">
        <v>18297899778</v>
      </c>
      <c r="I157" s="133">
        <v>13093439925</v>
      </c>
      <c r="J157" s="133">
        <f>VLOOKUP(D157,月数据排名!C:D,2,0)</f>
        <v>84</v>
      </c>
      <c r="K157" s="30">
        <v>3000</v>
      </c>
      <c r="L157" s="30">
        <f>SUMIFS(工单超时扣罚!C:C,工单超时扣罚!B:B,D157)</f>
        <v>20</v>
      </c>
      <c r="M157" s="30">
        <f>SUMIFS(邮政扣罚!C:C,邮政扣罚!B:B,D157)</f>
        <v>0</v>
      </c>
      <c r="N157" s="30">
        <f>K157-L157-M157</f>
        <v>2980</v>
      </c>
    </row>
    <row r="158" s="127" customFormat="1" ht="16.5" hidden="1" spans="1:14">
      <c r="A158" s="133">
        <v>135</v>
      </c>
      <c r="B158" s="133" t="s">
        <v>35</v>
      </c>
      <c r="C158" s="133" t="s">
        <v>84</v>
      </c>
      <c r="D158" s="133" t="s">
        <v>550</v>
      </c>
      <c r="E158" s="133">
        <v>4551139</v>
      </c>
      <c r="F158" s="155" t="s">
        <v>551</v>
      </c>
      <c r="G158" s="133" t="s">
        <v>552</v>
      </c>
      <c r="H158" s="133">
        <v>17318560126</v>
      </c>
      <c r="I158" s="133">
        <v>13156572797</v>
      </c>
      <c r="J158" s="133">
        <f>VLOOKUP(D158,月数据排名!C:D,2,0)</f>
        <v>85</v>
      </c>
      <c r="K158" s="30">
        <v>3000</v>
      </c>
      <c r="L158" s="30">
        <f>SUMIFS(工单超时扣罚!C:C,工单超时扣罚!B:B,D158)</f>
        <v>20</v>
      </c>
      <c r="M158" s="30">
        <f>SUMIFS(邮政扣罚!C:C,邮政扣罚!B:B,D158)</f>
        <v>0</v>
      </c>
      <c r="N158" s="30">
        <f>K158-L158-M158</f>
        <v>2980</v>
      </c>
    </row>
    <row r="159" s="127" customFormat="1" ht="16.5" hidden="1" spans="1:14">
      <c r="A159" s="133">
        <v>90</v>
      </c>
      <c r="B159" s="133" t="s">
        <v>5</v>
      </c>
      <c r="C159" s="133" t="s">
        <v>84</v>
      </c>
      <c r="D159" s="133" t="s">
        <v>553</v>
      </c>
      <c r="E159" s="133">
        <v>4558137</v>
      </c>
      <c r="F159" s="155" t="s">
        <v>554</v>
      </c>
      <c r="G159" s="133" t="s">
        <v>555</v>
      </c>
      <c r="H159" s="133">
        <v>16655183315</v>
      </c>
      <c r="I159" s="133">
        <v>16655183315</v>
      </c>
      <c r="J159" s="133">
        <f>VLOOKUP(D159,月数据排名!C:D,2,0)</f>
        <v>89</v>
      </c>
      <c r="K159" s="30">
        <v>3000</v>
      </c>
      <c r="L159" s="30">
        <f>SUMIFS(工单超时扣罚!C:C,工单超时扣罚!B:B,D159)</f>
        <v>20</v>
      </c>
      <c r="M159" s="30">
        <f>SUMIFS(邮政扣罚!C:C,邮政扣罚!B:B,D159)</f>
        <v>0</v>
      </c>
      <c r="N159" s="30">
        <f>K159-L159-M159</f>
        <v>2980</v>
      </c>
    </row>
    <row r="160" s="127" customFormat="1" ht="16.5" hidden="1" spans="1:14">
      <c r="A160" s="133">
        <v>84</v>
      </c>
      <c r="B160" s="133" t="s">
        <v>5</v>
      </c>
      <c r="C160" s="133" t="s">
        <v>84</v>
      </c>
      <c r="D160" s="133" t="s">
        <v>556</v>
      </c>
      <c r="E160" s="133">
        <v>4558102</v>
      </c>
      <c r="F160" s="155" t="s">
        <v>557</v>
      </c>
      <c r="G160" s="133" t="s">
        <v>558</v>
      </c>
      <c r="H160" s="133">
        <v>15855843392</v>
      </c>
      <c r="I160" s="133">
        <v>95040666889</v>
      </c>
      <c r="J160" s="133">
        <f>VLOOKUP(D160,月数据排名!C:D,2,0)</f>
        <v>99</v>
      </c>
      <c r="K160" s="30">
        <v>3000</v>
      </c>
      <c r="L160" s="30">
        <f>SUMIFS(工单超时扣罚!C:C,工单超时扣罚!B:B,D160)</f>
        <v>20</v>
      </c>
      <c r="M160" s="30">
        <f>SUMIFS(邮政扣罚!C:C,邮政扣罚!B:B,D160)</f>
        <v>0</v>
      </c>
      <c r="N160" s="30">
        <f>K160-L160-M160</f>
        <v>2980</v>
      </c>
    </row>
    <row r="161" s="127" customFormat="1" ht="16.5" hidden="1" spans="1:14">
      <c r="A161" s="133">
        <v>118</v>
      </c>
      <c r="B161" s="133" t="s">
        <v>12</v>
      </c>
      <c r="C161" s="133" t="s">
        <v>84</v>
      </c>
      <c r="D161" s="133" t="s">
        <v>559</v>
      </c>
      <c r="E161" s="133">
        <v>4550101</v>
      </c>
      <c r="F161" s="155" t="s">
        <v>560</v>
      </c>
      <c r="G161" s="133" t="s">
        <v>561</v>
      </c>
      <c r="H161" s="133">
        <v>18255013033</v>
      </c>
      <c r="I161" s="133">
        <v>13359000203</v>
      </c>
      <c r="J161" s="133">
        <f>VLOOKUP(D161,月数据排名!C:D,2,0)</f>
        <v>100</v>
      </c>
      <c r="K161" s="30">
        <v>3000</v>
      </c>
      <c r="L161" s="30">
        <f>SUMIFS(工单超时扣罚!C:C,工单超时扣罚!B:B,D161)</f>
        <v>20</v>
      </c>
      <c r="M161" s="30">
        <f>SUMIFS(邮政扣罚!C:C,邮政扣罚!B:B,D161)</f>
        <v>0</v>
      </c>
      <c r="N161" s="30">
        <f>K161-L161-M161</f>
        <v>2980</v>
      </c>
    </row>
    <row r="162" s="127" customFormat="1" ht="16.5" hidden="1" spans="1:14">
      <c r="A162" s="133">
        <v>86</v>
      </c>
      <c r="B162" s="133" t="s">
        <v>5</v>
      </c>
      <c r="C162" s="133" t="s">
        <v>84</v>
      </c>
      <c r="D162" s="133" t="s">
        <v>562</v>
      </c>
      <c r="E162" s="133">
        <v>4558123</v>
      </c>
      <c r="F162" s="134" t="s">
        <v>563</v>
      </c>
      <c r="G162" s="133" t="s">
        <v>564</v>
      </c>
      <c r="H162" s="133">
        <v>16655180082</v>
      </c>
      <c r="I162" s="134" t="s">
        <v>565</v>
      </c>
      <c r="J162" s="133">
        <f>VLOOKUP(D162,月数据排名!C:D,2,0)</f>
        <v>119</v>
      </c>
      <c r="K162" s="30">
        <v>3000</v>
      </c>
      <c r="L162" s="30">
        <f>SUMIFS(工单超时扣罚!C:C,工单超时扣罚!B:B,D162)</f>
        <v>20</v>
      </c>
      <c r="M162" s="30">
        <f>SUMIFS(邮政扣罚!C:C,邮政扣罚!B:B,D162)</f>
        <v>0</v>
      </c>
      <c r="N162" s="30">
        <f>K162-L162-M162</f>
        <v>2980</v>
      </c>
    </row>
    <row r="163" s="127" customFormat="1" ht="16.5" hidden="1" spans="1:14">
      <c r="A163" s="133">
        <v>47</v>
      </c>
      <c r="B163" s="133" t="s">
        <v>28</v>
      </c>
      <c r="C163" s="133" t="s">
        <v>84</v>
      </c>
      <c r="D163" s="140" t="s">
        <v>566</v>
      </c>
      <c r="E163" s="140">
        <v>4559114</v>
      </c>
      <c r="F163" s="136" t="s">
        <v>567</v>
      </c>
      <c r="G163" s="133" t="s">
        <v>568</v>
      </c>
      <c r="H163" s="133">
        <v>13659959383</v>
      </c>
      <c r="I163" s="133">
        <v>13659959383</v>
      </c>
      <c r="J163" s="133">
        <f>VLOOKUP(D163,月数据排名!C:D,2,0)</f>
        <v>124</v>
      </c>
      <c r="K163" s="30">
        <v>3000</v>
      </c>
      <c r="L163" s="30">
        <f>SUMIFS(工单超时扣罚!C:C,工单超时扣罚!B:B,D163)</f>
        <v>20</v>
      </c>
      <c r="M163" s="30">
        <f>SUMIFS(邮政扣罚!C:C,邮政扣罚!B:B,D163)</f>
        <v>0</v>
      </c>
      <c r="N163" s="30">
        <f>K163-L163-M163</f>
        <v>2980</v>
      </c>
    </row>
    <row r="164" s="127" customFormat="1" ht="16.5" hidden="1" spans="1:14">
      <c r="A164" s="133">
        <v>276</v>
      </c>
      <c r="B164" s="133" t="s">
        <v>24</v>
      </c>
      <c r="C164" s="133" t="s">
        <v>84</v>
      </c>
      <c r="D164" s="133" t="s">
        <v>569</v>
      </c>
      <c r="E164" s="133">
        <v>4563101</v>
      </c>
      <c r="F164" s="155" t="s">
        <v>570</v>
      </c>
      <c r="G164" s="133" t="s">
        <v>571</v>
      </c>
      <c r="H164" s="133">
        <v>17856390368</v>
      </c>
      <c r="I164" s="133">
        <v>95040666881</v>
      </c>
      <c r="J164" s="133">
        <f>VLOOKUP(D164,月数据排名!C:D,2,0)</f>
        <v>126</v>
      </c>
      <c r="K164" s="30">
        <v>3000</v>
      </c>
      <c r="L164" s="30">
        <f>SUMIFS(工单超时扣罚!C:C,工单超时扣罚!B:B,D164)</f>
        <v>20</v>
      </c>
      <c r="M164" s="30">
        <f>SUMIFS(邮政扣罚!C:C,邮政扣罚!B:B,D164)</f>
        <v>0</v>
      </c>
      <c r="N164" s="30">
        <f>K164-L164-M164</f>
        <v>2980</v>
      </c>
    </row>
    <row r="165" s="127" customFormat="1" ht="16.5" hidden="1" spans="1:14">
      <c r="A165" s="133">
        <v>271</v>
      </c>
      <c r="B165" s="133" t="s">
        <v>16</v>
      </c>
      <c r="C165" s="133" t="s">
        <v>84</v>
      </c>
      <c r="D165" s="133" t="s">
        <v>572</v>
      </c>
      <c r="E165" s="133">
        <v>4553112</v>
      </c>
      <c r="F165" s="155" t="s">
        <v>573</v>
      </c>
      <c r="G165" s="133" t="s">
        <v>574</v>
      </c>
      <c r="H165" s="133">
        <v>17355352535</v>
      </c>
      <c r="I165" s="133">
        <v>17355352535</v>
      </c>
      <c r="J165" s="133">
        <f>VLOOKUP(D165,月数据排名!C:D,2,0)</f>
        <v>133</v>
      </c>
      <c r="K165" s="30">
        <v>3000</v>
      </c>
      <c r="L165" s="30">
        <f>SUMIFS(工单超时扣罚!C:C,工单超时扣罚!B:B,D165)</f>
        <v>20</v>
      </c>
      <c r="M165" s="30">
        <f>SUMIFS(邮政扣罚!C:C,邮政扣罚!B:B,D165)</f>
        <v>0</v>
      </c>
      <c r="N165" s="30">
        <f>K165-L165-M165</f>
        <v>2980</v>
      </c>
    </row>
    <row r="166" s="127" customFormat="1" ht="16.5" hidden="1" spans="1:14">
      <c r="A166" s="133">
        <v>268</v>
      </c>
      <c r="B166" s="133" t="s">
        <v>8</v>
      </c>
      <c r="C166" s="133" t="s">
        <v>84</v>
      </c>
      <c r="D166" s="133" t="s">
        <v>575</v>
      </c>
      <c r="E166" s="133">
        <v>4557129</v>
      </c>
      <c r="F166" s="133" t="s">
        <v>576</v>
      </c>
      <c r="G166" s="133" t="s">
        <v>577</v>
      </c>
      <c r="H166" s="133">
        <v>15055355366</v>
      </c>
      <c r="I166" s="133">
        <v>15055355366</v>
      </c>
      <c r="J166" s="133">
        <f>VLOOKUP(D166,月数据排名!C:D,2,0)</f>
        <v>137</v>
      </c>
      <c r="K166" s="30">
        <v>3000</v>
      </c>
      <c r="L166" s="30">
        <f>SUMIFS(工单超时扣罚!C:C,工单超时扣罚!B:B,D166)</f>
        <v>20</v>
      </c>
      <c r="M166" s="30">
        <f>SUMIFS(邮政扣罚!C:C,邮政扣罚!B:B,D166)</f>
        <v>0</v>
      </c>
      <c r="N166" s="30">
        <f>K166-L166-M166</f>
        <v>2980</v>
      </c>
    </row>
    <row r="167" s="127" customFormat="1" ht="16.5" hidden="1" spans="1:14">
      <c r="A167" s="133">
        <v>264</v>
      </c>
      <c r="B167" s="133" t="s">
        <v>30</v>
      </c>
      <c r="C167" s="133" t="s">
        <v>84</v>
      </c>
      <c r="D167" s="133" t="s">
        <v>578</v>
      </c>
      <c r="E167" s="133">
        <v>4555105</v>
      </c>
      <c r="F167" s="155" t="s">
        <v>579</v>
      </c>
      <c r="G167" s="133" t="s">
        <v>580</v>
      </c>
      <c r="H167" s="133">
        <v>18055514431</v>
      </c>
      <c r="I167" s="133">
        <v>18055514431</v>
      </c>
      <c r="J167" s="133">
        <f>VLOOKUP(D167,月数据排名!C:D,2,0)</f>
        <v>148</v>
      </c>
      <c r="K167" s="30">
        <v>3000</v>
      </c>
      <c r="L167" s="30">
        <f>SUMIFS(工单超时扣罚!C:C,工单超时扣罚!B:B,D167)</f>
        <v>20</v>
      </c>
      <c r="M167" s="30">
        <f>SUMIFS(邮政扣罚!C:C,邮政扣罚!B:B,D167)</f>
        <v>0</v>
      </c>
      <c r="N167" s="30">
        <f>K167-L167-M167</f>
        <v>2980</v>
      </c>
    </row>
    <row r="168" s="127" customFormat="1" ht="16.5" hidden="1" spans="1:14">
      <c r="A168" s="133">
        <v>76</v>
      </c>
      <c r="B168" s="133" t="s">
        <v>34</v>
      </c>
      <c r="C168" s="133" t="s">
        <v>84</v>
      </c>
      <c r="D168" s="133" t="s">
        <v>581</v>
      </c>
      <c r="E168" s="133">
        <v>4551114</v>
      </c>
      <c r="F168" s="135" t="s">
        <v>582</v>
      </c>
      <c r="G168" s="135" t="s">
        <v>583</v>
      </c>
      <c r="H168" s="133">
        <v>18256924681</v>
      </c>
      <c r="I168" s="133">
        <v>95040666928</v>
      </c>
      <c r="J168" s="133">
        <f>VLOOKUP(D168,月数据排名!C:D,2,0)</f>
        <v>151</v>
      </c>
      <c r="K168" s="30">
        <v>3000</v>
      </c>
      <c r="L168" s="30">
        <f>SUMIFS(工单超时扣罚!C:C,工单超时扣罚!B:B,D168)</f>
        <v>20</v>
      </c>
      <c r="M168" s="30">
        <f>SUMIFS(邮政扣罚!C:C,邮政扣罚!B:B,D168)</f>
        <v>0</v>
      </c>
      <c r="N168" s="30">
        <f>K168-L168-M168</f>
        <v>2980</v>
      </c>
    </row>
    <row r="169" s="127" customFormat="1" ht="16.5" hidden="1" spans="1:14">
      <c r="A169" s="133">
        <v>104</v>
      </c>
      <c r="B169" s="133" t="s">
        <v>5</v>
      </c>
      <c r="C169" s="133" t="s">
        <v>84</v>
      </c>
      <c r="D169" s="133" t="s">
        <v>584</v>
      </c>
      <c r="E169" s="133">
        <v>4558105</v>
      </c>
      <c r="F169" s="155" t="s">
        <v>585</v>
      </c>
      <c r="G169" s="133" t="s">
        <v>586</v>
      </c>
      <c r="H169" s="133">
        <v>13699208025</v>
      </c>
      <c r="I169" s="133">
        <v>95040666892</v>
      </c>
      <c r="J169" s="133">
        <f>VLOOKUP(D169,月数据排名!C:D,2,0)</f>
        <v>155</v>
      </c>
      <c r="K169" s="30">
        <v>3000</v>
      </c>
      <c r="L169" s="30">
        <f>SUMIFS(工单超时扣罚!C:C,工单超时扣罚!B:B,D169)</f>
        <v>20</v>
      </c>
      <c r="M169" s="30">
        <f>SUMIFS(邮政扣罚!C:C,邮政扣罚!B:B,D169)</f>
        <v>0</v>
      </c>
      <c r="N169" s="30">
        <f>K169-L169-M169</f>
        <v>2980</v>
      </c>
    </row>
    <row r="170" s="127" customFormat="1" ht="16.5" hidden="1" spans="1:14">
      <c r="A170" s="133">
        <v>252</v>
      </c>
      <c r="B170" s="133" t="s">
        <v>10</v>
      </c>
      <c r="C170" s="133" t="s">
        <v>84</v>
      </c>
      <c r="D170" s="133" t="s">
        <v>587</v>
      </c>
      <c r="E170" s="133">
        <v>4564114</v>
      </c>
      <c r="F170" s="155" t="s">
        <v>588</v>
      </c>
      <c r="G170" s="133" t="s">
        <v>589</v>
      </c>
      <c r="H170" s="133">
        <v>13395687402</v>
      </c>
      <c r="I170" s="133">
        <v>13034034030</v>
      </c>
      <c r="J170" s="133">
        <f>VLOOKUP(D170,月数据排名!C:D,2,0)</f>
        <v>166</v>
      </c>
      <c r="K170" s="30">
        <v>3000</v>
      </c>
      <c r="L170" s="30">
        <f>SUMIFS(工单超时扣罚!C:C,工单超时扣罚!B:B,D170)</f>
        <v>20</v>
      </c>
      <c r="M170" s="30">
        <f>SUMIFS(邮政扣罚!C:C,邮政扣罚!B:B,D170)</f>
        <v>0</v>
      </c>
      <c r="N170" s="30">
        <f>K170-L170-M170</f>
        <v>2980</v>
      </c>
    </row>
    <row r="171" s="127" customFormat="1" ht="16.5" hidden="1" spans="1:14">
      <c r="A171" s="133">
        <v>116</v>
      </c>
      <c r="B171" s="133" t="s">
        <v>12</v>
      </c>
      <c r="C171" s="133" t="s">
        <v>84</v>
      </c>
      <c r="D171" s="133" t="s">
        <v>590</v>
      </c>
      <c r="E171" s="133">
        <v>4550110</v>
      </c>
      <c r="F171" s="155" t="s">
        <v>591</v>
      </c>
      <c r="G171" s="133" t="s">
        <v>592</v>
      </c>
      <c r="H171" s="133">
        <v>15212054120</v>
      </c>
      <c r="I171" s="133">
        <v>15212086910</v>
      </c>
      <c r="J171" s="133">
        <f>VLOOKUP(D171,月数据排名!C:D,2,0)</f>
        <v>82</v>
      </c>
      <c r="K171" s="30">
        <v>3000</v>
      </c>
      <c r="L171" s="30">
        <f>SUMIFS(工单超时扣罚!C:C,工单超时扣罚!B:B,D171)</f>
        <v>0</v>
      </c>
      <c r="M171" s="30">
        <f>SUMIFS(邮政扣罚!C:C,邮政扣罚!B:B,D171)</f>
        <v>0</v>
      </c>
      <c r="N171" s="30">
        <f>K171-L171-M171</f>
        <v>3000</v>
      </c>
    </row>
    <row r="172" s="127" customFormat="1" ht="16.5" hidden="1" spans="1:14">
      <c r="A172" s="133">
        <v>146</v>
      </c>
      <c r="B172" s="133" t="s">
        <v>20</v>
      </c>
      <c r="C172" s="133" t="s">
        <v>84</v>
      </c>
      <c r="D172" s="133" t="s">
        <v>593</v>
      </c>
      <c r="E172" s="133">
        <v>4558128</v>
      </c>
      <c r="F172" s="141" t="s">
        <v>594</v>
      </c>
      <c r="G172" s="133" t="s">
        <v>595</v>
      </c>
      <c r="H172" s="133">
        <v>18078548155</v>
      </c>
      <c r="I172" s="133">
        <v>18726697446</v>
      </c>
      <c r="J172" s="133">
        <f>VLOOKUP(D172,月数据排名!C:D,2,0)</f>
        <v>90</v>
      </c>
      <c r="K172" s="30">
        <v>3000</v>
      </c>
      <c r="L172" s="30">
        <f>SUMIFS(工单超时扣罚!C:C,工单超时扣罚!B:B,D172)</f>
        <v>0</v>
      </c>
      <c r="M172" s="30">
        <f>SUMIFS(邮政扣罚!C:C,邮政扣罚!B:B,D172)</f>
        <v>0</v>
      </c>
      <c r="N172" s="30">
        <f>K172-L172-M172</f>
        <v>3000</v>
      </c>
    </row>
    <row r="173" s="127" customFormat="1" ht="16.5" hidden="1" spans="1:14">
      <c r="A173" s="133">
        <v>283</v>
      </c>
      <c r="B173" s="133" t="s">
        <v>16</v>
      </c>
      <c r="C173" s="133" t="s">
        <v>84</v>
      </c>
      <c r="D173" s="133" t="s">
        <v>596</v>
      </c>
      <c r="E173" s="133">
        <v>4553101</v>
      </c>
      <c r="F173" s="155" t="s">
        <v>597</v>
      </c>
      <c r="G173" s="133" t="s">
        <v>598</v>
      </c>
      <c r="H173" s="133">
        <v>13329146263</v>
      </c>
      <c r="I173" s="133">
        <v>13329146263</v>
      </c>
      <c r="J173" s="133">
        <f>VLOOKUP(D173,月数据排名!C:D,2,0)</f>
        <v>103</v>
      </c>
      <c r="K173" s="30">
        <v>3000</v>
      </c>
      <c r="L173" s="30">
        <f>SUMIFS(工单超时扣罚!C:C,工单超时扣罚!B:B,D173)</f>
        <v>0</v>
      </c>
      <c r="M173" s="30">
        <f>SUMIFS(邮政扣罚!C:C,邮政扣罚!B:B,D173)</f>
        <v>0</v>
      </c>
      <c r="N173" s="30">
        <f>K173-L173-M173</f>
        <v>3000</v>
      </c>
    </row>
    <row r="174" s="127" customFormat="1" ht="16.5" hidden="1" spans="1:14">
      <c r="A174" s="133">
        <v>284</v>
      </c>
      <c r="B174" s="133" t="s">
        <v>16</v>
      </c>
      <c r="C174" s="133" t="s">
        <v>84</v>
      </c>
      <c r="D174" s="133" t="s">
        <v>17</v>
      </c>
      <c r="E174" s="133">
        <v>4553106</v>
      </c>
      <c r="F174" s="155" t="s">
        <v>599</v>
      </c>
      <c r="G174" s="133" t="s">
        <v>600</v>
      </c>
      <c r="H174" s="133">
        <v>18863505678</v>
      </c>
      <c r="I174" s="133">
        <v>18863505678</v>
      </c>
      <c r="J174" s="133">
        <f>VLOOKUP(D174,月数据排名!C:D,2,0)</f>
        <v>103</v>
      </c>
      <c r="K174" s="30">
        <v>3000</v>
      </c>
      <c r="L174" s="30">
        <f>SUMIFS(工单超时扣罚!C:C,工单超时扣罚!B:B,D174)</f>
        <v>0</v>
      </c>
      <c r="M174" s="30">
        <f>SUMIFS(邮政扣罚!C:C,邮政扣罚!B:B,D174)</f>
        <v>0</v>
      </c>
      <c r="N174" s="30">
        <f>K174-L174-M174</f>
        <v>3000</v>
      </c>
    </row>
    <row r="175" s="127" customFormat="1" ht="16.5" hidden="1" spans="1:14">
      <c r="A175" s="133">
        <v>140</v>
      </c>
      <c r="B175" s="133" t="s">
        <v>20</v>
      </c>
      <c r="C175" s="133" t="s">
        <v>84</v>
      </c>
      <c r="D175" s="133" t="s">
        <v>601</v>
      </c>
      <c r="E175" s="133">
        <v>4558126</v>
      </c>
      <c r="F175" s="155" t="s">
        <v>602</v>
      </c>
      <c r="G175" s="141" t="s">
        <v>603</v>
      </c>
      <c r="H175" s="133">
        <v>13856764949</v>
      </c>
      <c r="I175" s="133">
        <v>13856764949</v>
      </c>
      <c r="J175" s="133">
        <f>VLOOKUP(D175,月数据排名!C:D,2,0)</f>
        <v>118</v>
      </c>
      <c r="K175" s="30">
        <v>3000</v>
      </c>
      <c r="L175" s="30">
        <f>SUMIFS(工单超时扣罚!C:C,工单超时扣罚!B:B,D175)</f>
        <v>0</v>
      </c>
      <c r="M175" s="30">
        <f>SUMIFS(邮政扣罚!C:C,邮政扣罚!B:B,D175)</f>
        <v>0</v>
      </c>
      <c r="N175" s="30">
        <f>K175-L175-M175</f>
        <v>3000</v>
      </c>
    </row>
    <row r="176" s="127" customFormat="1" ht="16.5" hidden="1" spans="1:14">
      <c r="A176" s="133">
        <v>178</v>
      </c>
      <c r="B176" s="133" t="s">
        <v>26</v>
      </c>
      <c r="C176" s="133" t="s">
        <v>84</v>
      </c>
      <c r="D176" s="133" t="s">
        <v>604</v>
      </c>
      <c r="E176" s="133">
        <v>4556104</v>
      </c>
      <c r="F176" s="155" t="s">
        <v>605</v>
      </c>
      <c r="G176" s="133" t="s">
        <v>606</v>
      </c>
      <c r="H176" s="133">
        <v>18726106130</v>
      </c>
      <c r="I176" s="133">
        <v>95040666900</v>
      </c>
      <c r="J176" s="133">
        <f>VLOOKUP(D176,月数据排名!C:D,2,0)</f>
        <v>145</v>
      </c>
      <c r="K176" s="30">
        <v>3000</v>
      </c>
      <c r="L176" s="30">
        <f>SUMIFS(工单超时扣罚!C:C,工单超时扣罚!B:B,D176)</f>
        <v>0</v>
      </c>
      <c r="M176" s="30">
        <f>SUMIFS(邮政扣罚!C:C,邮政扣罚!B:B,D176)</f>
        <v>0</v>
      </c>
      <c r="N176" s="30">
        <f>K176-L176-M176</f>
        <v>3000</v>
      </c>
    </row>
    <row r="177" s="127" customFormat="1" ht="16.5" hidden="1" spans="1:14">
      <c r="A177" s="133">
        <v>176</v>
      </c>
      <c r="B177" s="133" t="s">
        <v>26</v>
      </c>
      <c r="C177" s="133" t="s">
        <v>84</v>
      </c>
      <c r="D177" s="133" t="s">
        <v>607</v>
      </c>
      <c r="E177" s="133">
        <v>4556100</v>
      </c>
      <c r="F177" s="155" t="s">
        <v>608</v>
      </c>
      <c r="G177" s="133" t="s">
        <v>609</v>
      </c>
      <c r="H177" s="133">
        <v>15922358675</v>
      </c>
      <c r="I177" s="155" t="s">
        <v>610</v>
      </c>
      <c r="J177" s="133">
        <f>VLOOKUP(D177,月数据排名!C:D,2,0)</f>
        <v>146</v>
      </c>
      <c r="K177" s="30">
        <v>3000</v>
      </c>
      <c r="L177" s="30">
        <f>SUMIFS(工单超时扣罚!C:C,工单超时扣罚!B:B,D177)</f>
        <v>0</v>
      </c>
      <c r="M177" s="30">
        <f>SUMIFS(邮政扣罚!C:C,邮政扣罚!B:B,D177)</f>
        <v>0</v>
      </c>
      <c r="N177" s="30">
        <f>K177-L177-M177</f>
        <v>3000</v>
      </c>
    </row>
    <row r="178" s="127" customFormat="1" ht="16.5" hidden="1" spans="1:14">
      <c r="A178" s="133">
        <v>257</v>
      </c>
      <c r="B178" s="133" t="s">
        <v>39</v>
      </c>
      <c r="C178" s="133" t="s">
        <v>84</v>
      </c>
      <c r="D178" s="133" t="s">
        <v>40</v>
      </c>
      <c r="E178" s="133">
        <v>4553104</v>
      </c>
      <c r="F178" s="155" t="s">
        <v>611</v>
      </c>
      <c r="G178" s="133" t="s">
        <v>612</v>
      </c>
      <c r="H178" s="133">
        <v>15357881105</v>
      </c>
      <c r="I178" s="133">
        <v>18119957058</v>
      </c>
      <c r="J178" s="133">
        <f>VLOOKUP(D178,月数据排名!C:D,2,0)</f>
        <v>157</v>
      </c>
      <c r="K178" s="30">
        <v>3000</v>
      </c>
      <c r="L178" s="30">
        <f>SUMIFS(工单超时扣罚!C:C,工单超时扣罚!B:B,D178)</f>
        <v>0</v>
      </c>
      <c r="M178" s="30">
        <f>SUMIFS(邮政扣罚!C:C,邮政扣罚!B:B,D178)</f>
        <v>0</v>
      </c>
      <c r="N178" s="30">
        <f>K178-L178-M178</f>
        <v>3000</v>
      </c>
    </row>
    <row r="179" s="127" customFormat="1" ht="16.5" hidden="1" spans="1:14">
      <c r="A179" s="133">
        <v>128</v>
      </c>
      <c r="B179" s="133" t="s">
        <v>12</v>
      </c>
      <c r="C179" s="133" t="s">
        <v>84</v>
      </c>
      <c r="D179" s="133" t="s">
        <v>613</v>
      </c>
      <c r="E179" s="133">
        <v>4550111</v>
      </c>
      <c r="F179" s="155" t="s">
        <v>614</v>
      </c>
      <c r="G179" s="133" t="s">
        <v>615</v>
      </c>
      <c r="H179" s="133">
        <v>15212013967</v>
      </c>
      <c r="I179" s="133">
        <v>17355011120</v>
      </c>
      <c r="J179" s="133">
        <f>VLOOKUP(D179,月数据排名!C:D,2,0)</f>
        <v>161</v>
      </c>
      <c r="K179" s="30">
        <v>3000</v>
      </c>
      <c r="L179" s="30">
        <f>SUMIFS(工单超时扣罚!C:C,工单超时扣罚!B:B,D179)</f>
        <v>0</v>
      </c>
      <c r="M179" s="30">
        <f>SUMIFS(邮政扣罚!C:C,邮政扣罚!B:B,D179)</f>
        <v>0</v>
      </c>
      <c r="N179" s="30">
        <f>K179-L179-M179</f>
        <v>3000</v>
      </c>
    </row>
    <row r="180" s="127" customFormat="1" ht="16.5" hidden="1" spans="1:14">
      <c r="A180" s="133">
        <v>1</v>
      </c>
      <c r="B180" s="133" t="s">
        <v>24</v>
      </c>
      <c r="C180" s="133" t="s">
        <v>84</v>
      </c>
      <c r="D180" s="133" t="s">
        <v>616</v>
      </c>
      <c r="E180" s="133">
        <v>4563114</v>
      </c>
      <c r="F180" s="155" t="s">
        <v>617</v>
      </c>
      <c r="G180" s="133" t="s">
        <v>618</v>
      </c>
      <c r="H180" s="133">
        <v>18605630973</v>
      </c>
      <c r="I180" s="133">
        <v>13063240738</v>
      </c>
      <c r="J180" s="133" t="s">
        <v>619</v>
      </c>
      <c r="K180" s="30">
        <v>3000</v>
      </c>
      <c r="L180" s="30">
        <f>SUMIFS(工单超时扣罚!C:C,工单超时扣罚!B:B,D180)</f>
        <v>0</v>
      </c>
      <c r="M180" s="30">
        <f>SUMIFS(邮政扣罚!C:C,邮政扣罚!B:B,D180)</f>
        <v>0</v>
      </c>
      <c r="N180" s="30">
        <f>K180-L180-M180</f>
        <v>3000</v>
      </c>
    </row>
    <row r="181" s="127" customFormat="1" ht="16.5" hidden="1" spans="1:14">
      <c r="A181" s="133">
        <v>2</v>
      </c>
      <c r="B181" s="133" t="s">
        <v>24</v>
      </c>
      <c r="C181" s="133" t="s">
        <v>84</v>
      </c>
      <c r="D181" s="133" t="s">
        <v>620</v>
      </c>
      <c r="E181" s="133">
        <v>4563110</v>
      </c>
      <c r="F181" s="162" t="s">
        <v>621</v>
      </c>
      <c r="G181" s="133" t="s">
        <v>622</v>
      </c>
      <c r="H181" s="133">
        <v>13965163025</v>
      </c>
      <c r="I181" s="133">
        <v>18256324381</v>
      </c>
      <c r="J181" s="133" t="str">
        <f>VLOOKUP(D181,月数据排名!C:D,2,0)</f>
        <v>不参与排名</v>
      </c>
      <c r="K181" s="30">
        <v>3000</v>
      </c>
      <c r="L181" s="30">
        <f>SUMIFS(工单超时扣罚!C:C,工单超时扣罚!B:B,D181)</f>
        <v>0</v>
      </c>
      <c r="M181" s="30">
        <f>SUMIFS(邮政扣罚!C:C,邮政扣罚!B:B,D181)</f>
        <v>0</v>
      </c>
      <c r="N181" s="30">
        <f>K181-L181-M181</f>
        <v>3000</v>
      </c>
    </row>
    <row r="182" s="127" customFormat="1" ht="16.5" hidden="1" spans="1:14">
      <c r="A182" s="133">
        <v>3</v>
      </c>
      <c r="B182" s="133" t="s">
        <v>24</v>
      </c>
      <c r="C182" s="133" t="s">
        <v>84</v>
      </c>
      <c r="D182" s="133" t="s">
        <v>623</v>
      </c>
      <c r="E182" s="133">
        <v>4563111</v>
      </c>
      <c r="F182" s="155" t="s">
        <v>624</v>
      </c>
      <c r="G182" s="133" t="s">
        <v>625</v>
      </c>
      <c r="H182" s="133">
        <v>15956336063</v>
      </c>
      <c r="I182" s="133">
        <v>15956336063</v>
      </c>
      <c r="J182" s="133" t="s">
        <v>619</v>
      </c>
      <c r="K182" s="30">
        <v>3000</v>
      </c>
      <c r="L182" s="30">
        <f>SUMIFS(工单超时扣罚!C:C,工单超时扣罚!B:B,D182)</f>
        <v>0</v>
      </c>
      <c r="M182" s="30">
        <f>SUMIFS(邮政扣罚!C:C,邮政扣罚!B:B,D182)</f>
        <v>0</v>
      </c>
      <c r="N182" s="30">
        <f>K182-L182-M182</f>
        <v>3000</v>
      </c>
    </row>
    <row r="183" s="127" customFormat="1" ht="16.5" hidden="1" spans="1:14">
      <c r="A183" s="133">
        <v>4</v>
      </c>
      <c r="B183" s="133" t="s">
        <v>24</v>
      </c>
      <c r="C183" s="133" t="s">
        <v>84</v>
      </c>
      <c r="D183" s="133" t="s">
        <v>626</v>
      </c>
      <c r="E183" s="133">
        <v>4563112</v>
      </c>
      <c r="F183" s="155" t="s">
        <v>627</v>
      </c>
      <c r="G183" s="133" t="s">
        <v>628</v>
      </c>
      <c r="H183" s="133">
        <v>15122424279</v>
      </c>
      <c r="I183" s="133">
        <v>15122424279</v>
      </c>
      <c r="J183" s="133" t="str">
        <f>VLOOKUP(D183,月数据排名!C:D,2,0)</f>
        <v>不参与排名</v>
      </c>
      <c r="K183" s="30">
        <v>3000</v>
      </c>
      <c r="L183" s="30">
        <f>SUMIFS(工单超时扣罚!C:C,工单超时扣罚!B:B,D183)</f>
        <v>0</v>
      </c>
      <c r="M183" s="30">
        <f>SUMIFS(邮政扣罚!C:C,邮政扣罚!B:B,D183)</f>
        <v>0</v>
      </c>
      <c r="N183" s="30">
        <f>K183-L183-M183</f>
        <v>3000</v>
      </c>
    </row>
    <row r="184" s="127" customFormat="1" ht="16.5" hidden="1" spans="1:14">
      <c r="A184" s="133">
        <v>5</v>
      </c>
      <c r="B184" s="133" t="s">
        <v>8</v>
      </c>
      <c r="C184" s="133" t="s">
        <v>84</v>
      </c>
      <c r="D184" s="133" t="s">
        <v>629</v>
      </c>
      <c r="E184" s="133">
        <v>4557125</v>
      </c>
      <c r="F184" s="155" t="s">
        <v>630</v>
      </c>
      <c r="G184" s="133" t="s">
        <v>631</v>
      </c>
      <c r="H184" s="133">
        <v>15655717771</v>
      </c>
      <c r="I184" s="133">
        <v>15655717771</v>
      </c>
      <c r="J184" s="133" t="str">
        <f>VLOOKUP(D184,月数据排名!C:D,2,0)</f>
        <v>不参与排名</v>
      </c>
      <c r="K184" s="30">
        <v>3000</v>
      </c>
      <c r="L184" s="30">
        <f>SUMIFS(工单超时扣罚!C:C,工单超时扣罚!B:B,D184)</f>
        <v>0</v>
      </c>
      <c r="M184" s="30">
        <f>SUMIFS(邮政扣罚!C:C,邮政扣罚!B:B,D184)</f>
        <v>0</v>
      </c>
      <c r="N184" s="30">
        <f>K184-L184-M184</f>
        <v>3000</v>
      </c>
    </row>
    <row r="185" s="127" customFormat="1" ht="16.5" hidden="1" spans="1:14">
      <c r="A185" s="133">
        <v>6</v>
      </c>
      <c r="B185" s="133" t="s">
        <v>8</v>
      </c>
      <c r="C185" s="133" t="s">
        <v>84</v>
      </c>
      <c r="D185" s="133" t="s">
        <v>632</v>
      </c>
      <c r="E185" s="133">
        <v>4557116</v>
      </c>
      <c r="F185" s="134" t="s">
        <v>633</v>
      </c>
      <c r="G185" s="133" t="s">
        <v>634</v>
      </c>
      <c r="H185" s="133">
        <v>15855384526</v>
      </c>
      <c r="I185" s="133">
        <v>15855384526</v>
      </c>
      <c r="J185" s="133" t="str">
        <f>VLOOKUP(D185,月数据排名!C:D,2,0)</f>
        <v>不参与排名</v>
      </c>
      <c r="K185" s="30">
        <v>3000</v>
      </c>
      <c r="L185" s="30">
        <f>SUMIFS(工单超时扣罚!C:C,工单超时扣罚!B:B,D185)</f>
        <v>0</v>
      </c>
      <c r="M185" s="30">
        <f>SUMIFS(邮政扣罚!C:C,邮政扣罚!B:B,D185)</f>
        <v>0</v>
      </c>
      <c r="N185" s="30">
        <f>K185-L185-M185</f>
        <v>3000</v>
      </c>
    </row>
    <row r="186" s="127" customFormat="1" ht="16.5" hidden="1" spans="1:14">
      <c r="A186" s="133">
        <v>7</v>
      </c>
      <c r="B186" s="133" t="s">
        <v>8</v>
      </c>
      <c r="C186" s="133" t="s">
        <v>84</v>
      </c>
      <c r="D186" s="133" t="s">
        <v>635</v>
      </c>
      <c r="E186" s="133">
        <v>4557113</v>
      </c>
      <c r="F186" s="134" t="s">
        <v>636</v>
      </c>
      <c r="G186" s="133" t="s">
        <v>637</v>
      </c>
      <c r="H186" s="133">
        <v>18895705055</v>
      </c>
      <c r="I186" s="133">
        <v>18895705055</v>
      </c>
      <c r="J186" s="133" t="str">
        <f>VLOOKUP(D186,月数据排名!C:D,2,0)</f>
        <v>不参与排名</v>
      </c>
      <c r="K186" s="30">
        <v>3000</v>
      </c>
      <c r="L186" s="30">
        <f>SUMIFS(工单超时扣罚!C:C,工单超时扣罚!B:B,D186)</f>
        <v>0</v>
      </c>
      <c r="M186" s="30">
        <f>SUMIFS(邮政扣罚!C:C,邮政扣罚!B:B,D186)</f>
        <v>0</v>
      </c>
      <c r="N186" s="30">
        <f>K186-L186-M186</f>
        <v>3000</v>
      </c>
    </row>
    <row r="187" s="127" customFormat="1" ht="16.5" hidden="1" spans="1:14">
      <c r="A187" s="133">
        <v>8</v>
      </c>
      <c r="B187" s="133" t="s">
        <v>8</v>
      </c>
      <c r="C187" s="133" t="s">
        <v>84</v>
      </c>
      <c r="D187" s="133" t="s">
        <v>638</v>
      </c>
      <c r="E187" s="133">
        <v>4557118</v>
      </c>
      <c r="F187" s="134" t="s">
        <v>639</v>
      </c>
      <c r="G187" s="133" t="s">
        <v>640</v>
      </c>
      <c r="H187" s="133">
        <v>13637183317</v>
      </c>
      <c r="I187" s="133">
        <v>13637183317</v>
      </c>
      <c r="J187" s="133" t="str">
        <f>VLOOKUP(D187,月数据排名!C:D,2,0)</f>
        <v>不参与排名</v>
      </c>
      <c r="K187" s="30">
        <v>3000</v>
      </c>
      <c r="L187" s="30">
        <f>SUMIFS(工单超时扣罚!C:C,工单超时扣罚!B:B,D187)</f>
        <v>0</v>
      </c>
      <c r="M187" s="30">
        <f>SUMIFS(邮政扣罚!C:C,邮政扣罚!B:B,D187)</f>
        <v>0</v>
      </c>
      <c r="N187" s="30">
        <f>K187-L187-M187</f>
        <v>3000</v>
      </c>
    </row>
    <row r="188" s="127" customFormat="1" ht="16.5" hidden="1" spans="1:14">
      <c r="A188" s="133">
        <v>9</v>
      </c>
      <c r="B188" s="133" t="s">
        <v>8</v>
      </c>
      <c r="C188" s="133" t="s">
        <v>84</v>
      </c>
      <c r="D188" s="133" t="s">
        <v>641</v>
      </c>
      <c r="E188" s="133">
        <v>4557123</v>
      </c>
      <c r="F188" s="133" t="s">
        <v>642</v>
      </c>
      <c r="G188" s="133" t="s">
        <v>643</v>
      </c>
      <c r="H188" s="133">
        <v>15856715975</v>
      </c>
      <c r="I188" s="133">
        <v>19155979787</v>
      </c>
      <c r="J188" s="133" t="str">
        <f>VLOOKUP(D188,月数据排名!C:D,2,0)</f>
        <v>不参与排名</v>
      </c>
      <c r="K188" s="30">
        <v>3000</v>
      </c>
      <c r="L188" s="30">
        <f>SUMIFS(工单超时扣罚!C:C,工单超时扣罚!B:B,D188)</f>
        <v>0</v>
      </c>
      <c r="M188" s="30">
        <f>SUMIFS(邮政扣罚!C:C,邮政扣罚!B:B,D188)</f>
        <v>0</v>
      </c>
      <c r="N188" s="30">
        <f>K188-L188-M188</f>
        <v>3000</v>
      </c>
    </row>
    <row r="189" s="127" customFormat="1" ht="16.5" hidden="1" spans="1:14">
      <c r="A189" s="133">
        <v>10</v>
      </c>
      <c r="B189" s="133" t="s">
        <v>8</v>
      </c>
      <c r="C189" s="133" t="s">
        <v>84</v>
      </c>
      <c r="D189" s="133" t="s">
        <v>644</v>
      </c>
      <c r="E189" s="133">
        <v>4557124</v>
      </c>
      <c r="F189" s="133" t="s">
        <v>645</v>
      </c>
      <c r="G189" s="133" t="s">
        <v>646</v>
      </c>
      <c r="H189" s="133">
        <v>17855069223</v>
      </c>
      <c r="I189" s="133">
        <v>17855069223</v>
      </c>
      <c r="J189" s="133" t="str">
        <f>VLOOKUP(D189,月数据排名!C:D,2,0)</f>
        <v>不参与排名</v>
      </c>
      <c r="K189" s="30">
        <v>3000</v>
      </c>
      <c r="L189" s="30">
        <f>SUMIFS(工单超时扣罚!C:C,工单超时扣罚!B:B,D189)</f>
        <v>0</v>
      </c>
      <c r="M189" s="30">
        <f>SUMIFS(邮政扣罚!C:C,邮政扣罚!B:B,D189)</f>
        <v>0</v>
      </c>
      <c r="N189" s="30">
        <f>K189-L189-M189</f>
        <v>3000</v>
      </c>
    </row>
    <row r="190" s="127" customFormat="1" ht="16.5" hidden="1" spans="1:14">
      <c r="A190" s="133">
        <v>11</v>
      </c>
      <c r="B190" s="133" t="s">
        <v>8</v>
      </c>
      <c r="C190" s="133" t="s">
        <v>84</v>
      </c>
      <c r="D190" s="33" t="s">
        <v>647</v>
      </c>
      <c r="E190" s="143">
        <v>4557130</v>
      </c>
      <c r="F190" s="155" t="s">
        <v>648</v>
      </c>
      <c r="G190" s="133" t="s">
        <v>649</v>
      </c>
      <c r="H190" s="133">
        <v>15205578850</v>
      </c>
      <c r="I190" s="133">
        <v>15655713567</v>
      </c>
      <c r="J190" s="133" t="str">
        <f>VLOOKUP(D190,月数据排名!C:D,2,0)</f>
        <v>不参与排名</v>
      </c>
      <c r="K190" s="30">
        <v>3000</v>
      </c>
      <c r="L190" s="30">
        <f>SUMIFS(工单超时扣罚!C:C,工单超时扣罚!B:B,D190)</f>
        <v>0</v>
      </c>
      <c r="M190" s="30">
        <f>SUMIFS(邮政扣罚!C:C,邮政扣罚!B:B,D190)</f>
        <v>0</v>
      </c>
      <c r="N190" s="30">
        <f>K190-L190-M190</f>
        <v>3000</v>
      </c>
    </row>
    <row r="191" s="127" customFormat="1" ht="16.5" hidden="1" spans="1:14">
      <c r="A191" s="133">
        <v>12</v>
      </c>
      <c r="B191" s="133" t="s">
        <v>8</v>
      </c>
      <c r="C191" s="133" t="s">
        <v>84</v>
      </c>
      <c r="D191" s="133" t="s">
        <v>650</v>
      </c>
      <c r="E191" s="133">
        <v>4557127</v>
      </c>
      <c r="F191" s="133" t="s">
        <v>651</v>
      </c>
      <c r="G191" s="133" t="s">
        <v>652</v>
      </c>
      <c r="H191" s="133">
        <v>15255753018</v>
      </c>
      <c r="I191" s="133">
        <v>15255753018</v>
      </c>
      <c r="J191" s="133" t="str">
        <f>VLOOKUP(D191,月数据排名!C:D,2,0)</f>
        <v>不参与排名</v>
      </c>
      <c r="K191" s="30">
        <v>3000</v>
      </c>
      <c r="L191" s="30">
        <f>SUMIFS(工单超时扣罚!C:C,工单超时扣罚!B:B,D191)</f>
        <v>0</v>
      </c>
      <c r="M191" s="30">
        <f>SUMIFS(邮政扣罚!C:C,邮政扣罚!B:B,D191)</f>
        <v>0</v>
      </c>
      <c r="N191" s="30">
        <f>K191-L191-M191</f>
        <v>3000</v>
      </c>
    </row>
    <row r="192" s="127" customFormat="1" ht="16.5" hidden="1" spans="1:14">
      <c r="A192" s="133">
        <v>13</v>
      </c>
      <c r="B192" s="133" t="s">
        <v>8</v>
      </c>
      <c r="C192" s="133" t="s">
        <v>84</v>
      </c>
      <c r="D192" s="133" t="s">
        <v>653</v>
      </c>
      <c r="E192" s="133">
        <v>4557112</v>
      </c>
      <c r="F192" s="134" t="s">
        <v>654</v>
      </c>
      <c r="G192" s="133" t="s">
        <v>655</v>
      </c>
      <c r="H192" s="133">
        <v>18133736906</v>
      </c>
      <c r="I192" s="133">
        <v>18133736906</v>
      </c>
      <c r="J192" s="133" t="str">
        <f>VLOOKUP(D192,月数据排名!C:D,2,0)</f>
        <v>不参与排名</v>
      </c>
      <c r="K192" s="30">
        <v>3000</v>
      </c>
      <c r="L192" s="30">
        <f>SUMIFS(工单超时扣罚!C:C,工单超时扣罚!B:B,D192)</f>
        <v>0</v>
      </c>
      <c r="M192" s="30">
        <f>SUMIFS(邮政扣罚!C:C,邮政扣罚!B:B,D192)</f>
        <v>0</v>
      </c>
      <c r="N192" s="30">
        <f>K192-L192-M192</f>
        <v>3000</v>
      </c>
    </row>
    <row r="193" s="127" customFormat="1" ht="16.5" hidden="1" spans="1:14">
      <c r="A193" s="133">
        <v>14</v>
      </c>
      <c r="B193" s="133" t="s">
        <v>8</v>
      </c>
      <c r="C193" s="133" t="s">
        <v>84</v>
      </c>
      <c r="D193" s="133" t="s">
        <v>656</v>
      </c>
      <c r="E193" s="133">
        <v>4557115</v>
      </c>
      <c r="F193" s="134" t="s">
        <v>657</v>
      </c>
      <c r="G193" s="133" t="s">
        <v>658</v>
      </c>
      <c r="H193" s="133">
        <v>17755796990</v>
      </c>
      <c r="I193" s="133">
        <v>17755796990</v>
      </c>
      <c r="J193" s="133" t="str">
        <f>VLOOKUP(D193,月数据排名!C:D,2,0)</f>
        <v>不参与排名</v>
      </c>
      <c r="K193" s="30">
        <v>3000</v>
      </c>
      <c r="L193" s="30">
        <f>SUMIFS(工单超时扣罚!C:C,工单超时扣罚!B:B,D193)</f>
        <v>0</v>
      </c>
      <c r="M193" s="30">
        <f>SUMIFS(邮政扣罚!C:C,邮政扣罚!B:B,D193)</f>
        <v>0</v>
      </c>
      <c r="N193" s="30">
        <f>K193-L193-M193</f>
        <v>3000</v>
      </c>
    </row>
    <row r="194" s="127" customFormat="1" ht="16.5" hidden="1" spans="1:14">
      <c r="A194" s="133">
        <v>15</v>
      </c>
      <c r="B194" s="133" t="s">
        <v>8</v>
      </c>
      <c r="C194" s="133" t="s">
        <v>84</v>
      </c>
      <c r="D194" s="133" t="s">
        <v>659</v>
      </c>
      <c r="E194" s="133">
        <v>4557101</v>
      </c>
      <c r="F194" s="134" t="s">
        <v>660</v>
      </c>
      <c r="G194" s="133" t="s">
        <v>661</v>
      </c>
      <c r="H194" s="133">
        <v>18584062593</v>
      </c>
      <c r="I194" s="133">
        <v>18584062593</v>
      </c>
      <c r="J194" s="133" t="str">
        <f>VLOOKUP(D194,月数据排名!C:D,2,0)</f>
        <v>不参与排名</v>
      </c>
      <c r="K194" s="30">
        <v>3000</v>
      </c>
      <c r="L194" s="30">
        <f>SUMIFS(工单超时扣罚!C:C,工单超时扣罚!B:B,D194)</f>
        <v>0</v>
      </c>
      <c r="M194" s="30">
        <f>SUMIFS(邮政扣罚!C:C,邮政扣罚!B:B,D194)</f>
        <v>0</v>
      </c>
      <c r="N194" s="30">
        <f>K194-L194-M194</f>
        <v>3000</v>
      </c>
    </row>
    <row r="195" s="127" customFormat="1" ht="16.5" hidden="1" spans="1:14">
      <c r="A195" s="133">
        <v>16</v>
      </c>
      <c r="B195" s="133" t="s">
        <v>8</v>
      </c>
      <c r="C195" s="133" t="s">
        <v>84</v>
      </c>
      <c r="D195" s="133" t="s">
        <v>662</v>
      </c>
      <c r="E195" s="133">
        <v>4557109</v>
      </c>
      <c r="F195" s="158" t="s">
        <v>663</v>
      </c>
      <c r="G195" s="133" t="s">
        <v>664</v>
      </c>
      <c r="H195" s="133">
        <v>15375577679</v>
      </c>
      <c r="I195" s="133">
        <v>15375577679</v>
      </c>
      <c r="J195" s="133" t="str">
        <f>VLOOKUP(D195,月数据排名!C:D,2,0)</f>
        <v>不参与排名</v>
      </c>
      <c r="K195" s="30">
        <v>3000</v>
      </c>
      <c r="L195" s="30">
        <f>SUMIFS(工单超时扣罚!C:C,工单超时扣罚!B:B,D195)</f>
        <v>0</v>
      </c>
      <c r="M195" s="30">
        <f>SUMIFS(邮政扣罚!C:C,邮政扣罚!B:B,D195)</f>
        <v>0</v>
      </c>
      <c r="N195" s="30">
        <f>K195-L195-M195</f>
        <v>3000</v>
      </c>
    </row>
    <row r="196" s="127" customFormat="1" ht="16.5" hidden="1" spans="1:14">
      <c r="A196" s="133">
        <v>17</v>
      </c>
      <c r="B196" s="133" t="s">
        <v>8</v>
      </c>
      <c r="C196" s="133" t="s">
        <v>84</v>
      </c>
      <c r="D196" s="133" t="s">
        <v>665</v>
      </c>
      <c r="E196" s="133">
        <v>4557117</v>
      </c>
      <c r="F196" s="134" t="s">
        <v>666</v>
      </c>
      <c r="G196" s="133" t="s">
        <v>667</v>
      </c>
      <c r="H196" s="133">
        <v>18896932214</v>
      </c>
      <c r="I196" s="133">
        <v>18896932214</v>
      </c>
      <c r="J196" s="133" t="str">
        <f>VLOOKUP(D196,月数据排名!C:D,2,0)</f>
        <v>不参与排名</v>
      </c>
      <c r="K196" s="30">
        <v>3000</v>
      </c>
      <c r="L196" s="30">
        <f>SUMIFS(工单超时扣罚!C:C,工单超时扣罚!B:B,D196)</f>
        <v>0</v>
      </c>
      <c r="M196" s="30">
        <f>SUMIFS(邮政扣罚!C:C,邮政扣罚!B:B,D196)</f>
        <v>0</v>
      </c>
      <c r="N196" s="30">
        <f>K196-L196-M196</f>
        <v>3000</v>
      </c>
    </row>
    <row r="197" s="127" customFormat="1" ht="16.5" hidden="1" spans="1:14">
      <c r="A197" s="133">
        <v>18</v>
      </c>
      <c r="B197" s="133" t="s">
        <v>8</v>
      </c>
      <c r="C197" s="133" t="s">
        <v>84</v>
      </c>
      <c r="D197" s="133" t="s">
        <v>668</v>
      </c>
      <c r="E197" s="133">
        <v>4557107</v>
      </c>
      <c r="F197" s="158" t="s">
        <v>669</v>
      </c>
      <c r="G197" s="133" t="s">
        <v>670</v>
      </c>
      <c r="H197" s="133">
        <v>17305577267</v>
      </c>
      <c r="I197" s="133">
        <v>17305577267</v>
      </c>
      <c r="J197" s="133" t="str">
        <f>VLOOKUP(D197,月数据排名!C:D,2,0)</f>
        <v>不参与排名</v>
      </c>
      <c r="K197" s="30">
        <v>3000</v>
      </c>
      <c r="L197" s="30">
        <f>SUMIFS(工单超时扣罚!C:C,工单超时扣罚!B:B,D197)</f>
        <v>0</v>
      </c>
      <c r="M197" s="30">
        <f>SUMIFS(邮政扣罚!C:C,邮政扣罚!B:B,D197)</f>
        <v>0</v>
      </c>
      <c r="N197" s="30">
        <f>K197-L197-M197</f>
        <v>3000</v>
      </c>
    </row>
    <row r="198" s="127" customFormat="1" ht="16.5" hidden="1" spans="1:14">
      <c r="A198" s="133">
        <v>19</v>
      </c>
      <c r="B198" s="133" t="s">
        <v>8</v>
      </c>
      <c r="C198" s="133" t="s">
        <v>84</v>
      </c>
      <c r="D198" s="133" t="s">
        <v>671</v>
      </c>
      <c r="E198" s="133">
        <v>4557106</v>
      </c>
      <c r="F198" s="134" t="s">
        <v>672</v>
      </c>
      <c r="G198" s="133" t="s">
        <v>673</v>
      </c>
      <c r="H198" s="133">
        <v>18325765520</v>
      </c>
      <c r="I198" s="133">
        <v>18325765520</v>
      </c>
      <c r="J198" s="133" t="str">
        <f>VLOOKUP(D198,月数据排名!C:D,2,0)</f>
        <v>不参与排名</v>
      </c>
      <c r="K198" s="30">
        <v>3000</v>
      </c>
      <c r="L198" s="30">
        <f>SUMIFS(工单超时扣罚!C:C,工单超时扣罚!B:B,D198)</f>
        <v>0</v>
      </c>
      <c r="M198" s="30">
        <f>SUMIFS(邮政扣罚!C:C,邮政扣罚!B:B,D198)</f>
        <v>0</v>
      </c>
      <c r="N198" s="30">
        <f>K198-L198-M198</f>
        <v>3000</v>
      </c>
    </row>
    <row r="199" s="127" customFormat="1" ht="16.5" hidden="1" spans="1:14">
      <c r="A199" s="133">
        <v>20</v>
      </c>
      <c r="B199" s="133" t="s">
        <v>16</v>
      </c>
      <c r="C199" s="133" t="s">
        <v>84</v>
      </c>
      <c r="D199" s="133" t="s">
        <v>674</v>
      </c>
      <c r="E199" s="133">
        <v>4553117</v>
      </c>
      <c r="F199" s="155" t="s">
        <v>675</v>
      </c>
      <c r="G199" s="133" t="s">
        <v>676</v>
      </c>
      <c r="H199" s="146">
        <v>19965314237</v>
      </c>
      <c r="I199" s="155" t="s">
        <v>677</v>
      </c>
      <c r="J199" s="133" t="str">
        <f>VLOOKUP(D199,月数据排名!C:D,2,0)</f>
        <v>不参与排名</v>
      </c>
      <c r="K199" s="30">
        <v>3000</v>
      </c>
      <c r="L199" s="30">
        <f>SUMIFS(工单超时扣罚!C:C,工单超时扣罚!B:B,D199)</f>
        <v>0</v>
      </c>
      <c r="M199" s="30">
        <f>SUMIFS(邮政扣罚!C:C,邮政扣罚!B:B,D199)</f>
        <v>0</v>
      </c>
      <c r="N199" s="30">
        <f>K199-L199-M199</f>
        <v>3000</v>
      </c>
    </row>
    <row r="200" s="127" customFormat="1" ht="16.5" hidden="1" spans="1:14">
      <c r="A200" s="133">
        <v>22</v>
      </c>
      <c r="B200" s="133" t="s">
        <v>16</v>
      </c>
      <c r="C200" s="133" t="s">
        <v>84</v>
      </c>
      <c r="D200" s="133" t="s">
        <v>678</v>
      </c>
      <c r="E200" s="133">
        <v>4553107</v>
      </c>
      <c r="F200" s="155" t="s">
        <v>679</v>
      </c>
      <c r="G200" s="133" t="s">
        <v>680</v>
      </c>
      <c r="H200" s="133">
        <v>19942479476</v>
      </c>
      <c r="I200" s="133">
        <v>19942479476</v>
      </c>
      <c r="J200" s="133" t="str">
        <f>VLOOKUP(D200,月数据排名!C:D,2,0)</f>
        <v>不参与排名</v>
      </c>
      <c r="K200" s="30">
        <v>3000</v>
      </c>
      <c r="L200" s="30">
        <f>SUMIFS(工单超时扣罚!C:C,工单超时扣罚!B:B,D200)</f>
        <v>0</v>
      </c>
      <c r="M200" s="30">
        <f>SUMIFS(邮政扣罚!C:C,邮政扣罚!B:B,D200)</f>
        <v>0</v>
      </c>
      <c r="N200" s="30">
        <f>K200-L200-M200</f>
        <v>3000</v>
      </c>
    </row>
    <row r="201" s="127" customFormat="1" ht="16.5" hidden="1" spans="1:14">
      <c r="A201" s="133">
        <v>29</v>
      </c>
      <c r="B201" s="133" t="s">
        <v>16</v>
      </c>
      <c r="C201" s="133" t="s">
        <v>84</v>
      </c>
      <c r="D201" s="133" t="s">
        <v>681</v>
      </c>
      <c r="E201" s="133">
        <v>4553119</v>
      </c>
      <c r="F201" s="155" t="s">
        <v>682</v>
      </c>
      <c r="G201" s="133" t="s">
        <v>683</v>
      </c>
      <c r="H201" s="133">
        <v>17730083705</v>
      </c>
      <c r="I201" s="133">
        <v>17730083705</v>
      </c>
      <c r="J201" s="133" t="str">
        <f>VLOOKUP(D201,月数据排名!C:D,2,0)</f>
        <v>不参与排名</v>
      </c>
      <c r="K201" s="30">
        <v>3000</v>
      </c>
      <c r="L201" s="30">
        <f>SUMIFS(工单超时扣罚!C:C,工单超时扣罚!B:B,D201)</f>
        <v>0</v>
      </c>
      <c r="M201" s="30">
        <f>SUMIFS(邮政扣罚!C:C,邮政扣罚!B:B,D201)</f>
        <v>0</v>
      </c>
      <c r="N201" s="30">
        <f>K201-L201-M201</f>
        <v>3000</v>
      </c>
    </row>
    <row r="202" s="127" customFormat="1" ht="16.5" hidden="1" spans="1:14">
      <c r="A202" s="133">
        <v>30</v>
      </c>
      <c r="B202" s="133" t="s">
        <v>32</v>
      </c>
      <c r="C202" s="133" t="s">
        <v>84</v>
      </c>
      <c r="D202" s="133" t="s">
        <v>684</v>
      </c>
      <c r="E202" s="133">
        <v>4562103</v>
      </c>
      <c r="F202" s="155" t="s">
        <v>685</v>
      </c>
      <c r="G202" s="133" t="s">
        <v>686</v>
      </c>
      <c r="H202" s="133">
        <v>15357076882</v>
      </c>
      <c r="I202" s="133">
        <v>13855608069</v>
      </c>
      <c r="J202" s="133" t="str">
        <f>VLOOKUP(D202,月数据排名!C:D,2,0)</f>
        <v>不参与排名</v>
      </c>
      <c r="K202" s="30">
        <v>3000</v>
      </c>
      <c r="L202" s="30">
        <f>SUMIFS(工单超时扣罚!C:C,工单超时扣罚!B:B,D202)</f>
        <v>0</v>
      </c>
      <c r="M202" s="30">
        <f>SUMIFS(邮政扣罚!C:C,邮政扣罚!B:B,D202)</f>
        <v>0</v>
      </c>
      <c r="N202" s="30">
        <f>K202-L202-M202</f>
        <v>3000</v>
      </c>
    </row>
    <row r="203" s="127" customFormat="1" ht="16.5" hidden="1" spans="1:14">
      <c r="A203" s="133">
        <v>31</v>
      </c>
      <c r="B203" s="133" t="s">
        <v>30</v>
      </c>
      <c r="C203" s="133" t="s">
        <v>84</v>
      </c>
      <c r="D203" s="133" t="s">
        <v>687</v>
      </c>
      <c r="E203" s="133">
        <v>4555109</v>
      </c>
      <c r="F203" s="155" t="s">
        <v>688</v>
      </c>
      <c r="G203" s="133" t="s">
        <v>689</v>
      </c>
      <c r="H203" s="133">
        <v>17755570630</v>
      </c>
      <c r="I203" s="133" t="s">
        <v>690</v>
      </c>
      <c r="J203" s="133" t="str">
        <f>VLOOKUP(D203,月数据排名!C:D,2,0)</f>
        <v>不参与排名</v>
      </c>
      <c r="K203" s="30">
        <v>3000</v>
      </c>
      <c r="L203" s="30">
        <f>SUMIFS(工单超时扣罚!C:C,工单超时扣罚!B:B,D203)</f>
        <v>0</v>
      </c>
      <c r="M203" s="30">
        <f>SUMIFS(邮政扣罚!C:C,邮政扣罚!B:B,D203)</f>
        <v>0</v>
      </c>
      <c r="N203" s="30">
        <f>K203-L203-M203</f>
        <v>3000</v>
      </c>
    </row>
    <row r="204" s="127" customFormat="1" ht="16.5" hidden="1" spans="1:14">
      <c r="A204" s="133">
        <v>33</v>
      </c>
      <c r="B204" s="133" t="s">
        <v>30</v>
      </c>
      <c r="C204" s="133" t="s">
        <v>84</v>
      </c>
      <c r="D204" s="133" t="s">
        <v>691</v>
      </c>
      <c r="E204" s="133">
        <v>4555106</v>
      </c>
      <c r="F204" s="155" t="s">
        <v>692</v>
      </c>
      <c r="G204" s="133" t="s">
        <v>693</v>
      </c>
      <c r="H204" s="133">
        <v>15255501802</v>
      </c>
      <c r="I204" s="133">
        <v>95040666914</v>
      </c>
      <c r="J204" s="133" t="str">
        <f>VLOOKUP(D204,月数据排名!C:D,2,0)</f>
        <v>不参与排名</v>
      </c>
      <c r="K204" s="30">
        <v>3000</v>
      </c>
      <c r="L204" s="30">
        <f>SUMIFS(工单超时扣罚!C:C,工单超时扣罚!B:B,D204)</f>
        <v>0</v>
      </c>
      <c r="M204" s="30">
        <f>SUMIFS(邮政扣罚!C:C,邮政扣罚!B:B,D204)</f>
        <v>0</v>
      </c>
      <c r="N204" s="30">
        <f>K204-L204-M204</f>
        <v>3000</v>
      </c>
    </row>
    <row r="205" s="127" customFormat="1" ht="16.5" hidden="1" spans="1:14">
      <c r="A205" s="133">
        <v>38</v>
      </c>
      <c r="B205" s="133" t="s">
        <v>10</v>
      </c>
      <c r="C205" s="133" t="s">
        <v>84</v>
      </c>
      <c r="D205" s="133" t="s">
        <v>694</v>
      </c>
      <c r="E205" s="133">
        <v>4564115</v>
      </c>
      <c r="F205" s="155" t="s">
        <v>695</v>
      </c>
      <c r="G205" s="133" t="s">
        <v>696</v>
      </c>
      <c r="H205" s="133">
        <v>17729983078</v>
      </c>
      <c r="I205" s="133">
        <v>18256498999</v>
      </c>
      <c r="J205" s="133" t="s">
        <v>619</v>
      </c>
      <c r="K205" s="30">
        <v>3000</v>
      </c>
      <c r="L205" s="30">
        <f>SUMIFS(工单超时扣罚!C:C,工单超时扣罚!B:B,D205)</f>
        <v>0</v>
      </c>
      <c r="M205" s="30">
        <f>SUMIFS(邮政扣罚!C:C,邮政扣罚!B:B,D205)</f>
        <v>0</v>
      </c>
      <c r="N205" s="30">
        <f>K205-L205-M205</f>
        <v>3000</v>
      </c>
    </row>
    <row r="206" s="127" customFormat="1" ht="16.5" hidden="1" spans="1:14">
      <c r="A206" s="133">
        <v>42</v>
      </c>
      <c r="B206" s="133" t="s">
        <v>10</v>
      </c>
      <c r="C206" s="133" t="s">
        <v>84</v>
      </c>
      <c r="D206" s="133" t="s">
        <v>697</v>
      </c>
      <c r="E206" s="133">
        <v>4564129</v>
      </c>
      <c r="F206" s="155" t="s">
        <v>698</v>
      </c>
      <c r="G206" s="133" t="s">
        <v>699</v>
      </c>
      <c r="H206" s="133">
        <v>19156432333</v>
      </c>
      <c r="I206" s="133">
        <v>18297478777</v>
      </c>
      <c r="J206" s="133" t="str">
        <f>VLOOKUP(D206,月数据排名!C:D,2,0)</f>
        <v>不参与排名</v>
      </c>
      <c r="K206" s="30">
        <v>3000</v>
      </c>
      <c r="L206" s="30">
        <f>SUMIFS(工单超时扣罚!C:C,工单超时扣罚!B:B,D206)</f>
        <v>0</v>
      </c>
      <c r="M206" s="30">
        <f>SUMIFS(邮政扣罚!C:C,邮政扣罚!B:B,D206)</f>
        <v>0</v>
      </c>
      <c r="N206" s="30">
        <f>K206-L206-M206</f>
        <v>3000</v>
      </c>
    </row>
    <row r="207" s="127" customFormat="1" ht="16.5" hidden="1" spans="1:14">
      <c r="A207" s="133">
        <v>43</v>
      </c>
      <c r="B207" s="133" t="s">
        <v>10</v>
      </c>
      <c r="C207" s="133" t="s">
        <v>84</v>
      </c>
      <c r="D207" s="133" t="s">
        <v>700</v>
      </c>
      <c r="E207" s="133">
        <v>4564130</v>
      </c>
      <c r="F207" s="155" t="s">
        <v>701</v>
      </c>
      <c r="G207" s="133" t="s">
        <v>702</v>
      </c>
      <c r="H207" s="133">
        <v>13637062962</v>
      </c>
      <c r="I207" s="133">
        <v>13928949678</v>
      </c>
      <c r="J207" s="133" t="str">
        <f>VLOOKUP(D207,月数据排名!C:D,2,0)</f>
        <v>不参与排名</v>
      </c>
      <c r="K207" s="30">
        <v>3000</v>
      </c>
      <c r="L207" s="30">
        <f>SUMIFS(工单超时扣罚!C:C,工单超时扣罚!B:B,D207)</f>
        <v>0</v>
      </c>
      <c r="M207" s="30">
        <f>SUMIFS(邮政扣罚!C:C,邮政扣罚!B:B,D207)</f>
        <v>0</v>
      </c>
      <c r="N207" s="30">
        <f>K207-L207-M207</f>
        <v>3000</v>
      </c>
    </row>
    <row r="208" s="127" customFormat="1" ht="16.5" hidden="1" spans="1:14">
      <c r="A208" s="133">
        <v>45</v>
      </c>
      <c r="B208" s="133" t="s">
        <v>28</v>
      </c>
      <c r="C208" s="133" t="s">
        <v>84</v>
      </c>
      <c r="D208" s="139" t="s">
        <v>703</v>
      </c>
      <c r="E208" s="140">
        <v>4559104</v>
      </c>
      <c r="F208" s="136" t="s">
        <v>704</v>
      </c>
      <c r="G208" s="133" t="s">
        <v>705</v>
      </c>
      <c r="H208" s="133">
        <v>18055912065</v>
      </c>
      <c r="I208" s="133">
        <v>18055912065</v>
      </c>
      <c r="J208" s="133" t="str">
        <f>VLOOKUP(D208,月数据排名!C:D,2,0)</f>
        <v>不参与排名</v>
      </c>
      <c r="K208" s="30">
        <v>3000</v>
      </c>
      <c r="L208" s="30">
        <f>SUMIFS(工单超时扣罚!C:C,工单超时扣罚!B:B,D208)</f>
        <v>0</v>
      </c>
      <c r="M208" s="30">
        <f>SUMIFS(邮政扣罚!C:C,邮政扣罚!B:B,D208)</f>
        <v>0</v>
      </c>
      <c r="N208" s="30">
        <f>K208-L208-M208</f>
        <v>3000</v>
      </c>
    </row>
    <row r="209" s="127" customFormat="1" ht="16.5" hidden="1" spans="1:14">
      <c r="A209" s="133">
        <v>46</v>
      </c>
      <c r="B209" s="133" t="s">
        <v>28</v>
      </c>
      <c r="C209" s="133" t="s">
        <v>84</v>
      </c>
      <c r="D209" s="139" t="s">
        <v>706</v>
      </c>
      <c r="E209" s="140">
        <v>4559107</v>
      </c>
      <c r="F209" s="136" t="s">
        <v>707</v>
      </c>
      <c r="G209" s="133" t="s">
        <v>708</v>
      </c>
      <c r="H209" s="133">
        <v>18726828961</v>
      </c>
      <c r="I209" s="133">
        <v>18726828961</v>
      </c>
      <c r="J209" s="133" t="str">
        <f>VLOOKUP(D209,月数据排名!C:D,2,0)</f>
        <v>不参与排名</v>
      </c>
      <c r="K209" s="30">
        <v>3000</v>
      </c>
      <c r="L209" s="30">
        <f>SUMIFS(工单超时扣罚!C:C,工单超时扣罚!B:B,D209)</f>
        <v>0</v>
      </c>
      <c r="M209" s="30">
        <f>SUMIFS(邮政扣罚!C:C,邮政扣罚!B:B,D209)</f>
        <v>0</v>
      </c>
      <c r="N209" s="30">
        <f>K209-L209-M209</f>
        <v>3000</v>
      </c>
    </row>
    <row r="210" s="127" customFormat="1" ht="16.5" hidden="1" spans="1:14">
      <c r="A210" s="133">
        <v>57</v>
      </c>
      <c r="B210" s="133" t="s">
        <v>18</v>
      </c>
      <c r="C210" s="133" t="s">
        <v>84</v>
      </c>
      <c r="D210" s="133" t="s">
        <v>709</v>
      </c>
      <c r="E210" s="133">
        <v>4561116</v>
      </c>
      <c r="F210" s="155" t="s">
        <v>710</v>
      </c>
      <c r="G210" s="133" t="s">
        <v>711</v>
      </c>
      <c r="H210" s="133">
        <v>13856197883</v>
      </c>
      <c r="I210" s="133">
        <v>17756159207</v>
      </c>
      <c r="J210" s="133" t="str">
        <f>VLOOKUP(D210,月数据排名!C:D,2,0)</f>
        <v>不参与排名</v>
      </c>
      <c r="K210" s="30">
        <v>3000</v>
      </c>
      <c r="L210" s="30">
        <f>SUMIFS(工单超时扣罚!C:C,工单超时扣罚!B:B,D210)</f>
        <v>0</v>
      </c>
      <c r="M210" s="30">
        <f>SUMIFS(邮政扣罚!C:C,邮政扣罚!B:B,D210)</f>
        <v>0</v>
      </c>
      <c r="N210" s="30">
        <f>K210-L210-M210</f>
        <v>3000</v>
      </c>
    </row>
    <row r="211" s="127" customFormat="1" ht="16.5" hidden="1" spans="1:14">
      <c r="A211" s="133">
        <v>92</v>
      </c>
      <c r="B211" s="133" t="s">
        <v>5</v>
      </c>
      <c r="C211" s="133" t="s">
        <v>84</v>
      </c>
      <c r="D211" s="133" t="s">
        <v>712</v>
      </c>
      <c r="E211" s="133">
        <v>4558144</v>
      </c>
      <c r="F211" s="134" t="s">
        <v>713</v>
      </c>
      <c r="G211" s="133" t="s">
        <v>714</v>
      </c>
      <c r="H211" s="133">
        <v>19956831637</v>
      </c>
      <c r="I211" s="134">
        <v>15178136667</v>
      </c>
      <c r="J211" s="133" t="s">
        <v>619</v>
      </c>
      <c r="K211" s="30">
        <v>3000</v>
      </c>
      <c r="L211" s="30">
        <f>SUMIFS(工单超时扣罚!C:C,工单超时扣罚!B:B,D211)</f>
        <v>0</v>
      </c>
      <c r="M211" s="30">
        <f>SUMIFS(邮政扣罚!C:C,邮政扣罚!B:B,D211)</f>
        <v>0</v>
      </c>
      <c r="N211" s="30">
        <f>K211-L211-M211</f>
        <v>3000</v>
      </c>
    </row>
    <row r="212" s="127" customFormat="1" ht="16.5" hidden="1" spans="1:14">
      <c r="A212" s="133">
        <v>95</v>
      </c>
      <c r="B212" s="133" t="s">
        <v>5</v>
      </c>
      <c r="C212" s="133" t="s">
        <v>84</v>
      </c>
      <c r="D212" s="133" t="s">
        <v>715</v>
      </c>
      <c r="E212" s="133">
        <v>4558141</v>
      </c>
      <c r="F212" s="155" t="s">
        <v>716</v>
      </c>
      <c r="G212" s="133" t="s">
        <v>717</v>
      </c>
      <c r="H212" s="133">
        <v>18256812935</v>
      </c>
      <c r="I212" s="133">
        <v>18256812935</v>
      </c>
      <c r="J212" s="133" t="str">
        <f>VLOOKUP(D212,月数据排名!C:D,2,0)</f>
        <v>不参与排名</v>
      </c>
      <c r="K212" s="30">
        <v>3000</v>
      </c>
      <c r="L212" s="30">
        <f>SUMIFS(工单超时扣罚!C:C,工单超时扣罚!B:B,D212)</f>
        <v>0</v>
      </c>
      <c r="M212" s="30">
        <f>SUMIFS(邮政扣罚!C:C,邮政扣罚!B:B,D212)</f>
        <v>0</v>
      </c>
      <c r="N212" s="30">
        <f>K212-L212-M212</f>
        <v>3000</v>
      </c>
    </row>
    <row r="213" s="127" customFormat="1" ht="16.5" hidden="1" spans="1:14">
      <c r="A213" s="133">
        <v>96</v>
      </c>
      <c r="B213" s="133" t="s">
        <v>5</v>
      </c>
      <c r="C213" s="133" t="s">
        <v>84</v>
      </c>
      <c r="D213" s="133" t="s">
        <v>718</v>
      </c>
      <c r="E213" s="133">
        <v>4558140</v>
      </c>
      <c r="F213" s="155" t="s">
        <v>719</v>
      </c>
      <c r="G213" s="133" t="s">
        <v>720</v>
      </c>
      <c r="H213" s="133">
        <v>13957064711</v>
      </c>
      <c r="I213" s="133">
        <v>13957064711</v>
      </c>
      <c r="J213" s="133" t="str">
        <f>VLOOKUP(D213,月数据排名!C:D,2,0)</f>
        <v>不参与排名</v>
      </c>
      <c r="K213" s="30">
        <v>3000</v>
      </c>
      <c r="L213" s="30">
        <f>SUMIFS(工单超时扣罚!C:C,工单超时扣罚!B:B,D213)</f>
        <v>0</v>
      </c>
      <c r="M213" s="30">
        <f>SUMIFS(邮政扣罚!C:C,邮政扣罚!B:B,D213)</f>
        <v>0</v>
      </c>
      <c r="N213" s="30">
        <f>K213-L213-M213</f>
        <v>3000</v>
      </c>
    </row>
    <row r="214" s="127" customFormat="1" ht="16.5" hidden="1" spans="1:14">
      <c r="A214" s="133">
        <v>98</v>
      </c>
      <c r="B214" s="133" t="s">
        <v>5</v>
      </c>
      <c r="C214" s="133" t="s">
        <v>84</v>
      </c>
      <c r="D214" s="133" t="s">
        <v>721</v>
      </c>
      <c r="E214" s="133">
        <v>4558152</v>
      </c>
      <c r="F214" s="155" t="s">
        <v>722</v>
      </c>
      <c r="G214" s="133" t="s">
        <v>723</v>
      </c>
      <c r="H214" s="133">
        <v>13695583567</v>
      </c>
      <c r="I214" s="133">
        <v>13695583567</v>
      </c>
      <c r="J214" s="133" t="s">
        <v>619</v>
      </c>
      <c r="K214" s="30">
        <v>3000</v>
      </c>
      <c r="L214" s="30">
        <f>SUMIFS(工单超时扣罚!C:C,工单超时扣罚!B:B,D214)</f>
        <v>0</v>
      </c>
      <c r="M214" s="30">
        <f>SUMIFS(邮政扣罚!C:C,邮政扣罚!B:B,D214)</f>
        <v>0</v>
      </c>
      <c r="N214" s="30">
        <f>K214-L214-M214</f>
        <v>3000</v>
      </c>
    </row>
    <row r="215" s="127" customFormat="1" ht="16.5" hidden="1" spans="1:14">
      <c r="A215" s="133">
        <v>99</v>
      </c>
      <c r="B215" s="133" t="s">
        <v>5</v>
      </c>
      <c r="C215" s="133" t="s">
        <v>84</v>
      </c>
      <c r="D215" s="133" t="s">
        <v>724</v>
      </c>
      <c r="E215" s="133">
        <v>4558139</v>
      </c>
      <c r="F215" s="155" t="s">
        <v>725</v>
      </c>
      <c r="G215" s="133" t="s">
        <v>726</v>
      </c>
      <c r="H215" s="133">
        <v>13329249967</v>
      </c>
      <c r="I215" s="133">
        <v>13329249967</v>
      </c>
      <c r="J215" s="133" t="s">
        <v>619</v>
      </c>
      <c r="K215" s="30">
        <v>3000</v>
      </c>
      <c r="L215" s="30">
        <f>SUMIFS(工单超时扣罚!C:C,工单超时扣罚!B:B,D215)</f>
        <v>0</v>
      </c>
      <c r="M215" s="30">
        <f>SUMIFS(邮政扣罚!C:C,邮政扣罚!B:B,D215)</f>
        <v>0</v>
      </c>
      <c r="N215" s="30">
        <f>K215-L215-M215</f>
        <v>3000</v>
      </c>
    </row>
    <row r="216" s="127" customFormat="1" ht="16.5" hidden="1" spans="1:14">
      <c r="A216" s="133">
        <v>100</v>
      </c>
      <c r="B216" s="133" t="s">
        <v>5</v>
      </c>
      <c r="C216" s="133" t="s">
        <v>84</v>
      </c>
      <c r="D216" s="133" t="s">
        <v>727</v>
      </c>
      <c r="E216" s="133">
        <v>4558143</v>
      </c>
      <c r="F216" s="155" t="s">
        <v>728</v>
      </c>
      <c r="G216" s="133" t="s">
        <v>729</v>
      </c>
      <c r="H216" s="133">
        <v>15605580032</v>
      </c>
      <c r="I216" s="133">
        <v>15605580032</v>
      </c>
      <c r="J216" s="133" t="s">
        <v>619</v>
      </c>
      <c r="K216" s="30">
        <v>3000</v>
      </c>
      <c r="L216" s="30">
        <f>SUMIFS(工单超时扣罚!C:C,工单超时扣罚!B:B,D216)</f>
        <v>0</v>
      </c>
      <c r="M216" s="30">
        <f>SUMIFS(邮政扣罚!C:C,邮政扣罚!B:B,D216)</f>
        <v>0</v>
      </c>
      <c r="N216" s="30">
        <f>K216-L216-M216</f>
        <v>3000</v>
      </c>
    </row>
    <row r="217" s="127" customFormat="1" ht="16.5" hidden="1" spans="1:14">
      <c r="A217" s="133">
        <v>106</v>
      </c>
      <c r="B217" s="133" t="s">
        <v>5</v>
      </c>
      <c r="C217" s="133" t="s">
        <v>84</v>
      </c>
      <c r="D217" s="133" t="s">
        <v>730</v>
      </c>
      <c r="E217" s="133">
        <v>4558151</v>
      </c>
      <c r="F217" s="155" t="s">
        <v>731</v>
      </c>
      <c r="G217" s="133" t="s">
        <v>732</v>
      </c>
      <c r="H217" s="133">
        <v>13063388313</v>
      </c>
      <c r="I217" s="133">
        <v>13063388313</v>
      </c>
      <c r="J217" s="133" t="str">
        <f>VLOOKUP(D217,月数据排名!C:D,2,0)</f>
        <v>不参与排名</v>
      </c>
      <c r="K217" s="30">
        <v>3000</v>
      </c>
      <c r="L217" s="30">
        <f>SUMIFS(工单超时扣罚!C:C,工单超时扣罚!B:B,D217)</f>
        <v>0</v>
      </c>
      <c r="M217" s="30">
        <f>SUMIFS(邮政扣罚!C:C,邮政扣罚!B:B,D217)</f>
        <v>0</v>
      </c>
      <c r="N217" s="30">
        <f>K217-L217-M217</f>
        <v>3000</v>
      </c>
    </row>
    <row r="218" s="127" customFormat="1" ht="16.5" hidden="1" spans="1:14">
      <c r="A218" s="133">
        <v>134</v>
      </c>
      <c r="B218" s="133" t="s">
        <v>35</v>
      </c>
      <c r="C218" s="133" t="s">
        <v>84</v>
      </c>
      <c r="D218" s="133" t="s">
        <v>36</v>
      </c>
      <c r="E218" s="133">
        <v>4551111</v>
      </c>
      <c r="F218" s="155" t="s">
        <v>733</v>
      </c>
      <c r="G218" s="133" t="s">
        <v>734</v>
      </c>
      <c r="H218" s="133">
        <v>18156578289</v>
      </c>
      <c r="I218" s="133">
        <v>95040666925</v>
      </c>
      <c r="J218" s="133" t="str">
        <f>VLOOKUP(D218,月数据排名!C:D,2,0)</f>
        <v>不参与排名</v>
      </c>
      <c r="K218" s="30">
        <v>3000</v>
      </c>
      <c r="L218" s="30">
        <f>SUMIFS(工单超时扣罚!C:C,工单超时扣罚!B:B,D218)</f>
        <v>0</v>
      </c>
      <c r="M218" s="30">
        <f>SUMIFS(邮政扣罚!C:C,邮政扣罚!B:B,D218)</f>
        <v>0</v>
      </c>
      <c r="N218" s="30">
        <f>K218-L218-M218</f>
        <v>3000</v>
      </c>
    </row>
    <row r="219" s="127" customFormat="1" ht="16.5" hidden="1" spans="1:14">
      <c r="A219" s="133">
        <v>155</v>
      </c>
      <c r="B219" s="133" t="s">
        <v>14</v>
      </c>
      <c r="C219" s="133" t="s">
        <v>84</v>
      </c>
      <c r="D219" s="133" t="s">
        <v>735</v>
      </c>
      <c r="E219" s="133">
        <v>4557120</v>
      </c>
      <c r="F219" s="134" t="s">
        <v>736</v>
      </c>
      <c r="G219" s="133" t="s">
        <v>737</v>
      </c>
      <c r="H219" s="133">
        <v>18110207575</v>
      </c>
      <c r="I219" s="133" t="s">
        <v>344</v>
      </c>
      <c r="J219" s="133" t="s">
        <v>619</v>
      </c>
      <c r="K219" s="30">
        <v>3000</v>
      </c>
      <c r="L219" s="30">
        <f>SUMIFS(工单超时扣罚!C:C,工单超时扣罚!B:B,D219)</f>
        <v>0</v>
      </c>
      <c r="M219" s="30">
        <f>SUMIFS(邮政扣罚!C:C,邮政扣罚!B:B,D219)</f>
        <v>0</v>
      </c>
      <c r="N219" s="30">
        <f>K219-L219-M219</f>
        <v>3000</v>
      </c>
    </row>
    <row r="220" s="127" customFormat="1" ht="16.5" hidden="1" spans="1:14">
      <c r="A220" s="133">
        <v>161</v>
      </c>
      <c r="B220" s="133" t="s">
        <v>14</v>
      </c>
      <c r="C220" s="133" t="s">
        <v>84</v>
      </c>
      <c r="D220" s="133" t="s">
        <v>738</v>
      </c>
      <c r="E220" s="133">
        <v>4552110</v>
      </c>
      <c r="F220" s="134" t="s">
        <v>739</v>
      </c>
      <c r="G220" s="133" t="s">
        <v>740</v>
      </c>
      <c r="H220" s="133">
        <v>15655208059</v>
      </c>
      <c r="I220" s="133" t="s">
        <v>344</v>
      </c>
      <c r="J220" s="133" t="str">
        <f>VLOOKUP(D220,月数据排名!C:D,2,0)</f>
        <v>不参与排名</v>
      </c>
      <c r="K220" s="30">
        <v>3000</v>
      </c>
      <c r="L220" s="30">
        <f>SUMIFS(工单超时扣罚!C:C,工单超时扣罚!B:B,D220)</f>
        <v>0</v>
      </c>
      <c r="M220" s="30">
        <f>SUMIFS(邮政扣罚!C:C,邮政扣罚!B:B,D220)</f>
        <v>0</v>
      </c>
      <c r="N220" s="30">
        <f>K220-L220-M220</f>
        <v>3000</v>
      </c>
    </row>
    <row r="221" s="127" customFormat="1" ht="16.5" hidden="1" spans="1:14">
      <c r="A221" s="133">
        <v>167</v>
      </c>
      <c r="B221" s="133" t="s">
        <v>14</v>
      </c>
      <c r="C221" s="133" t="s">
        <v>84</v>
      </c>
      <c r="D221" s="133" t="s">
        <v>741</v>
      </c>
      <c r="E221" s="133">
        <v>4552112</v>
      </c>
      <c r="F221" s="134" t="s">
        <v>742</v>
      </c>
      <c r="G221" s="133" t="s">
        <v>743</v>
      </c>
      <c r="H221" s="133">
        <v>15178395018</v>
      </c>
      <c r="I221" s="133" t="s">
        <v>344</v>
      </c>
      <c r="J221" s="133" t="s">
        <v>619</v>
      </c>
      <c r="K221" s="30">
        <v>3000</v>
      </c>
      <c r="L221" s="30">
        <f>SUMIFS(工单超时扣罚!C:C,工单超时扣罚!B:B,D221)</f>
        <v>0</v>
      </c>
      <c r="M221" s="30">
        <f>SUMIFS(邮政扣罚!C:C,邮政扣罚!B:B,D221)</f>
        <v>0</v>
      </c>
      <c r="N221" s="30">
        <f>K221-L221-M221</f>
        <v>3000</v>
      </c>
    </row>
    <row r="222" s="127" customFormat="1" ht="16.5" hidden="1" spans="1:14">
      <c r="A222" s="133">
        <v>169</v>
      </c>
      <c r="B222" s="133" t="s">
        <v>14</v>
      </c>
      <c r="C222" s="133" t="s">
        <v>84</v>
      </c>
      <c r="D222" s="133" t="s">
        <v>744</v>
      </c>
      <c r="E222" s="133">
        <v>4552102</v>
      </c>
      <c r="F222" s="134" t="s">
        <v>745</v>
      </c>
      <c r="G222" s="133" t="s">
        <v>746</v>
      </c>
      <c r="H222" s="133">
        <v>18255259102</v>
      </c>
      <c r="I222" s="155" t="s">
        <v>747</v>
      </c>
      <c r="J222" s="133" t="str">
        <f>VLOOKUP(D222,月数据排名!C:D,2,0)</f>
        <v>不参与排名</v>
      </c>
      <c r="K222" s="30">
        <v>3000</v>
      </c>
      <c r="L222" s="30">
        <f>SUMIFS(工单超时扣罚!C:C,工单超时扣罚!B:B,D222)</f>
        <v>0</v>
      </c>
      <c r="M222" s="30">
        <f>SUMIFS(邮政扣罚!C:C,邮政扣罚!B:B,D222)</f>
        <v>0</v>
      </c>
      <c r="N222" s="30">
        <f>K222-L222-M222</f>
        <v>3000</v>
      </c>
    </row>
    <row r="223" s="127" customFormat="1" ht="16.5" hidden="1" spans="1:14">
      <c r="A223" s="133">
        <v>58</v>
      </c>
      <c r="B223" s="133" t="s">
        <v>18</v>
      </c>
      <c r="C223" s="133" t="s">
        <v>84</v>
      </c>
      <c r="D223" s="133" t="s">
        <v>748</v>
      </c>
      <c r="E223" s="133">
        <v>4561113</v>
      </c>
      <c r="F223" s="155" t="s">
        <v>749</v>
      </c>
      <c r="G223" s="133" t="s">
        <v>750</v>
      </c>
      <c r="H223" s="133">
        <v>19856074231</v>
      </c>
      <c r="I223" s="133">
        <v>15956189777</v>
      </c>
      <c r="J223" s="133">
        <f>VLOOKUP(D223,月数据排名!C:D,2,0)</f>
        <v>72</v>
      </c>
      <c r="K223" s="30">
        <v>3500</v>
      </c>
      <c r="L223" s="30">
        <f>SUMIFS(工单超时扣罚!C:C,工单超时扣罚!B:B,D223)</f>
        <v>280</v>
      </c>
      <c r="M223" s="30">
        <f>SUMIFS(邮政扣罚!C:C,邮政扣罚!B:B,D223)</f>
        <v>0</v>
      </c>
      <c r="N223" s="30">
        <f>K223-L223-M223</f>
        <v>3220</v>
      </c>
    </row>
    <row r="224" s="127" customFormat="1" ht="16.5" hidden="1" spans="1:14">
      <c r="A224" s="133">
        <v>139</v>
      </c>
      <c r="B224" s="133" t="s">
        <v>20</v>
      </c>
      <c r="C224" s="133" t="s">
        <v>84</v>
      </c>
      <c r="D224" s="133" t="s">
        <v>751</v>
      </c>
      <c r="E224" s="133">
        <v>4558135</v>
      </c>
      <c r="F224" s="155" t="s">
        <v>752</v>
      </c>
      <c r="G224" s="133" t="s">
        <v>753</v>
      </c>
      <c r="H224" s="133">
        <v>17856779344</v>
      </c>
      <c r="I224" s="133">
        <v>19159678527</v>
      </c>
      <c r="J224" s="133">
        <f>VLOOKUP(D224,月数据排名!C:D,2,0)</f>
        <v>58</v>
      </c>
      <c r="K224" s="30">
        <v>3500</v>
      </c>
      <c r="L224" s="30">
        <f>SUMIFS(工单超时扣罚!C:C,工单超时扣罚!B:B,D224)</f>
        <v>120</v>
      </c>
      <c r="M224" s="30">
        <f>SUMIFS(邮政扣罚!C:C,邮政扣罚!B:B,D224)</f>
        <v>0</v>
      </c>
      <c r="N224" s="30">
        <f>K224-L224-M224</f>
        <v>3380</v>
      </c>
    </row>
    <row r="225" s="127" customFormat="1" ht="16.5" hidden="1" spans="1:14">
      <c r="A225" s="133">
        <v>171</v>
      </c>
      <c r="B225" s="133" t="s">
        <v>26</v>
      </c>
      <c r="C225" s="133" t="s">
        <v>84</v>
      </c>
      <c r="D225" s="133" t="s">
        <v>754</v>
      </c>
      <c r="E225" s="133">
        <v>4556108</v>
      </c>
      <c r="F225" s="155" t="s">
        <v>755</v>
      </c>
      <c r="G225" s="133" t="s">
        <v>756</v>
      </c>
      <c r="H225" s="133">
        <v>18164350536</v>
      </c>
      <c r="I225" s="133">
        <v>15155681768</v>
      </c>
      <c r="J225" s="133">
        <f>VLOOKUP(D225,月数据排名!C:D,2,0)</f>
        <v>70</v>
      </c>
      <c r="K225" s="30">
        <v>3500</v>
      </c>
      <c r="L225" s="30">
        <f>SUMIFS(工单超时扣罚!C:C,工单超时扣罚!B:B,D225)</f>
        <v>120</v>
      </c>
      <c r="M225" s="30">
        <f>SUMIFS(邮政扣罚!C:C,邮政扣罚!B:B,D225)</f>
        <v>0</v>
      </c>
      <c r="N225" s="30">
        <f>K225-L225-M225</f>
        <v>3380</v>
      </c>
    </row>
    <row r="226" s="127" customFormat="1" ht="16.5" hidden="1" spans="1:14">
      <c r="A226" s="133">
        <v>144</v>
      </c>
      <c r="B226" s="133" t="s">
        <v>20</v>
      </c>
      <c r="C226" s="133" t="s">
        <v>84</v>
      </c>
      <c r="D226" s="133" t="s">
        <v>21</v>
      </c>
      <c r="E226" s="133">
        <v>4558108</v>
      </c>
      <c r="F226" s="155" t="s">
        <v>757</v>
      </c>
      <c r="G226" s="141" t="s">
        <v>758</v>
      </c>
      <c r="H226" s="133">
        <v>18226076132</v>
      </c>
      <c r="I226" s="133">
        <v>17556986829</v>
      </c>
      <c r="J226" s="133">
        <f>VLOOKUP(D226,月数据排名!C:D,2,0)</f>
        <v>27</v>
      </c>
      <c r="K226" s="30">
        <v>4000</v>
      </c>
      <c r="L226" s="30">
        <f>SUMIFS(工单超时扣罚!C:C,工单超时扣罚!B:B,D226)</f>
        <v>40</v>
      </c>
      <c r="M226" s="30">
        <f>SUMIFS(邮政扣罚!C:C,邮政扣罚!B:B,D226)</f>
        <v>500</v>
      </c>
      <c r="N226" s="30">
        <f>K226-L226-M226</f>
        <v>3460</v>
      </c>
    </row>
    <row r="227" s="127" customFormat="1" ht="16.5" hidden="1" spans="1:14">
      <c r="A227" s="133">
        <v>28</v>
      </c>
      <c r="B227" s="133" t="s">
        <v>16</v>
      </c>
      <c r="C227" s="133" t="s">
        <v>84</v>
      </c>
      <c r="D227" s="133" t="s">
        <v>759</v>
      </c>
      <c r="E227" s="133">
        <v>4553114</v>
      </c>
      <c r="F227" s="155" t="s">
        <v>760</v>
      </c>
      <c r="G227" s="133" t="s">
        <v>761</v>
      </c>
      <c r="H227" s="133">
        <v>18656118166</v>
      </c>
      <c r="I227" s="133">
        <v>18656118166</v>
      </c>
      <c r="J227" s="133">
        <f>VLOOKUP(D227,月数据排名!C:D,2,0)</f>
        <v>52</v>
      </c>
      <c r="K227" s="30">
        <v>4000</v>
      </c>
      <c r="L227" s="30">
        <f>SUMIFS(工单超时扣罚!C:C,工单超时扣罚!B:B,D227)</f>
        <v>40</v>
      </c>
      <c r="M227" s="30">
        <f>SUMIFS(邮政扣罚!C:C,邮政扣罚!B:B,D227)</f>
        <v>500</v>
      </c>
      <c r="N227" s="30">
        <f>K227-L227-M227</f>
        <v>3460</v>
      </c>
    </row>
    <row r="228" s="127" customFormat="1" ht="16.5" hidden="1" spans="1:14">
      <c r="A228" s="133">
        <v>32</v>
      </c>
      <c r="B228" s="133" t="s">
        <v>30</v>
      </c>
      <c r="C228" s="133" t="s">
        <v>84</v>
      </c>
      <c r="D228" s="133" t="s">
        <v>31</v>
      </c>
      <c r="E228" s="133">
        <v>4555104</v>
      </c>
      <c r="F228" s="155" t="s">
        <v>762</v>
      </c>
      <c r="G228" s="133" t="s">
        <v>763</v>
      </c>
      <c r="H228" s="133">
        <v>18325581105</v>
      </c>
      <c r="I228" s="133">
        <v>95040666914</v>
      </c>
      <c r="J228" s="133">
        <f>VLOOKUP(D228,月数据排名!C:D,2,0)</f>
        <v>54</v>
      </c>
      <c r="K228" s="30">
        <v>3500</v>
      </c>
      <c r="L228" s="30">
        <f>SUMIFS(工单超时扣罚!C:C,工单超时扣罚!B:B,D228)</f>
        <v>40</v>
      </c>
      <c r="M228" s="30">
        <f>SUMIFS(邮政扣罚!C:C,邮政扣罚!B:B,D228)</f>
        <v>0</v>
      </c>
      <c r="N228" s="30">
        <f>K228-L228-M228</f>
        <v>3460</v>
      </c>
    </row>
    <row r="229" s="127" customFormat="1" ht="16.5" hidden="1" spans="1:14">
      <c r="A229" s="133">
        <v>179</v>
      </c>
      <c r="B229" s="133" t="s">
        <v>26</v>
      </c>
      <c r="C229" s="133" t="s">
        <v>84</v>
      </c>
      <c r="D229" s="133" t="s">
        <v>764</v>
      </c>
      <c r="E229" s="133">
        <v>4556103</v>
      </c>
      <c r="F229" s="155" t="s">
        <v>765</v>
      </c>
      <c r="G229" s="133" t="s">
        <v>766</v>
      </c>
      <c r="H229" s="133">
        <v>18801109121</v>
      </c>
      <c r="I229" s="133">
        <v>95040666899</v>
      </c>
      <c r="J229" s="133">
        <f>VLOOKUP(D229,月数据排名!C:D,2,0)</f>
        <v>56</v>
      </c>
      <c r="K229" s="30">
        <v>3500</v>
      </c>
      <c r="L229" s="30">
        <f>SUMIFS(工单超时扣罚!C:C,工单超时扣罚!B:B,D229)</f>
        <v>40</v>
      </c>
      <c r="M229" s="30">
        <f>SUMIFS(邮政扣罚!C:C,邮政扣罚!B:B,D229)</f>
        <v>0</v>
      </c>
      <c r="N229" s="30">
        <f>K229-L229-M229</f>
        <v>3460</v>
      </c>
    </row>
    <row r="230" s="127" customFormat="1" ht="16.5" hidden="1" spans="1:14">
      <c r="A230" s="133">
        <v>80</v>
      </c>
      <c r="B230" s="133" t="s">
        <v>5</v>
      </c>
      <c r="C230" s="133" t="s">
        <v>84</v>
      </c>
      <c r="D230" s="133" t="s">
        <v>767</v>
      </c>
      <c r="E230" s="133">
        <v>4558136</v>
      </c>
      <c r="F230" s="155" t="s">
        <v>768</v>
      </c>
      <c r="G230" s="133" t="s">
        <v>769</v>
      </c>
      <c r="H230" s="133">
        <v>18655329610</v>
      </c>
      <c r="I230" s="133">
        <v>18655329610</v>
      </c>
      <c r="J230" s="133">
        <f>VLOOKUP(D230,月数据排名!C:D,2,0)</f>
        <v>65</v>
      </c>
      <c r="K230" s="30">
        <v>3500</v>
      </c>
      <c r="L230" s="30">
        <f>SUMIFS(工单超时扣罚!C:C,工单超时扣罚!B:B,D230)</f>
        <v>40</v>
      </c>
      <c r="M230" s="30">
        <f>SUMIFS(邮政扣罚!C:C,邮政扣罚!B:B,D230)</f>
        <v>0</v>
      </c>
      <c r="N230" s="30">
        <f>K230-L230-M230</f>
        <v>3460</v>
      </c>
    </row>
    <row r="231" s="127" customFormat="1" ht="16.5" hidden="1" spans="1:14">
      <c r="A231" s="133">
        <v>81</v>
      </c>
      <c r="B231" s="133" t="s">
        <v>5</v>
      </c>
      <c r="C231" s="133" t="s">
        <v>84</v>
      </c>
      <c r="D231" s="133" t="s">
        <v>770</v>
      </c>
      <c r="E231" s="133">
        <v>4558121</v>
      </c>
      <c r="F231" s="155" t="s">
        <v>771</v>
      </c>
      <c r="G231" s="133" t="s">
        <v>772</v>
      </c>
      <c r="H231" s="133">
        <v>18814859601</v>
      </c>
      <c r="I231" s="133">
        <v>13855837719</v>
      </c>
      <c r="J231" s="133">
        <f>VLOOKUP(D231,月数据排名!C:D,2,0)</f>
        <v>69</v>
      </c>
      <c r="K231" s="30">
        <v>3500</v>
      </c>
      <c r="L231" s="30">
        <f>SUMIFS(工单超时扣罚!C:C,工单超时扣罚!B:B,D231)</f>
        <v>40</v>
      </c>
      <c r="M231" s="30">
        <f>SUMIFS(邮政扣罚!C:C,邮政扣罚!B:B,D231)</f>
        <v>0</v>
      </c>
      <c r="N231" s="30">
        <f>K231-L231-M231</f>
        <v>3460</v>
      </c>
    </row>
    <row r="232" s="127" customFormat="1" ht="16.5" hidden="1" spans="1:14">
      <c r="A232" s="133">
        <v>71</v>
      </c>
      <c r="B232" s="133" t="s">
        <v>22</v>
      </c>
      <c r="C232" s="133" t="s">
        <v>84</v>
      </c>
      <c r="D232" s="133" t="s">
        <v>773</v>
      </c>
      <c r="E232" s="133">
        <v>4551134</v>
      </c>
      <c r="F232" s="155" t="s">
        <v>774</v>
      </c>
      <c r="G232" s="133" t="s">
        <v>775</v>
      </c>
      <c r="H232" s="133">
        <v>13866137290</v>
      </c>
      <c r="I232" s="133">
        <v>95040668476</v>
      </c>
      <c r="J232" s="133">
        <f>VLOOKUP(D232,月数据排名!C:D,2,0)</f>
        <v>73</v>
      </c>
      <c r="K232" s="30">
        <v>3500</v>
      </c>
      <c r="L232" s="30">
        <f>SUMIFS(工单超时扣罚!C:C,工单超时扣罚!B:B,D232)</f>
        <v>40</v>
      </c>
      <c r="M232" s="30">
        <f>SUMIFS(邮政扣罚!C:C,邮政扣罚!B:B,D232)</f>
        <v>0</v>
      </c>
      <c r="N232" s="30">
        <f>K232-L232-M232</f>
        <v>3460</v>
      </c>
    </row>
    <row r="233" s="127" customFormat="1" ht="16.5" hidden="1" spans="1:14">
      <c r="A233" s="133">
        <v>87</v>
      </c>
      <c r="B233" s="133" t="s">
        <v>5</v>
      </c>
      <c r="C233" s="133" t="s">
        <v>84</v>
      </c>
      <c r="D233" s="133" t="s">
        <v>776</v>
      </c>
      <c r="E233" s="133">
        <v>4558127</v>
      </c>
      <c r="F233" s="133" t="s">
        <v>777</v>
      </c>
      <c r="G233" s="133" t="s">
        <v>778</v>
      </c>
      <c r="H233" s="133">
        <v>18055836062</v>
      </c>
      <c r="I233" s="133" t="s">
        <v>779</v>
      </c>
      <c r="J233" s="133">
        <f>VLOOKUP(D233,月数据排名!C:D,2,0)</f>
        <v>74</v>
      </c>
      <c r="K233" s="30">
        <v>3500</v>
      </c>
      <c r="L233" s="30">
        <f>SUMIFS(工单超时扣罚!C:C,工单超时扣罚!B:B,D233)</f>
        <v>40</v>
      </c>
      <c r="M233" s="30">
        <f>SUMIFS(邮政扣罚!C:C,邮政扣罚!B:B,D233)</f>
        <v>0</v>
      </c>
      <c r="N233" s="30">
        <f>K233-L233-M233</f>
        <v>3460</v>
      </c>
    </row>
    <row r="234" s="127" customFormat="1" ht="16.5" hidden="1" spans="1:14">
      <c r="A234" s="133">
        <v>111</v>
      </c>
      <c r="B234" s="133" t="s">
        <v>12</v>
      </c>
      <c r="C234" s="133" t="s">
        <v>84</v>
      </c>
      <c r="D234" s="133" t="s">
        <v>780</v>
      </c>
      <c r="E234" s="133">
        <v>4550116</v>
      </c>
      <c r="F234" s="155" t="s">
        <v>781</v>
      </c>
      <c r="G234" s="133" t="s">
        <v>782</v>
      </c>
      <c r="H234" s="133">
        <v>17856066571</v>
      </c>
      <c r="I234" s="133">
        <v>18109602555</v>
      </c>
      <c r="J234" s="133">
        <f>VLOOKUP(D234,月数据排名!C:D,2,0)</f>
        <v>55</v>
      </c>
      <c r="K234" s="30">
        <v>3500</v>
      </c>
      <c r="L234" s="30">
        <f>SUMIFS(工单超时扣罚!C:C,工单超时扣罚!B:B,D234)</f>
        <v>20</v>
      </c>
      <c r="M234" s="30">
        <f>SUMIFS(邮政扣罚!C:C,邮政扣罚!B:B,D234)</f>
        <v>0</v>
      </c>
      <c r="N234" s="30">
        <f>K234-L234-M234</f>
        <v>3480</v>
      </c>
    </row>
    <row r="235" s="127" customFormat="1" ht="16.5" hidden="1" spans="1:14">
      <c r="A235" s="133">
        <v>67</v>
      </c>
      <c r="B235" s="133" t="s">
        <v>18</v>
      </c>
      <c r="C235" s="133" t="s">
        <v>84</v>
      </c>
      <c r="D235" s="133" t="s">
        <v>783</v>
      </c>
      <c r="E235" s="133">
        <v>4561109</v>
      </c>
      <c r="F235" s="155" t="s">
        <v>784</v>
      </c>
      <c r="G235" s="133" t="s">
        <v>785</v>
      </c>
      <c r="H235" s="133">
        <v>18156149607</v>
      </c>
      <c r="I235" s="133">
        <v>18205619107</v>
      </c>
      <c r="J235" s="133">
        <f>VLOOKUP(D235,月数据排名!C:D,2,0)</f>
        <v>58</v>
      </c>
      <c r="K235" s="30">
        <v>3500</v>
      </c>
      <c r="L235" s="30">
        <f>SUMIFS(工单超时扣罚!C:C,工单超时扣罚!B:B,D235)</f>
        <v>20</v>
      </c>
      <c r="M235" s="30">
        <f>SUMIFS(邮政扣罚!C:C,邮政扣罚!B:B,D235)</f>
        <v>0</v>
      </c>
      <c r="N235" s="30">
        <f>K235-L235-M235</f>
        <v>3480</v>
      </c>
    </row>
    <row r="236" s="127" customFormat="1" ht="16.5" hidden="1" spans="1:14">
      <c r="A236" s="133">
        <v>105</v>
      </c>
      <c r="B236" s="133" t="s">
        <v>5</v>
      </c>
      <c r="C236" s="133" t="s">
        <v>84</v>
      </c>
      <c r="D236" s="133" t="s">
        <v>786</v>
      </c>
      <c r="E236" s="133">
        <v>4558146</v>
      </c>
      <c r="F236" s="155" t="s">
        <v>787</v>
      </c>
      <c r="G236" s="133" t="s">
        <v>788</v>
      </c>
      <c r="H236" s="133">
        <v>17775001120</v>
      </c>
      <c r="I236" s="133">
        <v>17775001120</v>
      </c>
      <c r="J236" s="133">
        <f>VLOOKUP(D236,月数据排名!C:D,2,0)</f>
        <v>58</v>
      </c>
      <c r="K236" s="30">
        <v>3500</v>
      </c>
      <c r="L236" s="30">
        <f>SUMIFS(工单超时扣罚!C:C,工单超时扣罚!B:B,D236)</f>
        <v>20</v>
      </c>
      <c r="M236" s="30">
        <f>SUMIFS(邮政扣罚!C:C,邮政扣罚!B:B,D236)</f>
        <v>0</v>
      </c>
      <c r="N236" s="30">
        <f>K236-L236-M236</f>
        <v>3480</v>
      </c>
    </row>
    <row r="237" s="127" customFormat="1" ht="16.5" hidden="1" spans="1:14">
      <c r="A237" s="133">
        <v>297</v>
      </c>
      <c r="B237" s="133" t="s">
        <v>8</v>
      </c>
      <c r="C237" s="133" t="s">
        <v>84</v>
      </c>
      <c r="D237" s="133" t="s">
        <v>789</v>
      </c>
      <c r="E237" s="133">
        <v>4557110</v>
      </c>
      <c r="F237" s="155" t="s">
        <v>790</v>
      </c>
      <c r="G237" s="133" t="s">
        <v>791</v>
      </c>
      <c r="H237" s="133">
        <v>18895716989</v>
      </c>
      <c r="I237" s="133">
        <v>18895716989</v>
      </c>
      <c r="J237" s="133">
        <f>VLOOKUP(D237,月数据排名!C:D,2,0)</f>
        <v>58</v>
      </c>
      <c r="K237" s="30">
        <v>3500</v>
      </c>
      <c r="L237" s="30">
        <f>SUMIFS(工单超时扣罚!C:C,工单超时扣罚!B:B,D237)</f>
        <v>20</v>
      </c>
      <c r="M237" s="30">
        <f>SUMIFS(邮政扣罚!C:C,邮政扣罚!B:B,D237)</f>
        <v>0</v>
      </c>
      <c r="N237" s="30">
        <f>K237-L237-M237</f>
        <v>3480</v>
      </c>
    </row>
    <row r="238" s="127" customFormat="1" ht="16.5" hidden="1" spans="1:14">
      <c r="A238" s="133">
        <v>298</v>
      </c>
      <c r="B238" s="133" t="s">
        <v>8</v>
      </c>
      <c r="C238" s="133" t="s">
        <v>84</v>
      </c>
      <c r="D238" s="133" t="s">
        <v>792</v>
      </c>
      <c r="E238" s="133">
        <v>4557121</v>
      </c>
      <c r="F238" s="133" t="s">
        <v>793</v>
      </c>
      <c r="G238" s="133" t="s">
        <v>794</v>
      </c>
      <c r="H238" s="133">
        <v>18255724370</v>
      </c>
      <c r="I238" s="133">
        <v>18255724370</v>
      </c>
      <c r="J238" s="133">
        <f>VLOOKUP(D238,月数据排名!C:D,2,0)</f>
        <v>58</v>
      </c>
      <c r="K238" s="30">
        <v>3500</v>
      </c>
      <c r="L238" s="30">
        <f>SUMIFS(工单超时扣罚!C:C,工单超时扣罚!B:B,D238)</f>
        <v>20</v>
      </c>
      <c r="M238" s="30">
        <f>SUMIFS(邮政扣罚!C:C,邮政扣罚!B:B,D238)</f>
        <v>0</v>
      </c>
      <c r="N238" s="30">
        <f>K238-L238-M238</f>
        <v>3480</v>
      </c>
    </row>
    <row r="239" s="127" customFormat="1" ht="16.5" hidden="1" spans="1:14">
      <c r="A239" s="133">
        <v>158</v>
      </c>
      <c r="B239" s="133" t="s">
        <v>14</v>
      </c>
      <c r="C239" s="133" t="s">
        <v>84</v>
      </c>
      <c r="D239" s="133" t="s">
        <v>795</v>
      </c>
      <c r="E239" s="133">
        <v>4552115</v>
      </c>
      <c r="F239" s="134" t="s">
        <v>796</v>
      </c>
      <c r="G239" s="133" t="s">
        <v>797</v>
      </c>
      <c r="H239" s="133">
        <v>18955203115</v>
      </c>
      <c r="I239" s="133" t="s">
        <v>344</v>
      </c>
      <c r="J239" s="133">
        <f>VLOOKUP(D239,月数据排名!C:D,2,0)</f>
        <v>63</v>
      </c>
      <c r="K239" s="30">
        <v>3500</v>
      </c>
      <c r="L239" s="30">
        <f>SUMIFS(工单超时扣罚!C:C,工单超时扣罚!B:B,D239)</f>
        <v>20</v>
      </c>
      <c r="M239" s="30">
        <f>SUMIFS(邮政扣罚!C:C,邮政扣罚!B:B,D239)</f>
        <v>0</v>
      </c>
      <c r="N239" s="30">
        <f>K239-L239-M239</f>
        <v>3480</v>
      </c>
    </row>
    <row r="240" s="127" customFormat="1" ht="16.5" hidden="1" spans="1:14">
      <c r="A240" s="133">
        <v>91</v>
      </c>
      <c r="B240" s="133" t="s">
        <v>5</v>
      </c>
      <c r="C240" s="133" t="s">
        <v>84</v>
      </c>
      <c r="D240" s="133" t="s">
        <v>798</v>
      </c>
      <c r="E240" s="133">
        <v>4558132</v>
      </c>
      <c r="F240" s="155" t="s">
        <v>799</v>
      </c>
      <c r="G240" s="133" t="s">
        <v>800</v>
      </c>
      <c r="H240" s="133">
        <v>17755852390</v>
      </c>
      <c r="I240" s="133">
        <v>17755863962</v>
      </c>
      <c r="J240" s="133">
        <f>VLOOKUP(D240,月数据排名!C:D,2,0)</f>
        <v>64</v>
      </c>
      <c r="K240" s="30">
        <v>3500</v>
      </c>
      <c r="L240" s="30">
        <f>SUMIFS(工单超时扣罚!C:C,工单超时扣罚!B:B,D240)</f>
        <v>20</v>
      </c>
      <c r="M240" s="30">
        <f>SUMIFS(邮政扣罚!C:C,邮政扣罚!B:B,D240)</f>
        <v>0</v>
      </c>
      <c r="N240" s="30">
        <f>K240-L240-M240</f>
        <v>3480</v>
      </c>
    </row>
    <row r="241" s="127" customFormat="1" ht="16.5" hidden="1" spans="1:14">
      <c r="A241" s="133">
        <v>296</v>
      </c>
      <c r="B241" s="133" t="s">
        <v>8</v>
      </c>
      <c r="C241" s="133" t="s">
        <v>84</v>
      </c>
      <c r="D241" s="133" t="s">
        <v>801</v>
      </c>
      <c r="E241" s="133">
        <v>4557122</v>
      </c>
      <c r="F241" s="133" t="s">
        <v>802</v>
      </c>
      <c r="G241" s="133" t="s">
        <v>803</v>
      </c>
      <c r="H241" s="133">
        <v>18949176758</v>
      </c>
      <c r="I241" s="133">
        <v>18949176758</v>
      </c>
      <c r="J241" s="133">
        <f>VLOOKUP(D241,月数据排名!C:D,2,0)</f>
        <v>66</v>
      </c>
      <c r="K241" s="30">
        <v>3500</v>
      </c>
      <c r="L241" s="30">
        <f>SUMIFS(工单超时扣罚!C:C,工单超时扣罚!B:B,D241)</f>
        <v>20</v>
      </c>
      <c r="M241" s="30">
        <f>SUMIFS(邮政扣罚!C:C,邮政扣罚!B:B,D241)</f>
        <v>0</v>
      </c>
      <c r="N241" s="30">
        <f>K241-L241-M241</f>
        <v>3480</v>
      </c>
    </row>
    <row r="242" s="127" customFormat="1" ht="16.5" hidden="1" spans="1:14">
      <c r="A242" s="133">
        <v>36</v>
      </c>
      <c r="B242" s="133" t="s">
        <v>10</v>
      </c>
      <c r="C242" s="133" t="s">
        <v>84</v>
      </c>
      <c r="D242" s="133" t="s">
        <v>804</v>
      </c>
      <c r="E242" s="133">
        <v>4564103</v>
      </c>
      <c r="F242" s="155" t="s">
        <v>805</v>
      </c>
      <c r="G242" s="133" t="s">
        <v>806</v>
      </c>
      <c r="H242" s="133">
        <v>18365587877</v>
      </c>
      <c r="I242" s="133">
        <v>18365587877</v>
      </c>
      <c r="J242" s="133">
        <f>VLOOKUP(D242,月数据排名!C:D,2,0)</f>
        <v>67</v>
      </c>
      <c r="K242" s="30">
        <v>3500</v>
      </c>
      <c r="L242" s="30">
        <f>SUMIFS(工单超时扣罚!C:C,工单超时扣罚!B:B,D242)</f>
        <v>20</v>
      </c>
      <c r="M242" s="30">
        <f>SUMIFS(邮政扣罚!C:C,邮政扣罚!B:B,D242)</f>
        <v>0</v>
      </c>
      <c r="N242" s="30">
        <f>K242-L242-M242</f>
        <v>3480</v>
      </c>
    </row>
    <row r="243" s="127" customFormat="1" ht="16.5" hidden="1" spans="1:14">
      <c r="A243" s="133">
        <v>121</v>
      </c>
      <c r="B243" s="133" t="s">
        <v>12</v>
      </c>
      <c r="C243" s="133" t="s">
        <v>84</v>
      </c>
      <c r="D243" s="133" t="s">
        <v>807</v>
      </c>
      <c r="E243" s="133">
        <v>4550107</v>
      </c>
      <c r="F243" s="155" t="s">
        <v>808</v>
      </c>
      <c r="G243" s="133" t="s">
        <v>809</v>
      </c>
      <c r="H243" s="133">
        <v>15155057046</v>
      </c>
      <c r="I243" s="133">
        <v>18712047822</v>
      </c>
      <c r="J243" s="133">
        <f>VLOOKUP(D243,月数据排名!C:D,2,0)</f>
        <v>71</v>
      </c>
      <c r="K243" s="30">
        <v>3500</v>
      </c>
      <c r="L243" s="30">
        <f>SUMIFS(工单超时扣罚!C:C,工单超时扣罚!B:B,D243)</f>
        <v>20</v>
      </c>
      <c r="M243" s="30">
        <f>SUMIFS(邮政扣罚!C:C,邮政扣罚!B:B,D243)</f>
        <v>0</v>
      </c>
      <c r="N243" s="30">
        <f>K243-L243-M243</f>
        <v>3480</v>
      </c>
    </row>
    <row r="244" s="127" customFormat="1" ht="16.5" hidden="1" spans="1:14">
      <c r="A244" s="133">
        <v>124</v>
      </c>
      <c r="B244" s="133" t="s">
        <v>12</v>
      </c>
      <c r="C244" s="133" t="s">
        <v>84</v>
      </c>
      <c r="D244" s="133" t="s">
        <v>810</v>
      </c>
      <c r="E244" s="133">
        <v>4550102</v>
      </c>
      <c r="F244" s="155" t="s">
        <v>811</v>
      </c>
      <c r="G244" s="133" t="s">
        <v>812</v>
      </c>
      <c r="H244" s="133">
        <v>15955049709</v>
      </c>
      <c r="I244" s="133">
        <v>15955049709</v>
      </c>
      <c r="J244" s="133">
        <f>VLOOKUP(D244,月数据排名!C:D,2,0)</f>
        <v>76</v>
      </c>
      <c r="K244" s="30">
        <v>3500</v>
      </c>
      <c r="L244" s="30">
        <f>SUMIFS(工单超时扣罚!C:C,工单超时扣罚!B:B,D244)</f>
        <v>20</v>
      </c>
      <c r="M244" s="30">
        <f>SUMIFS(邮政扣罚!C:C,邮政扣罚!B:B,D244)</f>
        <v>0</v>
      </c>
      <c r="N244" s="30">
        <f>K244-L244-M244</f>
        <v>3480</v>
      </c>
    </row>
    <row r="245" s="127" customFormat="1" ht="16.5" hidden="1" spans="1:14">
      <c r="A245" s="133">
        <v>133</v>
      </c>
      <c r="B245" s="133" t="s">
        <v>35</v>
      </c>
      <c r="C245" s="133" t="s">
        <v>84</v>
      </c>
      <c r="D245" s="133" t="s">
        <v>813</v>
      </c>
      <c r="E245" s="133">
        <v>4551145</v>
      </c>
      <c r="F245" s="155" t="s">
        <v>814</v>
      </c>
      <c r="G245" s="133" t="s">
        <v>815</v>
      </c>
      <c r="H245" s="133">
        <v>18156053916</v>
      </c>
      <c r="I245" s="133" t="s">
        <v>816</v>
      </c>
      <c r="J245" s="133">
        <f>VLOOKUP(D245,月数据排名!C:D,2,0)</f>
        <v>77</v>
      </c>
      <c r="K245" s="30">
        <v>3500</v>
      </c>
      <c r="L245" s="30">
        <f>SUMIFS(工单超时扣罚!C:C,工单超时扣罚!B:B,D245)</f>
        <v>20</v>
      </c>
      <c r="M245" s="30">
        <f>SUMIFS(邮政扣罚!C:C,邮政扣罚!B:B,D245)</f>
        <v>0</v>
      </c>
      <c r="N245" s="30">
        <f>K245-L245-M245</f>
        <v>3480</v>
      </c>
    </row>
    <row r="246" s="127" customFormat="1" ht="16.5" hidden="1" spans="1:14">
      <c r="A246" s="133">
        <v>65</v>
      </c>
      <c r="B246" s="133" t="s">
        <v>18</v>
      </c>
      <c r="C246" s="133" t="s">
        <v>84</v>
      </c>
      <c r="D246" s="133" t="s">
        <v>817</v>
      </c>
      <c r="E246" s="133">
        <v>4561112</v>
      </c>
      <c r="F246" s="155" t="s">
        <v>818</v>
      </c>
      <c r="G246" s="133" t="s">
        <v>819</v>
      </c>
      <c r="H246" s="133">
        <v>13696666165</v>
      </c>
      <c r="I246" s="133">
        <v>19956181525</v>
      </c>
      <c r="J246" s="133">
        <f>VLOOKUP(D246,月数据排名!C:D,2,0)</f>
        <v>78</v>
      </c>
      <c r="K246" s="30">
        <v>3500</v>
      </c>
      <c r="L246" s="30">
        <f>SUMIFS(工单超时扣罚!C:C,工单超时扣罚!B:B,D246)</f>
        <v>20</v>
      </c>
      <c r="M246" s="30">
        <f>SUMIFS(邮政扣罚!C:C,邮政扣罚!B:B,D246)</f>
        <v>0</v>
      </c>
      <c r="N246" s="30">
        <f>K246-L246-M246</f>
        <v>3480</v>
      </c>
    </row>
    <row r="247" s="127" customFormat="1" ht="16.5" hidden="1" spans="1:14">
      <c r="A247" s="133">
        <v>147</v>
      </c>
      <c r="B247" s="133" t="s">
        <v>20</v>
      </c>
      <c r="C247" s="133" t="s">
        <v>84</v>
      </c>
      <c r="D247" s="133" t="s">
        <v>820</v>
      </c>
      <c r="E247" s="133">
        <v>4558115</v>
      </c>
      <c r="F247" s="155" t="s">
        <v>821</v>
      </c>
      <c r="G247" s="141" t="s">
        <v>822</v>
      </c>
      <c r="H247" s="133">
        <v>15056895833</v>
      </c>
      <c r="I247" s="133">
        <v>18855106321</v>
      </c>
      <c r="J247" s="133">
        <f>VLOOKUP(D247,月数据排名!C:D,2,0)</f>
        <v>30</v>
      </c>
      <c r="K247" s="30">
        <v>4000</v>
      </c>
      <c r="L247" s="30">
        <f>SUMIFS(工单超时扣罚!C:C,工单超时扣罚!B:B,D247)</f>
        <v>0</v>
      </c>
      <c r="M247" s="30">
        <f>SUMIFS(邮政扣罚!C:C,邮政扣罚!B:B,D247)</f>
        <v>500</v>
      </c>
      <c r="N247" s="30">
        <f>K247-L247-M247</f>
        <v>3500</v>
      </c>
    </row>
    <row r="248" s="127" customFormat="1" ht="16.5" hidden="1" spans="1:14">
      <c r="A248" s="133">
        <v>85</v>
      </c>
      <c r="B248" s="133" t="s">
        <v>5</v>
      </c>
      <c r="C248" s="133" t="s">
        <v>84</v>
      </c>
      <c r="D248" s="133" t="s">
        <v>823</v>
      </c>
      <c r="E248" s="133">
        <v>4558138</v>
      </c>
      <c r="F248" s="155" t="s">
        <v>824</v>
      </c>
      <c r="G248" s="133" t="s">
        <v>825</v>
      </c>
      <c r="H248" s="133">
        <v>18756866168</v>
      </c>
      <c r="I248" s="133">
        <v>18510326757</v>
      </c>
      <c r="J248" s="133">
        <f>VLOOKUP(D248,月数据排名!C:D,2,0)</f>
        <v>53</v>
      </c>
      <c r="K248" s="30">
        <v>3500</v>
      </c>
      <c r="L248" s="30">
        <f>SUMIFS(工单超时扣罚!C:C,工单超时扣罚!B:B,D248)</f>
        <v>0</v>
      </c>
      <c r="M248" s="30">
        <f>SUMIFS(邮政扣罚!C:C,邮政扣罚!B:B,D248)</f>
        <v>0</v>
      </c>
      <c r="N248" s="30">
        <f>K248-L248-M248</f>
        <v>3500</v>
      </c>
    </row>
    <row r="249" s="127" customFormat="1" ht="16.5" hidden="1" spans="1:14">
      <c r="A249" s="133">
        <v>295</v>
      </c>
      <c r="B249" s="133" t="s">
        <v>16</v>
      </c>
      <c r="C249" s="133" t="s">
        <v>84</v>
      </c>
      <c r="D249" s="133" t="s">
        <v>826</v>
      </c>
      <c r="E249" s="133">
        <v>4553102</v>
      </c>
      <c r="F249" s="155" t="s">
        <v>827</v>
      </c>
      <c r="G249" s="133" t="s">
        <v>828</v>
      </c>
      <c r="H249" s="133">
        <v>17756517058</v>
      </c>
      <c r="I249" s="133">
        <v>17756517058</v>
      </c>
      <c r="J249" s="133">
        <f>VLOOKUP(D249,月数据排名!C:D,2,0)</f>
        <v>68</v>
      </c>
      <c r="K249" s="30">
        <v>3500</v>
      </c>
      <c r="L249" s="30">
        <f>SUMIFS(工单超时扣罚!C:C,工单超时扣罚!B:B,D249)</f>
        <v>0</v>
      </c>
      <c r="M249" s="30">
        <f>SUMIFS(邮政扣罚!C:C,邮政扣罚!B:B,D249)</f>
        <v>0</v>
      </c>
      <c r="N249" s="30">
        <f>K249-L249-M249</f>
        <v>3500</v>
      </c>
    </row>
    <row r="250" s="127" customFormat="1" ht="16.5" hidden="1" spans="1:14">
      <c r="A250" s="133">
        <v>55</v>
      </c>
      <c r="B250" s="133" t="s">
        <v>18</v>
      </c>
      <c r="C250" s="133" t="s">
        <v>84</v>
      </c>
      <c r="D250" s="133" t="s">
        <v>19</v>
      </c>
      <c r="E250" s="133">
        <v>4561100</v>
      </c>
      <c r="F250" s="155" t="s">
        <v>829</v>
      </c>
      <c r="G250" s="133" t="s">
        <v>830</v>
      </c>
      <c r="H250" s="133">
        <v>19156108183</v>
      </c>
      <c r="I250" s="133">
        <v>95040666946</v>
      </c>
      <c r="J250" s="133">
        <f>VLOOKUP(D250,月数据排名!C:D,2,0)</f>
        <v>36</v>
      </c>
      <c r="K250" s="30">
        <v>4000</v>
      </c>
      <c r="L250" s="30">
        <f>SUMIFS(工单超时扣罚!C:C,工单超时扣罚!B:B,D250)</f>
        <v>60</v>
      </c>
      <c r="M250" s="30">
        <f>SUMIFS(邮政扣罚!C:C,邮政扣罚!B:B,D250)</f>
        <v>0</v>
      </c>
      <c r="N250" s="30">
        <f>K250-L250-M250</f>
        <v>3940</v>
      </c>
    </row>
    <row r="251" s="127" customFormat="1" ht="16.5" hidden="1" spans="1:14">
      <c r="A251" s="133">
        <v>83</v>
      </c>
      <c r="B251" s="133" t="s">
        <v>5</v>
      </c>
      <c r="C251" s="133" t="s">
        <v>84</v>
      </c>
      <c r="D251" s="133" t="s">
        <v>831</v>
      </c>
      <c r="E251" s="133">
        <v>4558106</v>
      </c>
      <c r="F251" s="155" t="s">
        <v>832</v>
      </c>
      <c r="G251" s="133" t="s">
        <v>833</v>
      </c>
      <c r="H251" s="133">
        <v>15551699296</v>
      </c>
      <c r="I251" s="133">
        <v>17556885687</v>
      </c>
      <c r="J251" s="133">
        <f>VLOOKUP(D251,月数据排名!C:D,2,0)</f>
        <v>42</v>
      </c>
      <c r="K251" s="30">
        <v>4000</v>
      </c>
      <c r="L251" s="30">
        <f>SUMIFS(工单超时扣罚!C:C,工单超时扣罚!B:B,D251)</f>
        <v>60</v>
      </c>
      <c r="M251" s="30">
        <f>SUMIFS(邮政扣罚!C:C,邮政扣罚!B:B,D251)</f>
        <v>0</v>
      </c>
      <c r="N251" s="30">
        <f>K251-L251-M251</f>
        <v>3940</v>
      </c>
    </row>
    <row r="252" s="127" customFormat="1" ht="16.5" hidden="1" spans="1:14">
      <c r="A252" s="133">
        <v>170</v>
      </c>
      <c r="B252" s="133" t="s">
        <v>14</v>
      </c>
      <c r="C252" s="133" t="s">
        <v>84</v>
      </c>
      <c r="D252" s="133" t="s">
        <v>834</v>
      </c>
      <c r="E252" s="133">
        <v>4552114</v>
      </c>
      <c r="F252" s="134" t="s">
        <v>835</v>
      </c>
      <c r="G252" s="133" t="s">
        <v>836</v>
      </c>
      <c r="H252" s="133">
        <v>13155252267</v>
      </c>
      <c r="I252" s="155" t="s">
        <v>837</v>
      </c>
      <c r="J252" s="133">
        <f>VLOOKUP(D252,月数据排名!C:D,2,0)</f>
        <v>51</v>
      </c>
      <c r="K252" s="30">
        <v>4000</v>
      </c>
      <c r="L252" s="30">
        <f>SUMIFS(工单超时扣罚!C:C,工单超时扣罚!B:B,D252)</f>
        <v>60</v>
      </c>
      <c r="M252" s="30">
        <f>SUMIFS(邮政扣罚!C:C,邮政扣罚!B:B,D252)</f>
        <v>0</v>
      </c>
      <c r="N252" s="30">
        <f>K252-L252-M252</f>
        <v>3940</v>
      </c>
    </row>
    <row r="253" s="127" customFormat="1" ht="16.5" hidden="1" spans="1:14">
      <c r="A253" s="133">
        <v>48</v>
      </c>
      <c r="B253" s="133" t="s">
        <v>61</v>
      </c>
      <c r="C253" s="133" t="s">
        <v>84</v>
      </c>
      <c r="D253" s="133" t="s">
        <v>68</v>
      </c>
      <c r="E253" s="133">
        <v>4554105</v>
      </c>
      <c r="F253" s="155" t="s">
        <v>838</v>
      </c>
      <c r="G253" s="141" t="s">
        <v>839</v>
      </c>
      <c r="H253" s="133">
        <v>18055481236</v>
      </c>
      <c r="I253" s="133">
        <v>18055488829</v>
      </c>
      <c r="J253" s="133">
        <f>VLOOKUP(D253,月数据排名!C:D,2,0)</f>
        <v>34</v>
      </c>
      <c r="K253" s="30">
        <v>4000</v>
      </c>
      <c r="L253" s="30">
        <f>SUMIFS(工单超时扣罚!C:C,工单超时扣罚!B:B,D253)</f>
        <v>40</v>
      </c>
      <c r="M253" s="30">
        <f>SUMIFS(邮政扣罚!C:C,邮政扣罚!B:B,D253)</f>
        <v>0</v>
      </c>
      <c r="N253" s="30">
        <f>K253-L253-M253</f>
        <v>3960</v>
      </c>
    </row>
    <row r="254" s="127" customFormat="1" ht="16.5" hidden="1" spans="1:14">
      <c r="A254" s="133">
        <v>26</v>
      </c>
      <c r="B254" s="133" t="s">
        <v>16</v>
      </c>
      <c r="C254" s="133" t="s">
        <v>84</v>
      </c>
      <c r="D254" s="133" t="s">
        <v>840</v>
      </c>
      <c r="E254" s="133">
        <v>4553115</v>
      </c>
      <c r="F254" s="155" t="s">
        <v>841</v>
      </c>
      <c r="G254" s="133" t="s">
        <v>842</v>
      </c>
      <c r="H254" s="133">
        <v>18054019997</v>
      </c>
      <c r="I254" s="133">
        <v>18054019997</v>
      </c>
      <c r="J254" s="133">
        <f>VLOOKUP(D254,月数据排名!C:D,2,0)</f>
        <v>29</v>
      </c>
      <c r="K254" s="30">
        <v>4000</v>
      </c>
      <c r="L254" s="30">
        <f>SUMIFS(工单超时扣罚!C:C,工单超时扣罚!B:B,D254)</f>
        <v>20</v>
      </c>
      <c r="M254" s="30">
        <f>SUMIFS(邮政扣罚!C:C,邮政扣罚!B:B,D254)</f>
        <v>0</v>
      </c>
      <c r="N254" s="30">
        <f>K254-L254-M254</f>
        <v>3980</v>
      </c>
    </row>
    <row r="255" s="127" customFormat="1" ht="16.5" hidden="1" spans="1:14">
      <c r="A255" s="133">
        <v>119</v>
      </c>
      <c r="B255" s="133" t="s">
        <v>12</v>
      </c>
      <c r="C255" s="133" t="s">
        <v>84</v>
      </c>
      <c r="D255" s="133" t="s">
        <v>843</v>
      </c>
      <c r="E255" s="133">
        <v>4550115</v>
      </c>
      <c r="F255" s="155" t="s">
        <v>844</v>
      </c>
      <c r="G255" s="133" t="s">
        <v>845</v>
      </c>
      <c r="H255" s="133">
        <v>17755059943</v>
      </c>
      <c r="I255" s="133">
        <v>17755059943</v>
      </c>
      <c r="J255" s="133">
        <f>VLOOKUP(D255,月数据排名!C:D,2,0)</f>
        <v>31</v>
      </c>
      <c r="K255" s="30">
        <v>4000</v>
      </c>
      <c r="L255" s="30">
        <f>SUMIFS(工单超时扣罚!C:C,工单超时扣罚!B:B,D255)</f>
        <v>20</v>
      </c>
      <c r="M255" s="30">
        <f>SUMIFS(邮政扣罚!C:C,邮政扣罚!B:B,D255)</f>
        <v>0</v>
      </c>
      <c r="N255" s="30">
        <f>K255-L255-M255</f>
        <v>3980</v>
      </c>
    </row>
    <row r="256" s="127" customFormat="1" ht="16.5" hidden="1" spans="1:14">
      <c r="A256" s="133">
        <v>82</v>
      </c>
      <c r="B256" s="133" t="s">
        <v>5</v>
      </c>
      <c r="C256" s="133" t="s">
        <v>84</v>
      </c>
      <c r="D256" s="133" t="s">
        <v>846</v>
      </c>
      <c r="E256" s="133">
        <v>4558113</v>
      </c>
      <c r="F256" s="155" t="s">
        <v>847</v>
      </c>
      <c r="G256" s="133" t="s">
        <v>848</v>
      </c>
      <c r="H256" s="133">
        <v>19165870719</v>
      </c>
      <c r="I256" s="133">
        <v>17775001120</v>
      </c>
      <c r="J256" s="133">
        <f>VLOOKUP(D256,月数据排名!C:D,2,0)</f>
        <v>33</v>
      </c>
      <c r="K256" s="30">
        <v>4000</v>
      </c>
      <c r="L256" s="30">
        <f>SUMIFS(工单超时扣罚!C:C,工单超时扣罚!B:B,D256)</f>
        <v>20</v>
      </c>
      <c r="M256" s="30">
        <f>SUMIFS(邮政扣罚!C:C,邮政扣罚!B:B,D256)</f>
        <v>0</v>
      </c>
      <c r="N256" s="30">
        <f>K256-L256-M256</f>
        <v>3980</v>
      </c>
    </row>
    <row r="257" s="127" customFormat="1" ht="16.5" hidden="1" spans="1:14">
      <c r="A257" s="133">
        <v>165</v>
      </c>
      <c r="B257" s="133" t="s">
        <v>14</v>
      </c>
      <c r="C257" s="133" t="s">
        <v>84</v>
      </c>
      <c r="D257" s="133" t="s">
        <v>849</v>
      </c>
      <c r="E257" s="133">
        <v>4552111</v>
      </c>
      <c r="F257" s="147" t="s">
        <v>850</v>
      </c>
      <c r="G257" s="30" t="s">
        <v>851</v>
      </c>
      <c r="H257" s="30">
        <v>13955213575</v>
      </c>
      <c r="I257" s="24" t="s">
        <v>344</v>
      </c>
      <c r="J257" s="133">
        <f>VLOOKUP(D257,月数据排名!C:D,2,0)</f>
        <v>41</v>
      </c>
      <c r="K257" s="30">
        <v>4000</v>
      </c>
      <c r="L257" s="30">
        <f>SUMIFS(工单超时扣罚!C:C,工单超时扣罚!B:B,D257)</f>
        <v>20</v>
      </c>
      <c r="M257" s="30">
        <f>SUMIFS(邮政扣罚!C:C,邮政扣罚!B:B,D257)</f>
        <v>0</v>
      </c>
      <c r="N257" s="30">
        <f>K257-L257-M257</f>
        <v>3980</v>
      </c>
    </row>
    <row r="258" s="127" customFormat="1" ht="16.5" hidden="1" spans="1:14">
      <c r="A258" s="133">
        <v>164</v>
      </c>
      <c r="B258" s="133" t="s">
        <v>14</v>
      </c>
      <c r="C258" s="133" t="s">
        <v>84</v>
      </c>
      <c r="D258" s="133" t="s">
        <v>852</v>
      </c>
      <c r="E258" s="133">
        <v>4552104</v>
      </c>
      <c r="F258" s="134" t="s">
        <v>853</v>
      </c>
      <c r="G258" s="133" t="s">
        <v>854</v>
      </c>
      <c r="H258" s="133">
        <v>13695520383</v>
      </c>
      <c r="I258" s="155" t="s">
        <v>855</v>
      </c>
      <c r="J258" s="133">
        <f>VLOOKUP(D258,月数据排名!C:D,2,0)</f>
        <v>14</v>
      </c>
      <c r="K258" s="30">
        <v>4500</v>
      </c>
      <c r="L258" s="30">
        <f>SUMIFS(工单超时扣罚!C:C,工单超时扣罚!B:B,D258)</f>
        <v>0</v>
      </c>
      <c r="M258" s="30">
        <f>SUMIFS(邮政扣罚!C:C,邮政扣罚!B:B,D258)</f>
        <v>500</v>
      </c>
      <c r="N258" s="30">
        <f>K258-L258-M258</f>
        <v>4000</v>
      </c>
    </row>
    <row r="259" s="127" customFormat="1" ht="16.5" hidden="1" spans="1:14">
      <c r="A259" s="133">
        <v>25</v>
      </c>
      <c r="B259" s="133" t="s">
        <v>16</v>
      </c>
      <c r="C259" s="133" t="s">
        <v>84</v>
      </c>
      <c r="D259" s="133" t="s">
        <v>856</v>
      </c>
      <c r="E259" s="133">
        <v>4553108</v>
      </c>
      <c r="F259" s="155" t="s">
        <v>857</v>
      </c>
      <c r="G259" s="133" t="s">
        <v>858</v>
      </c>
      <c r="H259" s="133">
        <v>18154250777</v>
      </c>
      <c r="I259" s="133">
        <v>18154250777</v>
      </c>
      <c r="J259" s="133">
        <f>VLOOKUP(D259,月数据排名!C:D,2,0)</f>
        <v>28</v>
      </c>
      <c r="K259" s="30">
        <v>4000</v>
      </c>
      <c r="L259" s="30">
        <f>SUMIFS(工单超时扣罚!C:C,工单超时扣罚!B:B,D259)</f>
        <v>0</v>
      </c>
      <c r="M259" s="30">
        <f>SUMIFS(邮政扣罚!C:C,邮政扣罚!B:B,D259)</f>
        <v>0</v>
      </c>
      <c r="N259" s="30">
        <f>K259-L259-M259</f>
        <v>4000</v>
      </c>
    </row>
    <row r="260" s="127" customFormat="1" ht="16.5" hidden="1" spans="1:14">
      <c r="A260" s="133">
        <v>23</v>
      </c>
      <c r="B260" s="133" t="s">
        <v>16</v>
      </c>
      <c r="C260" s="133" t="s">
        <v>84</v>
      </c>
      <c r="D260" s="133" t="s">
        <v>859</v>
      </c>
      <c r="E260" s="133">
        <v>4553118</v>
      </c>
      <c r="F260" s="155" t="s">
        <v>860</v>
      </c>
      <c r="G260" s="133" t="s">
        <v>861</v>
      </c>
      <c r="H260" s="133">
        <v>18196539234</v>
      </c>
      <c r="I260" s="133">
        <v>18196539234</v>
      </c>
      <c r="J260" s="133">
        <f>VLOOKUP(D260,月数据排名!C:D,2,0)</f>
        <v>32</v>
      </c>
      <c r="K260" s="30">
        <v>4000</v>
      </c>
      <c r="L260" s="30">
        <f>SUMIFS(工单超时扣罚!C:C,工单超时扣罚!B:B,D260)</f>
        <v>0</v>
      </c>
      <c r="M260" s="30">
        <f>SUMIFS(邮政扣罚!C:C,邮政扣罚!B:B,D260)</f>
        <v>0</v>
      </c>
      <c r="N260" s="30">
        <f>K260-L260-M260</f>
        <v>4000</v>
      </c>
    </row>
    <row r="261" s="127" customFormat="1" ht="16.5" hidden="1" spans="1:14">
      <c r="A261" s="133">
        <v>102</v>
      </c>
      <c r="B261" s="133" t="s">
        <v>5</v>
      </c>
      <c r="C261" s="133" t="s">
        <v>84</v>
      </c>
      <c r="D261" s="133" t="s">
        <v>862</v>
      </c>
      <c r="E261" s="133">
        <v>4558107</v>
      </c>
      <c r="F261" s="155" t="s">
        <v>863</v>
      </c>
      <c r="G261" s="133" t="s">
        <v>864</v>
      </c>
      <c r="H261" s="133">
        <v>13091921565</v>
      </c>
      <c r="I261" s="155" t="s">
        <v>865</v>
      </c>
      <c r="J261" s="133">
        <f>VLOOKUP(D261,月数据排名!C:D,2,0)</f>
        <v>37</v>
      </c>
      <c r="K261" s="30">
        <v>4000</v>
      </c>
      <c r="L261" s="30">
        <f>SUMIFS(工单超时扣罚!C:C,工单超时扣罚!B:B,D261)</f>
        <v>0</v>
      </c>
      <c r="M261" s="30">
        <f>SUMIFS(邮政扣罚!C:C,邮政扣罚!B:B,D261)</f>
        <v>0</v>
      </c>
      <c r="N261" s="30">
        <f>K261-L261-M261</f>
        <v>4000</v>
      </c>
    </row>
    <row r="262" s="127" customFormat="1" ht="16.5" hidden="1" spans="1:14">
      <c r="A262" s="133">
        <v>115</v>
      </c>
      <c r="B262" s="133" t="s">
        <v>12</v>
      </c>
      <c r="C262" s="133" t="s">
        <v>84</v>
      </c>
      <c r="D262" s="133" t="s">
        <v>866</v>
      </c>
      <c r="E262" s="133">
        <v>4550103</v>
      </c>
      <c r="F262" s="155" t="s">
        <v>867</v>
      </c>
      <c r="G262" s="133" t="s">
        <v>868</v>
      </c>
      <c r="H262" s="133">
        <v>18855063632</v>
      </c>
      <c r="I262" s="133">
        <v>18019801160</v>
      </c>
      <c r="J262" s="133">
        <f>VLOOKUP(D262,月数据排名!C:D,2,0)</f>
        <v>38</v>
      </c>
      <c r="K262" s="30">
        <v>4000</v>
      </c>
      <c r="L262" s="30">
        <f>SUMIFS(工单超时扣罚!C:C,工单超时扣罚!B:B,D262)</f>
        <v>0</v>
      </c>
      <c r="M262" s="30">
        <f>SUMIFS(邮政扣罚!C:C,邮政扣罚!B:B,D262)</f>
        <v>0</v>
      </c>
      <c r="N262" s="30">
        <f>K262-L262-M262</f>
        <v>4000</v>
      </c>
    </row>
    <row r="263" s="127" customFormat="1" ht="16.5" hidden="1" spans="1:14">
      <c r="A263" s="133">
        <v>172</v>
      </c>
      <c r="B263" s="133" t="s">
        <v>26</v>
      </c>
      <c r="C263" s="133" t="s">
        <v>84</v>
      </c>
      <c r="D263" s="133" t="s">
        <v>27</v>
      </c>
      <c r="E263" s="133">
        <v>4556101</v>
      </c>
      <c r="F263" s="155" t="s">
        <v>869</v>
      </c>
      <c r="G263" s="133" t="s">
        <v>870</v>
      </c>
      <c r="H263" s="133">
        <v>15178684269</v>
      </c>
      <c r="I263" s="133" t="s">
        <v>871</v>
      </c>
      <c r="J263" s="133">
        <f>VLOOKUP(D263,月数据排名!C:D,2,0)</f>
        <v>39</v>
      </c>
      <c r="K263" s="30">
        <v>4000</v>
      </c>
      <c r="L263" s="30">
        <f>SUMIFS(工单超时扣罚!C:C,工单超时扣罚!B:B,D263)</f>
        <v>0</v>
      </c>
      <c r="M263" s="30">
        <f>SUMIFS(邮政扣罚!C:C,邮政扣罚!B:B,D263)</f>
        <v>0</v>
      </c>
      <c r="N263" s="30">
        <f>K263-L263-M263</f>
        <v>4000</v>
      </c>
    </row>
    <row r="264" s="127" customFormat="1" ht="16.5" hidden="1" spans="1:14">
      <c r="A264" s="133">
        <v>60</v>
      </c>
      <c r="B264" s="133" t="s">
        <v>18</v>
      </c>
      <c r="C264" s="133" t="s">
        <v>84</v>
      </c>
      <c r="D264" s="133" t="s">
        <v>872</v>
      </c>
      <c r="E264" s="133">
        <v>4561105</v>
      </c>
      <c r="F264" s="155" t="s">
        <v>873</v>
      </c>
      <c r="G264" s="133" t="s">
        <v>874</v>
      </c>
      <c r="H264" s="133">
        <v>13335612255</v>
      </c>
      <c r="I264" s="133">
        <v>18856136811</v>
      </c>
      <c r="J264" s="133">
        <f>VLOOKUP(D264,月数据排名!C:D,2,0)</f>
        <v>40</v>
      </c>
      <c r="K264" s="30">
        <v>4000</v>
      </c>
      <c r="L264" s="30">
        <f>SUMIFS(工单超时扣罚!C:C,工单超时扣罚!B:B,D264)</f>
        <v>0</v>
      </c>
      <c r="M264" s="30">
        <f>SUMIFS(邮政扣罚!C:C,邮政扣罚!B:B,D264)</f>
        <v>0</v>
      </c>
      <c r="N264" s="30">
        <f>K264-L264-M264</f>
        <v>4000</v>
      </c>
    </row>
    <row r="265" s="127" customFormat="1" ht="16.5" hidden="1" spans="1:14">
      <c r="A265" s="133">
        <v>117</v>
      </c>
      <c r="B265" s="133" t="s">
        <v>12</v>
      </c>
      <c r="C265" s="133" t="s">
        <v>84</v>
      </c>
      <c r="D265" s="133" t="s">
        <v>875</v>
      </c>
      <c r="E265" s="133">
        <v>4550109</v>
      </c>
      <c r="F265" s="155" t="s">
        <v>876</v>
      </c>
      <c r="G265" s="133" t="s">
        <v>877</v>
      </c>
      <c r="H265" s="133">
        <v>18855006923</v>
      </c>
      <c r="I265" s="133">
        <v>18855006924</v>
      </c>
      <c r="J265" s="133">
        <f>VLOOKUP(D265,月数据排名!C:D,2,0)</f>
        <v>43</v>
      </c>
      <c r="K265" s="30">
        <v>4000</v>
      </c>
      <c r="L265" s="30">
        <f>SUMIFS(工单超时扣罚!C:C,工单超时扣罚!B:B,D265)</f>
        <v>0</v>
      </c>
      <c r="M265" s="30">
        <f>SUMIFS(邮政扣罚!C:C,邮政扣罚!B:B,D265)</f>
        <v>0</v>
      </c>
      <c r="N265" s="30">
        <f>K265-L265-M265</f>
        <v>4000</v>
      </c>
    </row>
    <row r="266" s="127" customFormat="1" ht="16.5" hidden="1" spans="1:14">
      <c r="A266" s="133">
        <v>159</v>
      </c>
      <c r="B266" s="133" t="s">
        <v>14</v>
      </c>
      <c r="C266" s="133" t="s">
        <v>84</v>
      </c>
      <c r="D266" s="133" t="s">
        <v>878</v>
      </c>
      <c r="E266" s="133">
        <v>4552107</v>
      </c>
      <c r="F266" s="134" t="s">
        <v>879</v>
      </c>
      <c r="G266" s="133" t="s">
        <v>880</v>
      </c>
      <c r="H266" s="133">
        <v>15155271534</v>
      </c>
      <c r="I266" s="133" t="s">
        <v>344</v>
      </c>
      <c r="J266" s="133">
        <f>VLOOKUP(D266,月数据排名!C:D,2,0)</f>
        <v>44</v>
      </c>
      <c r="K266" s="30">
        <v>4000</v>
      </c>
      <c r="L266" s="30">
        <f>SUMIFS(工单超时扣罚!C:C,工单超时扣罚!B:B,D266)</f>
        <v>0</v>
      </c>
      <c r="M266" s="30">
        <f>SUMIFS(邮政扣罚!C:C,邮政扣罚!B:B,D266)</f>
        <v>0</v>
      </c>
      <c r="N266" s="30">
        <f>K266-L266-M266</f>
        <v>4000</v>
      </c>
    </row>
    <row r="267" s="127" customFormat="1" ht="16.5" hidden="1" spans="1:14">
      <c r="A267" s="133">
        <v>301</v>
      </c>
      <c r="B267" s="133" t="s">
        <v>8</v>
      </c>
      <c r="C267" s="133" t="s">
        <v>84</v>
      </c>
      <c r="D267" s="133" t="s">
        <v>881</v>
      </c>
      <c r="E267" s="133">
        <v>4557104</v>
      </c>
      <c r="F267" s="134" t="s">
        <v>882</v>
      </c>
      <c r="G267" s="133" t="s">
        <v>883</v>
      </c>
      <c r="H267" s="133">
        <v>15556241166</v>
      </c>
      <c r="I267" s="133">
        <v>15556241166</v>
      </c>
      <c r="J267" s="133">
        <f>VLOOKUP(D267,月数据排名!C:D,2,0)</f>
        <v>45</v>
      </c>
      <c r="K267" s="30">
        <v>4000</v>
      </c>
      <c r="L267" s="30">
        <f>SUMIFS(工单超时扣罚!C:C,工单超时扣罚!B:B,D267)</f>
        <v>0</v>
      </c>
      <c r="M267" s="30">
        <f>SUMIFS(邮政扣罚!C:C,邮政扣罚!B:B,D267)</f>
        <v>0</v>
      </c>
      <c r="N267" s="30">
        <f>K267-L267-M267</f>
        <v>4000</v>
      </c>
    </row>
    <row r="268" s="127" customFormat="1" ht="16.5" hidden="1" spans="1:14">
      <c r="A268" s="133">
        <v>37</v>
      </c>
      <c r="B268" s="133" t="s">
        <v>10</v>
      </c>
      <c r="C268" s="133" t="s">
        <v>84</v>
      </c>
      <c r="D268" s="133" t="s">
        <v>884</v>
      </c>
      <c r="E268" s="133">
        <v>4564112</v>
      </c>
      <c r="F268" s="155" t="s">
        <v>885</v>
      </c>
      <c r="G268" s="133" t="s">
        <v>886</v>
      </c>
      <c r="H268" s="133">
        <v>18756080531</v>
      </c>
      <c r="I268" s="133">
        <v>18326338777</v>
      </c>
      <c r="J268" s="133">
        <f>VLOOKUP(D268,月数据排名!C:D,2,0)</f>
        <v>46</v>
      </c>
      <c r="K268" s="30">
        <v>4000</v>
      </c>
      <c r="L268" s="30">
        <f>SUMIFS(工单超时扣罚!C:C,工单超时扣罚!B:B,D268)</f>
        <v>0</v>
      </c>
      <c r="M268" s="30">
        <f>SUMIFS(邮政扣罚!C:C,邮政扣罚!B:B,D268)</f>
        <v>0</v>
      </c>
      <c r="N268" s="30">
        <f>K268-L268-M268</f>
        <v>4000</v>
      </c>
    </row>
    <row r="269" s="127" customFormat="1" ht="16.5" hidden="1" spans="1:14">
      <c r="A269" s="133">
        <v>68</v>
      </c>
      <c r="B269" s="133" t="s">
        <v>18</v>
      </c>
      <c r="C269" s="133" t="s">
        <v>84</v>
      </c>
      <c r="D269" s="133" t="s">
        <v>887</v>
      </c>
      <c r="E269" s="133">
        <v>4561104</v>
      </c>
      <c r="F269" s="155" t="s">
        <v>888</v>
      </c>
      <c r="G269" s="133" t="s">
        <v>889</v>
      </c>
      <c r="H269" s="133">
        <v>13285610000</v>
      </c>
      <c r="I269" s="133">
        <v>17555175517</v>
      </c>
      <c r="J269" s="133">
        <f>VLOOKUP(D269,月数据排名!C:D,2,0)</f>
        <v>47</v>
      </c>
      <c r="K269" s="30">
        <v>4000</v>
      </c>
      <c r="L269" s="30">
        <f>SUMIFS(工单超时扣罚!C:C,工单超时扣罚!B:B,D269)</f>
        <v>0</v>
      </c>
      <c r="M269" s="30">
        <f>SUMIFS(邮政扣罚!C:C,邮政扣罚!B:B,D269)</f>
        <v>0</v>
      </c>
      <c r="N269" s="30">
        <f>K269-L269-M269</f>
        <v>4000</v>
      </c>
    </row>
    <row r="270" s="127" customFormat="1" ht="16.5" hidden="1" spans="1:14">
      <c r="A270" s="133">
        <v>300</v>
      </c>
      <c r="B270" s="133" t="s">
        <v>16</v>
      </c>
      <c r="C270" s="133" t="s">
        <v>84</v>
      </c>
      <c r="D270" s="133" t="s">
        <v>890</v>
      </c>
      <c r="E270" s="133">
        <v>4553120</v>
      </c>
      <c r="F270" s="155" t="s">
        <v>891</v>
      </c>
      <c r="G270" s="133" t="s">
        <v>892</v>
      </c>
      <c r="H270" s="133">
        <v>18756037915</v>
      </c>
      <c r="I270" s="133">
        <v>18756037915</v>
      </c>
      <c r="J270" s="133">
        <f>VLOOKUP(D270,月数据排名!C:D,2,0)</f>
        <v>48</v>
      </c>
      <c r="K270" s="30">
        <v>4000</v>
      </c>
      <c r="L270" s="30">
        <f>SUMIFS(工单超时扣罚!C:C,工单超时扣罚!B:B,D270)</f>
        <v>0</v>
      </c>
      <c r="M270" s="30">
        <f>SUMIFS(邮政扣罚!C:C,邮政扣罚!B:B,D270)</f>
        <v>0</v>
      </c>
      <c r="N270" s="30">
        <f>K270-L270-M270</f>
        <v>4000</v>
      </c>
    </row>
    <row r="271" s="127" customFormat="1" ht="16.5" hidden="1" spans="1:14">
      <c r="A271" s="133">
        <v>54</v>
      </c>
      <c r="B271" s="133" t="s">
        <v>18</v>
      </c>
      <c r="C271" s="133" t="s">
        <v>84</v>
      </c>
      <c r="D271" s="133" t="s">
        <v>893</v>
      </c>
      <c r="E271" s="133">
        <v>4561107</v>
      </c>
      <c r="F271" s="155" t="s">
        <v>894</v>
      </c>
      <c r="G271" s="133" t="s">
        <v>895</v>
      </c>
      <c r="H271" s="133">
        <v>17756179278</v>
      </c>
      <c r="I271" s="133">
        <v>13615615444</v>
      </c>
      <c r="J271" s="133">
        <f>VLOOKUP(D271,月数据排名!C:D,2,0)</f>
        <v>49</v>
      </c>
      <c r="K271" s="30">
        <v>4000</v>
      </c>
      <c r="L271" s="30">
        <f>SUMIFS(工单超时扣罚!C:C,工单超时扣罚!B:B,D271)</f>
        <v>0</v>
      </c>
      <c r="M271" s="30">
        <f>SUMIFS(邮政扣罚!C:C,邮政扣罚!B:B,D271)</f>
        <v>0</v>
      </c>
      <c r="N271" s="30">
        <f>K271-L271-M271</f>
        <v>4000</v>
      </c>
    </row>
    <row r="272" s="127" customFormat="1" ht="16.5" hidden="1" spans="1:14">
      <c r="A272" s="133">
        <v>62</v>
      </c>
      <c r="B272" s="133" t="s">
        <v>18</v>
      </c>
      <c r="C272" s="133" t="s">
        <v>84</v>
      </c>
      <c r="D272" s="133" t="s">
        <v>896</v>
      </c>
      <c r="E272" s="133">
        <v>4561110</v>
      </c>
      <c r="F272" s="155" t="s">
        <v>897</v>
      </c>
      <c r="G272" s="133" t="s">
        <v>898</v>
      </c>
      <c r="H272" s="133">
        <v>19805617752</v>
      </c>
      <c r="I272" s="133">
        <v>13856158708</v>
      </c>
      <c r="J272" s="133">
        <f>VLOOKUP(D272,月数据排名!C:D,2,0)</f>
        <v>50</v>
      </c>
      <c r="K272" s="30">
        <v>4000</v>
      </c>
      <c r="L272" s="30">
        <f>SUMIFS(工单超时扣罚!C:C,工单超时扣罚!B:B,D272)</f>
        <v>0</v>
      </c>
      <c r="M272" s="30">
        <f>SUMIFS(邮政扣罚!C:C,邮政扣罚!B:B,D272)</f>
        <v>0</v>
      </c>
      <c r="N272" s="30">
        <f>K272-L272-M272</f>
        <v>4000</v>
      </c>
    </row>
    <row r="273" s="127" customFormat="1" ht="16.5" hidden="1" spans="1:14">
      <c r="A273" s="133">
        <v>52</v>
      </c>
      <c r="B273" s="133" t="s">
        <v>61</v>
      </c>
      <c r="C273" s="133" t="s">
        <v>84</v>
      </c>
      <c r="D273" s="133" t="s">
        <v>69</v>
      </c>
      <c r="E273" s="133">
        <v>4554108</v>
      </c>
      <c r="F273" s="155" t="s">
        <v>899</v>
      </c>
      <c r="G273" s="133" t="s">
        <v>900</v>
      </c>
      <c r="H273" s="133">
        <v>13675547465</v>
      </c>
      <c r="I273" s="133">
        <v>1367554746</v>
      </c>
      <c r="J273" s="133">
        <f>VLOOKUP(D273,月数据排名!C:D,2,0)</f>
        <v>1</v>
      </c>
      <c r="K273" s="30">
        <v>4500</v>
      </c>
      <c r="L273" s="30">
        <f>SUMIFS(工单超时扣罚!C:C,工单超时扣罚!B:B,D273)</f>
        <v>0</v>
      </c>
      <c r="M273" s="30">
        <f>SUMIFS(邮政扣罚!C:C,邮政扣罚!B:B,D273)</f>
        <v>0</v>
      </c>
      <c r="N273" s="30">
        <f>K273-L273-M273</f>
        <v>4500</v>
      </c>
    </row>
    <row r="274" s="127" customFormat="1" ht="16.5" hidden="1" spans="1:14">
      <c r="A274" s="133">
        <v>59</v>
      </c>
      <c r="B274" s="133" t="s">
        <v>18</v>
      </c>
      <c r="C274" s="133" t="s">
        <v>84</v>
      </c>
      <c r="D274" s="133" t="s">
        <v>901</v>
      </c>
      <c r="E274" s="133">
        <v>4561106</v>
      </c>
      <c r="F274" s="155" t="s">
        <v>902</v>
      </c>
      <c r="G274" s="133" t="s">
        <v>903</v>
      </c>
      <c r="H274" s="133">
        <v>18956126079</v>
      </c>
      <c r="I274" s="133">
        <v>18956166943</v>
      </c>
      <c r="J274" s="133">
        <f>VLOOKUP(D274,月数据排名!C:D,2,0)</f>
        <v>1</v>
      </c>
      <c r="K274" s="30">
        <v>4500</v>
      </c>
      <c r="L274" s="30">
        <f>SUMIFS(工单超时扣罚!C:C,工单超时扣罚!B:B,D274)</f>
        <v>0</v>
      </c>
      <c r="M274" s="30">
        <f>SUMIFS(邮政扣罚!C:C,邮政扣罚!B:B,D274)</f>
        <v>0</v>
      </c>
      <c r="N274" s="30">
        <f>K274-L274-M274</f>
        <v>4500</v>
      </c>
    </row>
    <row r="275" s="127" customFormat="1" ht="16.5" hidden="1" spans="1:14">
      <c r="A275" s="133">
        <v>75</v>
      </c>
      <c r="B275" s="133" t="s">
        <v>22</v>
      </c>
      <c r="C275" s="133" t="s">
        <v>84</v>
      </c>
      <c r="D275" s="133" t="s">
        <v>904</v>
      </c>
      <c r="E275" s="133">
        <v>4551140</v>
      </c>
      <c r="F275" s="155" t="s">
        <v>905</v>
      </c>
      <c r="G275" s="133" t="s">
        <v>906</v>
      </c>
      <c r="H275" s="133">
        <v>18326199178</v>
      </c>
      <c r="I275" s="133">
        <v>95040669930</v>
      </c>
      <c r="J275" s="133">
        <f>VLOOKUP(D275,月数据排名!C:D,2,0)</f>
        <v>1</v>
      </c>
      <c r="K275" s="30">
        <v>4500</v>
      </c>
      <c r="L275" s="30">
        <f>SUMIFS(工单超时扣罚!C:C,工单超时扣罚!B:B,D275)</f>
        <v>0</v>
      </c>
      <c r="M275" s="30">
        <f>SUMIFS(邮政扣罚!C:C,邮政扣罚!B:B,D275)</f>
        <v>0</v>
      </c>
      <c r="N275" s="30">
        <f>K275-L275-M275</f>
        <v>4500</v>
      </c>
    </row>
    <row r="276" s="127" customFormat="1" ht="16.5" hidden="1" spans="1:14">
      <c r="A276" s="133">
        <v>142</v>
      </c>
      <c r="B276" s="133" t="s">
        <v>20</v>
      </c>
      <c r="C276" s="133" t="s">
        <v>84</v>
      </c>
      <c r="D276" s="133" t="s">
        <v>907</v>
      </c>
      <c r="E276" s="133">
        <v>4558147</v>
      </c>
      <c r="F276" s="155" t="s">
        <v>908</v>
      </c>
      <c r="G276" s="133" t="s">
        <v>909</v>
      </c>
      <c r="H276" s="133">
        <v>13399673062</v>
      </c>
      <c r="I276" s="133" t="s">
        <v>910</v>
      </c>
      <c r="J276" s="133">
        <f>VLOOKUP(D276,月数据排名!C:D,2,0)</f>
        <v>1</v>
      </c>
      <c r="K276" s="30">
        <v>4500</v>
      </c>
      <c r="L276" s="30">
        <f>SUMIFS(工单超时扣罚!C:C,工单超时扣罚!B:B,D276)</f>
        <v>0</v>
      </c>
      <c r="M276" s="30">
        <f>SUMIFS(邮政扣罚!C:C,邮政扣罚!B:B,D276)</f>
        <v>0</v>
      </c>
      <c r="N276" s="30">
        <f>K276-L276-M276</f>
        <v>4500</v>
      </c>
    </row>
    <row r="277" s="127" customFormat="1" ht="16.5" hidden="1" spans="1:14">
      <c r="A277" s="133">
        <v>78</v>
      </c>
      <c r="B277" s="133" t="s">
        <v>5</v>
      </c>
      <c r="C277" s="133" t="s">
        <v>84</v>
      </c>
      <c r="D277" s="133" t="s">
        <v>911</v>
      </c>
      <c r="E277" s="133">
        <v>4558145</v>
      </c>
      <c r="F277" s="155" t="s">
        <v>912</v>
      </c>
      <c r="G277" s="133" t="s">
        <v>913</v>
      </c>
      <c r="H277" s="133">
        <v>18326804919</v>
      </c>
      <c r="I277" s="133">
        <v>19965825193</v>
      </c>
      <c r="J277" s="133">
        <f>VLOOKUP(D277,月数据排名!C:D,2,0)</f>
        <v>5</v>
      </c>
      <c r="K277" s="30">
        <v>4500</v>
      </c>
      <c r="L277" s="30">
        <f>SUMIFS(工单超时扣罚!C:C,工单超时扣罚!B:B,D277)</f>
        <v>0</v>
      </c>
      <c r="M277" s="30">
        <f>SUMIFS(邮政扣罚!C:C,邮政扣罚!B:B,D277)</f>
        <v>0</v>
      </c>
      <c r="N277" s="30">
        <f>K277-L277-M277</f>
        <v>4500</v>
      </c>
    </row>
    <row r="278" s="127" customFormat="1" ht="16.5" hidden="1" spans="1:14">
      <c r="A278" s="133">
        <v>157</v>
      </c>
      <c r="B278" s="133" t="s">
        <v>14</v>
      </c>
      <c r="C278" s="133" t="s">
        <v>84</v>
      </c>
      <c r="D278" s="133" t="s">
        <v>914</v>
      </c>
      <c r="E278" s="133">
        <v>4552113</v>
      </c>
      <c r="F278" s="134" t="s">
        <v>915</v>
      </c>
      <c r="G278" s="133" t="s">
        <v>916</v>
      </c>
      <c r="H278" s="133">
        <v>15178012393</v>
      </c>
      <c r="I278" s="133" t="s">
        <v>344</v>
      </c>
      <c r="J278" s="133">
        <f>VLOOKUP(D278,月数据排名!C:D,2,0)</f>
        <v>6</v>
      </c>
      <c r="K278" s="30">
        <v>4500</v>
      </c>
      <c r="L278" s="30">
        <f>SUMIFS(工单超时扣罚!C:C,工单超时扣罚!B:B,D278)</f>
        <v>0</v>
      </c>
      <c r="M278" s="30">
        <f>SUMIFS(邮政扣罚!C:C,邮政扣罚!B:B,D278)</f>
        <v>0</v>
      </c>
      <c r="N278" s="30">
        <f>K278-L278-M278</f>
        <v>4500</v>
      </c>
    </row>
    <row r="279" s="127" customFormat="1" ht="16.5" hidden="1" spans="1:14">
      <c r="A279" s="133">
        <v>112</v>
      </c>
      <c r="B279" s="133" t="s">
        <v>12</v>
      </c>
      <c r="C279" s="133" t="s">
        <v>84</v>
      </c>
      <c r="D279" s="133" t="s">
        <v>917</v>
      </c>
      <c r="E279" s="133">
        <v>4550113</v>
      </c>
      <c r="F279" s="155" t="s">
        <v>918</v>
      </c>
      <c r="G279" s="133" t="s">
        <v>919</v>
      </c>
      <c r="H279" s="133">
        <v>15375025065</v>
      </c>
      <c r="I279" s="133">
        <v>18355017220</v>
      </c>
      <c r="J279" s="133">
        <f>VLOOKUP(D279,月数据排名!C:D,2,0)</f>
        <v>7</v>
      </c>
      <c r="K279" s="30">
        <v>4500</v>
      </c>
      <c r="L279" s="30">
        <f>SUMIFS(工单超时扣罚!C:C,工单超时扣罚!B:B,D279)</f>
        <v>0</v>
      </c>
      <c r="M279" s="30">
        <f>SUMIFS(邮政扣罚!C:C,邮政扣罚!B:B,D279)</f>
        <v>0</v>
      </c>
      <c r="N279" s="30">
        <f>K279-L279-M279</f>
        <v>4500</v>
      </c>
    </row>
    <row r="280" s="127" customFormat="1" ht="16.5" hidden="1" spans="1:14">
      <c r="A280" s="133">
        <v>79</v>
      </c>
      <c r="B280" s="133" t="s">
        <v>5</v>
      </c>
      <c r="C280" s="133" t="s">
        <v>84</v>
      </c>
      <c r="D280" s="133" t="s">
        <v>920</v>
      </c>
      <c r="E280" s="133">
        <v>4558101</v>
      </c>
      <c r="F280" s="155" t="s">
        <v>921</v>
      </c>
      <c r="G280" s="133" t="s">
        <v>922</v>
      </c>
      <c r="H280" s="133">
        <v>17775009872</v>
      </c>
      <c r="I280" s="133" t="s">
        <v>923</v>
      </c>
      <c r="J280" s="133">
        <f>VLOOKUP(D280,月数据排名!C:D,2,0)</f>
        <v>8</v>
      </c>
      <c r="K280" s="30">
        <v>4500</v>
      </c>
      <c r="L280" s="30">
        <f>SUMIFS(工单超时扣罚!C:C,工单超时扣罚!B:B,D280)</f>
        <v>0</v>
      </c>
      <c r="M280" s="30">
        <f>SUMIFS(邮政扣罚!C:C,邮政扣罚!B:B,D280)</f>
        <v>0</v>
      </c>
      <c r="N280" s="30">
        <f>K280-L280-M280</f>
        <v>4500</v>
      </c>
    </row>
    <row r="281" s="127" customFormat="1" ht="16.5" hidden="1" spans="1:14">
      <c r="A281" s="133">
        <v>125</v>
      </c>
      <c r="B281" s="133" t="s">
        <v>12</v>
      </c>
      <c r="C281" s="133" t="s">
        <v>84</v>
      </c>
      <c r="D281" s="133" t="s">
        <v>924</v>
      </c>
      <c r="E281" s="133">
        <v>4550114</v>
      </c>
      <c r="F281" s="155" t="s">
        <v>925</v>
      </c>
      <c r="G281" s="133" t="s">
        <v>324</v>
      </c>
      <c r="H281" s="133">
        <v>17856332020</v>
      </c>
      <c r="I281" s="133">
        <v>17855002020</v>
      </c>
      <c r="J281" s="133">
        <f>VLOOKUP(D281,月数据排名!C:D,2,0)</f>
        <v>9</v>
      </c>
      <c r="K281" s="30">
        <v>4500</v>
      </c>
      <c r="L281" s="30">
        <f>SUMIFS(工单超时扣罚!C:C,工单超时扣罚!B:B,D281)</f>
        <v>0</v>
      </c>
      <c r="M281" s="30">
        <f>SUMIFS(邮政扣罚!C:C,邮政扣罚!B:B,D281)</f>
        <v>0</v>
      </c>
      <c r="N281" s="30">
        <f>K281-L281-M281</f>
        <v>4500</v>
      </c>
    </row>
    <row r="282" s="127" customFormat="1" ht="16.5" hidden="1" spans="1:14">
      <c r="A282" s="133">
        <v>149</v>
      </c>
      <c r="B282" s="133" t="s">
        <v>20</v>
      </c>
      <c r="C282" s="133" t="s">
        <v>84</v>
      </c>
      <c r="D282" s="133" t="s">
        <v>926</v>
      </c>
      <c r="E282" s="133">
        <v>4558129</v>
      </c>
      <c r="F282" s="155" t="s">
        <v>927</v>
      </c>
      <c r="G282" s="133" t="s">
        <v>928</v>
      </c>
      <c r="H282" s="141">
        <v>18056769308</v>
      </c>
      <c r="I282" s="133">
        <v>18056769308</v>
      </c>
      <c r="J282" s="133">
        <f>VLOOKUP(D282,月数据排名!C:D,2,0)</f>
        <v>10</v>
      </c>
      <c r="K282" s="30">
        <v>4500</v>
      </c>
      <c r="L282" s="30">
        <f>SUMIFS(工单超时扣罚!C:C,工单超时扣罚!B:B,D282)</f>
        <v>0</v>
      </c>
      <c r="M282" s="30">
        <f>SUMIFS(邮政扣罚!C:C,邮政扣罚!B:B,D282)</f>
        <v>0</v>
      </c>
      <c r="N282" s="30">
        <f>K282-L282-M282</f>
        <v>4500</v>
      </c>
    </row>
    <row r="283" s="127" customFormat="1" ht="16.5" hidden="1" spans="1:14">
      <c r="A283" s="133">
        <v>153</v>
      </c>
      <c r="B283" s="133" t="s">
        <v>14</v>
      </c>
      <c r="C283" s="133" t="s">
        <v>84</v>
      </c>
      <c r="D283" s="133" t="s">
        <v>929</v>
      </c>
      <c r="E283" s="133">
        <v>4552103</v>
      </c>
      <c r="F283" s="134" t="s">
        <v>930</v>
      </c>
      <c r="G283" s="133" t="s">
        <v>931</v>
      </c>
      <c r="H283" s="133">
        <v>13956368267</v>
      </c>
      <c r="I283" s="155" t="s">
        <v>932</v>
      </c>
      <c r="J283" s="133">
        <f>VLOOKUP(D283,月数据排名!C:D,2,0)</f>
        <v>11</v>
      </c>
      <c r="K283" s="30">
        <v>4500</v>
      </c>
      <c r="L283" s="30">
        <f>SUMIFS(工单超时扣罚!C:C,工单超时扣罚!B:B,D283)</f>
        <v>0</v>
      </c>
      <c r="M283" s="30">
        <f>SUMIFS(邮政扣罚!C:C,邮政扣罚!B:B,D283)</f>
        <v>0</v>
      </c>
      <c r="N283" s="30">
        <f>K283-L283-M283</f>
        <v>4500</v>
      </c>
    </row>
    <row r="284" s="127" customFormat="1" ht="16.5" hidden="1" spans="1:14">
      <c r="A284" s="133">
        <v>120</v>
      </c>
      <c r="B284" s="133" t="s">
        <v>12</v>
      </c>
      <c r="C284" s="133" t="s">
        <v>84</v>
      </c>
      <c r="D284" s="133" t="s">
        <v>933</v>
      </c>
      <c r="E284" s="133">
        <v>4550117</v>
      </c>
      <c r="F284" s="155" t="s">
        <v>934</v>
      </c>
      <c r="G284" s="133" t="s">
        <v>935</v>
      </c>
      <c r="H284" s="133">
        <v>14790022565</v>
      </c>
      <c r="I284" s="133">
        <v>17605501796</v>
      </c>
      <c r="J284" s="133">
        <f>VLOOKUP(D284,月数据排名!C:D,2,0)</f>
        <v>13</v>
      </c>
      <c r="K284" s="30">
        <v>4500</v>
      </c>
      <c r="L284" s="30">
        <f>SUMIFS(工单超时扣罚!C:C,工单超时扣罚!B:B,D284)</f>
        <v>0</v>
      </c>
      <c r="M284" s="30">
        <f>SUMIFS(邮政扣罚!C:C,邮政扣罚!B:B,D284)</f>
        <v>0</v>
      </c>
      <c r="N284" s="30">
        <f>K284-L284-M284</f>
        <v>4500</v>
      </c>
    </row>
    <row r="285" s="127" customFormat="1" ht="16.5" hidden="1" spans="1:14">
      <c r="A285" s="133">
        <v>123</v>
      </c>
      <c r="B285" s="133" t="s">
        <v>12</v>
      </c>
      <c r="C285" s="133" t="s">
        <v>84</v>
      </c>
      <c r="D285" s="133" t="s">
        <v>936</v>
      </c>
      <c r="E285" s="133">
        <v>4550108</v>
      </c>
      <c r="F285" s="155" t="s">
        <v>937</v>
      </c>
      <c r="G285" s="133" t="s">
        <v>938</v>
      </c>
      <c r="H285" s="133">
        <v>18755001550</v>
      </c>
      <c r="I285" s="133">
        <v>18110777850</v>
      </c>
      <c r="J285" s="133">
        <f>VLOOKUP(D285,月数据排名!C:D,2,0)</f>
        <v>15</v>
      </c>
      <c r="K285" s="30">
        <v>4500</v>
      </c>
      <c r="L285" s="30">
        <f>SUMIFS(工单超时扣罚!C:C,工单超时扣罚!B:B,D285)</f>
        <v>0</v>
      </c>
      <c r="M285" s="30">
        <f>SUMIFS(邮政扣罚!C:C,邮政扣罚!B:B,D285)</f>
        <v>0</v>
      </c>
      <c r="N285" s="30">
        <f>K285-L285-M285</f>
        <v>4500</v>
      </c>
    </row>
    <row r="286" s="127" customFormat="1" ht="16.5" hidden="1" spans="1:14">
      <c r="A286" s="133">
        <v>160</v>
      </c>
      <c r="B286" s="133" t="s">
        <v>14</v>
      </c>
      <c r="C286" s="133" t="s">
        <v>84</v>
      </c>
      <c r="D286" s="133" t="s">
        <v>939</v>
      </c>
      <c r="E286" s="133">
        <v>4552100</v>
      </c>
      <c r="F286" s="134" t="s">
        <v>940</v>
      </c>
      <c r="G286" s="133" t="s">
        <v>941</v>
      </c>
      <c r="H286" s="133">
        <v>19855028586</v>
      </c>
      <c r="I286" s="155" t="s">
        <v>942</v>
      </c>
      <c r="J286" s="133">
        <f>VLOOKUP(D286,月数据排名!C:D,2,0)</f>
        <v>16</v>
      </c>
      <c r="K286" s="30">
        <v>4500</v>
      </c>
      <c r="L286" s="30">
        <f>SUMIFS(工单超时扣罚!C:C,工单超时扣罚!B:B,D286)</f>
        <v>0</v>
      </c>
      <c r="M286" s="30">
        <f>SUMIFS(邮政扣罚!C:C,邮政扣罚!B:B,D286)</f>
        <v>0</v>
      </c>
      <c r="N286" s="30">
        <f>K286-L286-M286</f>
        <v>4500</v>
      </c>
    </row>
    <row r="287" s="127" customFormat="1" ht="16.5" hidden="1" spans="1:14">
      <c r="A287" s="133">
        <v>73</v>
      </c>
      <c r="B287" s="133" t="s">
        <v>22</v>
      </c>
      <c r="C287" s="133" t="s">
        <v>84</v>
      </c>
      <c r="D287" s="133" t="s">
        <v>943</v>
      </c>
      <c r="E287" s="133">
        <v>4551147</v>
      </c>
      <c r="F287" s="155" t="s">
        <v>944</v>
      </c>
      <c r="G287" s="133" t="s">
        <v>945</v>
      </c>
      <c r="H287" s="133">
        <v>15255104858</v>
      </c>
      <c r="I287" s="133">
        <v>18156832559</v>
      </c>
      <c r="J287" s="133">
        <f>VLOOKUP(D287,月数据排名!C:D,2,0)</f>
        <v>17</v>
      </c>
      <c r="K287" s="30">
        <v>4500</v>
      </c>
      <c r="L287" s="30">
        <f>SUMIFS(工单超时扣罚!C:C,工单超时扣罚!B:B,D287)</f>
        <v>0</v>
      </c>
      <c r="M287" s="30">
        <f>SUMIFS(邮政扣罚!C:C,邮政扣罚!B:B,D287)</f>
        <v>0</v>
      </c>
      <c r="N287" s="30">
        <f>K287-L287-M287</f>
        <v>4500</v>
      </c>
    </row>
    <row r="288" s="127" customFormat="1" ht="16.5" hidden="1" spans="1:14">
      <c r="A288" s="133">
        <v>122</v>
      </c>
      <c r="B288" s="133" t="s">
        <v>12</v>
      </c>
      <c r="C288" s="133" t="s">
        <v>84</v>
      </c>
      <c r="D288" s="133" t="s">
        <v>13</v>
      </c>
      <c r="E288" s="133">
        <v>4550100</v>
      </c>
      <c r="F288" s="155" t="s">
        <v>946</v>
      </c>
      <c r="G288" s="133" t="s">
        <v>947</v>
      </c>
      <c r="H288" s="133">
        <v>13671753351</v>
      </c>
      <c r="I288" s="133">
        <v>18155011525</v>
      </c>
      <c r="J288" s="133">
        <f>VLOOKUP(D288,月数据排名!C:D,2,0)</f>
        <v>18</v>
      </c>
      <c r="K288" s="30">
        <v>4500</v>
      </c>
      <c r="L288" s="30">
        <f>SUMIFS(工单超时扣罚!C:C,工单超时扣罚!B:B,D288)</f>
        <v>0</v>
      </c>
      <c r="M288" s="30">
        <f>SUMIFS(邮政扣罚!C:C,邮政扣罚!B:B,D288)</f>
        <v>0</v>
      </c>
      <c r="N288" s="30">
        <f>K288-L288-M288</f>
        <v>4500</v>
      </c>
    </row>
    <row r="289" s="127" customFormat="1" ht="16.5" hidden="1" spans="1:14">
      <c r="A289" s="133">
        <v>89</v>
      </c>
      <c r="B289" s="133" t="s">
        <v>5</v>
      </c>
      <c r="C289" s="133" t="s">
        <v>84</v>
      </c>
      <c r="D289" s="133" t="s">
        <v>948</v>
      </c>
      <c r="E289" s="133">
        <v>4558100</v>
      </c>
      <c r="F289" s="155" t="s">
        <v>949</v>
      </c>
      <c r="G289" s="133" t="s">
        <v>950</v>
      </c>
      <c r="H289" s="133">
        <v>18855801152</v>
      </c>
      <c r="I289" s="155" t="s">
        <v>951</v>
      </c>
      <c r="J289" s="133">
        <f>VLOOKUP(D289,月数据排名!C:D,2,0)</f>
        <v>19</v>
      </c>
      <c r="K289" s="30">
        <v>4500</v>
      </c>
      <c r="L289" s="30">
        <f>SUMIFS(工单超时扣罚!C:C,工单超时扣罚!B:B,D289)</f>
        <v>0</v>
      </c>
      <c r="M289" s="30">
        <f>SUMIFS(邮政扣罚!C:C,邮政扣罚!B:B,D289)</f>
        <v>0</v>
      </c>
      <c r="N289" s="30">
        <f>K289-L289-M289</f>
        <v>4500</v>
      </c>
    </row>
    <row r="290" s="127" customFormat="1" ht="16.5" hidden="1" spans="1:14">
      <c r="A290" s="133">
        <v>66</v>
      </c>
      <c r="B290" s="133" t="s">
        <v>18</v>
      </c>
      <c r="C290" s="133" t="s">
        <v>84</v>
      </c>
      <c r="D290" s="133" t="s">
        <v>952</v>
      </c>
      <c r="E290" s="133">
        <v>4561103</v>
      </c>
      <c r="F290" s="155" t="s">
        <v>953</v>
      </c>
      <c r="G290" s="133" t="s">
        <v>954</v>
      </c>
      <c r="H290" s="133">
        <v>18156189088</v>
      </c>
      <c r="I290" s="133">
        <v>18056189088</v>
      </c>
      <c r="J290" s="133">
        <f>VLOOKUP(D290,月数据排名!C:D,2,0)</f>
        <v>20</v>
      </c>
      <c r="K290" s="30">
        <v>4500</v>
      </c>
      <c r="L290" s="30">
        <f>SUMIFS(工单超时扣罚!C:C,工单超时扣罚!B:B,D290)</f>
        <v>0</v>
      </c>
      <c r="M290" s="30">
        <f>SUMIFS(邮政扣罚!C:C,邮政扣罚!B:B,D290)</f>
        <v>0</v>
      </c>
      <c r="N290" s="30">
        <f>K290-L290-M290</f>
        <v>4500</v>
      </c>
    </row>
    <row r="291" s="127" customFormat="1" ht="16.5" hidden="1" spans="1:14">
      <c r="A291" s="133">
        <v>168</v>
      </c>
      <c r="B291" s="133" t="s">
        <v>14</v>
      </c>
      <c r="C291" s="133" t="s">
        <v>84</v>
      </c>
      <c r="D291" s="133" t="s">
        <v>955</v>
      </c>
      <c r="E291" s="133">
        <v>4552108</v>
      </c>
      <c r="F291" s="134" t="s">
        <v>956</v>
      </c>
      <c r="G291" s="133" t="s">
        <v>957</v>
      </c>
      <c r="H291" s="133">
        <v>17681223792</v>
      </c>
      <c r="I291" s="133">
        <v>95040669535</v>
      </c>
      <c r="J291" s="133">
        <f>VLOOKUP(D291,月数据排名!C:D,2,0)</f>
        <v>21</v>
      </c>
      <c r="K291" s="30">
        <v>4500</v>
      </c>
      <c r="L291" s="30">
        <f>SUMIFS(工单超时扣罚!C:C,工单超时扣罚!B:B,D291)</f>
        <v>0</v>
      </c>
      <c r="M291" s="30">
        <f>SUMIFS(邮政扣罚!C:C,邮政扣罚!B:B,D291)</f>
        <v>0</v>
      </c>
      <c r="N291" s="30">
        <f>K291-L291-M291</f>
        <v>4500</v>
      </c>
    </row>
    <row r="292" s="127" customFormat="1" ht="16.5" hidden="1" spans="1:14">
      <c r="A292" s="133">
        <v>126</v>
      </c>
      <c r="B292" s="133" t="s">
        <v>12</v>
      </c>
      <c r="C292" s="133" t="s">
        <v>84</v>
      </c>
      <c r="D292" s="133" t="s">
        <v>958</v>
      </c>
      <c r="E292" s="133">
        <v>4550105</v>
      </c>
      <c r="F292" s="155" t="s">
        <v>959</v>
      </c>
      <c r="G292" s="133" t="s">
        <v>960</v>
      </c>
      <c r="H292" s="133">
        <v>15155029620</v>
      </c>
      <c r="I292" s="133">
        <v>18255025050</v>
      </c>
      <c r="J292" s="133">
        <f>VLOOKUP(D292,月数据排名!C:D,2,0)</f>
        <v>22</v>
      </c>
      <c r="K292" s="30">
        <v>4500</v>
      </c>
      <c r="L292" s="30">
        <f>SUMIFS(工单超时扣罚!C:C,工单超时扣罚!B:B,D292)</f>
        <v>0</v>
      </c>
      <c r="M292" s="30">
        <f>SUMIFS(邮政扣罚!C:C,邮政扣罚!B:B,D292)</f>
        <v>0</v>
      </c>
      <c r="N292" s="30">
        <f>K292-L292-M292</f>
        <v>4500</v>
      </c>
    </row>
    <row r="293" s="127" customFormat="1" ht="16.5" hidden="1" spans="1:14">
      <c r="A293" s="133">
        <v>27</v>
      </c>
      <c r="B293" s="133" t="s">
        <v>16</v>
      </c>
      <c r="C293" s="133" t="s">
        <v>84</v>
      </c>
      <c r="D293" s="133" t="s">
        <v>961</v>
      </c>
      <c r="E293" s="133">
        <v>4553113</v>
      </c>
      <c r="F293" s="155" t="s">
        <v>962</v>
      </c>
      <c r="G293" s="133" t="s">
        <v>963</v>
      </c>
      <c r="H293" s="133">
        <v>19942479476</v>
      </c>
      <c r="I293" s="133">
        <v>19942479476</v>
      </c>
      <c r="J293" s="133">
        <f>VLOOKUP(D293,月数据排名!C:D,2,0)</f>
        <v>23</v>
      </c>
      <c r="K293" s="30">
        <v>4500</v>
      </c>
      <c r="L293" s="30">
        <f>SUMIFS(工单超时扣罚!C:C,工单超时扣罚!B:B,D293)</f>
        <v>0</v>
      </c>
      <c r="M293" s="30">
        <f>SUMIFS(邮政扣罚!C:C,邮政扣罚!B:B,D293)</f>
        <v>0</v>
      </c>
      <c r="N293" s="30">
        <f>K293-L293-M293</f>
        <v>4500</v>
      </c>
    </row>
    <row r="294" s="127" customFormat="1" ht="16.5" hidden="1" spans="1:14">
      <c r="A294" s="133">
        <v>156</v>
      </c>
      <c r="B294" s="133" t="s">
        <v>14</v>
      </c>
      <c r="C294" s="133" t="s">
        <v>84</v>
      </c>
      <c r="D294" s="133" t="s">
        <v>15</v>
      </c>
      <c r="E294" s="133">
        <v>4552101</v>
      </c>
      <c r="F294" s="134" t="s">
        <v>964</v>
      </c>
      <c r="G294" s="133" t="s">
        <v>965</v>
      </c>
      <c r="H294" s="133">
        <v>18055298735</v>
      </c>
      <c r="I294" s="155" t="s">
        <v>966</v>
      </c>
      <c r="J294" s="133">
        <f>VLOOKUP(D294,月数据排名!C:D,2,0)</f>
        <v>24</v>
      </c>
      <c r="K294" s="30">
        <v>4500</v>
      </c>
      <c r="L294" s="30">
        <f>SUMIFS(工单超时扣罚!C:C,工单超时扣罚!B:B,D294)</f>
        <v>0</v>
      </c>
      <c r="M294" s="30">
        <f>SUMIFS(邮政扣罚!C:C,邮政扣罚!B:B,D294)</f>
        <v>0</v>
      </c>
      <c r="N294" s="30">
        <f>K294-L294-M294</f>
        <v>4500</v>
      </c>
    </row>
    <row r="295" s="127" customFormat="1" ht="16.5" hidden="1" spans="1:14">
      <c r="A295" s="133">
        <v>24</v>
      </c>
      <c r="B295" s="133" t="s">
        <v>16</v>
      </c>
      <c r="C295" s="133" t="s">
        <v>84</v>
      </c>
      <c r="D295" s="133" t="s">
        <v>967</v>
      </c>
      <c r="E295" s="133">
        <v>4553103</v>
      </c>
      <c r="F295" s="155" t="s">
        <v>968</v>
      </c>
      <c r="G295" s="133" t="s">
        <v>969</v>
      </c>
      <c r="H295" s="133">
        <v>17756550824</v>
      </c>
      <c r="I295" s="133">
        <v>17756550824</v>
      </c>
      <c r="J295" s="133">
        <f>VLOOKUP(D295,月数据排名!C:D,2,0)</f>
        <v>25</v>
      </c>
      <c r="K295" s="30">
        <v>4500</v>
      </c>
      <c r="L295" s="30">
        <f>SUMIFS(工单超时扣罚!C:C,工单超时扣罚!B:B,D295)</f>
        <v>0</v>
      </c>
      <c r="M295" s="30">
        <f>SUMIFS(邮政扣罚!C:C,邮政扣罚!B:B,D295)</f>
        <v>0</v>
      </c>
      <c r="N295" s="30">
        <f>K295-L295-M295</f>
        <v>4500</v>
      </c>
    </row>
    <row r="296" s="127" customFormat="1" ht="16.5" hidden="1" spans="1:14">
      <c r="A296" s="133">
        <v>56</v>
      </c>
      <c r="B296" s="133" t="s">
        <v>18</v>
      </c>
      <c r="C296" s="133" t="s">
        <v>84</v>
      </c>
      <c r="D296" s="133" t="s">
        <v>970</v>
      </c>
      <c r="E296" s="133">
        <v>4561111</v>
      </c>
      <c r="F296" s="155" t="s">
        <v>971</v>
      </c>
      <c r="G296" s="133" t="s">
        <v>972</v>
      </c>
      <c r="H296" s="133">
        <v>15856391817</v>
      </c>
      <c r="I296" s="133">
        <v>18156160869</v>
      </c>
      <c r="J296" s="133">
        <f>VLOOKUP(D296,月数据排名!C:D,2,0)</f>
        <v>26</v>
      </c>
      <c r="K296" s="30">
        <v>4500</v>
      </c>
      <c r="L296" s="30">
        <f>SUMIFS(工单超时扣罚!C:C,工单超时扣罚!B:B,D296)</f>
        <v>0</v>
      </c>
      <c r="M296" s="30">
        <f>SUMIFS(邮政扣罚!C:C,邮政扣罚!B:B,D296)</f>
        <v>0</v>
      </c>
      <c r="N296" s="30">
        <f>K296-L296-M296</f>
        <v>4500</v>
      </c>
    </row>
  </sheetData>
  <autoFilter ref="A2:N296">
    <filterColumn colId="1">
      <customFilters>
        <customFilter operator="equal" val="金寨"/>
      </customFilters>
    </filterColumn>
    <extLst/>
  </autoFilter>
  <sortState ref="A8:K301">
    <sortCondition ref="J8"/>
  </sortState>
  <mergeCells count="1">
    <mergeCell ref="A1:N1"/>
  </mergeCells>
  <conditionalFormatting sqref="E2">
    <cfRule type="duplicateValues" dxfId="3" priority="46"/>
  </conditionalFormatting>
  <conditionalFormatting sqref="G5">
    <cfRule type="duplicateValues" dxfId="1" priority="5"/>
  </conditionalFormatting>
  <conditionalFormatting sqref="G167">
    <cfRule type="duplicateValues" dxfId="1" priority="35"/>
  </conditionalFormatting>
  <conditionalFormatting sqref="G168">
    <cfRule type="duplicateValues" dxfId="1" priority="33"/>
  </conditionalFormatting>
  <conditionalFormatting sqref="G169">
    <cfRule type="duplicateValues" dxfId="1" priority="32"/>
  </conditionalFormatting>
  <conditionalFormatting sqref="G170">
    <cfRule type="duplicateValues" dxfId="1" priority="34"/>
  </conditionalFormatting>
  <conditionalFormatting sqref="G177">
    <cfRule type="duplicateValues" dxfId="1" priority="31"/>
  </conditionalFormatting>
  <conditionalFormatting sqref="G178">
    <cfRule type="duplicateValues" dxfId="1" priority="29"/>
  </conditionalFormatting>
  <conditionalFormatting sqref="G179">
    <cfRule type="duplicateValues" dxfId="1" priority="28"/>
  </conditionalFormatting>
  <conditionalFormatting sqref="G180">
    <cfRule type="duplicateValues" dxfId="1" priority="23"/>
  </conditionalFormatting>
  <conditionalFormatting sqref="G181">
    <cfRule type="duplicateValues" dxfId="1" priority="22"/>
  </conditionalFormatting>
  <conditionalFormatting sqref="G182">
    <cfRule type="duplicateValues" dxfId="1" priority="21"/>
  </conditionalFormatting>
  <conditionalFormatting sqref="G183">
    <cfRule type="duplicateValues" dxfId="1" priority="25"/>
  </conditionalFormatting>
  <conditionalFormatting sqref="G184">
    <cfRule type="duplicateValues" dxfId="1" priority="26"/>
  </conditionalFormatting>
  <conditionalFormatting sqref="G185">
    <cfRule type="duplicateValues" dxfId="1" priority="24"/>
  </conditionalFormatting>
  <conditionalFormatting sqref="G186">
    <cfRule type="duplicateValues" dxfId="1" priority="27"/>
  </conditionalFormatting>
  <conditionalFormatting sqref="G187">
    <cfRule type="duplicateValues" dxfId="1" priority="30"/>
  </conditionalFormatting>
  <conditionalFormatting sqref="F252">
    <cfRule type="duplicateValues" dxfId="3" priority="4"/>
  </conditionalFormatting>
  <conditionalFormatting sqref="D295">
    <cfRule type="duplicateValues" dxfId="3" priority="42"/>
    <cfRule type="duplicateValues" dxfId="3" priority="43"/>
  </conditionalFormatting>
  <conditionalFormatting sqref="E295">
    <cfRule type="duplicateValues" dxfId="1" priority="40"/>
  </conditionalFormatting>
  <conditionalFormatting sqref="F295:H295">
    <cfRule type="duplicateValues" dxfId="1" priority="36"/>
  </conditionalFormatting>
  <conditionalFormatting sqref="D296">
    <cfRule type="duplicateValues" dxfId="3" priority="38"/>
    <cfRule type="duplicateValues" dxfId="3" priority="39"/>
  </conditionalFormatting>
  <conditionalFormatting sqref="E296">
    <cfRule type="duplicateValues" dxfId="1" priority="37"/>
  </conditionalFormatting>
  <conditionalFormatting sqref="D2:D1048576">
    <cfRule type="duplicateValues" dxfId="0" priority="3"/>
    <cfRule type="duplicateValues" dxfId="0" priority="2"/>
  </conditionalFormatting>
  <conditionalFormatting sqref="F138:F154">
    <cfRule type="duplicateValues" dxfId="3" priority="7"/>
    <cfRule type="duplicateValues" dxfId="3" priority="10"/>
  </conditionalFormatting>
  <conditionalFormatting sqref="F156:F166">
    <cfRule type="duplicateValues" dxfId="3" priority="17"/>
    <cfRule type="duplicateValues" dxfId="3" priority="20"/>
  </conditionalFormatting>
  <conditionalFormatting sqref="F171:F176">
    <cfRule type="duplicateValues" dxfId="3" priority="12"/>
    <cfRule type="duplicateValues" dxfId="3" priority="15"/>
  </conditionalFormatting>
  <conditionalFormatting sqref="G138:G154">
    <cfRule type="duplicateValues" dxfId="3" priority="9"/>
  </conditionalFormatting>
  <conditionalFormatting sqref="G156:G166">
    <cfRule type="duplicateValues" dxfId="3" priority="19"/>
  </conditionalFormatting>
  <conditionalFormatting sqref="G171:G176">
    <cfRule type="duplicateValues" dxfId="3" priority="14"/>
  </conditionalFormatting>
  <conditionalFormatting sqref="N3:N296">
    <cfRule type="cellIs" dxfId="2" priority="1" operator="lessThanOrEqual">
      <formula>0</formula>
    </cfRule>
  </conditionalFormatting>
  <conditionalFormatting sqref="E3:E114 E130:E294">
    <cfRule type="duplicateValues" dxfId="1" priority="47"/>
  </conditionalFormatting>
  <conditionalFormatting sqref="G138:I154">
    <cfRule type="duplicateValues" dxfId="3" priority="6"/>
  </conditionalFormatting>
  <conditionalFormatting sqref="H138:I154">
    <cfRule type="duplicateValues" dxfId="3" priority="8"/>
  </conditionalFormatting>
  <conditionalFormatting sqref="G156:I166">
    <cfRule type="duplicateValues" dxfId="3" priority="16"/>
  </conditionalFormatting>
  <conditionalFormatting sqref="H156:I166">
    <cfRule type="duplicateValues" dxfId="3" priority="18"/>
  </conditionalFormatting>
  <conditionalFormatting sqref="G171:I176">
    <cfRule type="duplicateValues" dxfId="3" priority="11"/>
  </conditionalFormatting>
  <conditionalFormatting sqref="H171:I176">
    <cfRule type="duplicateValues" dxfId="3" priority="13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63"/>
  <sheetViews>
    <sheetView workbookViewId="0">
      <selection activeCell="D30" sqref="D30"/>
    </sheetView>
  </sheetViews>
  <sheetFormatPr defaultColWidth="9" defaultRowHeight="13.5"/>
  <cols>
    <col min="3" max="3" width="16.375" customWidth="1"/>
  </cols>
  <sheetData>
    <row r="1" ht="29.25" spans="1:34">
      <c r="A1" s="36" t="s">
        <v>973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75"/>
      <c r="AA1" s="36"/>
      <c r="AB1" s="36"/>
      <c r="AC1" s="36"/>
      <c r="AD1" s="36"/>
      <c r="AE1" s="36"/>
      <c r="AF1" s="36"/>
      <c r="AG1" s="36"/>
      <c r="AH1" s="36"/>
    </row>
    <row r="2" ht="16.5" spans="1:34">
      <c r="A2" s="37" t="s">
        <v>974</v>
      </c>
      <c r="B2" s="38" t="s">
        <v>1</v>
      </c>
      <c r="C2" s="39" t="s">
        <v>73</v>
      </c>
      <c r="D2" s="40" t="s">
        <v>975</v>
      </c>
      <c r="E2" s="41" t="s">
        <v>976</v>
      </c>
      <c r="F2" s="42" t="s">
        <v>977</v>
      </c>
      <c r="G2" s="42"/>
      <c r="H2" s="42"/>
      <c r="I2" s="54"/>
      <c r="J2" s="55" t="s">
        <v>978</v>
      </c>
      <c r="K2" s="55"/>
      <c r="L2" s="55"/>
      <c r="M2" s="55"/>
      <c r="N2" s="55"/>
      <c r="O2" s="55"/>
      <c r="P2" s="55"/>
      <c r="Q2" s="64" t="s">
        <v>979</v>
      </c>
      <c r="R2" s="65"/>
      <c r="S2" s="65"/>
      <c r="T2" s="65"/>
      <c r="U2" s="65"/>
      <c r="V2" s="65"/>
      <c r="W2" s="66"/>
      <c r="X2" s="67" t="s">
        <v>980</v>
      </c>
      <c r="Y2" s="76"/>
      <c r="Z2" s="77"/>
      <c r="AA2" s="78"/>
      <c r="AB2" s="79" t="s">
        <v>981</v>
      </c>
      <c r="AC2" s="79"/>
      <c r="AD2" s="80"/>
      <c r="AE2" s="81" t="s">
        <v>982</v>
      </c>
      <c r="AF2" s="81"/>
      <c r="AG2" s="81"/>
      <c r="AH2" s="81"/>
    </row>
    <row r="3" ht="33" spans="1:34">
      <c r="A3" s="37"/>
      <c r="B3" s="38"/>
      <c r="C3" s="39"/>
      <c r="D3" s="38"/>
      <c r="E3" s="41"/>
      <c r="F3" s="43" t="s">
        <v>983</v>
      </c>
      <c r="G3" s="43" t="s">
        <v>984</v>
      </c>
      <c r="H3" s="43" t="s">
        <v>985</v>
      </c>
      <c r="I3" s="56" t="s">
        <v>986</v>
      </c>
      <c r="J3" s="57" t="s">
        <v>987</v>
      </c>
      <c r="K3" s="57" t="s">
        <v>988</v>
      </c>
      <c r="L3" s="57" t="s">
        <v>989</v>
      </c>
      <c r="M3" s="57" t="s">
        <v>990</v>
      </c>
      <c r="N3" s="57" t="s">
        <v>991</v>
      </c>
      <c r="O3" s="57" t="s">
        <v>992</v>
      </c>
      <c r="P3" s="57" t="s">
        <v>990</v>
      </c>
      <c r="Q3" s="68" t="s">
        <v>993</v>
      </c>
      <c r="R3" s="68" t="s">
        <v>994</v>
      </c>
      <c r="S3" s="68" t="s">
        <v>995</v>
      </c>
      <c r="T3" s="68" t="s">
        <v>996</v>
      </c>
      <c r="U3" s="68" t="s">
        <v>997</v>
      </c>
      <c r="V3" s="68" t="s">
        <v>998</v>
      </c>
      <c r="W3" s="68" t="s">
        <v>999</v>
      </c>
      <c r="X3" s="69" t="s">
        <v>1000</v>
      </c>
      <c r="Y3" s="69" t="s">
        <v>1001</v>
      </c>
      <c r="Z3" s="82" t="s">
        <v>1002</v>
      </c>
      <c r="AA3" s="69" t="s">
        <v>1003</v>
      </c>
      <c r="AB3" s="83" t="s">
        <v>1004</v>
      </c>
      <c r="AC3" s="83" t="s">
        <v>1005</v>
      </c>
      <c r="AD3" s="83" t="s">
        <v>1003</v>
      </c>
      <c r="AE3" s="84" t="s">
        <v>1006</v>
      </c>
      <c r="AF3" s="84" t="s">
        <v>1007</v>
      </c>
      <c r="AG3" s="84" t="s">
        <v>1008</v>
      </c>
      <c r="AH3" s="84" t="s">
        <v>1003</v>
      </c>
    </row>
    <row r="4" ht="16.5" spans="1:34">
      <c r="A4" s="44"/>
      <c r="B4" s="45"/>
      <c r="C4" s="39"/>
      <c r="D4" s="45"/>
      <c r="E4" s="46">
        <v>9.15088216091038</v>
      </c>
      <c r="F4" s="43">
        <v>13662366</v>
      </c>
      <c r="G4" s="43">
        <v>12499</v>
      </c>
      <c r="H4" s="47">
        <v>0.000914848862927549</v>
      </c>
      <c r="I4" s="58">
        <v>0.425755685362257</v>
      </c>
      <c r="J4" s="59">
        <v>116086</v>
      </c>
      <c r="K4" s="59">
        <v>4060</v>
      </c>
      <c r="L4" s="60">
        <v>0.0349740709474011</v>
      </c>
      <c r="M4" s="61">
        <v>0</v>
      </c>
      <c r="N4" s="59">
        <v>3503</v>
      </c>
      <c r="O4" s="60">
        <v>0.0301759040711197</v>
      </c>
      <c r="P4" s="61">
        <v>0</v>
      </c>
      <c r="Q4" s="70">
        <v>9053</v>
      </c>
      <c r="R4" s="70">
        <v>232</v>
      </c>
      <c r="S4" s="71">
        <v>0.0256268640229758</v>
      </c>
      <c r="T4" s="72">
        <v>0</v>
      </c>
      <c r="U4" s="70">
        <v>1030</v>
      </c>
      <c r="V4" s="71">
        <v>0.0824065925274022</v>
      </c>
      <c r="W4" s="70">
        <v>0</v>
      </c>
      <c r="X4" s="73">
        <v>2344</v>
      </c>
      <c r="Y4" s="73">
        <v>505</v>
      </c>
      <c r="Z4" s="82">
        <v>0.215443686006826</v>
      </c>
      <c r="AA4" s="85">
        <v>0</v>
      </c>
      <c r="AB4" s="86">
        <v>630</v>
      </c>
      <c r="AC4" s="87">
        <v>4.6112071657281e-5</v>
      </c>
      <c r="AD4" s="88">
        <v>8</v>
      </c>
      <c r="AE4" s="84">
        <v>3558</v>
      </c>
      <c r="AF4" s="84">
        <v>3525</v>
      </c>
      <c r="AG4" s="91">
        <v>0.990725126475548</v>
      </c>
      <c r="AH4" s="92">
        <v>0.725126475548121</v>
      </c>
    </row>
    <row r="5" ht="16.5" spans="1:34">
      <c r="A5" s="30" t="s">
        <v>1009</v>
      </c>
      <c r="B5" s="48" t="s">
        <v>14</v>
      </c>
      <c r="C5" s="49" t="s">
        <v>939</v>
      </c>
      <c r="D5" s="49">
        <v>16</v>
      </c>
      <c r="E5" s="50">
        <v>98.7679266669952</v>
      </c>
      <c r="F5" s="49">
        <v>60873</v>
      </c>
      <c r="G5" s="49">
        <v>15</v>
      </c>
      <c r="H5" s="51">
        <v>0.000246414666600956</v>
      </c>
      <c r="I5" s="62">
        <v>3.76792666699522</v>
      </c>
      <c r="J5" s="30">
        <v>253</v>
      </c>
      <c r="K5" s="30">
        <v>0</v>
      </c>
      <c r="L5" s="51">
        <v>0</v>
      </c>
      <c r="M5" s="63">
        <v>20</v>
      </c>
      <c r="N5" s="30">
        <v>0</v>
      </c>
      <c r="O5" s="51">
        <v>0</v>
      </c>
      <c r="P5" s="63">
        <v>20</v>
      </c>
      <c r="Q5" s="74">
        <v>18</v>
      </c>
      <c r="R5" s="74">
        <v>0</v>
      </c>
      <c r="S5" s="51">
        <v>0</v>
      </c>
      <c r="T5" s="63">
        <v>12</v>
      </c>
      <c r="U5" s="50">
        <v>0</v>
      </c>
      <c r="V5" s="51">
        <v>0</v>
      </c>
      <c r="W5" s="63">
        <v>10</v>
      </c>
      <c r="X5" s="30">
        <v>8</v>
      </c>
      <c r="Y5" s="30">
        <v>0</v>
      </c>
      <c r="Z5" s="51">
        <v>0</v>
      </c>
      <c r="AA5" s="63">
        <v>15</v>
      </c>
      <c r="AB5" s="30">
        <v>1</v>
      </c>
      <c r="AC5" s="89">
        <v>1.64276444400637e-5</v>
      </c>
      <c r="AD5" s="90">
        <v>8</v>
      </c>
      <c r="AE5" s="74">
        <v>1</v>
      </c>
      <c r="AF5" s="74">
        <v>1</v>
      </c>
      <c r="AG5" s="93">
        <v>1</v>
      </c>
      <c r="AH5" s="90">
        <v>10</v>
      </c>
    </row>
    <row r="6" ht="16.5" spans="1:34">
      <c r="A6" s="30"/>
      <c r="B6" s="48" t="s">
        <v>14</v>
      </c>
      <c r="C6" s="49" t="s">
        <v>929</v>
      </c>
      <c r="D6" s="49">
        <v>11</v>
      </c>
      <c r="E6" s="50">
        <v>99.5477296026051</v>
      </c>
      <c r="F6" s="49">
        <v>99498</v>
      </c>
      <c r="G6" s="49">
        <v>9</v>
      </c>
      <c r="H6" s="51">
        <v>9.04540794789845e-5</v>
      </c>
      <c r="I6" s="62">
        <v>4.54772960260508</v>
      </c>
      <c r="J6" s="30">
        <v>312</v>
      </c>
      <c r="K6" s="30">
        <v>0</v>
      </c>
      <c r="L6" s="51">
        <v>0</v>
      </c>
      <c r="M6" s="63">
        <v>20</v>
      </c>
      <c r="N6" s="30">
        <v>0</v>
      </c>
      <c r="O6" s="51">
        <v>0</v>
      </c>
      <c r="P6" s="63">
        <v>20</v>
      </c>
      <c r="Q6" s="74">
        <v>46</v>
      </c>
      <c r="R6" s="74">
        <v>0</v>
      </c>
      <c r="S6" s="51">
        <v>0</v>
      </c>
      <c r="T6" s="63">
        <v>12</v>
      </c>
      <c r="U6" s="50">
        <v>0</v>
      </c>
      <c r="V6" s="51">
        <v>0</v>
      </c>
      <c r="W6" s="63">
        <v>10</v>
      </c>
      <c r="X6" s="30">
        <v>8</v>
      </c>
      <c r="Y6" s="30">
        <v>0</v>
      </c>
      <c r="Z6" s="51">
        <v>0</v>
      </c>
      <c r="AA6" s="63">
        <v>15</v>
      </c>
      <c r="AB6" s="30">
        <v>0</v>
      </c>
      <c r="AC6" s="89">
        <v>0</v>
      </c>
      <c r="AD6" s="90">
        <v>8</v>
      </c>
      <c r="AE6" s="74">
        <v>0</v>
      </c>
      <c r="AF6" s="74">
        <v>0</v>
      </c>
      <c r="AG6" s="93">
        <v>1</v>
      </c>
      <c r="AH6" s="90">
        <v>10</v>
      </c>
    </row>
    <row r="7" ht="16.5" spans="1:34">
      <c r="A7" s="30"/>
      <c r="B7" s="48" t="s">
        <v>14</v>
      </c>
      <c r="C7" s="49" t="s">
        <v>232</v>
      </c>
      <c r="D7" s="49">
        <v>224</v>
      </c>
      <c r="E7" s="50">
        <v>38.9320636593265</v>
      </c>
      <c r="F7" s="49">
        <v>98856</v>
      </c>
      <c r="G7" s="49">
        <v>12</v>
      </c>
      <c r="H7" s="51">
        <v>0.000121388686574411</v>
      </c>
      <c r="I7" s="62">
        <v>4.39305656712794</v>
      </c>
      <c r="J7" s="30">
        <v>423</v>
      </c>
      <c r="K7" s="30">
        <v>4</v>
      </c>
      <c r="L7" s="51">
        <v>0.00945626477541371</v>
      </c>
      <c r="M7" s="63">
        <v>1.08747044917258</v>
      </c>
      <c r="N7" s="30">
        <v>7</v>
      </c>
      <c r="O7" s="51">
        <v>0.016548463356974</v>
      </c>
      <c r="P7" s="63">
        <v>3.451536643026</v>
      </c>
      <c r="Q7" s="74">
        <v>17</v>
      </c>
      <c r="R7" s="74">
        <v>0</v>
      </c>
      <c r="S7" s="51">
        <v>0</v>
      </c>
      <c r="T7" s="63">
        <v>12</v>
      </c>
      <c r="U7" s="50">
        <v>1</v>
      </c>
      <c r="V7" s="51">
        <v>0.0833333333333333</v>
      </c>
      <c r="W7" s="63">
        <v>0</v>
      </c>
      <c r="X7" s="30">
        <v>8</v>
      </c>
      <c r="Y7" s="30">
        <v>3</v>
      </c>
      <c r="Z7" s="51">
        <v>0.375</v>
      </c>
      <c r="AA7" s="63">
        <v>0</v>
      </c>
      <c r="AB7" s="30">
        <v>2</v>
      </c>
      <c r="AC7" s="89">
        <v>2.02314477624019e-5</v>
      </c>
      <c r="AD7" s="90">
        <v>8</v>
      </c>
      <c r="AE7" s="74">
        <v>4</v>
      </c>
      <c r="AF7" s="74">
        <v>4</v>
      </c>
      <c r="AG7" s="93">
        <v>1</v>
      </c>
      <c r="AH7" s="90">
        <v>10</v>
      </c>
    </row>
    <row r="8" ht="16.5" spans="1:34">
      <c r="A8" s="30"/>
      <c r="B8" s="48" t="s">
        <v>14</v>
      </c>
      <c r="C8" s="49" t="s">
        <v>540</v>
      </c>
      <c r="D8" s="49">
        <v>80</v>
      </c>
      <c r="E8" s="50">
        <v>77.8161848415913</v>
      </c>
      <c r="F8" s="49">
        <v>95602</v>
      </c>
      <c r="G8" s="49">
        <v>14</v>
      </c>
      <c r="H8" s="51">
        <v>0.000146440451036589</v>
      </c>
      <c r="I8" s="62">
        <v>4.26779774481705</v>
      </c>
      <c r="J8" s="30">
        <v>310</v>
      </c>
      <c r="K8" s="30">
        <v>1</v>
      </c>
      <c r="L8" s="51">
        <v>0.0032258064516129</v>
      </c>
      <c r="M8" s="63">
        <v>13.5483870967742</v>
      </c>
      <c r="N8" s="30">
        <v>0</v>
      </c>
      <c r="O8" s="51">
        <v>0</v>
      </c>
      <c r="P8" s="63">
        <v>20</v>
      </c>
      <c r="Q8" s="74">
        <v>30</v>
      </c>
      <c r="R8" s="74">
        <v>0</v>
      </c>
      <c r="S8" s="51">
        <v>0</v>
      </c>
      <c r="T8" s="63">
        <v>12</v>
      </c>
      <c r="U8" s="50">
        <v>0</v>
      </c>
      <c r="V8" s="51">
        <v>0</v>
      </c>
      <c r="W8" s="63">
        <v>10</v>
      </c>
      <c r="X8" s="30">
        <v>8</v>
      </c>
      <c r="Y8" s="30">
        <v>1</v>
      </c>
      <c r="Z8" s="51">
        <v>0.125</v>
      </c>
      <c r="AA8" s="63">
        <v>0</v>
      </c>
      <c r="AB8" s="30">
        <v>1</v>
      </c>
      <c r="AC8" s="89">
        <v>1.04600322168992e-5</v>
      </c>
      <c r="AD8" s="90">
        <v>8</v>
      </c>
      <c r="AE8" s="74">
        <v>1</v>
      </c>
      <c r="AF8" s="74">
        <v>1</v>
      </c>
      <c r="AG8" s="93">
        <v>1</v>
      </c>
      <c r="AH8" s="90">
        <v>10</v>
      </c>
    </row>
    <row r="9" ht="16.5" spans="1:34">
      <c r="A9" s="30"/>
      <c r="B9" s="48" t="s">
        <v>14</v>
      </c>
      <c r="C9" s="49" t="s">
        <v>15</v>
      </c>
      <c r="D9" s="49">
        <v>24</v>
      </c>
      <c r="E9" s="50">
        <v>97.535326979954</v>
      </c>
      <c r="F9" s="49">
        <v>12172</v>
      </c>
      <c r="G9" s="49">
        <v>6</v>
      </c>
      <c r="H9" s="51">
        <v>0.000492934604009201</v>
      </c>
      <c r="I9" s="62">
        <v>2.53532697995399</v>
      </c>
      <c r="J9" s="30">
        <v>167</v>
      </c>
      <c r="K9" s="30">
        <v>0</v>
      </c>
      <c r="L9" s="51">
        <v>0</v>
      </c>
      <c r="M9" s="63">
        <v>20</v>
      </c>
      <c r="N9" s="30">
        <v>0</v>
      </c>
      <c r="O9" s="51">
        <v>0</v>
      </c>
      <c r="P9" s="63">
        <v>20</v>
      </c>
      <c r="Q9" s="74">
        <v>3</v>
      </c>
      <c r="R9" s="74">
        <v>0</v>
      </c>
      <c r="S9" s="51">
        <v>0</v>
      </c>
      <c r="T9" s="63">
        <v>12</v>
      </c>
      <c r="U9" s="50">
        <v>0</v>
      </c>
      <c r="V9" s="51">
        <v>0</v>
      </c>
      <c r="W9" s="63">
        <v>10</v>
      </c>
      <c r="X9" s="30">
        <v>8</v>
      </c>
      <c r="Y9" s="30">
        <v>0</v>
      </c>
      <c r="Z9" s="51">
        <v>0</v>
      </c>
      <c r="AA9" s="63">
        <v>15</v>
      </c>
      <c r="AB9" s="30">
        <v>0</v>
      </c>
      <c r="AC9" s="89">
        <v>0</v>
      </c>
      <c r="AD9" s="90">
        <v>8</v>
      </c>
      <c r="AE9" s="74">
        <v>1</v>
      </c>
      <c r="AF9" s="74">
        <v>1</v>
      </c>
      <c r="AG9" s="93">
        <v>1</v>
      </c>
      <c r="AH9" s="90">
        <v>10</v>
      </c>
    </row>
    <row r="10" ht="16.5" spans="1:34">
      <c r="A10" s="30"/>
      <c r="B10" s="48" t="s">
        <v>14</v>
      </c>
      <c r="C10" s="49" t="s">
        <v>341</v>
      </c>
      <c r="D10" s="49">
        <v>107</v>
      </c>
      <c r="E10" s="50">
        <v>68.3629096977524</v>
      </c>
      <c r="F10" s="49">
        <v>99030</v>
      </c>
      <c r="G10" s="49">
        <v>22</v>
      </c>
      <c r="H10" s="51">
        <v>0.000222154902554781</v>
      </c>
      <c r="I10" s="62">
        <v>3.88922548722609</v>
      </c>
      <c r="J10" s="30">
        <v>570</v>
      </c>
      <c r="K10" s="30">
        <v>6</v>
      </c>
      <c r="L10" s="51">
        <v>0.0105263157894737</v>
      </c>
      <c r="M10" s="63">
        <v>0</v>
      </c>
      <c r="N10" s="30">
        <v>6</v>
      </c>
      <c r="O10" s="51">
        <v>0.0105263157894737</v>
      </c>
      <c r="P10" s="63">
        <v>9.4736842105263</v>
      </c>
      <c r="Q10" s="74">
        <v>42</v>
      </c>
      <c r="R10" s="74">
        <v>0</v>
      </c>
      <c r="S10" s="51">
        <v>0</v>
      </c>
      <c r="T10" s="63">
        <v>12</v>
      </c>
      <c r="U10" s="50">
        <v>0</v>
      </c>
      <c r="V10" s="51">
        <v>0</v>
      </c>
      <c r="W10" s="63">
        <v>10</v>
      </c>
      <c r="X10" s="30">
        <v>8</v>
      </c>
      <c r="Y10" s="30">
        <v>0</v>
      </c>
      <c r="Z10" s="51">
        <v>0</v>
      </c>
      <c r="AA10" s="63">
        <v>15</v>
      </c>
      <c r="AB10" s="30">
        <v>1</v>
      </c>
      <c r="AC10" s="89">
        <v>1.00979501161264e-5</v>
      </c>
      <c r="AD10" s="90">
        <v>8</v>
      </c>
      <c r="AE10" s="74">
        <v>1</v>
      </c>
      <c r="AF10" s="74">
        <v>1</v>
      </c>
      <c r="AG10" s="93">
        <v>1</v>
      </c>
      <c r="AH10" s="90">
        <v>10</v>
      </c>
    </row>
    <row r="11" ht="16.5" spans="1:34">
      <c r="A11" s="30"/>
      <c r="B11" s="48" t="s">
        <v>14</v>
      </c>
      <c r="C11" s="30" t="s">
        <v>849</v>
      </c>
      <c r="D11" s="49">
        <v>41</v>
      </c>
      <c r="E11" s="50">
        <v>85.9621684455247</v>
      </c>
      <c r="F11" s="49">
        <v>28389</v>
      </c>
      <c r="G11" s="49">
        <v>4</v>
      </c>
      <c r="H11" s="51">
        <v>0.000140899644228398</v>
      </c>
      <c r="I11" s="62">
        <v>4.29550177885801</v>
      </c>
      <c r="J11" s="30">
        <v>75</v>
      </c>
      <c r="K11" s="30">
        <v>0</v>
      </c>
      <c r="L11" s="51">
        <v>0</v>
      </c>
      <c r="M11" s="63">
        <v>20</v>
      </c>
      <c r="N11" s="30">
        <v>1</v>
      </c>
      <c r="O11" s="51">
        <v>0.0133333333333333</v>
      </c>
      <c r="P11" s="63">
        <v>6.6666666666667</v>
      </c>
      <c r="Q11" s="74">
        <v>5</v>
      </c>
      <c r="R11" s="74">
        <v>0</v>
      </c>
      <c r="S11" s="51">
        <v>0</v>
      </c>
      <c r="T11" s="63">
        <v>12</v>
      </c>
      <c r="U11" s="50">
        <v>0</v>
      </c>
      <c r="V11" s="51">
        <v>0</v>
      </c>
      <c r="W11" s="63">
        <v>10</v>
      </c>
      <c r="X11" s="30">
        <v>8</v>
      </c>
      <c r="Y11" s="30">
        <v>0</v>
      </c>
      <c r="Z11" s="51">
        <v>0</v>
      </c>
      <c r="AA11" s="63">
        <v>15</v>
      </c>
      <c r="AB11" s="30">
        <v>0</v>
      </c>
      <c r="AC11" s="89">
        <v>0</v>
      </c>
      <c r="AD11" s="90">
        <v>8</v>
      </c>
      <c r="AE11" s="74">
        <v>1</v>
      </c>
      <c r="AF11" s="74">
        <v>1</v>
      </c>
      <c r="AG11" s="93">
        <v>1</v>
      </c>
      <c r="AH11" s="90">
        <v>10</v>
      </c>
    </row>
    <row r="12" ht="16.5" spans="1:34">
      <c r="A12" s="30"/>
      <c r="B12" s="48" t="s">
        <v>14</v>
      </c>
      <c r="C12" s="30" t="s">
        <v>834</v>
      </c>
      <c r="D12" s="49">
        <v>51</v>
      </c>
      <c r="E12" s="50">
        <v>83.2047163995989</v>
      </c>
      <c r="F12" s="49">
        <v>59728</v>
      </c>
      <c r="G12" s="49">
        <v>23</v>
      </c>
      <c r="H12" s="51">
        <v>0.000385079024912939</v>
      </c>
      <c r="I12" s="62">
        <v>3.07460487543531</v>
      </c>
      <c r="J12" s="30">
        <v>269</v>
      </c>
      <c r="K12" s="30">
        <v>1</v>
      </c>
      <c r="L12" s="51">
        <v>0.00371747211895911</v>
      </c>
      <c r="M12" s="63">
        <v>12.5650557620818</v>
      </c>
      <c r="N12" s="30">
        <v>2</v>
      </c>
      <c r="O12" s="51">
        <v>0.00743494423791822</v>
      </c>
      <c r="P12" s="63">
        <v>12.5650557620818</v>
      </c>
      <c r="Q12" s="74">
        <v>34</v>
      </c>
      <c r="R12" s="74">
        <v>0</v>
      </c>
      <c r="S12" s="51">
        <v>0</v>
      </c>
      <c r="T12" s="63">
        <v>12</v>
      </c>
      <c r="U12" s="50">
        <v>0</v>
      </c>
      <c r="V12" s="51">
        <v>0</v>
      </c>
      <c r="W12" s="63">
        <v>10</v>
      </c>
      <c r="X12" s="30">
        <v>9</v>
      </c>
      <c r="Y12" s="30">
        <v>0</v>
      </c>
      <c r="Z12" s="51">
        <v>0</v>
      </c>
      <c r="AA12" s="63">
        <v>15</v>
      </c>
      <c r="AB12" s="30">
        <v>1</v>
      </c>
      <c r="AC12" s="89">
        <v>1.67425663005626e-5</v>
      </c>
      <c r="AD12" s="90">
        <v>8</v>
      </c>
      <c r="AE12" s="74">
        <v>1</v>
      </c>
      <c r="AF12" s="74">
        <v>1</v>
      </c>
      <c r="AG12" s="93">
        <v>1</v>
      </c>
      <c r="AH12" s="90">
        <v>10</v>
      </c>
    </row>
    <row r="13" ht="16.5" spans="1:34">
      <c r="A13" s="30"/>
      <c r="B13" s="48" t="s">
        <v>14</v>
      </c>
      <c r="C13" s="30" t="s">
        <v>914</v>
      </c>
      <c r="D13" s="49">
        <v>6</v>
      </c>
      <c r="E13" s="50">
        <v>99.6351341490112</v>
      </c>
      <c r="F13" s="49">
        <v>41111</v>
      </c>
      <c r="G13" s="49">
        <v>3</v>
      </c>
      <c r="H13" s="51">
        <v>7.29731701977573e-5</v>
      </c>
      <c r="I13" s="62">
        <v>4.63513414901121</v>
      </c>
      <c r="J13" s="30">
        <v>116</v>
      </c>
      <c r="K13" s="30">
        <v>0</v>
      </c>
      <c r="L13" s="51">
        <v>0</v>
      </c>
      <c r="M13" s="63">
        <v>20</v>
      </c>
      <c r="N13" s="30">
        <v>0</v>
      </c>
      <c r="O13" s="51">
        <v>0</v>
      </c>
      <c r="P13" s="63">
        <v>20</v>
      </c>
      <c r="Q13" s="74">
        <v>13</v>
      </c>
      <c r="R13" s="74">
        <v>0</v>
      </c>
      <c r="S13" s="51">
        <v>0</v>
      </c>
      <c r="T13" s="63">
        <v>12</v>
      </c>
      <c r="U13" s="50">
        <v>0</v>
      </c>
      <c r="V13" s="51">
        <v>0</v>
      </c>
      <c r="W13" s="63">
        <v>10</v>
      </c>
      <c r="X13" s="30">
        <v>8</v>
      </c>
      <c r="Y13" s="30">
        <v>0</v>
      </c>
      <c r="Z13" s="51">
        <v>0</v>
      </c>
      <c r="AA13" s="63">
        <v>15</v>
      </c>
      <c r="AB13" s="30">
        <v>2</v>
      </c>
      <c r="AC13" s="89">
        <v>4.86487801318382e-5</v>
      </c>
      <c r="AD13" s="90">
        <v>8</v>
      </c>
      <c r="AE13" s="74">
        <v>1</v>
      </c>
      <c r="AF13" s="74">
        <v>1</v>
      </c>
      <c r="AG13" s="93">
        <v>1</v>
      </c>
      <c r="AH13" s="90">
        <v>10</v>
      </c>
    </row>
    <row r="14" ht="16.5" spans="1:34">
      <c r="A14" s="30"/>
      <c r="B14" s="48" t="s">
        <v>14</v>
      </c>
      <c r="C14" s="52" t="s">
        <v>795</v>
      </c>
      <c r="D14" s="49">
        <v>63</v>
      </c>
      <c r="E14" s="50">
        <v>79.7186902216721</v>
      </c>
      <c r="F14" s="49">
        <v>17774</v>
      </c>
      <c r="G14" s="49">
        <v>1</v>
      </c>
      <c r="H14" s="51">
        <v>5.62619556655789e-5</v>
      </c>
      <c r="I14" s="62">
        <v>4.71869022167211</v>
      </c>
      <c r="J14" s="30">
        <v>22</v>
      </c>
      <c r="K14" s="30">
        <v>0</v>
      </c>
      <c r="L14" s="51">
        <v>0</v>
      </c>
      <c r="M14" s="63">
        <v>20</v>
      </c>
      <c r="N14" s="30">
        <v>1</v>
      </c>
      <c r="O14" s="51">
        <v>0.0454545454545455</v>
      </c>
      <c r="P14" s="63">
        <v>0</v>
      </c>
      <c r="Q14" s="74">
        <v>4</v>
      </c>
      <c r="R14" s="74">
        <v>0</v>
      </c>
      <c r="S14" s="51">
        <v>0</v>
      </c>
      <c r="T14" s="63">
        <v>12</v>
      </c>
      <c r="U14" s="50">
        <v>0</v>
      </c>
      <c r="V14" s="51">
        <v>0</v>
      </c>
      <c r="W14" s="63">
        <v>10</v>
      </c>
      <c r="X14" s="30">
        <v>8</v>
      </c>
      <c r="Y14" s="30">
        <v>0</v>
      </c>
      <c r="Z14" s="51">
        <v>0</v>
      </c>
      <c r="AA14" s="63">
        <v>15</v>
      </c>
      <c r="AB14" s="30">
        <v>0</v>
      </c>
      <c r="AC14" s="89">
        <v>0</v>
      </c>
      <c r="AD14" s="90">
        <v>8</v>
      </c>
      <c r="AE14" s="74">
        <v>0</v>
      </c>
      <c r="AF14" s="74">
        <v>0</v>
      </c>
      <c r="AG14" s="93">
        <v>1</v>
      </c>
      <c r="AH14" s="90">
        <v>10</v>
      </c>
    </row>
    <row r="15" ht="16.5" spans="1:34">
      <c r="A15" s="30"/>
      <c r="B15" s="48" t="s">
        <v>14</v>
      </c>
      <c r="C15" s="49" t="s">
        <v>955</v>
      </c>
      <c r="D15" s="49">
        <v>21</v>
      </c>
      <c r="E15" s="50">
        <v>98.4160810966478</v>
      </c>
      <c r="F15" s="49">
        <v>34724</v>
      </c>
      <c r="G15" s="49">
        <v>11</v>
      </c>
      <c r="H15" s="51">
        <v>0.00031678378067043</v>
      </c>
      <c r="I15" s="62">
        <v>3.41608109664785</v>
      </c>
      <c r="J15" s="30">
        <v>144</v>
      </c>
      <c r="K15" s="30">
        <v>0</v>
      </c>
      <c r="L15" s="51">
        <v>0</v>
      </c>
      <c r="M15" s="63">
        <v>20</v>
      </c>
      <c r="N15" s="30">
        <v>0</v>
      </c>
      <c r="O15" s="51">
        <v>0</v>
      </c>
      <c r="P15" s="63">
        <v>20</v>
      </c>
      <c r="Q15" s="74">
        <v>8</v>
      </c>
      <c r="R15" s="74">
        <v>0</v>
      </c>
      <c r="S15" s="51">
        <v>0</v>
      </c>
      <c r="T15" s="63">
        <v>12</v>
      </c>
      <c r="U15" s="50">
        <v>0</v>
      </c>
      <c r="V15" s="51">
        <v>0</v>
      </c>
      <c r="W15" s="63">
        <v>10</v>
      </c>
      <c r="X15" s="30">
        <v>8</v>
      </c>
      <c r="Y15" s="30">
        <v>0</v>
      </c>
      <c r="Z15" s="51">
        <v>0</v>
      </c>
      <c r="AA15" s="63">
        <v>15</v>
      </c>
      <c r="AB15" s="30">
        <v>1</v>
      </c>
      <c r="AC15" s="89">
        <v>2.87985255154936e-5</v>
      </c>
      <c r="AD15" s="90">
        <v>8</v>
      </c>
      <c r="AE15" s="74">
        <v>2</v>
      </c>
      <c r="AF15" s="74">
        <v>2</v>
      </c>
      <c r="AG15" s="93">
        <v>1</v>
      </c>
      <c r="AH15" s="90">
        <v>10</v>
      </c>
    </row>
    <row r="16" ht="16.5" spans="1:34">
      <c r="A16" s="30"/>
      <c r="B16" s="48" t="s">
        <v>14</v>
      </c>
      <c r="C16" s="49" t="s">
        <v>878</v>
      </c>
      <c r="D16" s="49">
        <v>44</v>
      </c>
      <c r="E16" s="50">
        <v>84.40812392194</v>
      </c>
      <c r="F16" s="49">
        <v>59134</v>
      </c>
      <c r="G16" s="49">
        <v>7</v>
      </c>
      <c r="H16" s="51">
        <v>0.000118375215612</v>
      </c>
      <c r="I16" s="62">
        <v>4.40812392194</v>
      </c>
      <c r="J16" s="30">
        <v>195</v>
      </c>
      <c r="K16" s="30">
        <v>0</v>
      </c>
      <c r="L16" s="51">
        <v>0</v>
      </c>
      <c r="M16" s="63">
        <v>20</v>
      </c>
      <c r="N16" s="30">
        <v>0</v>
      </c>
      <c r="O16" s="51">
        <v>0</v>
      </c>
      <c r="P16" s="63">
        <v>20</v>
      </c>
      <c r="Q16" s="74">
        <v>18</v>
      </c>
      <c r="R16" s="74">
        <v>0</v>
      </c>
      <c r="S16" s="51">
        <v>0</v>
      </c>
      <c r="T16" s="63">
        <v>12</v>
      </c>
      <c r="U16" s="50">
        <v>0</v>
      </c>
      <c r="V16" s="51">
        <v>0</v>
      </c>
      <c r="W16" s="63">
        <v>10</v>
      </c>
      <c r="X16" s="30">
        <v>8</v>
      </c>
      <c r="Y16" s="30">
        <v>1</v>
      </c>
      <c r="Z16" s="51">
        <v>0.125</v>
      </c>
      <c r="AA16" s="63">
        <v>0</v>
      </c>
      <c r="AB16" s="30">
        <v>1</v>
      </c>
      <c r="AC16" s="89">
        <v>1.69107450874286e-5</v>
      </c>
      <c r="AD16" s="90">
        <v>8</v>
      </c>
      <c r="AE16" s="74">
        <v>1</v>
      </c>
      <c r="AF16" s="74">
        <v>1</v>
      </c>
      <c r="AG16" s="93">
        <v>1</v>
      </c>
      <c r="AH16" s="90">
        <v>10</v>
      </c>
    </row>
    <row r="17" ht="16.5" spans="1:34">
      <c r="A17" s="30"/>
      <c r="B17" s="48" t="s">
        <v>14</v>
      </c>
      <c r="C17" s="49" t="s">
        <v>852</v>
      </c>
      <c r="D17" s="49">
        <v>14</v>
      </c>
      <c r="E17" s="50">
        <v>98.963998963999</v>
      </c>
      <c r="F17" s="49">
        <v>57915</v>
      </c>
      <c r="G17" s="49">
        <v>12</v>
      </c>
      <c r="H17" s="51">
        <v>0.000207200207200207</v>
      </c>
      <c r="I17" s="62">
        <v>3.96399896399896</v>
      </c>
      <c r="J17" s="30">
        <v>272</v>
      </c>
      <c r="K17" s="30">
        <v>0</v>
      </c>
      <c r="L17" s="51">
        <v>0</v>
      </c>
      <c r="M17" s="63">
        <v>20</v>
      </c>
      <c r="N17" s="30">
        <v>0</v>
      </c>
      <c r="O17" s="51">
        <v>0</v>
      </c>
      <c r="P17" s="63">
        <v>20</v>
      </c>
      <c r="Q17" s="74">
        <v>16</v>
      </c>
      <c r="R17" s="74">
        <v>0</v>
      </c>
      <c r="S17" s="51">
        <v>0</v>
      </c>
      <c r="T17" s="63">
        <v>12</v>
      </c>
      <c r="U17" s="50">
        <v>0</v>
      </c>
      <c r="V17" s="51">
        <v>0</v>
      </c>
      <c r="W17" s="63">
        <v>10</v>
      </c>
      <c r="X17" s="30">
        <v>8</v>
      </c>
      <c r="Y17" s="30">
        <v>0</v>
      </c>
      <c r="Z17" s="51">
        <v>0</v>
      </c>
      <c r="AA17" s="63">
        <v>15</v>
      </c>
      <c r="AB17" s="30">
        <v>0</v>
      </c>
      <c r="AC17" s="89">
        <v>0</v>
      </c>
      <c r="AD17" s="90">
        <v>8</v>
      </c>
      <c r="AE17" s="74">
        <v>2</v>
      </c>
      <c r="AF17" s="74">
        <v>2</v>
      </c>
      <c r="AG17" s="93">
        <v>1</v>
      </c>
      <c r="AH17" s="90">
        <v>10</v>
      </c>
    </row>
    <row r="18" ht="16.5" spans="1:34">
      <c r="A18" s="30" t="s">
        <v>1010</v>
      </c>
      <c r="B18" s="48" t="s">
        <v>20</v>
      </c>
      <c r="C18" s="49" t="s">
        <v>242</v>
      </c>
      <c r="D18" s="49">
        <v>184</v>
      </c>
      <c r="E18" s="50">
        <v>49.7339766763561</v>
      </c>
      <c r="F18" s="49">
        <v>203313</v>
      </c>
      <c r="G18" s="49">
        <v>102</v>
      </c>
      <c r="H18" s="51">
        <v>0.000501689513213616</v>
      </c>
      <c r="I18" s="62">
        <v>2.49155243393192</v>
      </c>
      <c r="J18" s="30">
        <v>1980</v>
      </c>
      <c r="K18" s="30">
        <v>17</v>
      </c>
      <c r="L18" s="51">
        <v>0.00858585858585859</v>
      </c>
      <c r="M18" s="63">
        <v>2.82828282828282</v>
      </c>
      <c r="N18" s="30">
        <v>17</v>
      </c>
      <c r="O18" s="51">
        <v>0.00858585858585859</v>
      </c>
      <c r="P18" s="63">
        <v>11.4141414141414</v>
      </c>
      <c r="Q18" s="74">
        <v>283</v>
      </c>
      <c r="R18" s="74">
        <v>8</v>
      </c>
      <c r="S18" s="51">
        <v>0.0282685512367491</v>
      </c>
      <c r="T18" s="63">
        <v>0</v>
      </c>
      <c r="U18" s="50">
        <v>2</v>
      </c>
      <c r="V18" s="51">
        <v>0.0196078431372549</v>
      </c>
      <c r="W18" s="63">
        <v>0</v>
      </c>
      <c r="X18" s="30">
        <v>10</v>
      </c>
      <c r="Y18" s="30">
        <v>0</v>
      </c>
      <c r="Z18" s="51">
        <v>0</v>
      </c>
      <c r="AA18" s="63">
        <v>15</v>
      </c>
      <c r="AB18" s="30">
        <v>9</v>
      </c>
      <c r="AC18" s="89">
        <v>4.42667217541426e-5</v>
      </c>
      <c r="AD18" s="90">
        <v>8</v>
      </c>
      <c r="AE18" s="74">
        <v>3</v>
      </c>
      <c r="AF18" s="74">
        <v>3</v>
      </c>
      <c r="AG18" s="93">
        <v>1</v>
      </c>
      <c r="AH18" s="90">
        <v>10</v>
      </c>
    </row>
    <row r="19" ht="16.5" spans="1:34">
      <c r="A19" s="30"/>
      <c r="B19" s="48" t="s">
        <v>20</v>
      </c>
      <c r="C19" s="49" t="s">
        <v>400</v>
      </c>
      <c r="D19" s="49">
        <v>87</v>
      </c>
      <c r="E19" s="50">
        <v>75.5699150936279</v>
      </c>
      <c r="F19" s="49">
        <v>191501</v>
      </c>
      <c r="G19" s="49">
        <v>31</v>
      </c>
      <c r="H19" s="51">
        <v>0.000161879050239947</v>
      </c>
      <c r="I19" s="62">
        <v>4.19060474880027</v>
      </c>
      <c r="J19" s="30">
        <v>1044</v>
      </c>
      <c r="K19" s="30">
        <v>4</v>
      </c>
      <c r="L19" s="51">
        <v>0.00383141762452107</v>
      </c>
      <c r="M19" s="63">
        <v>12.3371647509579</v>
      </c>
      <c r="N19" s="30">
        <v>1</v>
      </c>
      <c r="O19" s="51">
        <v>0.000957854406130268</v>
      </c>
      <c r="P19" s="63">
        <v>19.0421455938697</v>
      </c>
      <c r="Q19" s="74">
        <v>87</v>
      </c>
      <c r="R19" s="74">
        <v>0</v>
      </c>
      <c r="S19" s="51">
        <v>0</v>
      </c>
      <c r="T19" s="63">
        <v>12</v>
      </c>
      <c r="U19" s="50">
        <v>0</v>
      </c>
      <c r="V19" s="51">
        <v>0</v>
      </c>
      <c r="W19" s="63">
        <v>10</v>
      </c>
      <c r="X19" s="30">
        <v>9</v>
      </c>
      <c r="Y19" s="30">
        <v>3</v>
      </c>
      <c r="Z19" s="51">
        <v>0.333333333333333</v>
      </c>
      <c r="AA19" s="63">
        <v>0</v>
      </c>
      <c r="AB19" s="30">
        <v>7</v>
      </c>
      <c r="AC19" s="89">
        <v>3.65533339251492e-5</v>
      </c>
      <c r="AD19" s="90">
        <v>8</v>
      </c>
      <c r="AE19" s="74">
        <v>15</v>
      </c>
      <c r="AF19" s="74">
        <v>15</v>
      </c>
      <c r="AG19" s="93">
        <v>1</v>
      </c>
      <c r="AH19" s="90">
        <v>10</v>
      </c>
    </row>
    <row r="20" ht="16.5" spans="1:34">
      <c r="A20" s="30"/>
      <c r="B20" s="48" t="s">
        <v>20</v>
      </c>
      <c r="C20" s="49" t="s">
        <v>454</v>
      </c>
      <c r="D20" s="49">
        <v>95</v>
      </c>
      <c r="E20" s="50">
        <v>72.9198149537133</v>
      </c>
      <c r="F20" s="49">
        <v>28379</v>
      </c>
      <c r="G20" s="49">
        <v>9</v>
      </c>
      <c r="H20" s="51">
        <v>0.000317135910356249</v>
      </c>
      <c r="I20" s="62">
        <v>3.41432044821875</v>
      </c>
      <c r="J20" s="30">
        <v>182</v>
      </c>
      <c r="K20" s="30">
        <v>2</v>
      </c>
      <c r="L20" s="51">
        <v>0.010989010989011</v>
      </c>
      <c r="M20" s="63">
        <v>0</v>
      </c>
      <c r="N20" s="30">
        <v>1</v>
      </c>
      <c r="O20" s="51">
        <v>0.00549450549450549</v>
      </c>
      <c r="P20" s="63">
        <v>14.5054945054945</v>
      </c>
      <c r="Q20" s="74">
        <v>13</v>
      </c>
      <c r="R20" s="74">
        <v>0</v>
      </c>
      <c r="S20" s="51">
        <v>0</v>
      </c>
      <c r="T20" s="63">
        <v>12</v>
      </c>
      <c r="U20" s="50">
        <v>0</v>
      </c>
      <c r="V20" s="51">
        <v>0</v>
      </c>
      <c r="W20" s="63">
        <v>10</v>
      </c>
      <c r="X20" s="30">
        <v>8</v>
      </c>
      <c r="Y20" s="30">
        <v>0</v>
      </c>
      <c r="Z20" s="51">
        <v>0</v>
      </c>
      <c r="AA20" s="63">
        <v>15</v>
      </c>
      <c r="AB20" s="30">
        <v>0</v>
      </c>
      <c r="AC20" s="89">
        <v>0</v>
      </c>
      <c r="AD20" s="90">
        <v>8</v>
      </c>
      <c r="AE20" s="74">
        <v>0</v>
      </c>
      <c r="AF20" s="74">
        <v>0</v>
      </c>
      <c r="AG20" s="93">
        <v>1</v>
      </c>
      <c r="AH20" s="90">
        <v>10</v>
      </c>
    </row>
    <row r="21" ht="16.5" spans="1:34">
      <c r="A21" s="30"/>
      <c r="B21" s="48" t="s">
        <v>20</v>
      </c>
      <c r="C21" s="49" t="s">
        <v>239</v>
      </c>
      <c r="D21" s="49">
        <v>218</v>
      </c>
      <c r="E21" s="50">
        <v>40.8071272272585</v>
      </c>
      <c r="F21" s="49">
        <v>35189</v>
      </c>
      <c r="G21" s="49">
        <v>25</v>
      </c>
      <c r="H21" s="51">
        <v>0.000710449288129813</v>
      </c>
      <c r="I21" s="62">
        <v>1.44775355935093</v>
      </c>
      <c r="J21" s="30">
        <v>226</v>
      </c>
      <c r="K21" s="30">
        <v>4</v>
      </c>
      <c r="L21" s="51">
        <v>0.0176991150442478</v>
      </c>
      <c r="M21" s="63">
        <v>0</v>
      </c>
      <c r="N21" s="30">
        <v>6</v>
      </c>
      <c r="O21" s="51">
        <v>0.0265486725663717</v>
      </c>
      <c r="P21" s="63">
        <v>0</v>
      </c>
      <c r="Q21" s="74">
        <v>15</v>
      </c>
      <c r="R21" s="74">
        <v>0</v>
      </c>
      <c r="S21" s="51">
        <v>0</v>
      </c>
      <c r="T21" s="63">
        <v>12</v>
      </c>
      <c r="U21" s="50">
        <v>1</v>
      </c>
      <c r="V21" s="51">
        <v>0.04</v>
      </c>
      <c r="W21" s="63">
        <v>0</v>
      </c>
      <c r="X21" s="30">
        <v>7</v>
      </c>
      <c r="Y21" s="30">
        <v>0</v>
      </c>
      <c r="Z21" s="51">
        <v>0</v>
      </c>
      <c r="AA21" s="63">
        <v>15</v>
      </c>
      <c r="AB21" s="30">
        <v>3</v>
      </c>
      <c r="AC21" s="89">
        <v>8.52539145755776e-5</v>
      </c>
      <c r="AD21" s="90">
        <v>2.35937366790759</v>
      </c>
      <c r="AE21" s="74">
        <v>3</v>
      </c>
      <c r="AF21" s="74">
        <v>3</v>
      </c>
      <c r="AG21" s="93">
        <v>1</v>
      </c>
      <c r="AH21" s="90">
        <v>10</v>
      </c>
    </row>
    <row r="22" ht="16.5" spans="1:34">
      <c r="A22" s="25"/>
      <c r="B22" s="48" t="s">
        <v>20</v>
      </c>
      <c r="C22" s="49" t="s">
        <v>820</v>
      </c>
      <c r="D22" s="49">
        <v>30</v>
      </c>
      <c r="E22" s="50">
        <v>91.66216468538</v>
      </c>
      <c r="F22" s="49">
        <v>32134</v>
      </c>
      <c r="G22" s="49">
        <v>9</v>
      </c>
      <c r="H22" s="51">
        <v>0.000280077176822058</v>
      </c>
      <c r="I22" s="62">
        <v>3.59961411588971</v>
      </c>
      <c r="J22" s="30">
        <v>166</v>
      </c>
      <c r="K22" s="30">
        <v>0</v>
      </c>
      <c r="L22" s="51">
        <v>0</v>
      </c>
      <c r="M22" s="63">
        <v>20</v>
      </c>
      <c r="N22" s="30">
        <v>0</v>
      </c>
      <c r="O22" s="51">
        <v>0</v>
      </c>
      <c r="P22" s="63">
        <v>20</v>
      </c>
      <c r="Q22" s="74">
        <v>22</v>
      </c>
      <c r="R22" s="74">
        <v>0</v>
      </c>
      <c r="S22" s="51">
        <v>0</v>
      </c>
      <c r="T22" s="63">
        <v>12</v>
      </c>
      <c r="U22" s="50">
        <v>0</v>
      </c>
      <c r="V22" s="51">
        <v>0</v>
      </c>
      <c r="W22" s="63">
        <v>10</v>
      </c>
      <c r="X22" s="30">
        <v>8</v>
      </c>
      <c r="Y22" s="30">
        <v>0</v>
      </c>
      <c r="Z22" s="51">
        <v>0</v>
      </c>
      <c r="AA22" s="63">
        <v>15</v>
      </c>
      <c r="AB22" s="30">
        <v>3</v>
      </c>
      <c r="AC22" s="89">
        <v>9.33590589406859e-5</v>
      </c>
      <c r="AD22" s="90">
        <v>1.06255056949026</v>
      </c>
      <c r="AE22" s="74">
        <v>1</v>
      </c>
      <c r="AF22" s="74">
        <v>1</v>
      </c>
      <c r="AG22" s="93">
        <v>1</v>
      </c>
      <c r="AH22" s="90">
        <v>10</v>
      </c>
    </row>
    <row r="23" ht="16.5" spans="1:34">
      <c r="A23" s="30"/>
      <c r="B23" s="48" t="s">
        <v>20</v>
      </c>
      <c r="C23" s="49" t="s">
        <v>442</v>
      </c>
      <c r="D23" s="49">
        <v>175</v>
      </c>
      <c r="E23" s="50">
        <v>52.8961763099985</v>
      </c>
      <c r="F23" s="49">
        <v>15905</v>
      </c>
      <c r="G23" s="49">
        <v>6</v>
      </c>
      <c r="H23" s="51">
        <v>0.000377239861678717</v>
      </c>
      <c r="I23" s="62">
        <v>3.11380069160641</v>
      </c>
      <c r="J23" s="30">
        <v>76</v>
      </c>
      <c r="K23" s="30">
        <v>3</v>
      </c>
      <c r="L23" s="51">
        <v>0.0394736842105263</v>
      </c>
      <c r="M23" s="63">
        <v>0</v>
      </c>
      <c r="N23" s="30">
        <v>1</v>
      </c>
      <c r="O23" s="51">
        <v>0.0131578947368421</v>
      </c>
      <c r="P23" s="63">
        <v>6.8421052631579</v>
      </c>
      <c r="Q23" s="74">
        <v>5</v>
      </c>
      <c r="R23" s="74">
        <v>0</v>
      </c>
      <c r="S23" s="51">
        <v>0</v>
      </c>
      <c r="T23" s="63">
        <v>12</v>
      </c>
      <c r="U23" s="50">
        <v>1</v>
      </c>
      <c r="V23" s="51">
        <v>0.166666666666667</v>
      </c>
      <c r="W23" s="63">
        <v>0</v>
      </c>
      <c r="X23" s="30">
        <v>9</v>
      </c>
      <c r="Y23" s="30">
        <v>0</v>
      </c>
      <c r="Z23" s="51">
        <v>0</v>
      </c>
      <c r="AA23" s="63">
        <v>15</v>
      </c>
      <c r="AB23" s="30">
        <v>1</v>
      </c>
      <c r="AC23" s="89">
        <v>6.28733102797862e-5</v>
      </c>
      <c r="AD23" s="90">
        <v>5.9402703552342</v>
      </c>
      <c r="AE23" s="74">
        <v>0</v>
      </c>
      <c r="AF23" s="74">
        <v>0</v>
      </c>
      <c r="AG23" s="93">
        <v>1</v>
      </c>
      <c r="AH23" s="90">
        <v>10</v>
      </c>
    </row>
    <row r="24" ht="16.5" spans="1:34">
      <c r="A24" s="30"/>
      <c r="B24" s="48" t="s">
        <v>20</v>
      </c>
      <c r="C24" s="24" t="s">
        <v>601</v>
      </c>
      <c r="D24" s="49">
        <v>118</v>
      </c>
      <c r="E24" s="50">
        <v>65.9805072995677</v>
      </c>
      <c r="F24" s="49">
        <v>24522</v>
      </c>
      <c r="G24" s="49">
        <v>5</v>
      </c>
      <c r="H24" s="51">
        <v>0.000203898540086453</v>
      </c>
      <c r="I24" s="62">
        <v>3.98050729956774</v>
      </c>
      <c r="J24" s="30">
        <v>109</v>
      </c>
      <c r="K24" s="30">
        <v>0</v>
      </c>
      <c r="L24" s="51">
        <v>0</v>
      </c>
      <c r="M24" s="63">
        <v>20</v>
      </c>
      <c r="N24" s="30">
        <v>0</v>
      </c>
      <c r="O24" s="51">
        <v>0</v>
      </c>
      <c r="P24" s="63">
        <v>20</v>
      </c>
      <c r="Q24" s="74">
        <v>13</v>
      </c>
      <c r="R24" s="74">
        <v>0</v>
      </c>
      <c r="S24" s="51">
        <v>0</v>
      </c>
      <c r="T24" s="63">
        <v>12</v>
      </c>
      <c r="U24" s="50">
        <v>1</v>
      </c>
      <c r="V24" s="51">
        <v>0.2</v>
      </c>
      <c r="W24" s="63">
        <v>0</v>
      </c>
      <c r="X24" s="30">
        <v>7</v>
      </c>
      <c r="Y24" s="30">
        <v>1</v>
      </c>
      <c r="Z24" s="51">
        <v>0.142857142857143</v>
      </c>
      <c r="AA24" s="63">
        <v>0</v>
      </c>
      <c r="AB24" s="30">
        <v>3</v>
      </c>
      <c r="AC24" s="89">
        <v>0.000122339124051872</v>
      </c>
      <c r="AD24" s="90">
        <v>0</v>
      </c>
      <c r="AE24" s="74">
        <v>2</v>
      </c>
      <c r="AF24" s="74">
        <v>2</v>
      </c>
      <c r="AG24" s="93">
        <v>1</v>
      </c>
      <c r="AH24" s="90">
        <v>10</v>
      </c>
    </row>
    <row r="25" ht="16.5" spans="1:34">
      <c r="A25" s="30"/>
      <c r="B25" s="48" t="s">
        <v>20</v>
      </c>
      <c r="C25" s="24" t="s">
        <v>518</v>
      </c>
      <c r="D25" s="49">
        <v>131</v>
      </c>
      <c r="E25" s="50">
        <v>64.1902834008097</v>
      </c>
      <c r="F25" s="49">
        <v>12350</v>
      </c>
      <c r="G25" s="49">
        <v>2</v>
      </c>
      <c r="H25" s="51">
        <v>0.000161943319838057</v>
      </c>
      <c r="I25" s="62">
        <v>4.19028340080972</v>
      </c>
      <c r="J25" s="30">
        <v>36</v>
      </c>
      <c r="K25" s="30">
        <v>2</v>
      </c>
      <c r="L25" s="51">
        <v>0.0555555555555556</v>
      </c>
      <c r="M25" s="63">
        <v>0</v>
      </c>
      <c r="N25" s="30">
        <v>0</v>
      </c>
      <c r="O25" s="51">
        <v>0</v>
      </c>
      <c r="P25" s="63">
        <v>20</v>
      </c>
      <c r="Q25" s="74">
        <v>4</v>
      </c>
      <c r="R25" s="74">
        <v>0</v>
      </c>
      <c r="S25" s="51">
        <v>0</v>
      </c>
      <c r="T25" s="63">
        <v>12</v>
      </c>
      <c r="U25" s="50">
        <v>0</v>
      </c>
      <c r="V25" s="51">
        <v>0</v>
      </c>
      <c r="W25" s="63">
        <v>10</v>
      </c>
      <c r="X25" s="30">
        <v>8</v>
      </c>
      <c r="Y25" s="30">
        <v>1</v>
      </c>
      <c r="Z25" s="51">
        <v>0.125</v>
      </c>
      <c r="AA25" s="63">
        <v>0</v>
      </c>
      <c r="AB25" s="30">
        <v>0</v>
      </c>
      <c r="AC25" s="89">
        <v>0</v>
      </c>
      <c r="AD25" s="90">
        <v>8</v>
      </c>
      <c r="AE25" s="74">
        <v>4</v>
      </c>
      <c r="AF25" s="74">
        <v>4</v>
      </c>
      <c r="AG25" s="93">
        <v>1</v>
      </c>
      <c r="AH25" s="90">
        <v>10</v>
      </c>
    </row>
    <row r="26" ht="16.5" spans="1:34">
      <c r="A26" s="30"/>
      <c r="B26" s="48" t="s">
        <v>20</v>
      </c>
      <c r="C26" s="24" t="s">
        <v>907</v>
      </c>
      <c r="D26" s="49">
        <v>1</v>
      </c>
      <c r="E26" s="50">
        <v>100</v>
      </c>
      <c r="F26" s="49">
        <v>6632</v>
      </c>
      <c r="G26" s="49">
        <v>0</v>
      </c>
      <c r="H26" s="51">
        <v>0</v>
      </c>
      <c r="I26" s="62">
        <v>5</v>
      </c>
      <c r="J26" s="30">
        <v>14</v>
      </c>
      <c r="K26" s="30">
        <v>0</v>
      </c>
      <c r="L26" s="51">
        <v>0</v>
      </c>
      <c r="M26" s="63">
        <v>20</v>
      </c>
      <c r="N26" s="30">
        <v>0</v>
      </c>
      <c r="O26" s="51">
        <v>0</v>
      </c>
      <c r="P26" s="63">
        <v>20</v>
      </c>
      <c r="Q26" s="74">
        <v>1</v>
      </c>
      <c r="R26" s="74">
        <v>0</v>
      </c>
      <c r="S26" s="51">
        <v>0</v>
      </c>
      <c r="T26" s="63">
        <v>12</v>
      </c>
      <c r="U26" s="50">
        <v>0</v>
      </c>
      <c r="V26" s="51">
        <v>0</v>
      </c>
      <c r="W26" s="63">
        <v>10</v>
      </c>
      <c r="X26" s="30">
        <v>7</v>
      </c>
      <c r="Y26" s="30">
        <v>0</v>
      </c>
      <c r="Z26" s="51">
        <v>0</v>
      </c>
      <c r="AA26" s="63">
        <v>15</v>
      </c>
      <c r="AB26" s="30">
        <v>0</v>
      </c>
      <c r="AC26" s="89">
        <v>0</v>
      </c>
      <c r="AD26" s="90">
        <v>8</v>
      </c>
      <c r="AE26" s="74">
        <v>0</v>
      </c>
      <c r="AF26" s="74">
        <v>0</v>
      </c>
      <c r="AG26" s="93">
        <v>1</v>
      </c>
      <c r="AH26" s="90">
        <v>10</v>
      </c>
    </row>
    <row r="27" ht="16.5" spans="1:34">
      <c r="A27" s="30"/>
      <c r="B27" s="48" t="s">
        <v>20</v>
      </c>
      <c r="C27" s="24" t="s">
        <v>751</v>
      </c>
      <c r="D27" s="49">
        <v>58</v>
      </c>
      <c r="E27" s="50">
        <v>80</v>
      </c>
      <c r="F27" s="49">
        <v>10476</v>
      </c>
      <c r="G27" s="49">
        <v>0</v>
      </c>
      <c r="H27" s="51">
        <v>0</v>
      </c>
      <c r="I27" s="62">
        <v>5</v>
      </c>
      <c r="J27" s="30">
        <v>26</v>
      </c>
      <c r="K27" s="30">
        <v>6</v>
      </c>
      <c r="L27" s="51">
        <v>0.230769230769231</v>
      </c>
      <c r="M27" s="63">
        <v>0</v>
      </c>
      <c r="N27" s="30">
        <v>0</v>
      </c>
      <c r="O27" s="51">
        <v>0</v>
      </c>
      <c r="P27" s="63">
        <v>20</v>
      </c>
      <c r="Q27" s="74">
        <v>4</v>
      </c>
      <c r="R27" s="74">
        <v>0</v>
      </c>
      <c r="S27" s="51">
        <v>0</v>
      </c>
      <c r="T27" s="63">
        <v>12</v>
      </c>
      <c r="U27" s="50">
        <v>0</v>
      </c>
      <c r="V27" s="51">
        <v>0</v>
      </c>
      <c r="W27" s="63">
        <v>10</v>
      </c>
      <c r="X27" s="30">
        <v>7</v>
      </c>
      <c r="Y27" s="30">
        <v>0</v>
      </c>
      <c r="Z27" s="51">
        <v>0</v>
      </c>
      <c r="AA27" s="63">
        <v>15</v>
      </c>
      <c r="AB27" s="30">
        <v>0</v>
      </c>
      <c r="AC27" s="89">
        <v>0</v>
      </c>
      <c r="AD27" s="90">
        <v>8</v>
      </c>
      <c r="AE27" s="74">
        <v>0</v>
      </c>
      <c r="AF27" s="74">
        <v>0</v>
      </c>
      <c r="AG27" s="93">
        <v>1</v>
      </c>
      <c r="AH27" s="90">
        <v>10</v>
      </c>
    </row>
    <row r="28" ht="16.5" spans="1:34">
      <c r="A28" s="30"/>
      <c r="B28" s="48" t="s">
        <v>20</v>
      </c>
      <c r="C28" s="33" t="s">
        <v>926</v>
      </c>
      <c r="D28" s="49">
        <v>10</v>
      </c>
      <c r="E28" s="50">
        <v>99.5601302014604</v>
      </c>
      <c r="F28" s="49">
        <v>11367</v>
      </c>
      <c r="G28" s="49">
        <v>1</v>
      </c>
      <c r="H28" s="51">
        <v>8.79739597079265e-5</v>
      </c>
      <c r="I28" s="62">
        <v>4.56013020146037</v>
      </c>
      <c r="J28" s="30">
        <v>34</v>
      </c>
      <c r="K28" s="30">
        <v>0</v>
      </c>
      <c r="L28" s="51">
        <v>0</v>
      </c>
      <c r="M28" s="63">
        <v>20</v>
      </c>
      <c r="N28" s="30">
        <v>0</v>
      </c>
      <c r="O28" s="51">
        <v>0</v>
      </c>
      <c r="P28" s="63">
        <v>20</v>
      </c>
      <c r="Q28" s="74">
        <v>1</v>
      </c>
      <c r="R28" s="74">
        <v>0</v>
      </c>
      <c r="S28" s="51">
        <v>0</v>
      </c>
      <c r="T28" s="63">
        <v>12</v>
      </c>
      <c r="U28" s="50">
        <v>0</v>
      </c>
      <c r="V28" s="51">
        <v>0</v>
      </c>
      <c r="W28" s="63">
        <v>10</v>
      </c>
      <c r="X28" s="30">
        <v>8</v>
      </c>
      <c r="Y28" s="30">
        <v>0</v>
      </c>
      <c r="Z28" s="51">
        <v>0</v>
      </c>
      <c r="AA28" s="63">
        <v>15</v>
      </c>
      <c r="AB28" s="30">
        <v>0</v>
      </c>
      <c r="AC28" s="89">
        <v>0</v>
      </c>
      <c r="AD28" s="90">
        <v>8</v>
      </c>
      <c r="AE28" s="74">
        <v>1</v>
      </c>
      <c r="AF28" s="74">
        <v>1</v>
      </c>
      <c r="AG28" s="93">
        <v>1</v>
      </c>
      <c r="AH28" s="90">
        <v>10</v>
      </c>
    </row>
    <row r="29" ht="16.5" spans="1:34">
      <c r="A29" s="30"/>
      <c r="B29" s="48" t="s">
        <v>20</v>
      </c>
      <c r="C29" s="33" t="s">
        <v>309</v>
      </c>
      <c r="D29" s="49">
        <v>187</v>
      </c>
      <c r="E29" s="50">
        <v>46.7285421079251</v>
      </c>
      <c r="F29" s="49">
        <v>15657</v>
      </c>
      <c r="G29" s="49">
        <v>7</v>
      </c>
      <c r="H29" s="51">
        <v>0.000447084371207767</v>
      </c>
      <c r="I29" s="62">
        <v>2.76457814396117</v>
      </c>
      <c r="J29" s="30">
        <v>111</v>
      </c>
      <c r="K29" s="30">
        <v>1</v>
      </c>
      <c r="L29" s="51">
        <v>0.00900900900900901</v>
      </c>
      <c r="M29" s="63">
        <v>1.98198198198198</v>
      </c>
      <c r="N29" s="30">
        <v>2</v>
      </c>
      <c r="O29" s="51">
        <v>0.018018018018018</v>
      </c>
      <c r="P29" s="63">
        <v>1.98198198198198</v>
      </c>
      <c r="Q29" s="74">
        <v>6</v>
      </c>
      <c r="R29" s="74">
        <v>0</v>
      </c>
      <c r="S29" s="51">
        <v>0</v>
      </c>
      <c r="T29" s="63">
        <v>12</v>
      </c>
      <c r="U29" s="50">
        <v>0</v>
      </c>
      <c r="V29" s="51">
        <v>0</v>
      </c>
      <c r="W29" s="63">
        <v>10</v>
      </c>
      <c r="X29" s="30">
        <v>8</v>
      </c>
      <c r="Y29" s="30">
        <v>1</v>
      </c>
      <c r="Z29" s="51">
        <v>0.125</v>
      </c>
      <c r="AA29" s="63">
        <v>0</v>
      </c>
      <c r="AB29" s="30">
        <v>0</v>
      </c>
      <c r="AC29" s="89">
        <v>0</v>
      </c>
      <c r="AD29" s="90">
        <v>8</v>
      </c>
      <c r="AE29" s="74">
        <v>0</v>
      </c>
      <c r="AF29" s="74">
        <v>0</v>
      </c>
      <c r="AG29" s="93">
        <v>1</v>
      </c>
      <c r="AH29" s="90">
        <v>10</v>
      </c>
    </row>
    <row r="30" ht="16.5" spans="1:34">
      <c r="A30" s="30"/>
      <c r="B30" s="48" t="s">
        <v>20</v>
      </c>
      <c r="C30" s="33" t="s">
        <v>593</v>
      </c>
      <c r="D30" s="49">
        <v>90</v>
      </c>
      <c r="E30" s="50">
        <v>74.9298515407819</v>
      </c>
      <c r="F30" s="49">
        <v>16907</v>
      </c>
      <c r="G30" s="49">
        <v>7</v>
      </c>
      <c r="H30" s="51">
        <v>0.000414029691843615</v>
      </c>
      <c r="I30" s="62">
        <v>2.92985154078192</v>
      </c>
      <c r="J30" s="30">
        <v>130</v>
      </c>
      <c r="K30" s="30">
        <v>0</v>
      </c>
      <c r="L30" s="51">
        <v>0</v>
      </c>
      <c r="M30" s="63">
        <v>20</v>
      </c>
      <c r="N30" s="30">
        <v>0</v>
      </c>
      <c r="O30" s="51">
        <v>0</v>
      </c>
      <c r="P30" s="63">
        <v>20</v>
      </c>
      <c r="Q30" s="74">
        <v>13</v>
      </c>
      <c r="R30" s="74">
        <v>0</v>
      </c>
      <c r="S30" s="51">
        <v>0</v>
      </c>
      <c r="T30" s="63">
        <v>12</v>
      </c>
      <c r="U30" s="50">
        <v>0</v>
      </c>
      <c r="V30" s="51">
        <v>0</v>
      </c>
      <c r="W30" s="63">
        <v>10</v>
      </c>
      <c r="X30" s="30">
        <v>8</v>
      </c>
      <c r="Y30" s="30">
        <v>1</v>
      </c>
      <c r="Z30" s="51">
        <v>0.125</v>
      </c>
      <c r="AA30" s="63">
        <v>0</v>
      </c>
      <c r="AB30" s="30">
        <v>3</v>
      </c>
      <c r="AC30" s="89">
        <v>0.000177441296504406</v>
      </c>
      <c r="AD30" s="90">
        <v>0</v>
      </c>
      <c r="AE30" s="74">
        <v>1</v>
      </c>
      <c r="AF30" s="74">
        <v>1</v>
      </c>
      <c r="AG30" s="93">
        <v>1</v>
      </c>
      <c r="AH30" s="90">
        <v>10</v>
      </c>
    </row>
    <row r="31" ht="16.5" spans="1:34">
      <c r="A31" s="30"/>
      <c r="B31" s="48" t="s">
        <v>20</v>
      </c>
      <c r="C31" s="49" t="s">
        <v>366</v>
      </c>
      <c r="D31" s="49">
        <v>160</v>
      </c>
      <c r="E31" s="50">
        <v>57.4483938957196</v>
      </c>
      <c r="F31" s="49">
        <v>117606</v>
      </c>
      <c r="G31" s="49">
        <v>24</v>
      </c>
      <c r="H31" s="51">
        <v>0.000204071220856079</v>
      </c>
      <c r="I31" s="62">
        <v>3.97964389571961</v>
      </c>
      <c r="J31" s="30">
        <v>768</v>
      </c>
      <c r="K31" s="30">
        <v>7</v>
      </c>
      <c r="L31" s="51">
        <v>0.00911458333333333</v>
      </c>
      <c r="M31" s="63">
        <v>1.77083333333333</v>
      </c>
      <c r="N31" s="30">
        <v>1</v>
      </c>
      <c r="O31" s="51">
        <v>0.00130208333333333</v>
      </c>
      <c r="P31" s="63">
        <v>18.6979166666667</v>
      </c>
      <c r="Q31" s="74">
        <v>58</v>
      </c>
      <c r="R31" s="74">
        <v>1</v>
      </c>
      <c r="S31" s="51">
        <v>0.0172413793103448</v>
      </c>
      <c r="T31" s="63">
        <v>0</v>
      </c>
      <c r="U31" s="50">
        <v>1</v>
      </c>
      <c r="V31" s="51">
        <v>0.0416666666666667</v>
      </c>
      <c r="W31" s="63">
        <v>0</v>
      </c>
      <c r="X31" s="30">
        <v>8</v>
      </c>
      <c r="Y31" s="30">
        <v>0</v>
      </c>
      <c r="Z31" s="51">
        <v>0</v>
      </c>
      <c r="AA31" s="63">
        <v>15</v>
      </c>
      <c r="AB31" s="30">
        <v>1</v>
      </c>
      <c r="AC31" s="89">
        <v>8.50296753566995e-6</v>
      </c>
      <c r="AD31" s="90">
        <v>8</v>
      </c>
      <c r="AE31" s="74">
        <v>147</v>
      </c>
      <c r="AF31" s="74">
        <v>147</v>
      </c>
      <c r="AG31" s="93">
        <v>1</v>
      </c>
      <c r="AH31" s="90">
        <v>10</v>
      </c>
    </row>
    <row r="32" ht="16.5" spans="1:34">
      <c r="A32" s="30"/>
      <c r="B32" s="48" t="s">
        <v>20</v>
      </c>
      <c r="C32" s="49" t="s">
        <v>21</v>
      </c>
      <c r="D32" s="49">
        <v>27</v>
      </c>
      <c r="E32" s="50">
        <v>95.7776736796218</v>
      </c>
      <c r="F32" s="49">
        <v>227802</v>
      </c>
      <c r="G32" s="49">
        <v>48</v>
      </c>
      <c r="H32" s="51">
        <v>0.000210709300181737</v>
      </c>
      <c r="I32" s="62">
        <v>3.94645349909132</v>
      </c>
      <c r="J32" s="30">
        <v>1472</v>
      </c>
      <c r="K32" s="30">
        <v>1</v>
      </c>
      <c r="L32" s="51">
        <v>0.000679347826086957</v>
      </c>
      <c r="M32" s="63">
        <v>18.6413043478261</v>
      </c>
      <c r="N32" s="30">
        <v>1</v>
      </c>
      <c r="O32" s="51">
        <v>0.000679347826086957</v>
      </c>
      <c r="P32" s="63">
        <v>19.320652173913</v>
      </c>
      <c r="Q32" s="74">
        <v>130</v>
      </c>
      <c r="R32" s="74">
        <v>1</v>
      </c>
      <c r="S32" s="51">
        <v>0.00769230769230769</v>
      </c>
      <c r="T32" s="63">
        <v>12</v>
      </c>
      <c r="U32" s="50">
        <v>0</v>
      </c>
      <c r="V32" s="51">
        <v>0</v>
      </c>
      <c r="W32" s="63">
        <v>10</v>
      </c>
      <c r="X32" s="30">
        <v>8</v>
      </c>
      <c r="Y32" s="30">
        <v>0</v>
      </c>
      <c r="Z32" s="51">
        <v>0</v>
      </c>
      <c r="AA32" s="63">
        <v>15</v>
      </c>
      <c r="AB32" s="30">
        <v>13</v>
      </c>
      <c r="AC32" s="89">
        <v>5.70671021325537e-5</v>
      </c>
      <c r="AD32" s="90">
        <v>6.86926365879141</v>
      </c>
      <c r="AE32" s="74">
        <v>13</v>
      </c>
      <c r="AF32" s="74">
        <v>13</v>
      </c>
      <c r="AG32" s="93">
        <v>1</v>
      </c>
      <c r="AH32" s="90">
        <v>10</v>
      </c>
    </row>
    <row r="33" ht="16.5" spans="1:34">
      <c r="A33" s="30" t="s">
        <v>1011</v>
      </c>
      <c r="B33" s="48" t="s">
        <v>12</v>
      </c>
      <c r="C33" s="49" t="s">
        <v>13</v>
      </c>
      <c r="D33" s="49">
        <v>18</v>
      </c>
      <c r="E33" s="50">
        <v>98.7532726592694</v>
      </c>
      <c r="F33" s="49">
        <v>40105</v>
      </c>
      <c r="G33" s="49">
        <v>10</v>
      </c>
      <c r="H33" s="51">
        <v>0.000249345468146116</v>
      </c>
      <c r="I33" s="62">
        <v>3.75327265926942</v>
      </c>
      <c r="J33" s="30">
        <v>240</v>
      </c>
      <c r="K33" s="30">
        <v>0</v>
      </c>
      <c r="L33" s="51">
        <v>0</v>
      </c>
      <c r="M33" s="63">
        <v>20</v>
      </c>
      <c r="N33" s="30">
        <v>0</v>
      </c>
      <c r="O33" s="51">
        <v>0</v>
      </c>
      <c r="P33" s="63">
        <v>20</v>
      </c>
      <c r="Q33" s="74">
        <v>14</v>
      </c>
      <c r="R33" s="74">
        <v>0</v>
      </c>
      <c r="S33" s="51">
        <v>0</v>
      </c>
      <c r="T33" s="63">
        <v>12</v>
      </c>
      <c r="U33" s="50">
        <v>0</v>
      </c>
      <c r="V33" s="51">
        <v>0</v>
      </c>
      <c r="W33" s="63">
        <v>10</v>
      </c>
      <c r="X33" s="30">
        <v>7</v>
      </c>
      <c r="Y33" s="30">
        <v>0</v>
      </c>
      <c r="Z33" s="51">
        <v>0</v>
      </c>
      <c r="AA33" s="63">
        <v>15</v>
      </c>
      <c r="AB33" s="30">
        <v>1</v>
      </c>
      <c r="AC33" s="89">
        <v>2.49345468146116e-5</v>
      </c>
      <c r="AD33" s="90">
        <v>8</v>
      </c>
      <c r="AE33" s="74">
        <v>4</v>
      </c>
      <c r="AF33" s="74">
        <v>4</v>
      </c>
      <c r="AG33" s="93">
        <v>1</v>
      </c>
      <c r="AH33" s="90">
        <v>10</v>
      </c>
    </row>
    <row r="34" ht="16.5" spans="1:34">
      <c r="A34" s="30"/>
      <c r="B34" s="48" t="s">
        <v>12</v>
      </c>
      <c r="C34" s="49" t="s">
        <v>559</v>
      </c>
      <c r="D34" s="49">
        <v>100</v>
      </c>
      <c r="E34" s="50">
        <v>70.8019659262086</v>
      </c>
      <c r="F34" s="49">
        <v>45755</v>
      </c>
      <c r="G34" s="49">
        <v>16</v>
      </c>
      <c r="H34" s="51">
        <v>0.000349688558627472</v>
      </c>
      <c r="I34" s="62">
        <v>3.25155720686264</v>
      </c>
      <c r="J34" s="30">
        <v>367</v>
      </c>
      <c r="K34" s="30">
        <v>1</v>
      </c>
      <c r="L34" s="51">
        <v>0.00272479564032698</v>
      </c>
      <c r="M34" s="63">
        <v>14.550408719346</v>
      </c>
      <c r="N34" s="30">
        <v>0</v>
      </c>
      <c r="O34" s="51">
        <v>0</v>
      </c>
      <c r="P34" s="63">
        <v>20</v>
      </c>
      <c r="Q34" s="74">
        <v>36</v>
      </c>
      <c r="R34" s="74">
        <v>2</v>
      </c>
      <c r="S34" s="51">
        <v>0.0555555555555556</v>
      </c>
      <c r="T34" s="63">
        <v>0</v>
      </c>
      <c r="U34" s="50">
        <v>1</v>
      </c>
      <c r="V34" s="51">
        <v>0.0625</v>
      </c>
      <c r="W34" s="63">
        <v>0</v>
      </c>
      <c r="X34" s="30">
        <v>7</v>
      </c>
      <c r="Y34" s="30">
        <v>0</v>
      </c>
      <c r="Z34" s="51">
        <v>0</v>
      </c>
      <c r="AA34" s="63">
        <v>15</v>
      </c>
      <c r="AB34" s="30">
        <v>2</v>
      </c>
      <c r="AC34" s="89">
        <v>4.37110698284341e-5</v>
      </c>
      <c r="AD34" s="90">
        <v>8</v>
      </c>
      <c r="AE34" s="74">
        <v>7</v>
      </c>
      <c r="AF34" s="74">
        <v>7</v>
      </c>
      <c r="AG34" s="93">
        <v>1</v>
      </c>
      <c r="AH34" s="90">
        <v>10</v>
      </c>
    </row>
    <row r="35" ht="16.5" spans="1:34">
      <c r="A35" s="30"/>
      <c r="B35" s="48" t="s">
        <v>12</v>
      </c>
      <c r="C35" s="49" t="s">
        <v>810</v>
      </c>
      <c r="D35" s="49">
        <v>76</v>
      </c>
      <c r="E35" s="50">
        <v>78.4178233196959</v>
      </c>
      <c r="F35" s="49">
        <v>81104</v>
      </c>
      <c r="G35" s="49">
        <v>39</v>
      </c>
      <c r="H35" s="51">
        <v>0.000480864075754587</v>
      </c>
      <c r="I35" s="62">
        <v>2.59567962122707</v>
      </c>
      <c r="J35" s="30">
        <v>849</v>
      </c>
      <c r="K35" s="30">
        <v>0</v>
      </c>
      <c r="L35" s="51">
        <v>0</v>
      </c>
      <c r="M35" s="63">
        <v>20</v>
      </c>
      <c r="N35" s="30">
        <v>1</v>
      </c>
      <c r="O35" s="51">
        <v>0.00117785630153121</v>
      </c>
      <c r="P35" s="63">
        <v>18.8221436984688</v>
      </c>
      <c r="Q35" s="74">
        <v>102</v>
      </c>
      <c r="R35" s="74">
        <v>1</v>
      </c>
      <c r="S35" s="51">
        <v>0.00980392156862745</v>
      </c>
      <c r="T35" s="63">
        <v>12</v>
      </c>
      <c r="U35" s="50">
        <v>1</v>
      </c>
      <c r="V35" s="51">
        <v>0.0256410256410256</v>
      </c>
      <c r="W35" s="63">
        <v>0</v>
      </c>
      <c r="X35" s="30">
        <v>7</v>
      </c>
      <c r="Y35" s="30">
        <v>0</v>
      </c>
      <c r="Z35" s="51">
        <v>0</v>
      </c>
      <c r="AA35" s="63">
        <v>15</v>
      </c>
      <c r="AB35" s="30">
        <v>9</v>
      </c>
      <c r="AC35" s="89">
        <v>0.000110968632866443</v>
      </c>
      <c r="AD35" s="90">
        <v>0</v>
      </c>
      <c r="AE35" s="74">
        <v>1</v>
      </c>
      <c r="AF35" s="74">
        <v>1</v>
      </c>
      <c r="AG35" s="93">
        <v>1</v>
      </c>
      <c r="AH35" s="90">
        <v>10</v>
      </c>
    </row>
    <row r="36" ht="16.5" spans="1:34">
      <c r="A36" s="30"/>
      <c r="B36" s="48" t="s">
        <v>12</v>
      </c>
      <c r="C36" s="49" t="s">
        <v>866</v>
      </c>
      <c r="D36" s="49">
        <v>38</v>
      </c>
      <c r="E36" s="50">
        <v>86.9350675167194</v>
      </c>
      <c r="F36" s="49">
        <v>70427</v>
      </c>
      <c r="G36" s="49">
        <v>15</v>
      </c>
      <c r="H36" s="51">
        <v>0.000212986496656112</v>
      </c>
      <c r="I36" s="62">
        <v>3.93506751671944</v>
      </c>
      <c r="J36" s="30">
        <v>434</v>
      </c>
      <c r="K36" s="30">
        <v>0</v>
      </c>
      <c r="L36" s="51">
        <v>0</v>
      </c>
      <c r="M36" s="63">
        <v>20</v>
      </c>
      <c r="N36" s="30">
        <v>0</v>
      </c>
      <c r="O36" s="51">
        <v>0</v>
      </c>
      <c r="P36" s="63">
        <v>20</v>
      </c>
      <c r="Q36" s="74">
        <v>39</v>
      </c>
      <c r="R36" s="74">
        <v>1</v>
      </c>
      <c r="S36" s="51">
        <v>0.0256410256410256</v>
      </c>
      <c r="T36" s="63">
        <v>0</v>
      </c>
      <c r="U36" s="50">
        <v>0</v>
      </c>
      <c r="V36" s="51">
        <v>0</v>
      </c>
      <c r="W36" s="63">
        <v>10</v>
      </c>
      <c r="X36" s="30">
        <v>7</v>
      </c>
      <c r="Y36" s="30">
        <v>0</v>
      </c>
      <c r="Z36" s="51">
        <v>0</v>
      </c>
      <c r="AA36" s="63">
        <v>15</v>
      </c>
      <c r="AB36" s="30">
        <v>1</v>
      </c>
      <c r="AC36" s="89">
        <v>1.41990997770741e-5</v>
      </c>
      <c r="AD36" s="90">
        <v>8</v>
      </c>
      <c r="AE36" s="74">
        <v>5</v>
      </c>
      <c r="AF36" s="74">
        <v>5</v>
      </c>
      <c r="AG36" s="93">
        <v>1</v>
      </c>
      <c r="AH36" s="90">
        <v>10</v>
      </c>
    </row>
    <row r="37" ht="16.5" spans="1:34">
      <c r="A37" s="30"/>
      <c r="B37" s="48" t="s">
        <v>12</v>
      </c>
      <c r="C37" s="25" t="s">
        <v>485</v>
      </c>
      <c r="D37" s="49">
        <v>88</v>
      </c>
      <c r="E37" s="50">
        <v>75.5104373910072</v>
      </c>
      <c r="F37" s="49">
        <v>103919</v>
      </c>
      <c r="G37" s="49">
        <v>40</v>
      </c>
      <c r="H37" s="51">
        <v>0.00038491517431846</v>
      </c>
      <c r="I37" s="62">
        <v>3.0754241284077</v>
      </c>
      <c r="J37" s="30">
        <v>754</v>
      </c>
      <c r="K37" s="30">
        <v>1</v>
      </c>
      <c r="L37" s="51">
        <v>0.0013262599469496</v>
      </c>
      <c r="M37" s="63">
        <v>17.3474801061008</v>
      </c>
      <c r="N37" s="30">
        <v>1</v>
      </c>
      <c r="O37" s="51">
        <v>0.0013262599469496</v>
      </c>
      <c r="P37" s="63">
        <v>18.6737400530504</v>
      </c>
      <c r="Q37" s="74">
        <v>87</v>
      </c>
      <c r="R37" s="74">
        <v>1</v>
      </c>
      <c r="S37" s="51">
        <v>0.0114942528735632</v>
      </c>
      <c r="T37" s="63">
        <v>8.41379310344828</v>
      </c>
      <c r="U37" s="50">
        <v>0</v>
      </c>
      <c r="V37" s="51">
        <v>0</v>
      </c>
      <c r="W37" s="63">
        <v>10</v>
      </c>
      <c r="X37" s="30">
        <v>8</v>
      </c>
      <c r="Y37" s="30">
        <v>2</v>
      </c>
      <c r="Z37" s="51">
        <v>0.25</v>
      </c>
      <c r="AA37" s="63">
        <v>0</v>
      </c>
      <c r="AB37" s="30">
        <v>4</v>
      </c>
      <c r="AC37" s="89">
        <v>3.8491517431846e-5</v>
      </c>
      <c r="AD37" s="90">
        <v>8</v>
      </c>
      <c r="AE37" s="74">
        <v>3</v>
      </c>
      <c r="AF37" s="74">
        <v>3</v>
      </c>
      <c r="AG37" s="93">
        <v>1</v>
      </c>
      <c r="AH37" s="90">
        <v>10</v>
      </c>
    </row>
    <row r="38" ht="16.5" spans="1:34">
      <c r="A38" s="30"/>
      <c r="B38" s="30" t="s">
        <v>12</v>
      </c>
      <c r="C38" s="30" t="s">
        <v>936</v>
      </c>
      <c r="D38" s="49">
        <v>15</v>
      </c>
      <c r="E38" s="50">
        <v>98.8070384730092</v>
      </c>
      <c r="F38" s="49">
        <v>16765</v>
      </c>
      <c r="G38" s="49">
        <v>4</v>
      </c>
      <c r="H38" s="51">
        <v>0.000238592305398151</v>
      </c>
      <c r="I38" s="62">
        <v>3.80703847300925</v>
      </c>
      <c r="J38" s="30">
        <v>99</v>
      </c>
      <c r="K38" s="30">
        <v>0</v>
      </c>
      <c r="L38" s="51">
        <v>0</v>
      </c>
      <c r="M38" s="63">
        <v>20</v>
      </c>
      <c r="N38" s="30">
        <v>0</v>
      </c>
      <c r="O38" s="51">
        <v>0</v>
      </c>
      <c r="P38" s="63">
        <v>20</v>
      </c>
      <c r="Q38" s="74">
        <v>3</v>
      </c>
      <c r="R38" s="74">
        <v>0</v>
      </c>
      <c r="S38" s="51">
        <v>0</v>
      </c>
      <c r="T38" s="63">
        <v>12</v>
      </c>
      <c r="U38" s="50">
        <v>0</v>
      </c>
      <c r="V38" s="51">
        <v>0</v>
      </c>
      <c r="W38" s="63">
        <v>10</v>
      </c>
      <c r="X38" s="30">
        <v>7</v>
      </c>
      <c r="Y38" s="30">
        <v>0</v>
      </c>
      <c r="Z38" s="51">
        <v>0</v>
      </c>
      <c r="AA38" s="63">
        <v>15</v>
      </c>
      <c r="AB38" s="30">
        <v>0</v>
      </c>
      <c r="AC38" s="89">
        <v>0</v>
      </c>
      <c r="AD38" s="90">
        <v>8</v>
      </c>
      <c r="AE38" s="74">
        <v>0</v>
      </c>
      <c r="AF38" s="74">
        <v>0</v>
      </c>
      <c r="AG38" s="93">
        <v>1</v>
      </c>
      <c r="AH38" s="90">
        <v>10</v>
      </c>
    </row>
    <row r="39" ht="16.5" spans="1:34">
      <c r="A39" s="30"/>
      <c r="B39" s="30" t="s">
        <v>12</v>
      </c>
      <c r="C39" s="30" t="s">
        <v>875</v>
      </c>
      <c r="D39" s="49">
        <v>43</v>
      </c>
      <c r="E39" s="50">
        <v>84.7748556767158</v>
      </c>
      <c r="F39" s="49">
        <v>15590</v>
      </c>
      <c r="G39" s="49">
        <v>3</v>
      </c>
      <c r="H39" s="51">
        <v>0.000192431045542014</v>
      </c>
      <c r="I39" s="62">
        <v>4.03784477228993</v>
      </c>
      <c r="J39" s="30">
        <v>67</v>
      </c>
      <c r="K39" s="30">
        <v>0</v>
      </c>
      <c r="L39" s="51">
        <v>0</v>
      </c>
      <c r="M39" s="63">
        <v>20</v>
      </c>
      <c r="N39" s="30">
        <v>0</v>
      </c>
      <c r="O39" s="51">
        <v>0</v>
      </c>
      <c r="P39" s="63">
        <v>20</v>
      </c>
      <c r="Q39" s="74">
        <v>13</v>
      </c>
      <c r="R39" s="74">
        <v>1</v>
      </c>
      <c r="S39" s="51">
        <v>0.0769230769230769</v>
      </c>
      <c r="T39" s="63">
        <v>0</v>
      </c>
      <c r="U39" s="50">
        <v>0</v>
      </c>
      <c r="V39" s="51">
        <v>0</v>
      </c>
      <c r="W39" s="63">
        <v>10</v>
      </c>
      <c r="X39" s="30">
        <v>6</v>
      </c>
      <c r="Y39" s="30">
        <v>0</v>
      </c>
      <c r="Z39" s="51">
        <v>0</v>
      </c>
      <c r="AA39" s="63">
        <v>15</v>
      </c>
      <c r="AB39" s="30">
        <v>1</v>
      </c>
      <c r="AC39" s="89">
        <v>6.4143681847338e-5</v>
      </c>
      <c r="AD39" s="90">
        <v>5.73701090442591</v>
      </c>
      <c r="AE39" s="74">
        <v>0</v>
      </c>
      <c r="AF39" s="74">
        <v>0</v>
      </c>
      <c r="AG39" s="93">
        <v>1</v>
      </c>
      <c r="AH39" s="90">
        <v>10</v>
      </c>
    </row>
    <row r="40" ht="16.5" spans="1:34">
      <c r="A40" s="30"/>
      <c r="B40" s="30" t="s">
        <v>12</v>
      </c>
      <c r="C40" s="30" t="s">
        <v>590</v>
      </c>
      <c r="D40" s="49">
        <v>82</v>
      </c>
      <c r="E40" s="50">
        <v>77.0689719801331</v>
      </c>
      <c r="F40" s="49">
        <v>10671</v>
      </c>
      <c r="G40" s="49">
        <v>2</v>
      </c>
      <c r="H40" s="51">
        <v>0.000187423859057258</v>
      </c>
      <c r="I40" s="62">
        <v>4.06288070471371</v>
      </c>
      <c r="J40" s="30">
        <v>63</v>
      </c>
      <c r="K40" s="30">
        <v>0</v>
      </c>
      <c r="L40" s="51">
        <v>0</v>
      </c>
      <c r="M40" s="63">
        <v>20</v>
      </c>
      <c r="N40" s="30">
        <v>0</v>
      </c>
      <c r="O40" s="51">
        <v>0</v>
      </c>
      <c r="P40" s="63">
        <v>20</v>
      </c>
      <c r="Q40" s="74">
        <v>7</v>
      </c>
      <c r="R40" s="74">
        <v>0</v>
      </c>
      <c r="S40" s="51">
        <v>0</v>
      </c>
      <c r="T40" s="63">
        <v>12</v>
      </c>
      <c r="U40" s="50">
        <v>0</v>
      </c>
      <c r="V40" s="51">
        <v>0</v>
      </c>
      <c r="W40" s="63">
        <v>10</v>
      </c>
      <c r="X40" s="30">
        <v>7</v>
      </c>
      <c r="Y40" s="30">
        <v>1</v>
      </c>
      <c r="Z40" s="51">
        <v>0.142857142857143</v>
      </c>
      <c r="AA40" s="63">
        <v>0</v>
      </c>
      <c r="AB40" s="30">
        <v>1</v>
      </c>
      <c r="AC40" s="89">
        <v>9.3711929528629e-5</v>
      </c>
      <c r="AD40" s="90">
        <v>1.00609127541936</v>
      </c>
      <c r="AE40" s="74">
        <v>0</v>
      </c>
      <c r="AF40" s="74">
        <v>0</v>
      </c>
      <c r="AG40" s="93">
        <v>1</v>
      </c>
      <c r="AH40" s="90">
        <v>10</v>
      </c>
    </row>
    <row r="41" ht="16.5" spans="1:34">
      <c r="A41" s="30"/>
      <c r="B41" s="30" t="s">
        <v>12</v>
      </c>
      <c r="C41" s="30" t="s">
        <v>463</v>
      </c>
      <c r="D41" s="49">
        <v>112</v>
      </c>
      <c r="E41" s="50">
        <v>66.7316828467517</v>
      </c>
      <c r="F41" s="49">
        <v>15395</v>
      </c>
      <c r="G41" s="49">
        <v>3</v>
      </c>
      <c r="H41" s="51">
        <v>0.000194868463786944</v>
      </c>
      <c r="I41" s="62">
        <v>4.02565768106528</v>
      </c>
      <c r="J41" s="30">
        <v>101</v>
      </c>
      <c r="K41" s="30">
        <v>2</v>
      </c>
      <c r="L41" s="51">
        <v>0.0198019801980198</v>
      </c>
      <c r="M41" s="63">
        <v>0</v>
      </c>
      <c r="N41" s="30">
        <v>1</v>
      </c>
      <c r="O41" s="51">
        <v>0.0099009900990099</v>
      </c>
      <c r="P41" s="63">
        <v>10.0990099009901</v>
      </c>
      <c r="Q41" s="74">
        <v>9</v>
      </c>
      <c r="R41" s="74">
        <v>0</v>
      </c>
      <c r="S41" s="51">
        <v>0</v>
      </c>
      <c r="T41" s="63">
        <v>12</v>
      </c>
      <c r="U41" s="50">
        <v>0</v>
      </c>
      <c r="V41" s="51">
        <v>0</v>
      </c>
      <c r="W41" s="63">
        <v>10</v>
      </c>
      <c r="X41" s="30">
        <v>6</v>
      </c>
      <c r="Y41" s="30">
        <v>0</v>
      </c>
      <c r="Z41" s="51">
        <v>0</v>
      </c>
      <c r="AA41" s="63">
        <v>15</v>
      </c>
      <c r="AB41" s="30">
        <v>1</v>
      </c>
      <c r="AC41" s="89">
        <v>6.49561545956479e-5</v>
      </c>
      <c r="AD41" s="90">
        <v>5.60701526469633</v>
      </c>
      <c r="AE41" s="74">
        <v>0</v>
      </c>
      <c r="AF41" s="74">
        <v>0</v>
      </c>
      <c r="AG41" s="93">
        <v>1</v>
      </c>
      <c r="AH41" s="90">
        <v>10</v>
      </c>
    </row>
    <row r="42" ht="16.5" spans="1:34">
      <c r="A42" s="30"/>
      <c r="B42" s="30" t="s">
        <v>12</v>
      </c>
      <c r="C42" s="30" t="s">
        <v>843</v>
      </c>
      <c r="D42" s="49">
        <v>31</v>
      </c>
      <c r="E42" s="50">
        <v>90.8100439979093</v>
      </c>
      <c r="F42" s="49">
        <v>46596</v>
      </c>
      <c r="G42" s="49">
        <v>7</v>
      </c>
      <c r="H42" s="51">
        <v>0.000150227487337969</v>
      </c>
      <c r="I42" s="62">
        <v>4.24886256331015</v>
      </c>
      <c r="J42" s="30">
        <v>237</v>
      </c>
      <c r="K42" s="30">
        <v>1</v>
      </c>
      <c r="L42" s="51">
        <v>0.00421940928270042</v>
      </c>
      <c r="M42" s="63">
        <v>11.5611814345992</v>
      </c>
      <c r="N42" s="30">
        <v>0</v>
      </c>
      <c r="O42" s="51">
        <v>0</v>
      </c>
      <c r="P42" s="63">
        <v>20</v>
      </c>
      <c r="Q42" s="74">
        <v>13</v>
      </c>
      <c r="R42" s="74">
        <v>0</v>
      </c>
      <c r="S42" s="51">
        <v>0</v>
      </c>
      <c r="T42" s="63">
        <v>12</v>
      </c>
      <c r="U42" s="50">
        <v>0</v>
      </c>
      <c r="V42" s="51">
        <v>0</v>
      </c>
      <c r="W42" s="63">
        <v>10</v>
      </c>
      <c r="X42" s="30">
        <v>7</v>
      </c>
      <c r="Y42" s="30">
        <v>0</v>
      </c>
      <c r="Z42" s="51">
        <v>0</v>
      </c>
      <c r="AA42" s="63">
        <v>15</v>
      </c>
      <c r="AB42" s="30">
        <v>1</v>
      </c>
      <c r="AC42" s="89">
        <v>2.14610696197098e-5</v>
      </c>
      <c r="AD42" s="90">
        <v>8</v>
      </c>
      <c r="AE42" s="74">
        <v>1</v>
      </c>
      <c r="AF42" s="74">
        <v>1</v>
      </c>
      <c r="AG42" s="93">
        <v>1</v>
      </c>
      <c r="AH42" s="90">
        <v>10</v>
      </c>
    </row>
    <row r="43" ht="16.5" spans="1:34">
      <c r="A43" s="30"/>
      <c r="B43" s="30" t="s">
        <v>12</v>
      </c>
      <c r="C43" s="30" t="s">
        <v>933</v>
      </c>
      <c r="D43" s="49">
        <v>13</v>
      </c>
      <c r="E43" s="50">
        <v>99.2199687987519</v>
      </c>
      <c r="F43" s="49">
        <v>6410</v>
      </c>
      <c r="G43" s="49">
        <v>1</v>
      </c>
      <c r="H43" s="51">
        <v>0.00015600624024961</v>
      </c>
      <c r="I43" s="62">
        <v>4.21996879875195</v>
      </c>
      <c r="J43" s="30">
        <v>21</v>
      </c>
      <c r="K43" s="30">
        <v>0</v>
      </c>
      <c r="L43" s="51">
        <v>0</v>
      </c>
      <c r="M43" s="63">
        <v>20</v>
      </c>
      <c r="N43" s="30">
        <v>0</v>
      </c>
      <c r="O43" s="51">
        <v>0</v>
      </c>
      <c r="P43" s="63">
        <v>20</v>
      </c>
      <c r="Q43" s="74">
        <v>1</v>
      </c>
      <c r="R43" s="74">
        <v>0</v>
      </c>
      <c r="S43" s="51">
        <v>0</v>
      </c>
      <c r="T43" s="63">
        <v>12</v>
      </c>
      <c r="U43" s="50">
        <v>0</v>
      </c>
      <c r="V43" s="51">
        <v>0</v>
      </c>
      <c r="W43" s="63">
        <v>10</v>
      </c>
      <c r="X43" s="30">
        <v>7</v>
      </c>
      <c r="Y43" s="30">
        <v>0</v>
      </c>
      <c r="Z43" s="51">
        <v>0</v>
      </c>
      <c r="AA43" s="63">
        <v>15</v>
      </c>
      <c r="AB43" s="30">
        <v>0</v>
      </c>
      <c r="AC43" s="89">
        <v>0</v>
      </c>
      <c r="AD43" s="90">
        <v>8</v>
      </c>
      <c r="AE43" s="74">
        <v>0</v>
      </c>
      <c r="AF43" s="74">
        <v>0</v>
      </c>
      <c r="AG43" s="93">
        <v>1</v>
      </c>
      <c r="AH43" s="90">
        <v>10</v>
      </c>
    </row>
    <row r="44" ht="16.5" spans="1:34">
      <c r="A44" s="30"/>
      <c r="B44" s="30" t="s">
        <v>12</v>
      </c>
      <c r="C44" s="52" t="s">
        <v>924</v>
      </c>
      <c r="D44" s="49">
        <v>9</v>
      </c>
      <c r="E44" s="50">
        <v>99.5750467448581</v>
      </c>
      <c r="F44" s="49">
        <v>11766</v>
      </c>
      <c r="G44" s="49">
        <v>1</v>
      </c>
      <c r="H44" s="51">
        <v>8.49906510283869e-5</v>
      </c>
      <c r="I44" s="62">
        <v>4.57504674485807</v>
      </c>
      <c r="J44" s="30">
        <v>36</v>
      </c>
      <c r="K44" s="30">
        <v>0</v>
      </c>
      <c r="L44" s="51">
        <v>0</v>
      </c>
      <c r="M44" s="63">
        <v>20</v>
      </c>
      <c r="N44" s="30">
        <v>0</v>
      </c>
      <c r="O44" s="51">
        <v>0</v>
      </c>
      <c r="P44" s="63">
        <v>20</v>
      </c>
      <c r="Q44" s="74">
        <v>9</v>
      </c>
      <c r="R44" s="74">
        <v>0</v>
      </c>
      <c r="S44" s="51">
        <v>0</v>
      </c>
      <c r="T44" s="63">
        <v>12</v>
      </c>
      <c r="U44" s="50">
        <v>0</v>
      </c>
      <c r="V44" s="51">
        <v>0</v>
      </c>
      <c r="W44" s="63">
        <v>10</v>
      </c>
      <c r="X44" s="30">
        <v>7</v>
      </c>
      <c r="Y44" s="30">
        <v>0</v>
      </c>
      <c r="Z44" s="51">
        <v>0</v>
      </c>
      <c r="AA44" s="63">
        <v>15</v>
      </c>
      <c r="AB44" s="30">
        <v>0</v>
      </c>
      <c r="AC44" s="89">
        <v>0</v>
      </c>
      <c r="AD44" s="90">
        <v>8</v>
      </c>
      <c r="AE44" s="74">
        <v>0</v>
      </c>
      <c r="AF44" s="74">
        <v>0</v>
      </c>
      <c r="AG44" s="93">
        <v>1</v>
      </c>
      <c r="AH44" s="90">
        <v>10</v>
      </c>
    </row>
    <row r="45" ht="16.5" spans="1:34">
      <c r="A45" s="30"/>
      <c r="B45" s="30" t="s">
        <v>12</v>
      </c>
      <c r="C45" s="30" t="s">
        <v>917</v>
      </c>
      <c r="D45" s="49">
        <v>7</v>
      </c>
      <c r="E45" s="50">
        <v>99.6290801186944</v>
      </c>
      <c r="F45" s="49">
        <v>13480</v>
      </c>
      <c r="G45" s="49">
        <v>1</v>
      </c>
      <c r="H45" s="51">
        <v>7.41839762611276e-5</v>
      </c>
      <c r="I45" s="62">
        <v>4.62908011869436</v>
      </c>
      <c r="J45" s="30">
        <v>26</v>
      </c>
      <c r="K45" s="30">
        <v>0</v>
      </c>
      <c r="L45" s="51">
        <v>0</v>
      </c>
      <c r="M45" s="63">
        <v>20</v>
      </c>
      <c r="N45" s="30">
        <v>0</v>
      </c>
      <c r="O45" s="51">
        <v>0</v>
      </c>
      <c r="P45" s="63">
        <v>20</v>
      </c>
      <c r="Q45" s="74">
        <v>1</v>
      </c>
      <c r="R45" s="74">
        <v>0</v>
      </c>
      <c r="S45" s="51">
        <v>0</v>
      </c>
      <c r="T45" s="63">
        <v>12</v>
      </c>
      <c r="U45" s="50">
        <v>0</v>
      </c>
      <c r="V45" s="51">
        <v>0</v>
      </c>
      <c r="W45" s="63">
        <v>10</v>
      </c>
      <c r="X45" s="30">
        <v>6</v>
      </c>
      <c r="Y45" s="30">
        <v>0</v>
      </c>
      <c r="Z45" s="51">
        <v>0</v>
      </c>
      <c r="AA45" s="63">
        <v>15</v>
      </c>
      <c r="AB45" s="30">
        <v>0</v>
      </c>
      <c r="AC45" s="89">
        <v>0</v>
      </c>
      <c r="AD45" s="90">
        <v>8</v>
      </c>
      <c r="AE45" s="74">
        <v>1</v>
      </c>
      <c r="AF45" s="74">
        <v>1</v>
      </c>
      <c r="AG45" s="93">
        <v>1</v>
      </c>
      <c r="AH45" s="90">
        <v>10</v>
      </c>
    </row>
    <row r="46" ht="16.5" spans="1:34">
      <c r="A46" s="30"/>
      <c r="B46" s="30" t="s">
        <v>12</v>
      </c>
      <c r="C46" s="30" t="s">
        <v>780</v>
      </c>
      <c r="D46" s="49">
        <v>55</v>
      </c>
      <c r="E46" s="50">
        <v>81.1532480384534</v>
      </c>
      <c r="F46" s="49">
        <v>10105</v>
      </c>
      <c r="G46" s="49">
        <v>2</v>
      </c>
      <c r="H46" s="51">
        <v>0.000197921820880752</v>
      </c>
      <c r="I46" s="62">
        <v>4.01039089559624</v>
      </c>
      <c r="J46" s="30">
        <v>56</v>
      </c>
      <c r="K46" s="30">
        <v>0</v>
      </c>
      <c r="L46" s="51">
        <v>0</v>
      </c>
      <c r="M46" s="63">
        <v>20</v>
      </c>
      <c r="N46" s="30">
        <v>1</v>
      </c>
      <c r="O46" s="51">
        <v>0.0178571428571429</v>
      </c>
      <c r="P46" s="63">
        <v>2.14285714285714</v>
      </c>
      <c r="Q46" s="74">
        <v>2</v>
      </c>
      <c r="R46" s="74">
        <v>0</v>
      </c>
      <c r="S46" s="51">
        <v>0</v>
      </c>
      <c r="T46" s="63">
        <v>12</v>
      </c>
      <c r="U46" s="50">
        <v>0</v>
      </c>
      <c r="V46" s="51">
        <v>0</v>
      </c>
      <c r="W46" s="63">
        <v>10</v>
      </c>
      <c r="X46" s="30">
        <v>6</v>
      </c>
      <c r="Y46" s="30">
        <v>0</v>
      </c>
      <c r="Z46" s="51">
        <v>0</v>
      </c>
      <c r="AA46" s="63">
        <v>15</v>
      </c>
      <c r="AB46" s="30">
        <v>0</v>
      </c>
      <c r="AC46" s="89">
        <v>0</v>
      </c>
      <c r="AD46" s="90">
        <v>8</v>
      </c>
      <c r="AE46" s="74">
        <v>1</v>
      </c>
      <c r="AF46" s="74">
        <v>1</v>
      </c>
      <c r="AG46" s="93">
        <v>1</v>
      </c>
      <c r="AH46" s="90">
        <v>10</v>
      </c>
    </row>
    <row r="47" ht="16.5" spans="1:34">
      <c r="A47" s="30"/>
      <c r="B47" s="48" t="s">
        <v>12</v>
      </c>
      <c r="C47" s="25" t="s">
        <v>958</v>
      </c>
      <c r="D47" s="49">
        <v>22</v>
      </c>
      <c r="E47" s="50">
        <v>98.3835540891327</v>
      </c>
      <c r="F47" s="49">
        <v>105169</v>
      </c>
      <c r="G47" s="49">
        <v>34</v>
      </c>
      <c r="H47" s="51">
        <v>0.000323289182173454</v>
      </c>
      <c r="I47" s="62">
        <v>3.38355408913273</v>
      </c>
      <c r="J47" s="30">
        <v>575</v>
      </c>
      <c r="K47" s="30">
        <v>0</v>
      </c>
      <c r="L47" s="51">
        <v>0</v>
      </c>
      <c r="M47" s="63">
        <v>20</v>
      </c>
      <c r="N47" s="30">
        <v>0</v>
      </c>
      <c r="O47" s="51">
        <v>0</v>
      </c>
      <c r="P47" s="63">
        <v>20</v>
      </c>
      <c r="Q47" s="74">
        <v>61</v>
      </c>
      <c r="R47" s="74">
        <v>0</v>
      </c>
      <c r="S47" s="51">
        <v>0</v>
      </c>
      <c r="T47" s="63">
        <v>12</v>
      </c>
      <c r="U47" s="50">
        <v>0</v>
      </c>
      <c r="V47" s="51">
        <v>0</v>
      </c>
      <c r="W47" s="63">
        <v>10</v>
      </c>
      <c r="X47" s="30">
        <v>7</v>
      </c>
      <c r="Y47" s="30">
        <v>0</v>
      </c>
      <c r="Z47" s="51">
        <v>0</v>
      </c>
      <c r="AA47" s="63">
        <v>15</v>
      </c>
      <c r="AB47" s="30">
        <v>2</v>
      </c>
      <c r="AC47" s="89">
        <v>1.90170107160855e-5</v>
      </c>
      <c r="AD47" s="90">
        <v>8</v>
      </c>
      <c r="AE47" s="74">
        <v>1</v>
      </c>
      <c r="AF47" s="74">
        <v>1</v>
      </c>
      <c r="AG47" s="93">
        <v>1</v>
      </c>
      <c r="AH47" s="90">
        <v>10</v>
      </c>
    </row>
    <row r="48" ht="16.5" spans="1:34">
      <c r="A48" s="30"/>
      <c r="B48" s="48" t="s">
        <v>12</v>
      </c>
      <c r="C48" s="25" t="s">
        <v>613</v>
      </c>
      <c r="D48" s="49">
        <v>161</v>
      </c>
      <c r="E48" s="50">
        <v>57.2784912147951</v>
      </c>
      <c r="F48" s="49">
        <v>30390</v>
      </c>
      <c r="G48" s="49">
        <v>8</v>
      </c>
      <c r="H48" s="51">
        <v>0.000263244488318526</v>
      </c>
      <c r="I48" s="62">
        <v>3.68377755840737</v>
      </c>
      <c r="J48" s="30">
        <v>227</v>
      </c>
      <c r="K48" s="30">
        <v>0</v>
      </c>
      <c r="L48" s="51">
        <v>0</v>
      </c>
      <c r="M48" s="63">
        <v>20</v>
      </c>
      <c r="N48" s="30">
        <v>1</v>
      </c>
      <c r="O48" s="51">
        <v>0.00440528634361234</v>
      </c>
      <c r="P48" s="63">
        <v>15.5947136563877</v>
      </c>
      <c r="Q48" s="74">
        <v>27</v>
      </c>
      <c r="R48" s="74">
        <v>1</v>
      </c>
      <c r="S48" s="51">
        <v>0.037037037037037</v>
      </c>
      <c r="T48" s="63">
        <v>0</v>
      </c>
      <c r="U48" s="50">
        <v>1</v>
      </c>
      <c r="V48" s="51">
        <v>0.125</v>
      </c>
      <c r="W48" s="63">
        <v>0</v>
      </c>
      <c r="X48" s="30">
        <v>8</v>
      </c>
      <c r="Y48" s="30">
        <v>2</v>
      </c>
      <c r="Z48" s="51">
        <v>0.25</v>
      </c>
      <c r="AA48" s="63">
        <v>0</v>
      </c>
      <c r="AB48" s="30">
        <v>0</v>
      </c>
      <c r="AC48" s="89">
        <v>0</v>
      </c>
      <c r="AD48" s="90">
        <v>8</v>
      </c>
      <c r="AE48" s="74">
        <v>5</v>
      </c>
      <c r="AF48" s="74">
        <v>5</v>
      </c>
      <c r="AG48" s="93">
        <v>1</v>
      </c>
      <c r="AH48" s="90">
        <v>10</v>
      </c>
    </row>
    <row r="49" ht="16.5" spans="1:34">
      <c r="A49" s="30"/>
      <c r="B49" s="48" t="s">
        <v>12</v>
      </c>
      <c r="C49" s="25" t="s">
        <v>504</v>
      </c>
      <c r="D49" s="49">
        <v>117</v>
      </c>
      <c r="E49" s="50">
        <v>65.9924550362111</v>
      </c>
      <c r="F49" s="49">
        <v>114584</v>
      </c>
      <c r="G49" s="49">
        <v>29</v>
      </c>
      <c r="H49" s="51">
        <v>0.000253089436570551</v>
      </c>
      <c r="I49" s="62">
        <v>3.73455281714725</v>
      </c>
      <c r="J49" s="30">
        <v>887</v>
      </c>
      <c r="K49" s="30">
        <v>1</v>
      </c>
      <c r="L49" s="51">
        <v>0.00112739571589628</v>
      </c>
      <c r="M49" s="63">
        <v>17.7452085682074</v>
      </c>
      <c r="N49" s="30">
        <v>1</v>
      </c>
      <c r="O49" s="51">
        <v>0.00112739571589628</v>
      </c>
      <c r="P49" s="63">
        <v>18.8726042841037</v>
      </c>
      <c r="Q49" s="74">
        <v>106</v>
      </c>
      <c r="R49" s="74">
        <v>2</v>
      </c>
      <c r="S49" s="51">
        <v>0.0188679245283019</v>
      </c>
      <c r="T49" s="63">
        <v>0</v>
      </c>
      <c r="U49" s="50">
        <v>1</v>
      </c>
      <c r="V49" s="51">
        <v>0.0344827586206897</v>
      </c>
      <c r="W49" s="63">
        <v>0</v>
      </c>
      <c r="X49" s="30">
        <v>7</v>
      </c>
      <c r="Y49" s="30">
        <v>0</v>
      </c>
      <c r="Z49" s="51">
        <v>0</v>
      </c>
      <c r="AA49" s="63">
        <v>15</v>
      </c>
      <c r="AB49" s="30">
        <v>11</v>
      </c>
      <c r="AC49" s="89">
        <v>9.59994414577952e-5</v>
      </c>
      <c r="AD49" s="90">
        <v>0.640089366752777</v>
      </c>
      <c r="AE49" s="74">
        <v>18</v>
      </c>
      <c r="AF49" s="74">
        <v>18</v>
      </c>
      <c r="AG49" s="93">
        <v>1</v>
      </c>
      <c r="AH49" s="90">
        <v>10</v>
      </c>
    </row>
    <row r="50" ht="16.5" spans="1:34">
      <c r="A50" s="30"/>
      <c r="B50" s="48" t="s">
        <v>12</v>
      </c>
      <c r="C50" s="49" t="s">
        <v>807</v>
      </c>
      <c r="D50" s="49">
        <v>71</v>
      </c>
      <c r="E50" s="50">
        <v>79.0879804092411</v>
      </c>
      <c r="F50" s="49">
        <v>87270</v>
      </c>
      <c r="G50" s="49">
        <v>30</v>
      </c>
      <c r="H50" s="51">
        <v>0.000343760742523204</v>
      </c>
      <c r="I50" s="62">
        <v>3.28119628738398</v>
      </c>
      <c r="J50" s="30">
        <v>477</v>
      </c>
      <c r="K50" s="30">
        <v>1</v>
      </c>
      <c r="L50" s="51">
        <v>0.00209643605870021</v>
      </c>
      <c r="M50" s="63">
        <v>15.8071278825996</v>
      </c>
      <c r="N50" s="30">
        <v>0</v>
      </c>
      <c r="O50" s="51">
        <v>0</v>
      </c>
      <c r="P50" s="63">
        <v>20</v>
      </c>
      <c r="Q50" s="74">
        <v>49</v>
      </c>
      <c r="R50" s="74">
        <v>1</v>
      </c>
      <c r="S50" s="51">
        <v>0.0204081632653061</v>
      </c>
      <c r="T50" s="63">
        <v>0</v>
      </c>
      <c r="U50" s="50">
        <v>0</v>
      </c>
      <c r="V50" s="51">
        <v>0</v>
      </c>
      <c r="W50" s="63">
        <v>10</v>
      </c>
      <c r="X50" s="30">
        <v>7</v>
      </c>
      <c r="Y50" s="30">
        <v>0</v>
      </c>
      <c r="Z50" s="51">
        <v>0</v>
      </c>
      <c r="AA50" s="63">
        <v>15</v>
      </c>
      <c r="AB50" s="30">
        <v>6</v>
      </c>
      <c r="AC50" s="89">
        <v>6.87521485046408e-5</v>
      </c>
      <c r="AD50" s="90">
        <v>4.99965623925748</v>
      </c>
      <c r="AE50" s="74">
        <v>1</v>
      </c>
      <c r="AF50" s="74">
        <v>1</v>
      </c>
      <c r="AG50" s="93">
        <v>1</v>
      </c>
      <c r="AH50" s="90">
        <v>10</v>
      </c>
    </row>
    <row r="51" ht="16.5" spans="1:34">
      <c r="A51" s="30" t="s">
        <v>346</v>
      </c>
      <c r="B51" s="48" t="s">
        <v>8</v>
      </c>
      <c r="C51" s="49" t="s">
        <v>9</v>
      </c>
      <c r="D51" s="49">
        <v>91</v>
      </c>
      <c r="E51" s="50">
        <v>73.9425196636094</v>
      </c>
      <c r="F51" s="49">
        <v>262450</v>
      </c>
      <c r="G51" s="49">
        <v>93</v>
      </c>
      <c r="H51" s="51">
        <v>0.000354353210135264</v>
      </c>
      <c r="I51" s="62">
        <v>3.22823394932368</v>
      </c>
      <c r="J51" s="30">
        <v>1540</v>
      </c>
      <c r="K51" s="30">
        <v>11</v>
      </c>
      <c r="L51" s="51">
        <v>0.00714285714285714</v>
      </c>
      <c r="M51" s="63">
        <v>5.71428571428572</v>
      </c>
      <c r="N51" s="30">
        <v>0</v>
      </c>
      <c r="O51" s="51">
        <v>0</v>
      </c>
      <c r="P51" s="63">
        <v>20</v>
      </c>
      <c r="Q51" s="74">
        <v>126</v>
      </c>
      <c r="R51" s="74">
        <v>1</v>
      </c>
      <c r="S51" s="51">
        <v>0.00793650793650794</v>
      </c>
      <c r="T51" s="63">
        <v>12</v>
      </c>
      <c r="U51" s="50">
        <v>2</v>
      </c>
      <c r="V51" s="51">
        <v>0.021505376344086</v>
      </c>
      <c r="W51" s="63">
        <v>0</v>
      </c>
      <c r="X51" s="30">
        <v>7</v>
      </c>
      <c r="Y51" s="30">
        <v>0</v>
      </c>
      <c r="Z51" s="51">
        <v>0</v>
      </c>
      <c r="AA51" s="63">
        <v>15</v>
      </c>
      <c r="AB51" s="30">
        <v>6</v>
      </c>
      <c r="AC51" s="89">
        <v>2.28614974280815e-5</v>
      </c>
      <c r="AD51" s="90">
        <v>8</v>
      </c>
      <c r="AE51" s="74">
        <v>10</v>
      </c>
      <c r="AF51" s="74">
        <v>10</v>
      </c>
      <c r="AG51" s="93">
        <v>1</v>
      </c>
      <c r="AH51" s="90">
        <v>10</v>
      </c>
    </row>
    <row r="52" ht="16.5" spans="1:34">
      <c r="A52" s="30"/>
      <c r="B52" s="48" t="s">
        <v>8</v>
      </c>
      <c r="C52" s="49" t="s">
        <v>501</v>
      </c>
      <c r="D52" s="49">
        <v>115</v>
      </c>
      <c r="E52" s="50">
        <v>66.232369087384</v>
      </c>
      <c r="F52" s="49">
        <v>132924</v>
      </c>
      <c r="G52" s="49">
        <v>118</v>
      </c>
      <c r="H52" s="51">
        <v>0.000887725316722338</v>
      </c>
      <c r="I52" s="62">
        <v>0.561373416388312</v>
      </c>
      <c r="J52" s="30">
        <v>924</v>
      </c>
      <c r="K52" s="30">
        <v>2</v>
      </c>
      <c r="L52" s="51">
        <v>0.00216450216450216</v>
      </c>
      <c r="M52" s="63">
        <v>15.6709956709957</v>
      </c>
      <c r="N52" s="30">
        <v>0</v>
      </c>
      <c r="O52" s="51">
        <v>0</v>
      </c>
      <c r="P52" s="63">
        <v>20</v>
      </c>
      <c r="Q52" s="74">
        <v>34</v>
      </c>
      <c r="R52" s="74">
        <v>0</v>
      </c>
      <c r="S52" s="51">
        <v>0</v>
      </c>
      <c r="T52" s="63">
        <v>12</v>
      </c>
      <c r="U52" s="50">
        <v>1</v>
      </c>
      <c r="V52" s="51">
        <v>0.00847457627118644</v>
      </c>
      <c r="W52" s="63">
        <v>0</v>
      </c>
      <c r="X52" s="30">
        <v>7</v>
      </c>
      <c r="Y52" s="30">
        <v>1</v>
      </c>
      <c r="Z52" s="51">
        <v>0.142857142857143</v>
      </c>
      <c r="AA52" s="63">
        <v>0</v>
      </c>
      <c r="AB52" s="30">
        <v>1</v>
      </c>
      <c r="AC52" s="89">
        <v>7.52309590442659e-6</v>
      </c>
      <c r="AD52" s="90">
        <v>8</v>
      </c>
      <c r="AE52" s="74">
        <v>0</v>
      </c>
      <c r="AF52" s="74">
        <v>0</v>
      </c>
      <c r="AG52" s="93">
        <v>1</v>
      </c>
      <c r="AH52" s="90">
        <v>10</v>
      </c>
    </row>
    <row r="53" ht="16.5" spans="1:34">
      <c r="A53" s="30"/>
      <c r="B53" s="48" t="s">
        <v>8</v>
      </c>
      <c r="C53" s="49" t="s">
        <v>1012</v>
      </c>
      <c r="D53" s="49">
        <v>108</v>
      </c>
      <c r="E53" s="50">
        <v>68.288630866712</v>
      </c>
      <c r="F53" s="49">
        <v>182888</v>
      </c>
      <c r="G53" s="49">
        <v>51</v>
      </c>
      <c r="H53" s="51">
        <v>0.000278859192511264</v>
      </c>
      <c r="I53" s="62">
        <v>3.60570403744368</v>
      </c>
      <c r="J53" s="30">
        <v>820</v>
      </c>
      <c r="K53" s="30">
        <v>2</v>
      </c>
      <c r="L53" s="51">
        <v>0.0024390243902439</v>
      </c>
      <c r="M53" s="63">
        <v>15.1219512195122</v>
      </c>
      <c r="N53" s="30">
        <v>2</v>
      </c>
      <c r="O53" s="51">
        <v>0.0024390243902439</v>
      </c>
      <c r="P53" s="63">
        <v>17.5609756097561</v>
      </c>
      <c r="Q53" s="74">
        <v>75</v>
      </c>
      <c r="R53" s="74">
        <v>1</v>
      </c>
      <c r="S53" s="51">
        <v>0.0133333333333333</v>
      </c>
      <c r="T53" s="63">
        <v>4</v>
      </c>
      <c r="U53" s="50">
        <v>0</v>
      </c>
      <c r="V53" s="51">
        <v>0</v>
      </c>
      <c r="W53" s="63">
        <v>10</v>
      </c>
      <c r="X53" s="30">
        <v>7</v>
      </c>
      <c r="Y53" s="30">
        <v>3</v>
      </c>
      <c r="Z53" s="51">
        <v>0.428571428571429</v>
      </c>
      <c r="AA53" s="63">
        <v>0</v>
      </c>
      <c r="AB53" s="30">
        <v>3</v>
      </c>
      <c r="AC53" s="89">
        <v>1.64034819124273e-5</v>
      </c>
      <c r="AD53" s="90">
        <v>8</v>
      </c>
      <c r="AE53" s="74">
        <v>0</v>
      </c>
      <c r="AF53" s="74">
        <v>0</v>
      </c>
      <c r="AG53" s="93">
        <v>1</v>
      </c>
      <c r="AH53" s="90">
        <v>10</v>
      </c>
    </row>
    <row r="54" ht="16.5" spans="1:34">
      <c r="A54" s="30"/>
      <c r="B54" s="48" t="s">
        <v>8</v>
      </c>
      <c r="C54" s="53" t="s">
        <v>167</v>
      </c>
      <c r="D54" s="49">
        <v>240</v>
      </c>
      <c r="E54" s="50">
        <v>26.2831260505209</v>
      </c>
      <c r="F54" s="49">
        <v>22628</v>
      </c>
      <c r="G54" s="49">
        <v>8</v>
      </c>
      <c r="H54" s="51">
        <v>0.000353544281421248</v>
      </c>
      <c r="I54" s="62">
        <v>3.23227859289376</v>
      </c>
      <c r="J54" s="30">
        <v>118</v>
      </c>
      <c r="K54" s="30">
        <v>18</v>
      </c>
      <c r="L54" s="51">
        <v>0.152542372881356</v>
      </c>
      <c r="M54" s="63">
        <v>0</v>
      </c>
      <c r="N54" s="30">
        <v>2</v>
      </c>
      <c r="O54" s="51">
        <v>0.0169491525423729</v>
      </c>
      <c r="P54" s="63">
        <v>3.05084745762712</v>
      </c>
      <c r="Q54" s="74">
        <v>23</v>
      </c>
      <c r="R54" s="74">
        <v>1</v>
      </c>
      <c r="S54" s="51">
        <v>0.0434782608695652</v>
      </c>
      <c r="T54" s="63">
        <v>0</v>
      </c>
      <c r="U54" s="50">
        <v>0</v>
      </c>
      <c r="V54" s="51">
        <v>0</v>
      </c>
      <c r="W54" s="63">
        <v>10</v>
      </c>
      <c r="X54" s="30">
        <v>7</v>
      </c>
      <c r="Y54" s="30">
        <v>2</v>
      </c>
      <c r="Z54" s="51">
        <v>0.285714285714286</v>
      </c>
      <c r="AA54" s="63">
        <v>0</v>
      </c>
      <c r="AB54" s="30">
        <v>3</v>
      </c>
      <c r="AC54" s="89">
        <v>0.000132579105532968</v>
      </c>
      <c r="AD54" s="90">
        <v>0</v>
      </c>
      <c r="AE54" s="74">
        <v>0</v>
      </c>
      <c r="AF54" s="74">
        <v>0</v>
      </c>
      <c r="AG54" s="93">
        <v>1</v>
      </c>
      <c r="AH54" s="90">
        <v>10</v>
      </c>
    </row>
    <row r="55" ht="16.5" spans="1:34">
      <c r="A55" s="30"/>
      <c r="B55" s="48" t="s">
        <v>8</v>
      </c>
      <c r="C55" s="24" t="s">
        <v>792</v>
      </c>
      <c r="D55" s="49">
        <v>58</v>
      </c>
      <c r="E55" s="50">
        <v>80</v>
      </c>
      <c r="F55" s="49">
        <v>15830</v>
      </c>
      <c r="G55" s="49">
        <v>0</v>
      </c>
      <c r="H55" s="51">
        <v>0</v>
      </c>
      <c r="I55" s="62">
        <v>5</v>
      </c>
      <c r="J55" s="30">
        <v>32</v>
      </c>
      <c r="K55" s="30">
        <v>1</v>
      </c>
      <c r="L55" s="51">
        <v>0.03125</v>
      </c>
      <c r="M55" s="63">
        <v>0</v>
      </c>
      <c r="N55" s="30">
        <v>0</v>
      </c>
      <c r="O55" s="51">
        <v>0</v>
      </c>
      <c r="P55" s="63">
        <v>20</v>
      </c>
      <c r="Q55" s="74">
        <v>3</v>
      </c>
      <c r="R55" s="74">
        <v>0</v>
      </c>
      <c r="S55" s="51">
        <v>0</v>
      </c>
      <c r="T55" s="63">
        <v>12</v>
      </c>
      <c r="U55" s="50">
        <v>0</v>
      </c>
      <c r="V55" s="51">
        <v>0</v>
      </c>
      <c r="W55" s="63">
        <v>10</v>
      </c>
      <c r="X55" s="30">
        <v>7</v>
      </c>
      <c r="Y55" s="30">
        <v>0</v>
      </c>
      <c r="Z55" s="51">
        <v>0</v>
      </c>
      <c r="AA55" s="63">
        <v>15</v>
      </c>
      <c r="AB55" s="30">
        <v>0</v>
      </c>
      <c r="AC55" s="89">
        <v>0</v>
      </c>
      <c r="AD55" s="90">
        <v>8</v>
      </c>
      <c r="AE55" s="74">
        <v>0</v>
      </c>
      <c r="AF55" s="74">
        <v>0</v>
      </c>
      <c r="AG55" s="93">
        <v>1</v>
      </c>
      <c r="AH55" s="90">
        <v>10</v>
      </c>
    </row>
    <row r="56" ht="16.5" spans="1:34">
      <c r="A56" s="30"/>
      <c r="B56" s="48" t="s">
        <v>8</v>
      </c>
      <c r="C56" s="24" t="s">
        <v>277</v>
      </c>
      <c r="D56" s="49">
        <v>193</v>
      </c>
      <c r="E56" s="50">
        <v>45</v>
      </c>
      <c r="F56" s="49">
        <v>8657</v>
      </c>
      <c r="G56" s="49">
        <v>0</v>
      </c>
      <c r="H56" s="51">
        <v>0</v>
      </c>
      <c r="I56" s="62">
        <v>5</v>
      </c>
      <c r="J56" s="30">
        <v>29</v>
      </c>
      <c r="K56" s="30">
        <v>10</v>
      </c>
      <c r="L56" s="51">
        <v>0.344827586206897</v>
      </c>
      <c r="M56" s="63">
        <v>0</v>
      </c>
      <c r="N56" s="30">
        <v>1</v>
      </c>
      <c r="O56" s="51">
        <v>0.0344827586206897</v>
      </c>
      <c r="P56" s="63">
        <v>0</v>
      </c>
      <c r="Q56" s="74">
        <v>5</v>
      </c>
      <c r="R56" s="74">
        <v>0</v>
      </c>
      <c r="S56" s="51">
        <v>0</v>
      </c>
      <c r="T56" s="63">
        <v>12</v>
      </c>
      <c r="U56" s="50">
        <v>0</v>
      </c>
      <c r="V56" s="51">
        <v>0</v>
      </c>
      <c r="W56" s="63">
        <v>10</v>
      </c>
      <c r="X56" s="30">
        <v>7</v>
      </c>
      <c r="Y56" s="30">
        <v>1</v>
      </c>
      <c r="Z56" s="51">
        <v>0.142857142857143</v>
      </c>
      <c r="AA56" s="63">
        <v>0</v>
      </c>
      <c r="AB56" s="30">
        <v>0</v>
      </c>
      <c r="AC56" s="89">
        <v>0</v>
      </c>
      <c r="AD56" s="90">
        <v>8</v>
      </c>
      <c r="AE56" s="74">
        <v>0</v>
      </c>
      <c r="AF56" s="74">
        <v>0</v>
      </c>
      <c r="AG56" s="93">
        <v>1</v>
      </c>
      <c r="AH56" s="90">
        <v>10</v>
      </c>
    </row>
    <row r="57" ht="16.5" spans="1:34">
      <c r="A57" s="30"/>
      <c r="B57" s="48" t="s">
        <v>8</v>
      </c>
      <c r="C57" s="24" t="s">
        <v>297</v>
      </c>
      <c r="D57" s="49">
        <v>196</v>
      </c>
      <c r="E57" s="50">
        <v>44.9201076959987</v>
      </c>
      <c r="F57" s="49">
        <v>10718</v>
      </c>
      <c r="G57" s="49">
        <v>4</v>
      </c>
      <c r="H57" s="51">
        <v>0.000373203955961933</v>
      </c>
      <c r="I57" s="62">
        <v>3.13398022019033</v>
      </c>
      <c r="J57" s="30">
        <v>70</v>
      </c>
      <c r="K57" s="30">
        <v>5</v>
      </c>
      <c r="L57" s="51">
        <v>0.0714285714285714</v>
      </c>
      <c r="M57" s="63">
        <v>0</v>
      </c>
      <c r="N57" s="30">
        <v>1</v>
      </c>
      <c r="O57" s="51">
        <v>0.0142857142857143</v>
      </c>
      <c r="P57" s="63">
        <v>5.71428571428572</v>
      </c>
      <c r="Q57" s="74">
        <v>14</v>
      </c>
      <c r="R57" s="74">
        <v>1</v>
      </c>
      <c r="S57" s="51">
        <v>0.0714285714285714</v>
      </c>
      <c r="T57" s="63">
        <v>0</v>
      </c>
      <c r="U57" s="50">
        <v>0</v>
      </c>
      <c r="V57" s="51">
        <v>0</v>
      </c>
      <c r="W57" s="63">
        <v>10</v>
      </c>
      <c r="X57" s="30">
        <v>6</v>
      </c>
      <c r="Y57" s="30">
        <v>0</v>
      </c>
      <c r="Z57" s="51">
        <v>0</v>
      </c>
      <c r="AA57" s="63">
        <v>15</v>
      </c>
      <c r="AB57" s="30">
        <v>1</v>
      </c>
      <c r="AC57" s="89">
        <v>9.33009889904833e-5</v>
      </c>
      <c r="AD57" s="90">
        <v>1.07184176152267</v>
      </c>
      <c r="AE57" s="74">
        <v>0</v>
      </c>
      <c r="AF57" s="74">
        <v>0</v>
      </c>
      <c r="AG57" s="93">
        <v>1</v>
      </c>
      <c r="AH57" s="90">
        <v>10</v>
      </c>
    </row>
    <row r="58" ht="16.5" spans="1:34">
      <c r="A58" s="30"/>
      <c r="B58" s="48" t="s">
        <v>8</v>
      </c>
      <c r="C58" s="24" t="s">
        <v>801</v>
      </c>
      <c r="D58" s="49">
        <v>66</v>
      </c>
      <c r="E58" s="50">
        <v>79.353169469599</v>
      </c>
      <c r="F58" s="49">
        <v>7730</v>
      </c>
      <c r="G58" s="49">
        <v>1</v>
      </c>
      <c r="H58" s="51">
        <v>0.000129366106080207</v>
      </c>
      <c r="I58" s="62">
        <v>4.35316946959897</v>
      </c>
      <c r="J58" s="30">
        <v>35</v>
      </c>
      <c r="K58" s="30">
        <v>1</v>
      </c>
      <c r="L58" s="51">
        <v>0.0285714285714286</v>
      </c>
      <c r="M58" s="63">
        <v>0</v>
      </c>
      <c r="N58" s="30">
        <v>0</v>
      </c>
      <c r="O58" s="51">
        <v>0</v>
      </c>
      <c r="P58" s="63">
        <v>20</v>
      </c>
      <c r="Q58" s="74">
        <v>7</v>
      </c>
      <c r="R58" s="74">
        <v>0</v>
      </c>
      <c r="S58" s="51">
        <v>0</v>
      </c>
      <c r="T58" s="63">
        <v>12</v>
      </c>
      <c r="U58" s="50">
        <v>0</v>
      </c>
      <c r="V58" s="51">
        <v>0</v>
      </c>
      <c r="W58" s="63">
        <v>10</v>
      </c>
      <c r="X58" s="30">
        <v>6</v>
      </c>
      <c r="Y58" s="30">
        <v>0</v>
      </c>
      <c r="Z58" s="51">
        <v>0</v>
      </c>
      <c r="AA58" s="63">
        <v>15</v>
      </c>
      <c r="AB58" s="30">
        <v>0</v>
      </c>
      <c r="AC58" s="89">
        <v>0</v>
      </c>
      <c r="AD58" s="90">
        <v>8</v>
      </c>
      <c r="AE58" s="74">
        <v>0</v>
      </c>
      <c r="AF58" s="74">
        <v>0</v>
      </c>
      <c r="AG58" s="93">
        <v>1</v>
      </c>
      <c r="AH58" s="90">
        <v>10</v>
      </c>
    </row>
    <row r="59" ht="16.5" spans="1:34">
      <c r="A59" s="30"/>
      <c r="B59" s="48" t="s">
        <v>8</v>
      </c>
      <c r="C59" s="53" t="s">
        <v>316</v>
      </c>
      <c r="D59" s="49">
        <v>181</v>
      </c>
      <c r="E59" s="50">
        <v>50.2981620149762</v>
      </c>
      <c r="F59" s="49">
        <v>5876</v>
      </c>
      <c r="G59" s="49">
        <v>2</v>
      </c>
      <c r="H59" s="51">
        <v>0.000340367597004765</v>
      </c>
      <c r="I59" s="62">
        <v>3.29816201497617</v>
      </c>
      <c r="J59" s="30">
        <v>44</v>
      </c>
      <c r="K59" s="30">
        <v>1</v>
      </c>
      <c r="L59" s="51">
        <v>0.0227272727272727</v>
      </c>
      <c r="M59" s="63">
        <v>0</v>
      </c>
      <c r="N59" s="30">
        <v>1</v>
      </c>
      <c r="O59" s="51">
        <v>0.0227272727272727</v>
      </c>
      <c r="P59" s="63">
        <v>0</v>
      </c>
      <c r="Q59" s="74">
        <v>4</v>
      </c>
      <c r="R59" s="74">
        <v>0</v>
      </c>
      <c r="S59" s="51">
        <v>0</v>
      </c>
      <c r="T59" s="63">
        <v>12</v>
      </c>
      <c r="U59" s="50">
        <v>0</v>
      </c>
      <c r="V59" s="51">
        <v>0</v>
      </c>
      <c r="W59" s="63">
        <v>10</v>
      </c>
      <c r="X59" s="30">
        <v>6</v>
      </c>
      <c r="Y59" s="30">
        <v>0</v>
      </c>
      <c r="Z59" s="51">
        <v>0</v>
      </c>
      <c r="AA59" s="63">
        <v>15</v>
      </c>
      <c r="AB59" s="30">
        <v>2</v>
      </c>
      <c r="AC59" s="89">
        <v>0.000340367597004765</v>
      </c>
      <c r="AD59" s="90">
        <v>0</v>
      </c>
      <c r="AE59" s="74">
        <v>0</v>
      </c>
      <c r="AF59" s="74">
        <v>0</v>
      </c>
      <c r="AG59" s="93">
        <v>1</v>
      </c>
      <c r="AH59" s="90">
        <v>10</v>
      </c>
    </row>
    <row r="60" ht="16.5" spans="1:34">
      <c r="A60" s="30"/>
      <c r="B60" s="48" t="s">
        <v>8</v>
      </c>
      <c r="C60" s="53" t="s">
        <v>789</v>
      </c>
      <c r="D60" s="49">
        <v>58</v>
      </c>
      <c r="E60" s="50">
        <v>80</v>
      </c>
      <c r="F60" s="49">
        <v>5860</v>
      </c>
      <c r="G60" s="49">
        <v>0</v>
      </c>
      <c r="H60" s="51">
        <v>0</v>
      </c>
      <c r="I60" s="62">
        <v>5</v>
      </c>
      <c r="J60" s="30">
        <v>12</v>
      </c>
      <c r="K60" s="30">
        <v>1</v>
      </c>
      <c r="L60" s="51">
        <v>0.0833333333333333</v>
      </c>
      <c r="M60" s="63">
        <v>0</v>
      </c>
      <c r="N60" s="30">
        <v>0</v>
      </c>
      <c r="O60" s="51">
        <v>0</v>
      </c>
      <c r="P60" s="63">
        <v>20</v>
      </c>
      <c r="Q60" s="74">
        <v>0</v>
      </c>
      <c r="R60" s="74">
        <v>0</v>
      </c>
      <c r="S60" s="51">
        <v>0</v>
      </c>
      <c r="T60" s="63">
        <v>12</v>
      </c>
      <c r="U60" s="50">
        <v>0</v>
      </c>
      <c r="V60" s="51">
        <v>0</v>
      </c>
      <c r="W60" s="63">
        <v>10</v>
      </c>
      <c r="X60" s="30">
        <v>6</v>
      </c>
      <c r="Y60" s="30">
        <v>0</v>
      </c>
      <c r="Z60" s="51">
        <v>0</v>
      </c>
      <c r="AA60" s="63">
        <v>15</v>
      </c>
      <c r="AB60" s="30">
        <v>0</v>
      </c>
      <c r="AC60" s="89">
        <v>0</v>
      </c>
      <c r="AD60" s="90">
        <v>8</v>
      </c>
      <c r="AE60" s="74">
        <v>0</v>
      </c>
      <c r="AF60" s="74">
        <v>0</v>
      </c>
      <c r="AG60" s="93">
        <v>1</v>
      </c>
      <c r="AH60" s="90">
        <v>10</v>
      </c>
    </row>
    <row r="61" ht="16.5" spans="1:34">
      <c r="A61" s="30"/>
      <c r="B61" s="48" t="s">
        <v>8</v>
      </c>
      <c r="C61" s="24" t="s">
        <v>474</v>
      </c>
      <c r="D61" s="49">
        <v>163</v>
      </c>
      <c r="E61" s="50">
        <v>56.1334488734835</v>
      </c>
      <c r="F61" s="49">
        <v>5770</v>
      </c>
      <c r="G61" s="49">
        <v>1</v>
      </c>
      <c r="H61" s="51">
        <v>0.000173310225303293</v>
      </c>
      <c r="I61" s="62">
        <v>4.13344887348354</v>
      </c>
      <c r="J61" s="30">
        <v>29</v>
      </c>
      <c r="K61" s="30">
        <v>3</v>
      </c>
      <c r="L61" s="51">
        <v>0.103448275862069</v>
      </c>
      <c r="M61" s="63">
        <v>0</v>
      </c>
      <c r="N61" s="30">
        <v>0</v>
      </c>
      <c r="O61" s="51">
        <v>0</v>
      </c>
      <c r="P61" s="63">
        <v>20</v>
      </c>
      <c r="Q61" s="74">
        <v>3</v>
      </c>
      <c r="R61" s="74">
        <v>0</v>
      </c>
      <c r="S61" s="51">
        <v>0</v>
      </c>
      <c r="T61" s="63">
        <v>12</v>
      </c>
      <c r="U61" s="50">
        <v>0</v>
      </c>
      <c r="V61" s="51">
        <v>0</v>
      </c>
      <c r="W61" s="63">
        <v>10</v>
      </c>
      <c r="X61" s="30">
        <v>9</v>
      </c>
      <c r="Y61" s="30">
        <v>2</v>
      </c>
      <c r="Z61" s="51">
        <v>0.222222222222222</v>
      </c>
      <c r="AA61" s="63">
        <v>0</v>
      </c>
      <c r="AB61" s="30">
        <v>1</v>
      </c>
      <c r="AC61" s="89">
        <v>0.000173310225303293</v>
      </c>
      <c r="AD61" s="90">
        <v>0</v>
      </c>
      <c r="AE61" s="74">
        <v>0</v>
      </c>
      <c r="AF61" s="74">
        <v>0</v>
      </c>
      <c r="AG61" s="93">
        <v>1</v>
      </c>
      <c r="AH61" s="90">
        <v>10</v>
      </c>
    </row>
    <row r="62" ht="16.5" spans="1:34">
      <c r="A62" s="30"/>
      <c r="B62" s="48" t="s">
        <v>8</v>
      </c>
      <c r="C62" s="24" t="s">
        <v>482</v>
      </c>
      <c r="D62" s="49">
        <v>86</v>
      </c>
      <c r="E62" s="50">
        <v>75.6490930905498</v>
      </c>
      <c r="F62" s="49">
        <v>14169</v>
      </c>
      <c r="G62" s="49">
        <v>3</v>
      </c>
      <c r="H62" s="51">
        <v>0.000211729832733432</v>
      </c>
      <c r="I62" s="62">
        <v>3.94135083633284</v>
      </c>
      <c r="J62" s="30">
        <v>47</v>
      </c>
      <c r="K62" s="30">
        <v>2</v>
      </c>
      <c r="L62" s="51">
        <v>0.0425531914893617</v>
      </c>
      <c r="M62" s="63">
        <v>0</v>
      </c>
      <c r="N62" s="30">
        <v>0</v>
      </c>
      <c r="O62" s="51">
        <v>0</v>
      </c>
      <c r="P62" s="63">
        <v>20</v>
      </c>
      <c r="Q62" s="74">
        <v>6</v>
      </c>
      <c r="R62" s="74">
        <v>0</v>
      </c>
      <c r="S62" s="51">
        <v>0</v>
      </c>
      <c r="T62" s="63">
        <v>12</v>
      </c>
      <c r="U62" s="50">
        <v>0</v>
      </c>
      <c r="V62" s="51">
        <v>0</v>
      </c>
      <c r="W62" s="63">
        <v>10</v>
      </c>
      <c r="X62" s="30">
        <v>7</v>
      </c>
      <c r="Y62" s="30">
        <v>0</v>
      </c>
      <c r="Z62" s="51">
        <v>0</v>
      </c>
      <c r="AA62" s="63">
        <v>15</v>
      </c>
      <c r="AB62" s="30">
        <v>1</v>
      </c>
      <c r="AC62" s="89">
        <v>7.0576610911144e-5</v>
      </c>
      <c r="AD62" s="90">
        <v>4.70774225421695</v>
      </c>
      <c r="AE62" s="74">
        <v>0</v>
      </c>
      <c r="AF62" s="74">
        <v>0</v>
      </c>
      <c r="AG62" s="93">
        <v>1</v>
      </c>
      <c r="AH62" s="90">
        <v>10</v>
      </c>
    </row>
    <row r="63" ht="16.5" spans="1:34">
      <c r="A63" s="30"/>
      <c r="B63" s="48" t="s">
        <v>8</v>
      </c>
      <c r="C63" s="24" t="s">
        <v>575</v>
      </c>
      <c r="D63" s="49">
        <v>137</v>
      </c>
      <c r="E63" s="50">
        <v>63.4998427969566</v>
      </c>
      <c r="F63" s="49">
        <v>21204</v>
      </c>
      <c r="G63" s="49">
        <v>11</v>
      </c>
      <c r="H63" s="51">
        <v>0.00051877004338804</v>
      </c>
      <c r="I63" s="62">
        <v>2.4061497830598</v>
      </c>
      <c r="J63" s="30">
        <v>135</v>
      </c>
      <c r="K63" s="30">
        <v>1</v>
      </c>
      <c r="L63" s="51">
        <v>0.00740740740740741</v>
      </c>
      <c r="M63" s="63">
        <v>5.18518518518519</v>
      </c>
      <c r="N63" s="30">
        <v>0</v>
      </c>
      <c r="O63" s="51">
        <v>0</v>
      </c>
      <c r="P63" s="63">
        <v>20</v>
      </c>
      <c r="Q63" s="74">
        <v>19</v>
      </c>
      <c r="R63" s="74">
        <v>1</v>
      </c>
      <c r="S63" s="51">
        <v>0.0526315789473684</v>
      </c>
      <c r="T63" s="63">
        <v>0</v>
      </c>
      <c r="U63" s="50">
        <v>0</v>
      </c>
      <c r="V63" s="51">
        <v>0</v>
      </c>
      <c r="W63" s="63">
        <v>10</v>
      </c>
      <c r="X63" s="30">
        <v>6</v>
      </c>
      <c r="Y63" s="30">
        <v>0</v>
      </c>
      <c r="Z63" s="51">
        <v>0</v>
      </c>
      <c r="AA63" s="63">
        <v>15</v>
      </c>
      <c r="AB63" s="30">
        <v>2</v>
      </c>
      <c r="AC63" s="89">
        <v>9.43218260705527e-5</v>
      </c>
      <c r="AD63" s="90">
        <v>0.908507828711565</v>
      </c>
      <c r="AE63" s="74">
        <v>0</v>
      </c>
      <c r="AF63" s="74">
        <v>0</v>
      </c>
      <c r="AG63" s="93">
        <v>1</v>
      </c>
      <c r="AH63" s="90">
        <v>10</v>
      </c>
    </row>
    <row r="64" ht="16.5" spans="1:34">
      <c r="A64" s="30"/>
      <c r="B64" s="48" t="s">
        <v>8</v>
      </c>
      <c r="C64" s="24" t="s">
        <v>347</v>
      </c>
      <c r="D64" s="49">
        <v>116</v>
      </c>
      <c r="E64" s="50">
        <v>66.1883350872158</v>
      </c>
      <c r="F64" s="49">
        <v>20906</v>
      </c>
      <c r="G64" s="49">
        <v>2</v>
      </c>
      <c r="H64" s="51">
        <v>9.56663158901751e-5</v>
      </c>
      <c r="I64" s="62">
        <v>4.52166842054912</v>
      </c>
      <c r="J64" s="30">
        <v>75</v>
      </c>
      <c r="K64" s="30">
        <v>9</v>
      </c>
      <c r="L64" s="51">
        <v>0.12</v>
      </c>
      <c r="M64" s="63">
        <v>0</v>
      </c>
      <c r="N64" s="30">
        <v>1</v>
      </c>
      <c r="O64" s="51">
        <v>0.0133333333333333</v>
      </c>
      <c r="P64" s="63">
        <v>6.66666666666667</v>
      </c>
      <c r="Q64" s="74">
        <v>7</v>
      </c>
      <c r="R64" s="74">
        <v>0</v>
      </c>
      <c r="S64" s="51">
        <v>0</v>
      </c>
      <c r="T64" s="63">
        <v>12</v>
      </c>
      <c r="U64" s="50">
        <v>0</v>
      </c>
      <c r="V64" s="51">
        <v>0</v>
      </c>
      <c r="W64" s="63">
        <v>10</v>
      </c>
      <c r="X64" s="30">
        <v>6</v>
      </c>
      <c r="Y64" s="30">
        <v>0</v>
      </c>
      <c r="Z64" s="51">
        <v>0</v>
      </c>
      <c r="AA64" s="63">
        <v>15</v>
      </c>
      <c r="AB64" s="30">
        <v>1</v>
      </c>
      <c r="AC64" s="89">
        <v>4.78331579450875e-5</v>
      </c>
      <c r="AD64" s="90">
        <v>8</v>
      </c>
      <c r="AE64" s="74">
        <v>1</v>
      </c>
      <c r="AF64" s="74">
        <v>1</v>
      </c>
      <c r="AG64" s="93">
        <v>1</v>
      </c>
      <c r="AH64" s="90">
        <v>10</v>
      </c>
    </row>
    <row r="65" ht="16.5" spans="1:34">
      <c r="A65" s="30"/>
      <c r="B65" s="48" t="s">
        <v>8</v>
      </c>
      <c r="C65" s="49" t="s">
        <v>881</v>
      </c>
      <c r="D65" s="49">
        <v>45</v>
      </c>
      <c r="E65" s="50">
        <v>84.1459561021437</v>
      </c>
      <c r="F65" s="49">
        <v>163926</v>
      </c>
      <c r="G65" s="49">
        <v>28</v>
      </c>
      <c r="H65" s="51">
        <v>0.00017080877957127</v>
      </c>
      <c r="I65" s="62">
        <v>4.14595610214365</v>
      </c>
      <c r="J65" s="30">
        <v>795</v>
      </c>
      <c r="K65" s="30">
        <v>0</v>
      </c>
      <c r="L65" s="51">
        <v>0</v>
      </c>
      <c r="M65" s="63">
        <v>20</v>
      </c>
      <c r="N65" s="30">
        <v>0</v>
      </c>
      <c r="O65" s="51">
        <v>0</v>
      </c>
      <c r="P65" s="63">
        <v>20</v>
      </c>
      <c r="Q65" s="74">
        <v>57</v>
      </c>
      <c r="R65" s="74">
        <v>0</v>
      </c>
      <c r="S65" s="51">
        <v>0</v>
      </c>
      <c r="T65" s="63">
        <v>12</v>
      </c>
      <c r="U65" s="50">
        <v>0</v>
      </c>
      <c r="V65" s="51">
        <v>0</v>
      </c>
      <c r="W65" s="63">
        <v>10</v>
      </c>
      <c r="X65" s="30">
        <v>8</v>
      </c>
      <c r="Y65" s="30">
        <v>1</v>
      </c>
      <c r="Z65" s="51">
        <v>0.125</v>
      </c>
      <c r="AA65" s="63">
        <v>0</v>
      </c>
      <c r="AB65" s="30">
        <v>1</v>
      </c>
      <c r="AC65" s="89">
        <v>6.10031355611678e-6</v>
      </c>
      <c r="AD65" s="90">
        <v>8</v>
      </c>
      <c r="AE65" s="74">
        <v>3</v>
      </c>
      <c r="AF65" s="74">
        <v>3</v>
      </c>
      <c r="AG65" s="93">
        <v>1</v>
      </c>
      <c r="AH65" s="90">
        <v>10</v>
      </c>
    </row>
    <row r="66" ht="16.5" spans="1:34">
      <c r="A66" s="30"/>
      <c r="B66" s="48" t="s">
        <v>8</v>
      </c>
      <c r="C66" s="49" t="s">
        <v>1013</v>
      </c>
      <c r="D66" s="49">
        <v>180</v>
      </c>
      <c r="E66" s="50">
        <v>50.3445629502002</v>
      </c>
      <c r="F66" s="49">
        <v>123465</v>
      </c>
      <c r="G66" s="49">
        <v>24</v>
      </c>
      <c r="H66" s="51">
        <v>0.000194387073259628</v>
      </c>
      <c r="I66" s="62">
        <v>4.02806463370186</v>
      </c>
      <c r="J66" s="30">
        <v>594</v>
      </c>
      <c r="K66" s="30">
        <v>7</v>
      </c>
      <c r="L66" s="51">
        <v>0.0117845117845118</v>
      </c>
      <c r="M66" s="63">
        <v>0</v>
      </c>
      <c r="N66" s="30">
        <v>1</v>
      </c>
      <c r="O66" s="51">
        <v>0.00168350168350168</v>
      </c>
      <c r="P66" s="63">
        <v>18.3164983164983</v>
      </c>
      <c r="Q66" s="74">
        <v>41</v>
      </c>
      <c r="R66" s="74">
        <v>1</v>
      </c>
      <c r="S66" s="51">
        <v>0.024390243902439</v>
      </c>
      <c r="T66" s="63">
        <v>0</v>
      </c>
      <c r="U66" s="50">
        <v>0</v>
      </c>
      <c r="V66" s="51">
        <v>0</v>
      </c>
      <c r="W66" s="63">
        <v>10</v>
      </c>
      <c r="X66" s="30">
        <v>7</v>
      </c>
      <c r="Y66" s="30">
        <v>4</v>
      </c>
      <c r="Z66" s="51">
        <v>0.571428571428571</v>
      </c>
      <c r="AA66" s="63">
        <v>0</v>
      </c>
      <c r="AB66" s="30">
        <v>1</v>
      </c>
      <c r="AC66" s="89">
        <v>8.09946138581784e-6</v>
      </c>
      <c r="AD66" s="90">
        <v>8</v>
      </c>
      <c r="AE66" s="74">
        <v>25</v>
      </c>
      <c r="AF66" s="74">
        <v>25</v>
      </c>
      <c r="AG66" s="93">
        <v>1</v>
      </c>
      <c r="AH66" s="90">
        <v>10</v>
      </c>
    </row>
    <row r="67" ht="16.5" spans="1:34">
      <c r="A67" s="30" t="s">
        <v>1014</v>
      </c>
      <c r="B67" s="48" t="s">
        <v>18</v>
      </c>
      <c r="C67" s="49" t="s">
        <v>19</v>
      </c>
      <c r="D67" s="49">
        <v>36</v>
      </c>
      <c r="E67" s="50">
        <v>89.209535257888</v>
      </c>
      <c r="F67" s="49">
        <v>134231</v>
      </c>
      <c r="G67" s="49">
        <v>27</v>
      </c>
      <c r="H67" s="51">
        <v>0.000201145785995783</v>
      </c>
      <c r="I67" s="62">
        <v>3.99427107002108</v>
      </c>
      <c r="J67" s="30">
        <v>511</v>
      </c>
      <c r="K67" s="30">
        <v>2</v>
      </c>
      <c r="L67" s="51">
        <v>0.00391389432485323</v>
      </c>
      <c r="M67" s="63">
        <v>12.1722113502935</v>
      </c>
      <c r="N67" s="30">
        <v>1</v>
      </c>
      <c r="O67" s="51">
        <v>0.00195694716242661</v>
      </c>
      <c r="P67" s="63">
        <v>18.0430528375734</v>
      </c>
      <c r="Q67" s="74">
        <v>26</v>
      </c>
      <c r="R67" s="74">
        <v>0</v>
      </c>
      <c r="S67" s="51">
        <v>0</v>
      </c>
      <c r="T67" s="63">
        <v>12</v>
      </c>
      <c r="U67" s="50">
        <v>0</v>
      </c>
      <c r="V67" s="51">
        <v>0</v>
      </c>
      <c r="W67" s="63">
        <v>10</v>
      </c>
      <c r="X67" s="30">
        <v>8</v>
      </c>
      <c r="Y67" s="30">
        <v>0</v>
      </c>
      <c r="Z67" s="51">
        <v>0</v>
      </c>
      <c r="AA67" s="63">
        <v>15</v>
      </c>
      <c r="AB67" s="30">
        <v>2</v>
      </c>
      <c r="AC67" s="89">
        <v>1.48996878515395e-5</v>
      </c>
      <c r="AD67" s="90">
        <v>8</v>
      </c>
      <c r="AE67" s="74">
        <v>10</v>
      </c>
      <c r="AF67" s="74">
        <v>10</v>
      </c>
      <c r="AG67" s="93">
        <v>1</v>
      </c>
      <c r="AH67" s="90">
        <v>10</v>
      </c>
    </row>
    <row r="68" ht="16.5" spans="1:34">
      <c r="A68" s="30"/>
      <c r="B68" s="48" t="s">
        <v>18</v>
      </c>
      <c r="C68" s="49" t="s">
        <v>185</v>
      </c>
      <c r="D68" s="49">
        <v>215</v>
      </c>
      <c r="E68" s="50">
        <v>40.9596305438331</v>
      </c>
      <c r="F68" s="49">
        <v>100472</v>
      </c>
      <c r="G68" s="49">
        <v>41</v>
      </c>
      <c r="H68" s="51">
        <v>0.000408073891233378</v>
      </c>
      <c r="I68" s="62">
        <v>2.95963054383311</v>
      </c>
      <c r="J68" s="30">
        <v>679</v>
      </c>
      <c r="K68" s="30">
        <v>29</v>
      </c>
      <c r="L68" s="51">
        <v>0.0427098674521355</v>
      </c>
      <c r="M68" s="63">
        <v>0</v>
      </c>
      <c r="N68" s="30">
        <v>0</v>
      </c>
      <c r="O68" s="51">
        <v>0</v>
      </c>
      <c r="P68" s="63">
        <v>20</v>
      </c>
      <c r="Q68" s="74">
        <v>36</v>
      </c>
      <c r="R68" s="74">
        <v>1</v>
      </c>
      <c r="S68" s="51">
        <v>0.0277777777777778</v>
      </c>
      <c r="T68" s="63">
        <v>0</v>
      </c>
      <c r="U68" s="50">
        <v>2</v>
      </c>
      <c r="V68" s="51">
        <v>0.0487804878048781</v>
      </c>
      <c r="W68" s="63">
        <v>0</v>
      </c>
      <c r="X68" s="30">
        <v>7</v>
      </c>
      <c r="Y68" s="30">
        <v>1</v>
      </c>
      <c r="Z68" s="51">
        <v>0.142857142857143</v>
      </c>
      <c r="AA68" s="63">
        <v>0</v>
      </c>
      <c r="AB68" s="30">
        <v>1</v>
      </c>
      <c r="AC68" s="89">
        <v>9.95302173739947e-6</v>
      </c>
      <c r="AD68" s="90">
        <v>8</v>
      </c>
      <c r="AE68" s="74">
        <v>10</v>
      </c>
      <c r="AF68" s="74">
        <v>10</v>
      </c>
      <c r="AG68" s="93">
        <v>1</v>
      </c>
      <c r="AH68" s="90">
        <v>10</v>
      </c>
    </row>
    <row r="69" ht="16.5" spans="1:34">
      <c r="A69" s="30"/>
      <c r="B69" s="48" t="s">
        <v>18</v>
      </c>
      <c r="C69" s="49" t="s">
        <v>952</v>
      </c>
      <c r="D69" s="49">
        <v>20</v>
      </c>
      <c r="E69" s="50">
        <v>98.6235104416565</v>
      </c>
      <c r="F69" s="49">
        <v>50854</v>
      </c>
      <c r="G69" s="49">
        <v>14</v>
      </c>
      <c r="H69" s="51">
        <v>0.000275297911668699</v>
      </c>
      <c r="I69" s="62">
        <v>3.62351044165651</v>
      </c>
      <c r="J69" s="30">
        <v>322</v>
      </c>
      <c r="K69" s="30">
        <v>0</v>
      </c>
      <c r="L69" s="51">
        <v>0</v>
      </c>
      <c r="M69" s="63">
        <v>20</v>
      </c>
      <c r="N69" s="30">
        <v>0</v>
      </c>
      <c r="O69" s="51">
        <v>0</v>
      </c>
      <c r="P69" s="63">
        <v>20</v>
      </c>
      <c r="Q69" s="74">
        <v>12</v>
      </c>
      <c r="R69" s="74">
        <v>0</v>
      </c>
      <c r="S69" s="51">
        <v>0</v>
      </c>
      <c r="T69" s="63">
        <v>12</v>
      </c>
      <c r="U69" s="50">
        <v>0</v>
      </c>
      <c r="V69" s="51">
        <v>0</v>
      </c>
      <c r="W69" s="63">
        <v>10</v>
      </c>
      <c r="X69" s="30">
        <v>7</v>
      </c>
      <c r="Y69" s="30">
        <v>0</v>
      </c>
      <c r="Z69" s="51">
        <v>0</v>
      </c>
      <c r="AA69" s="63">
        <v>15</v>
      </c>
      <c r="AB69" s="30">
        <v>0</v>
      </c>
      <c r="AC69" s="89">
        <v>0</v>
      </c>
      <c r="AD69" s="90">
        <v>8</v>
      </c>
      <c r="AE69" s="74">
        <v>0</v>
      </c>
      <c r="AF69" s="74">
        <v>0</v>
      </c>
      <c r="AG69" s="93">
        <v>1</v>
      </c>
      <c r="AH69" s="90">
        <v>10</v>
      </c>
    </row>
    <row r="70" ht="16.5" spans="1:34">
      <c r="A70" s="30"/>
      <c r="B70" s="48" t="s">
        <v>18</v>
      </c>
      <c r="C70" s="49" t="s">
        <v>451</v>
      </c>
      <c r="D70" s="49">
        <v>92</v>
      </c>
      <c r="E70" s="50">
        <v>73.5806130500202</v>
      </c>
      <c r="F70" s="49">
        <v>45415</v>
      </c>
      <c r="G70" s="49">
        <v>11</v>
      </c>
      <c r="H70" s="51">
        <v>0.000242210723329296</v>
      </c>
      <c r="I70" s="62">
        <v>3.78894638335352</v>
      </c>
      <c r="J70" s="30">
        <v>192</v>
      </c>
      <c r="K70" s="30">
        <v>2</v>
      </c>
      <c r="L70" s="51">
        <v>0.0104166666666667</v>
      </c>
      <c r="M70" s="63">
        <v>0</v>
      </c>
      <c r="N70" s="30">
        <v>1</v>
      </c>
      <c r="O70" s="51">
        <v>0.00520833333333333</v>
      </c>
      <c r="P70" s="63">
        <v>14.7916666666667</v>
      </c>
      <c r="Q70" s="74">
        <v>6</v>
      </c>
      <c r="R70" s="74">
        <v>0</v>
      </c>
      <c r="S70" s="51">
        <v>0</v>
      </c>
      <c r="T70" s="63">
        <v>12</v>
      </c>
      <c r="U70" s="50">
        <v>0</v>
      </c>
      <c r="V70" s="51">
        <v>0</v>
      </c>
      <c r="W70" s="63">
        <v>10</v>
      </c>
      <c r="X70" s="30">
        <v>7</v>
      </c>
      <c r="Y70" s="30">
        <v>0</v>
      </c>
      <c r="Z70" s="51">
        <v>0</v>
      </c>
      <c r="AA70" s="63">
        <v>15</v>
      </c>
      <c r="AB70" s="30">
        <v>1</v>
      </c>
      <c r="AC70" s="89">
        <v>2.20191566662997e-5</v>
      </c>
      <c r="AD70" s="90">
        <v>8</v>
      </c>
      <c r="AE70" s="74">
        <v>0</v>
      </c>
      <c r="AF70" s="74">
        <v>0</v>
      </c>
      <c r="AG70" s="93">
        <v>1</v>
      </c>
      <c r="AH70" s="90">
        <v>10</v>
      </c>
    </row>
    <row r="71" ht="16.5" spans="1:34">
      <c r="A71" s="30"/>
      <c r="B71" s="25" t="s">
        <v>18</v>
      </c>
      <c r="C71" s="24" t="s">
        <v>896</v>
      </c>
      <c r="D71" s="49">
        <v>50</v>
      </c>
      <c r="E71" s="50">
        <v>83.3870967741936</v>
      </c>
      <c r="F71" s="49">
        <v>9300</v>
      </c>
      <c r="G71" s="49">
        <v>3</v>
      </c>
      <c r="H71" s="51">
        <v>0.00032258064516129</v>
      </c>
      <c r="I71" s="62">
        <v>3.38709677419355</v>
      </c>
      <c r="J71" s="30">
        <v>54</v>
      </c>
      <c r="K71" s="30">
        <v>0</v>
      </c>
      <c r="L71" s="51">
        <v>0</v>
      </c>
      <c r="M71" s="63">
        <v>20</v>
      </c>
      <c r="N71" s="30">
        <v>0</v>
      </c>
      <c r="O71" s="51">
        <v>0</v>
      </c>
      <c r="P71" s="63">
        <v>20</v>
      </c>
      <c r="Q71" s="74">
        <v>1</v>
      </c>
      <c r="R71" s="74">
        <v>0</v>
      </c>
      <c r="S71" s="51">
        <v>0</v>
      </c>
      <c r="T71" s="63">
        <v>12</v>
      </c>
      <c r="U71" s="50">
        <v>0</v>
      </c>
      <c r="V71" s="51">
        <v>0</v>
      </c>
      <c r="W71" s="63">
        <v>10</v>
      </c>
      <c r="X71" s="30">
        <v>7</v>
      </c>
      <c r="Y71" s="30">
        <v>2</v>
      </c>
      <c r="Z71" s="51">
        <v>0.285714285714286</v>
      </c>
      <c r="AA71" s="63">
        <v>0</v>
      </c>
      <c r="AB71" s="30">
        <v>0</v>
      </c>
      <c r="AC71" s="89">
        <v>0</v>
      </c>
      <c r="AD71" s="90">
        <v>8</v>
      </c>
      <c r="AE71" s="74">
        <v>0</v>
      </c>
      <c r="AF71" s="74">
        <v>0</v>
      </c>
      <c r="AG71" s="93">
        <v>1</v>
      </c>
      <c r="AH71" s="90">
        <v>10</v>
      </c>
    </row>
    <row r="72" ht="16.5" spans="1:34">
      <c r="A72" s="30"/>
      <c r="B72" s="25" t="s">
        <v>18</v>
      </c>
      <c r="C72" s="24" t="s">
        <v>901</v>
      </c>
      <c r="D72" s="49">
        <v>1</v>
      </c>
      <c r="E72" s="50">
        <v>100</v>
      </c>
      <c r="F72" s="49">
        <v>5839</v>
      </c>
      <c r="G72" s="49">
        <v>0</v>
      </c>
      <c r="H72" s="51">
        <v>0</v>
      </c>
      <c r="I72" s="62">
        <v>5</v>
      </c>
      <c r="J72" s="30">
        <v>14</v>
      </c>
      <c r="K72" s="30">
        <v>0</v>
      </c>
      <c r="L72" s="51">
        <v>0</v>
      </c>
      <c r="M72" s="63">
        <v>20</v>
      </c>
      <c r="N72" s="30">
        <v>0</v>
      </c>
      <c r="O72" s="51">
        <v>0</v>
      </c>
      <c r="P72" s="63">
        <v>20</v>
      </c>
      <c r="Q72" s="74">
        <v>0</v>
      </c>
      <c r="R72" s="74">
        <v>0</v>
      </c>
      <c r="S72" s="51">
        <v>0</v>
      </c>
      <c r="T72" s="63">
        <v>12</v>
      </c>
      <c r="U72" s="50">
        <v>0</v>
      </c>
      <c r="V72" s="51">
        <v>0</v>
      </c>
      <c r="W72" s="63">
        <v>10</v>
      </c>
      <c r="X72" s="30">
        <v>6</v>
      </c>
      <c r="Y72" s="30">
        <v>0</v>
      </c>
      <c r="Z72" s="51">
        <v>0</v>
      </c>
      <c r="AA72" s="63">
        <v>15</v>
      </c>
      <c r="AB72" s="30">
        <v>0</v>
      </c>
      <c r="AC72" s="89">
        <v>0</v>
      </c>
      <c r="AD72" s="90">
        <v>8</v>
      </c>
      <c r="AE72" s="74">
        <v>0</v>
      </c>
      <c r="AF72" s="74">
        <v>0</v>
      </c>
      <c r="AG72" s="93">
        <v>1</v>
      </c>
      <c r="AH72" s="90">
        <v>10</v>
      </c>
    </row>
    <row r="73" ht="16.5" spans="1:34">
      <c r="A73" s="30"/>
      <c r="B73" s="25" t="s">
        <v>18</v>
      </c>
      <c r="C73" s="24" t="s">
        <v>893</v>
      </c>
      <c r="D73" s="49">
        <v>49</v>
      </c>
      <c r="E73" s="50">
        <v>83.3982059907096</v>
      </c>
      <c r="F73" s="49">
        <v>12486</v>
      </c>
      <c r="G73" s="49">
        <v>4</v>
      </c>
      <c r="H73" s="51">
        <v>0.000320358801858081</v>
      </c>
      <c r="I73" s="62">
        <v>3.39820599070959</v>
      </c>
      <c r="J73" s="30">
        <v>35</v>
      </c>
      <c r="K73" s="30">
        <v>0</v>
      </c>
      <c r="L73" s="51">
        <v>0</v>
      </c>
      <c r="M73" s="63">
        <v>20</v>
      </c>
      <c r="N73" s="30">
        <v>0</v>
      </c>
      <c r="O73" s="51">
        <v>0</v>
      </c>
      <c r="P73" s="63">
        <v>20</v>
      </c>
      <c r="Q73" s="74">
        <v>2</v>
      </c>
      <c r="R73" s="74">
        <v>0</v>
      </c>
      <c r="S73" s="51">
        <v>0</v>
      </c>
      <c r="T73" s="63">
        <v>12</v>
      </c>
      <c r="U73" s="50">
        <v>0</v>
      </c>
      <c r="V73" s="51">
        <v>0</v>
      </c>
      <c r="W73" s="63">
        <v>10</v>
      </c>
      <c r="X73" s="30">
        <v>8</v>
      </c>
      <c r="Y73" s="30">
        <v>2</v>
      </c>
      <c r="Z73" s="51">
        <v>0.25</v>
      </c>
      <c r="AA73" s="63">
        <v>0</v>
      </c>
      <c r="AB73" s="30">
        <v>0</v>
      </c>
      <c r="AC73" s="89">
        <v>0</v>
      </c>
      <c r="AD73" s="90">
        <v>8</v>
      </c>
      <c r="AE73" s="74">
        <v>0</v>
      </c>
      <c r="AF73" s="74">
        <v>0</v>
      </c>
      <c r="AG73" s="93">
        <v>1</v>
      </c>
      <c r="AH73" s="90">
        <v>10</v>
      </c>
    </row>
    <row r="74" ht="16.5" spans="1:34">
      <c r="A74" s="30"/>
      <c r="B74" s="48" t="s">
        <v>18</v>
      </c>
      <c r="C74" s="49" t="s">
        <v>887</v>
      </c>
      <c r="D74" s="49">
        <v>47</v>
      </c>
      <c r="E74" s="50">
        <v>83.9903069466882</v>
      </c>
      <c r="F74" s="49">
        <v>14856</v>
      </c>
      <c r="G74" s="49">
        <v>3</v>
      </c>
      <c r="H74" s="51">
        <v>0.000201938610662359</v>
      </c>
      <c r="I74" s="62">
        <v>3.99030694668821</v>
      </c>
      <c r="J74" s="30">
        <v>65</v>
      </c>
      <c r="K74" s="30">
        <v>0</v>
      </c>
      <c r="L74" s="51">
        <v>0</v>
      </c>
      <c r="M74" s="63">
        <v>20</v>
      </c>
      <c r="N74" s="30">
        <v>0</v>
      </c>
      <c r="O74" s="51">
        <v>0</v>
      </c>
      <c r="P74" s="63">
        <v>20</v>
      </c>
      <c r="Q74" s="74">
        <v>10</v>
      </c>
      <c r="R74" s="74">
        <v>0</v>
      </c>
      <c r="S74" s="51">
        <v>0</v>
      </c>
      <c r="T74" s="63">
        <v>12</v>
      </c>
      <c r="U74" s="50">
        <v>0</v>
      </c>
      <c r="V74" s="51">
        <v>0</v>
      </c>
      <c r="W74" s="63">
        <v>10</v>
      </c>
      <c r="X74" s="30">
        <v>8</v>
      </c>
      <c r="Y74" s="30">
        <v>1</v>
      </c>
      <c r="Z74" s="51">
        <v>0.125</v>
      </c>
      <c r="AA74" s="63">
        <v>0</v>
      </c>
      <c r="AB74" s="30">
        <v>0</v>
      </c>
      <c r="AC74" s="89">
        <v>0</v>
      </c>
      <c r="AD74" s="90">
        <v>8</v>
      </c>
      <c r="AE74" s="74">
        <v>0</v>
      </c>
      <c r="AF74" s="74">
        <v>0</v>
      </c>
      <c r="AG74" s="93">
        <v>1</v>
      </c>
      <c r="AH74" s="90">
        <v>10</v>
      </c>
    </row>
    <row r="75" ht="16.5" spans="1:34">
      <c r="A75" s="30"/>
      <c r="B75" s="48" t="s">
        <v>18</v>
      </c>
      <c r="C75" s="24" t="s">
        <v>783</v>
      </c>
      <c r="D75" s="49">
        <v>58</v>
      </c>
      <c r="E75" s="50">
        <v>80</v>
      </c>
      <c r="F75" s="49">
        <v>5291</v>
      </c>
      <c r="G75" s="49">
        <v>0</v>
      </c>
      <c r="H75" s="51">
        <v>0</v>
      </c>
      <c r="I75" s="62">
        <v>5</v>
      </c>
      <c r="J75" s="30">
        <v>16</v>
      </c>
      <c r="K75" s="30">
        <v>1</v>
      </c>
      <c r="L75" s="51">
        <v>0.0625</v>
      </c>
      <c r="M75" s="63">
        <v>0</v>
      </c>
      <c r="N75" s="30">
        <v>0</v>
      </c>
      <c r="O75" s="51">
        <v>0</v>
      </c>
      <c r="P75" s="63">
        <v>20</v>
      </c>
      <c r="Q75" s="74">
        <v>4</v>
      </c>
      <c r="R75" s="74">
        <v>0</v>
      </c>
      <c r="S75" s="51">
        <v>0</v>
      </c>
      <c r="T75" s="63">
        <v>12</v>
      </c>
      <c r="U75" s="50">
        <v>0</v>
      </c>
      <c r="V75" s="51">
        <v>0</v>
      </c>
      <c r="W75" s="63">
        <v>10</v>
      </c>
      <c r="X75" s="30">
        <v>7</v>
      </c>
      <c r="Y75" s="30">
        <v>0</v>
      </c>
      <c r="Z75" s="51">
        <v>0</v>
      </c>
      <c r="AA75" s="63">
        <v>15</v>
      </c>
      <c r="AB75" s="30">
        <v>0</v>
      </c>
      <c r="AC75" s="89">
        <v>0</v>
      </c>
      <c r="AD75" s="90">
        <v>8</v>
      </c>
      <c r="AE75" s="74">
        <v>1</v>
      </c>
      <c r="AF75" s="74">
        <v>1</v>
      </c>
      <c r="AG75" s="93">
        <v>1</v>
      </c>
      <c r="AH75" s="90">
        <v>10</v>
      </c>
    </row>
    <row r="76" ht="16.5" spans="1:34">
      <c r="A76" s="30"/>
      <c r="B76" s="48" t="s">
        <v>18</v>
      </c>
      <c r="C76" s="24" t="s">
        <v>510</v>
      </c>
      <c r="D76" s="49">
        <v>123</v>
      </c>
      <c r="E76" s="50">
        <v>64.6288323064361</v>
      </c>
      <c r="F76" s="49">
        <v>13471</v>
      </c>
      <c r="G76" s="49">
        <v>1</v>
      </c>
      <c r="H76" s="51">
        <v>7.42335387127904e-5</v>
      </c>
      <c r="I76" s="62">
        <v>4.62883230643605</v>
      </c>
      <c r="J76" s="30">
        <v>17</v>
      </c>
      <c r="K76" s="30">
        <v>2</v>
      </c>
      <c r="L76" s="51">
        <v>0.117647058823529</v>
      </c>
      <c r="M76" s="63">
        <v>0</v>
      </c>
      <c r="N76" s="30">
        <v>0</v>
      </c>
      <c r="O76" s="51">
        <v>0</v>
      </c>
      <c r="P76" s="63">
        <v>20</v>
      </c>
      <c r="Q76" s="74">
        <v>3</v>
      </c>
      <c r="R76" s="74">
        <v>0</v>
      </c>
      <c r="S76" s="51">
        <v>0</v>
      </c>
      <c r="T76" s="63">
        <v>12</v>
      </c>
      <c r="U76" s="50">
        <v>0</v>
      </c>
      <c r="V76" s="51">
        <v>0</v>
      </c>
      <c r="W76" s="63">
        <v>10</v>
      </c>
      <c r="X76" s="30">
        <v>5</v>
      </c>
      <c r="Y76" s="30">
        <v>1</v>
      </c>
      <c r="Z76" s="51">
        <v>0.2</v>
      </c>
      <c r="AA76" s="63">
        <v>0</v>
      </c>
      <c r="AB76" s="30">
        <v>0</v>
      </c>
      <c r="AC76" s="89">
        <v>0</v>
      </c>
      <c r="AD76" s="90">
        <v>8</v>
      </c>
      <c r="AE76" s="74">
        <v>0</v>
      </c>
      <c r="AF76" s="74">
        <v>0</v>
      </c>
      <c r="AG76" s="93">
        <v>1</v>
      </c>
      <c r="AH76" s="90">
        <v>10</v>
      </c>
    </row>
    <row r="77" ht="16.5" spans="1:34">
      <c r="A77" s="30"/>
      <c r="B77" s="48" t="s">
        <v>18</v>
      </c>
      <c r="C77" s="52" t="s">
        <v>748</v>
      </c>
      <c r="D77" s="49">
        <v>72</v>
      </c>
      <c r="E77" s="50">
        <v>79.0782681976193</v>
      </c>
      <c r="F77" s="49">
        <v>37972</v>
      </c>
      <c r="G77" s="49">
        <v>7</v>
      </c>
      <c r="H77" s="51">
        <v>0.00018434636047614</v>
      </c>
      <c r="I77" s="62">
        <v>4.0782681976193</v>
      </c>
      <c r="J77" s="30">
        <v>156</v>
      </c>
      <c r="K77" s="30">
        <v>14</v>
      </c>
      <c r="L77" s="51">
        <v>0.0897435897435897</v>
      </c>
      <c r="M77" s="63">
        <v>0</v>
      </c>
      <c r="N77" s="30">
        <v>0</v>
      </c>
      <c r="O77" s="51">
        <v>0</v>
      </c>
      <c r="P77" s="63">
        <v>20</v>
      </c>
      <c r="Q77" s="74">
        <v>14</v>
      </c>
      <c r="R77" s="74">
        <v>0</v>
      </c>
      <c r="S77" s="51">
        <v>0</v>
      </c>
      <c r="T77" s="63">
        <v>12</v>
      </c>
      <c r="U77" s="50">
        <v>0</v>
      </c>
      <c r="V77" s="51">
        <v>0</v>
      </c>
      <c r="W77" s="63">
        <v>10</v>
      </c>
      <c r="X77" s="30">
        <v>7</v>
      </c>
      <c r="Y77" s="30">
        <v>0</v>
      </c>
      <c r="Z77" s="51">
        <v>0</v>
      </c>
      <c r="AA77" s="63">
        <v>15</v>
      </c>
      <c r="AB77" s="30">
        <v>0</v>
      </c>
      <c r="AC77" s="89">
        <v>0</v>
      </c>
      <c r="AD77" s="90">
        <v>8</v>
      </c>
      <c r="AE77" s="74">
        <v>2</v>
      </c>
      <c r="AF77" s="74">
        <v>2</v>
      </c>
      <c r="AG77" s="93">
        <v>1</v>
      </c>
      <c r="AH77" s="90">
        <v>10</v>
      </c>
    </row>
    <row r="78" ht="16.5" spans="1:34">
      <c r="A78" s="30"/>
      <c r="B78" s="48" t="s">
        <v>18</v>
      </c>
      <c r="C78" s="52" t="s">
        <v>286</v>
      </c>
      <c r="D78" s="49">
        <v>202</v>
      </c>
      <c r="E78" s="50">
        <v>43.9052693037513</v>
      </c>
      <c r="F78" s="49">
        <v>13702</v>
      </c>
      <c r="G78" s="49">
        <v>3</v>
      </c>
      <c r="H78" s="51">
        <v>0.000218946139249745</v>
      </c>
      <c r="I78" s="62">
        <v>3.90526930375128</v>
      </c>
      <c r="J78" s="30">
        <v>79</v>
      </c>
      <c r="K78" s="30">
        <v>7</v>
      </c>
      <c r="L78" s="51">
        <v>0.0886075949367089</v>
      </c>
      <c r="M78" s="63">
        <v>0</v>
      </c>
      <c r="N78" s="30">
        <v>2</v>
      </c>
      <c r="O78" s="51">
        <v>0.0253164556962025</v>
      </c>
      <c r="P78" s="63">
        <v>0</v>
      </c>
      <c r="Q78" s="74">
        <v>5</v>
      </c>
      <c r="R78" s="74">
        <v>0</v>
      </c>
      <c r="S78" s="51">
        <v>0</v>
      </c>
      <c r="T78" s="63">
        <v>12</v>
      </c>
      <c r="U78" s="50">
        <v>0</v>
      </c>
      <c r="V78" s="51">
        <v>0</v>
      </c>
      <c r="W78" s="63">
        <v>10</v>
      </c>
      <c r="X78" s="30">
        <v>8</v>
      </c>
      <c r="Y78" s="30">
        <v>1</v>
      </c>
      <c r="Z78" s="51">
        <v>0.125</v>
      </c>
      <c r="AA78" s="63">
        <v>0</v>
      </c>
      <c r="AB78" s="30">
        <v>0</v>
      </c>
      <c r="AC78" s="89">
        <v>0</v>
      </c>
      <c r="AD78" s="90">
        <v>8</v>
      </c>
      <c r="AE78" s="74">
        <v>0</v>
      </c>
      <c r="AF78" s="74">
        <v>0</v>
      </c>
      <c r="AG78" s="93">
        <v>1</v>
      </c>
      <c r="AH78" s="90">
        <v>10</v>
      </c>
    </row>
    <row r="79" ht="16.5" spans="1:34">
      <c r="A79" s="30"/>
      <c r="B79" s="48" t="s">
        <v>18</v>
      </c>
      <c r="C79" s="24" t="s">
        <v>507</v>
      </c>
      <c r="D79" s="49">
        <v>120</v>
      </c>
      <c r="E79" s="50">
        <v>65</v>
      </c>
      <c r="F79" s="49">
        <v>11113</v>
      </c>
      <c r="G79" s="49">
        <v>0</v>
      </c>
      <c r="H79" s="51">
        <v>0</v>
      </c>
      <c r="I79" s="62">
        <v>5</v>
      </c>
      <c r="J79" s="30">
        <v>44</v>
      </c>
      <c r="K79" s="30">
        <v>2</v>
      </c>
      <c r="L79" s="51">
        <v>0.0454545454545455</v>
      </c>
      <c r="M79" s="63">
        <v>0</v>
      </c>
      <c r="N79" s="30">
        <v>0</v>
      </c>
      <c r="O79" s="51">
        <v>0</v>
      </c>
      <c r="P79" s="63">
        <v>20</v>
      </c>
      <c r="Q79" s="74">
        <v>3</v>
      </c>
      <c r="R79" s="74">
        <v>0</v>
      </c>
      <c r="S79" s="51">
        <v>0</v>
      </c>
      <c r="T79" s="63">
        <v>12</v>
      </c>
      <c r="U79" s="50">
        <v>0</v>
      </c>
      <c r="V79" s="51">
        <v>0</v>
      </c>
      <c r="W79" s="63">
        <v>10</v>
      </c>
      <c r="X79" s="30">
        <v>6</v>
      </c>
      <c r="Y79" s="30">
        <v>1</v>
      </c>
      <c r="Z79" s="51">
        <v>0.166666666666667</v>
      </c>
      <c r="AA79" s="63">
        <v>0</v>
      </c>
      <c r="AB79" s="30">
        <v>0</v>
      </c>
      <c r="AC79" s="89">
        <v>0</v>
      </c>
      <c r="AD79" s="90">
        <v>8</v>
      </c>
      <c r="AE79" s="74">
        <v>0</v>
      </c>
      <c r="AF79" s="74">
        <v>0</v>
      </c>
      <c r="AG79" s="93">
        <v>1</v>
      </c>
      <c r="AH79" s="90">
        <v>10</v>
      </c>
    </row>
    <row r="80" ht="16.5" spans="1:34">
      <c r="A80" s="30"/>
      <c r="B80" s="48" t="s">
        <v>18</v>
      </c>
      <c r="C80" s="24" t="s">
        <v>970</v>
      </c>
      <c r="D80" s="49">
        <v>26</v>
      </c>
      <c r="E80" s="50">
        <v>97.0273483947681</v>
      </c>
      <c r="F80" s="49">
        <v>8410</v>
      </c>
      <c r="G80" s="49">
        <v>5</v>
      </c>
      <c r="H80" s="51">
        <v>0.000594530321046373</v>
      </c>
      <c r="I80" s="62">
        <v>2.02734839476813</v>
      </c>
      <c r="J80" s="30">
        <v>93</v>
      </c>
      <c r="K80" s="30">
        <v>0</v>
      </c>
      <c r="L80" s="51">
        <v>0</v>
      </c>
      <c r="M80" s="63">
        <v>20</v>
      </c>
      <c r="N80" s="30">
        <v>0</v>
      </c>
      <c r="O80" s="51">
        <v>0</v>
      </c>
      <c r="P80" s="63">
        <v>20</v>
      </c>
      <c r="Q80" s="74">
        <v>7</v>
      </c>
      <c r="R80" s="74">
        <v>0</v>
      </c>
      <c r="S80" s="51">
        <v>0</v>
      </c>
      <c r="T80" s="63">
        <v>12</v>
      </c>
      <c r="U80" s="50">
        <v>0</v>
      </c>
      <c r="V80" s="51">
        <v>0</v>
      </c>
      <c r="W80" s="63">
        <v>10</v>
      </c>
      <c r="X80" s="30">
        <v>6</v>
      </c>
      <c r="Y80" s="30">
        <v>0</v>
      </c>
      <c r="Z80" s="51">
        <v>0</v>
      </c>
      <c r="AA80" s="63">
        <v>15</v>
      </c>
      <c r="AB80" s="30">
        <v>0</v>
      </c>
      <c r="AC80" s="89">
        <v>0</v>
      </c>
      <c r="AD80" s="90">
        <v>8</v>
      </c>
      <c r="AE80" s="74">
        <v>0</v>
      </c>
      <c r="AF80" s="74">
        <v>0</v>
      </c>
      <c r="AG80" s="93">
        <v>1</v>
      </c>
      <c r="AH80" s="90">
        <v>10</v>
      </c>
    </row>
    <row r="81" ht="16.5" spans="1:34">
      <c r="A81" s="30"/>
      <c r="B81" s="48" t="s">
        <v>18</v>
      </c>
      <c r="C81" s="24" t="s">
        <v>817</v>
      </c>
      <c r="D81" s="49">
        <v>78</v>
      </c>
      <c r="E81" s="50">
        <v>78.017839444995</v>
      </c>
      <c r="F81" s="49">
        <v>5045</v>
      </c>
      <c r="G81" s="49">
        <v>2</v>
      </c>
      <c r="H81" s="51">
        <v>0.000396432111000991</v>
      </c>
      <c r="I81" s="62">
        <v>3.01783944499504</v>
      </c>
      <c r="J81" s="30">
        <v>30</v>
      </c>
      <c r="K81" s="30">
        <v>0</v>
      </c>
      <c r="L81" s="51">
        <v>0</v>
      </c>
      <c r="M81" s="63">
        <v>20</v>
      </c>
      <c r="N81" s="30">
        <v>1</v>
      </c>
      <c r="O81" s="51">
        <v>0.0333333333333333</v>
      </c>
      <c r="P81" s="63">
        <v>0</v>
      </c>
      <c r="Q81" s="74">
        <v>0</v>
      </c>
      <c r="R81" s="74">
        <v>0</v>
      </c>
      <c r="S81" s="51">
        <v>0</v>
      </c>
      <c r="T81" s="63">
        <v>12</v>
      </c>
      <c r="U81" s="50">
        <v>0</v>
      </c>
      <c r="V81" s="51">
        <v>0</v>
      </c>
      <c r="W81" s="63">
        <v>10</v>
      </c>
      <c r="X81" s="30">
        <v>7</v>
      </c>
      <c r="Y81" s="30">
        <v>0</v>
      </c>
      <c r="Z81" s="51">
        <v>0</v>
      </c>
      <c r="AA81" s="63">
        <v>15</v>
      </c>
      <c r="AB81" s="30">
        <v>0</v>
      </c>
      <c r="AC81" s="89">
        <v>0</v>
      </c>
      <c r="AD81" s="90">
        <v>8</v>
      </c>
      <c r="AE81" s="74">
        <v>0</v>
      </c>
      <c r="AF81" s="74">
        <v>0</v>
      </c>
      <c r="AG81" s="93">
        <v>1</v>
      </c>
      <c r="AH81" s="90">
        <v>10</v>
      </c>
    </row>
    <row r="82" ht="16.5" spans="1:34">
      <c r="A82" s="30"/>
      <c r="B82" s="48" t="s">
        <v>18</v>
      </c>
      <c r="C82" s="24" t="s">
        <v>872</v>
      </c>
      <c r="D82" s="49">
        <v>40</v>
      </c>
      <c r="E82" s="50">
        <v>86.1795011833242</v>
      </c>
      <c r="F82" s="49">
        <v>10986</v>
      </c>
      <c r="G82" s="49">
        <v>4</v>
      </c>
      <c r="H82" s="51">
        <v>0.000364099763335154</v>
      </c>
      <c r="I82" s="62">
        <v>3.17950118332423</v>
      </c>
      <c r="J82" s="30">
        <v>44</v>
      </c>
      <c r="K82" s="30">
        <v>0</v>
      </c>
      <c r="L82" s="51">
        <v>0</v>
      </c>
      <c r="M82" s="63">
        <v>20</v>
      </c>
      <c r="N82" s="30">
        <v>0</v>
      </c>
      <c r="O82" s="51">
        <v>0</v>
      </c>
      <c r="P82" s="63">
        <v>20</v>
      </c>
      <c r="Q82" s="74">
        <v>7</v>
      </c>
      <c r="R82" s="74">
        <v>1</v>
      </c>
      <c r="S82" s="51">
        <v>0.142857142857143</v>
      </c>
      <c r="T82" s="63">
        <v>0</v>
      </c>
      <c r="U82" s="50">
        <v>0</v>
      </c>
      <c r="V82" s="51">
        <v>0</v>
      </c>
      <c r="W82" s="63">
        <v>10</v>
      </c>
      <c r="X82" s="30">
        <v>5</v>
      </c>
      <c r="Y82" s="30">
        <v>0</v>
      </c>
      <c r="Z82" s="51">
        <v>0</v>
      </c>
      <c r="AA82" s="63">
        <v>15</v>
      </c>
      <c r="AB82" s="30">
        <v>0</v>
      </c>
      <c r="AC82" s="89">
        <v>0</v>
      </c>
      <c r="AD82" s="90">
        <v>8</v>
      </c>
      <c r="AE82" s="74">
        <v>0</v>
      </c>
      <c r="AF82" s="74">
        <v>0</v>
      </c>
      <c r="AG82" s="93">
        <v>1</v>
      </c>
      <c r="AH82" s="90">
        <v>10</v>
      </c>
    </row>
    <row r="83" ht="16.5" spans="1:34">
      <c r="A83" s="30" t="s">
        <v>1015</v>
      </c>
      <c r="B83" s="48" t="s">
        <v>41</v>
      </c>
      <c r="C83" s="24" t="s">
        <v>42</v>
      </c>
      <c r="D83" s="49">
        <v>198</v>
      </c>
      <c r="E83" s="50">
        <v>44.5684074233923</v>
      </c>
      <c r="F83" s="49">
        <v>11585</v>
      </c>
      <c r="G83" s="49">
        <v>1</v>
      </c>
      <c r="H83" s="51">
        <v>8.63185153215365e-5</v>
      </c>
      <c r="I83" s="62">
        <v>4.56840742339232</v>
      </c>
      <c r="J83" s="30">
        <v>88</v>
      </c>
      <c r="K83" s="30">
        <v>28</v>
      </c>
      <c r="L83" s="51">
        <v>0.318181818181818</v>
      </c>
      <c r="M83" s="63">
        <v>0</v>
      </c>
      <c r="N83" s="30">
        <v>24</v>
      </c>
      <c r="O83" s="51">
        <v>0.272727272727273</v>
      </c>
      <c r="P83" s="63">
        <v>0</v>
      </c>
      <c r="Q83" s="74">
        <v>6</v>
      </c>
      <c r="R83" s="74">
        <v>0</v>
      </c>
      <c r="S83" s="51">
        <v>0</v>
      </c>
      <c r="T83" s="63">
        <v>12</v>
      </c>
      <c r="U83" s="50">
        <v>0</v>
      </c>
      <c r="V83" s="51">
        <v>0</v>
      </c>
      <c r="W83" s="63">
        <v>10</v>
      </c>
      <c r="X83" s="30">
        <v>10</v>
      </c>
      <c r="Y83" s="30">
        <v>1</v>
      </c>
      <c r="Z83" s="51">
        <v>0.1</v>
      </c>
      <c r="AA83" s="63">
        <v>0</v>
      </c>
      <c r="AB83" s="30">
        <v>0</v>
      </c>
      <c r="AC83" s="89">
        <v>0</v>
      </c>
      <c r="AD83" s="90">
        <v>8</v>
      </c>
      <c r="AE83" s="74">
        <v>0</v>
      </c>
      <c r="AF83" s="74">
        <v>0</v>
      </c>
      <c r="AG83" s="93">
        <v>1</v>
      </c>
      <c r="AH83" s="90">
        <v>10</v>
      </c>
    </row>
    <row r="84" ht="16.5" spans="1:34">
      <c r="A84" s="30"/>
      <c r="B84" s="48" t="s">
        <v>41</v>
      </c>
      <c r="C84" s="24" t="s">
        <v>129</v>
      </c>
      <c r="D84" s="49">
        <v>265</v>
      </c>
      <c r="E84" s="50">
        <v>3.08641739063875</v>
      </c>
      <c r="F84" s="49">
        <v>52258</v>
      </c>
      <c r="G84" s="49">
        <v>20</v>
      </c>
      <c r="H84" s="51">
        <v>0.000382716521872249</v>
      </c>
      <c r="I84" s="62">
        <v>3.08641739063875</v>
      </c>
      <c r="J84" s="30">
        <v>545</v>
      </c>
      <c r="K84" s="30">
        <v>169</v>
      </c>
      <c r="L84" s="51">
        <v>0.310091743119266</v>
      </c>
      <c r="M84" s="63">
        <v>0</v>
      </c>
      <c r="N84" s="30">
        <v>197</v>
      </c>
      <c r="O84" s="51">
        <v>0.361467889908257</v>
      </c>
      <c r="P84" s="63">
        <v>0</v>
      </c>
      <c r="Q84" s="74">
        <v>87</v>
      </c>
      <c r="R84" s="74">
        <v>2</v>
      </c>
      <c r="S84" s="51">
        <v>0.0229885057471264</v>
      </c>
      <c r="T84" s="63">
        <v>0</v>
      </c>
      <c r="U84" s="50">
        <v>1</v>
      </c>
      <c r="V84" s="51">
        <v>0.05</v>
      </c>
      <c r="W84" s="63">
        <v>0</v>
      </c>
      <c r="X84" s="30">
        <v>17</v>
      </c>
      <c r="Y84" s="30">
        <v>13</v>
      </c>
      <c r="Z84" s="51">
        <v>0.764705882352941</v>
      </c>
      <c r="AA84" s="63">
        <v>0</v>
      </c>
      <c r="AB84" s="30">
        <v>12</v>
      </c>
      <c r="AC84" s="89">
        <v>0.00022962991312335</v>
      </c>
      <c r="AD84" s="90">
        <v>0</v>
      </c>
      <c r="AE84" s="74">
        <v>1</v>
      </c>
      <c r="AF84" s="74">
        <v>0</v>
      </c>
      <c r="AG84" s="93">
        <v>0</v>
      </c>
      <c r="AH84" s="90">
        <v>0</v>
      </c>
    </row>
    <row r="85" ht="16.5" spans="1:34">
      <c r="A85" s="30"/>
      <c r="B85" s="48" t="s">
        <v>41</v>
      </c>
      <c r="C85" s="49" t="s">
        <v>194</v>
      </c>
      <c r="D85" s="49">
        <v>228</v>
      </c>
      <c r="E85" s="50">
        <v>34.3158182813355</v>
      </c>
      <c r="F85" s="49">
        <v>14616</v>
      </c>
      <c r="G85" s="49">
        <v>2</v>
      </c>
      <c r="H85" s="51">
        <v>0.000136836343732895</v>
      </c>
      <c r="I85" s="62">
        <v>4.31581828133552</v>
      </c>
      <c r="J85" s="30">
        <v>54</v>
      </c>
      <c r="K85" s="30">
        <v>16</v>
      </c>
      <c r="L85" s="51">
        <v>0.296296296296296</v>
      </c>
      <c r="M85" s="63">
        <v>0</v>
      </c>
      <c r="N85" s="30">
        <v>8</v>
      </c>
      <c r="O85" s="51">
        <v>0.148148148148148</v>
      </c>
      <c r="P85" s="63">
        <v>0</v>
      </c>
      <c r="Q85" s="74">
        <v>5</v>
      </c>
      <c r="R85" s="74">
        <v>0</v>
      </c>
      <c r="S85" s="51">
        <v>0</v>
      </c>
      <c r="T85" s="63">
        <v>12</v>
      </c>
      <c r="U85" s="50">
        <v>0</v>
      </c>
      <c r="V85" s="51">
        <v>0</v>
      </c>
      <c r="W85" s="63">
        <v>10</v>
      </c>
      <c r="X85" s="30">
        <v>11</v>
      </c>
      <c r="Y85" s="30">
        <v>2</v>
      </c>
      <c r="Z85" s="51">
        <v>0.181818181818182</v>
      </c>
      <c r="AA85" s="63">
        <v>0</v>
      </c>
      <c r="AB85" s="30">
        <v>0</v>
      </c>
      <c r="AC85" s="89">
        <v>0</v>
      </c>
      <c r="AD85" s="90">
        <v>8</v>
      </c>
      <c r="AE85" s="74">
        <v>1</v>
      </c>
      <c r="AF85" s="74">
        <v>0</v>
      </c>
      <c r="AG85" s="93">
        <v>0</v>
      </c>
      <c r="AH85" s="90">
        <v>0</v>
      </c>
    </row>
    <row r="86" ht="16.5" spans="1:34">
      <c r="A86" s="30"/>
      <c r="B86" s="48" t="s">
        <v>41</v>
      </c>
      <c r="C86" s="49" t="s">
        <v>1016</v>
      </c>
      <c r="D86" s="49">
        <v>205</v>
      </c>
      <c r="E86" s="50">
        <v>43.1831395348837</v>
      </c>
      <c r="F86" s="49">
        <v>2752</v>
      </c>
      <c r="G86" s="49">
        <v>1</v>
      </c>
      <c r="H86" s="51">
        <v>0.000363372093023256</v>
      </c>
      <c r="I86" s="62">
        <v>3.18313953488372</v>
      </c>
      <c r="J86" s="30">
        <v>22</v>
      </c>
      <c r="K86" s="30">
        <v>2</v>
      </c>
      <c r="L86" s="51">
        <v>0.0909090909090909</v>
      </c>
      <c r="M86" s="63">
        <v>0</v>
      </c>
      <c r="N86" s="30">
        <v>0</v>
      </c>
      <c r="O86" s="51">
        <v>0</v>
      </c>
      <c r="P86" s="63">
        <v>20</v>
      </c>
      <c r="Q86" s="74">
        <v>7</v>
      </c>
      <c r="R86" s="74">
        <v>1</v>
      </c>
      <c r="S86" s="51">
        <v>0.142857142857143</v>
      </c>
      <c r="T86" s="63">
        <v>0</v>
      </c>
      <c r="U86" s="50">
        <v>0</v>
      </c>
      <c r="V86" s="51">
        <v>0</v>
      </c>
      <c r="W86" s="63">
        <v>10</v>
      </c>
      <c r="X86" s="30">
        <v>11</v>
      </c>
      <c r="Y86" s="30">
        <v>2</v>
      </c>
      <c r="Z86" s="51">
        <v>0.181818181818182</v>
      </c>
      <c r="AA86" s="63">
        <v>0</v>
      </c>
      <c r="AB86" s="30">
        <v>1</v>
      </c>
      <c r="AC86" s="89">
        <v>0.000363372093023256</v>
      </c>
      <c r="AD86" s="90">
        <v>0</v>
      </c>
      <c r="AE86" s="74">
        <v>2</v>
      </c>
      <c r="AF86" s="74">
        <v>2</v>
      </c>
      <c r="AG86" s="93">
        <v>1</v>
      </c>
      <c r="AH86" s="90">
        <v>10</v>
      </c>
    </row>
    <row r="87" ht="16.5" spans="1:34">
      <c r="A87" s="30"/>
      <c r="B87" s="48" t="s">
        <v>41</v>
      </c>
      <c r="C87" s="24" t="s">
        <v>97</v>
      </c>
      <c r="D87" s="49">
        <v>226</v>
      </c>
      <c r="E87" s="50">
        <v>35.0508925601508</v>
      </c>
      <c r="F87" s="49">
        <v>108228</v>
      </c>
      <c r="G87" s="49">
        <v>45</v>
      </c>
      <c r="H87" s="51">
        <v>0.000415788890120856</v>
      </c>
      <c r="I87" s="62">
        <v>2.92105554939572</v>
      </c>
      <c r="J87" s="30">
        <v>863</v>
      </c>
      <c r="K87" s="30">
        <v>37</v>
      </c>
      <c r="L87" s="51">
        <v>0.0428736964078795</v>
      </c>
      <c r="M87" s="63">
        <v>0</v>
      </c>
      <c r="N87" s="30">
        <v>76</v>
      </c>
      <c r="O87" s="51">
        <v>0.0880648899188876</v>
      </c>
      <c r="P87" s="63">
        <v>0</v>
      </c>
      <c r="Q87" s="74">
        <v>113</v>
      </c>
      <c r="R87" s="74">
        <v>5</v>
      </c>
      <c r="S87" s="51">
        <v>0.0442477876106195</v>
      </c>
      <c r="T87" s="63">
        <v>0</v>
      </c>
      <c r="U87" s="50">
        <v>2</v>
      </c>
      <c r="V87" s="51">
        <v>0.0444444444444444</v>
      </c>
      <c r="W87" s="63">
        <v>0</v>
      </c>
      <c r="X87" s="30">
        <v>19</v>
      </c>
      <c r="Y87" s="30">
        <v>0</v>
      </c>
      <c r="Z87" s="51">
        <v>0</v>
      </c>
      <c r="AA87" s="63">
        <v>15</v>
      </c>
      <c r="AB87" s="30">
        <v>6</v>
      </c>
      <c r="AC87" s="89">
        <v>5.54385186827808e-5</v>
      </c>
      <c r="AD87" s="90">
        <v>7.12983701075507</v>
      </c>
      <c r="AE87" s="74">
        <v>4</v>
      </c>
      <c r="AF87" s="74">
        <v>4</v>
      </c>
      <c r="AG87" s="93">
        <v>1</v>
      </c>
      <c r="AH87" s="90">
        <v>10</v>
      </c>
    </row>
    <row r="88" ht="16.5" spans="1:34">
      <c r="A88" s="30"/>
      <c r="B88" s="48" t="s">
        <v>41</v>
      </c>
      <c r="C88" s="49" t="s">
        <v>153</v>
      </c>
      <c r="D88" s="49">
        <v>244</v>
      </c>
      <c r="E88" s="50">
        <v>23.6530399205294</v>
      </c>
      <c r="F88" s="49">
        <v>59393</v>
      </c>
      <c r="G88" s="49">
        <v>16</v>
      </c>
      <c r="H88" s="51">
        <v>0.000269392015894129</v>
      </c>
      <c r="I88" s="62">
        <v>3.65303992052936</v>
      </c>
      <c r="J88" s="30">
        <v>504</v>
      </c>
      <c r="K88" s="30">
        <v>14</v>
      </c>
      <c r="L88" s="51">
        <v>0.0277777777777778</v>
      </c>
      <c r="M88" s="63">
        <v>0</v>
      </c>
      <c r="N88" s="30">
        <v>20</v>
      </c>
      <c r="O88" s="51">
        <v>0.0396825396825397</v>
      </c>
      <c r="P88" s="63">
        <v>0</v>
      </c>
      <c r="Q88" s="74">
        <v>80</v>
      </c>
      <c r="R88" s="74">
        <v>3</v>
      </c>
      <c r="S88" s="51">
        <v>0.0375</v>
      </c>
      <c r="T88" s="63">
        <v>0</v>
      </c>
      <c r="U88" s="50">
        <v>0</v>
      </c>
      <c r="V88" s="51">
        <v>0</v>
      </c>
      <c r="W88" s="63">
        <v>10</v>
      </c>
      <c r="X88" s="30">
        <v>18</v>
      </c>
      <c r="Y88" s="30">
        <v>13</v>
      </c>
      <c r="Z88" s="51">
        <v>0.722222222222222</v>
      </c>
      <c r="AA88" s="63">
        <v>0</v>
      </c>
      <c r="AB88" s="30">
        <v>8</v>
      </c>
      <c r="AC88" s="89">
        <v>0.000134696007947064</v>
      </c>
      <c r="AD88" s="90">
        <v>0</v>
      </c>
      <c r="AE88" s="74">
        <v>2</v>
      </c>
      <c r="AF88" s="74">
        <v>2</v>
      </c>
      <c r="AG88" s="93">
        <v>1</v>
      </c>
      <c r="AH88" s="90">
        <v>10</v>
      </c>
    </row>
    <row r="89" ht="16.5" spans="1:34">
      <c r="A89" s="30"/>
      <c r="B89" s="48" t="s">
        <v>41</v>
      </c>
      <c r="C89" s="49" t="s">
        <v>1017</v>
      </c>
      <c r="D89" s="49">
        <v>197</v>
      </c>
      <c r="E89" s="50">
        <v>44.6487037167147</v>
      </c>
      <c r="F89" s="49">
        <v>14233</v>
      </c>
      <c r="G89" s="49">
        <v>1</v>
      </c>
      <c r="H89" s="51">
        <v>7.02592566570646e-5</v>
      </c>
      <c r="I89" s="62">
        <v>4.64870371671468</v>
      </c>
      <c r="J89" s="30">
        <v>82</v>
      </c>
      <c r="K89" s="30">
        <v>21</v>
      </c>
      <c r="L89" s="51">
        <v>0.25609756097561</v>
      </c>
      <c r="M89" s="63">
        <v>0</v>
      </c>
      <c r="N89" s="30">
        <v>9</v>
      </c>
      <c r="O89" s="51">
        <v>0.109756097560976</v>
      </c>
      <c r="P89" s="63">
        <v>0</v>
      </c>
      <c r="Q89" s="74">
        <v>5</v>
      </c>
      <c r="R89" s="74">
        <v>0</v>
      </c>
      <c r="S89" s="51">
        <v>0</v>
      </c>
      <c r="T89" s="63">
        <v>12</v>
      </c>
      <c r="U89" s="50">
        <v>0</v>
      </c>
      <c r="V89" s="51">
        <v>0</v>
      </c>
      <c r="W89" s="63">
        <v>10</v>
      </c>
      <c r="X89" s="30">
        <v>10</v>
      </c>
      <c r="Y89" s="30">
        <v>7</v>
      </c>
      <c r="Z89" s="51">
        <v>0.7</v>
      </c>
      <c r="AA89" s="63">
        <v>0</v>
      </c>
      <c r="AB89" s="30">
        <v>0</v>
      </c>
      <c r="AC89" s="89">
        <v>0</v>
      </c>
      <c r="AD89" s="90">
        <v>8</v>
      </c>
      <c r="AE89" s="74">
        <v>1</v>
      </c>
      <c r="AF89" s="74">
        <v>1</v>
      </c>
      <c r="AG89" s="93">
        <v>1</v>
      </c>
      <c r="AH89" s="90">
        <v>10</v>
      </c>
    </row>
    <row r="90" ht="16.5" spans="1:34">
      <c r="A90" s="94" t="s">
        <v>1018</v>
      </c>
      <c r="B90" s="48" t="s">
        <v>39</v>
      </c>
      <c r="C90" s="49" t="s">
        <v>333</v>
      </c>
      <c r="D90" s="49">
        <v>156</v>
      </c>
      <c r="E90" s="50">
        <v>58.7887744132169</v>
      </c>
      <c r="F90" s="49">
        <v>29146</v>
      </c>
      <c r="G90" s="49">
        <v>14</v>
      </c>
      <c r="H90" s="51">
        <v>0.000480340355451863</v>
      </c>
      <c r="I90" s="62">
        <v>2.59829822274068</v>
      </c>
      <c r="J90" s="30">
        <v>286</v>
      </c>
      <c r="K90" s="30">
        <v>13</v>
      </c>
      <c r="L90" s="51">
        <v>0.0454545454545455</v>
      </c>
      <c r="M90" s="63">
        <v>0</v>
      </c>
      <c r="N90" s="30">
        <v>0</v>
      </c>
      <c r="O90" s="51">
        <v>0</v>
      </c>
      <c r="P90" s="63">
        <v>20</v>
      </c>
      <c r="Q90" s="74">
        <v>16</v>
      </c>
      <c r="R90" s="74">
        <v>0</v>
      </c>
      <c r="S90" s="51">
        <v>0</v>
      </c>
      <c r="T90" s="63">
        <v>12</v>
      </c>
      <c r="U90" s="50">
        <v>2</v>
      </c>
      <c r="V90" s="51">
        <v>0.142857142857143</v>
      </c>
      <c r="W90" s="63">
        <v>0</v>
      </c>
      <c r="X90" s="30">
        <v>21</v>
      </c>
      <c r="Y90" s="30">
        <v>1</v>
      </c>
      <c r="Z90" s="51">
        <v>0.0476190476190476</v>
      </c>
      <c r="AA90" s="63">
        <v>6.19047619047619</v>
      </c>
      <c r="AB90" s="30">
        <v>1</v>
      </c>
      <c r="AC90" s="89">
        <v>3.43100253894188e-5</v>
      </c>
      <c r="AD90" s="90">
        <v>8</v>
      </c>
      <c r="AE90" s="74">
        <v>2</v>
      </c>
      <c r="AF90" s="74">
        <v>2</v>
      </c>
      <c r="AG90" s="93">
        <v>1</v>
      </c>
      <c r="AH90" s="90">
        <v>10</v>
      </c>
    </row>
    <row r="91" ht="16.5" spans="1:34">
      <c r="A91" s="95"/>
      <c r="B91" s="48" t="s">
        <v>39</v>
      </c>
      <c r="C91" s="49" t="s">
        <v>40</v>
      </c>
      <c r="D91" s="49">
        <v>157</v>
      </c>
      <c r="E91" s="50">
        <v>57.8152522254304</v>
      </c>
      <c r="F91" s="49">
        <v>127252</v>
      </c>
      <c r="G91" s="49">
        <v>35</v>
      </c>
      <c r="H91" s="51">
        <v>0.000275044793009147</v>
      </c>
      <c r="I91" s="62">
        <v>3.62477603495426</v>
      </c>
      <c r="J91" s="30">
        <v>922</v>
      </c>
      <c r="K91" s="30">
        <v>0</v>
      </c>
      <c r="L91" s="51">
        <v>0</v>
      </c>
      <c r="M91" s="63">
        <v>20</v>
      </c>
      <c r="N91" s="30">
        <v>0</v>
      </c>
      <c r="O91" s="51">
        <v>0</v>
      </c>
      <c r="P91" s="63">
        <v>20</v>
      </c>
      <c r="Q91" s="74">
        <v>68</v>
      </c>
      <c r="R91" s="74">
        <v>2</v>
      </c>
      <c r="S91" s="51">
        <v>0.0294117647058824</v>
      </c>
      <c r="T91" s="63">
        <v>0</v>
      </c>
      <c r="U91" s="50">
        <v>2</v>
      </c>
      <c r="V91" s="51">
        <v>0.0571428571428571</v>
      </c>
      <c r="W91" s="63">
        <v>0</v>
      </c>
      <c r="X91" s="30">
        <v>21</v>
      </c>
      <c r="Y91" s="30">
        <v>1</v>
      </c>
      <c r="Z91" s="51">
        <v>0.0476190476190476</v>
      </c>
      <c r="AA91" s="63">
        <v>6.19047619047619</v>
      </c>
      <c r="AB91" s="30">
        <v>4</v>
      </c>
      <c r="AC91" s="89">
        <v>3.14336906296168e-5</v>
      </c>
      <c r="AD91" s="90">
        <v>8</v>
      </c>
      <c r="AE91" s="74">
        <v>4</v>
      </c>
      <c r="AF91" s="74">
        <v>3</v>
      </c>
      <c r="AG91" s="93">
        <v>0.75</v>
      </c>
      <c r="AH91" s="90">
        <v>0</v>
      </c>
    </row>
    <row r="92" ht="16.5" spans="1:34">
      <c r="A92" s="30" t="s">
        <v>459</v>
      </c>
      <c r="B92" s="48" t="s">
        <v>16</v>
      </c>
      <c r="C92" s="49" t="s">
        <v>457</v>
      </c>
      <c r="D92" s="49">
        <v>97</v>
      </c>
      <c r="E92" s="50">
        <v>72.0085636402627</v>
      </c>
      <c r="F92" s="49">
        <v>54089</v>
      </c>
      <c r="G92" s="49">
        <v>24</v>
      </c>
      <c r="H92" s="51">
        <v>0.000443713139455342</v>
      </c>
      <c r="I92" s="62">
        <v>2.78143430272329</v>
      </c>
      <c r="J92" s="30">
        <v>317</v>
      </c>
      <c r="K92" s="30">
        <v>2</v>
      </c>
      <c r="L92" s="51">
        <v>0.00630914826498423</v>
      </c>
      <c r="M92" s="63">
        <v>7.38170347003155</v>
      </c>
      <c r="N92" s="30">
        <v>1</v>
      </c>
      <c r="O92" s="51">
        <v>0.00315457413249211</v>
      </c>
      <c r="P92" s="63">
        <v>16.8454258675079</v>
      </c>
      <c r="Q92" s="74">
        <v>18</v>
      </c>
      <c r="R92" s="74">
        <v>0</v>
      </c>
      <c r="S92" s="51">
        <v>0</v>
      </c>
      <c r="T92" s="63">
        <v>12</v>
      </c>
      <c r="U92" s="50">
        <v>2</v>
      </c>
      <c r="V92" s="51">
        <v>0.0833333333333333</v>
      </c>
      <c r="W92" s="63">
        <v>0</v>
      </c>
      <c r="X92" s="30">
        <v>7</v>
      </c>
      <c r="Y92" s="30">
        <v>0</v>
      </c>
      <c r="Z92" s="51">
        <v>0</v>
      </c>
      <c r="AA92" s="63">
        <v>15</v>
      </c>
      <c r="AB92" s="30">
        <v>0</v>
      </c>
      <c r="AC92" s="89">
        <v>0</v>
      </c>
      <c r="AD92" s="90">
        <v>8</v>
      </c>
      <c r="AE92" s="74">
        <v>0</v>
      </c>
      <c r="AF92" s="74">
        <v>0</v>
      </c>
      <c r="AG92" s="93">
        <v>1</v>
      </c>
      <c r="AH92" s="90">
        <v>10</v>
      </c>
    </row>
    <row r="93" ht="16.5" spans="1:34">
      <c r="A93" s="30"/>
      <c r="B93" s="48" t="s">
        <v>16</v>
      </c>
      <c r="C93" s="49" t="s">
        <v>596</v>
      </c>
      <c r="D93" s="49">
        <v>103</v>
      </c>
      <c r="E93" s="50">
        <v>70</v>
      </c>
      <c r="F93" s="49">
        <v>12952</v>
      </c>
      <c r="G93" s="49">
        <v>28</v>
      </c>
      <c r="H93" s="51">
        <v>0.00216182828906733</v>
      </c>
      <c r="I93" s="62">
        <v>0</v>
      </c>
      <c r="J93" s="30">
        <v>389</v>
      </c>
      <c r="K93" s="30">
        <v>0</v>
      </c>
      <c r="L93" s="51">
        <v>0</v>
      </c>
      <c r="M93" s="63">
        <v>20</v>
      </c>
      <c r="N93" s="30">
        <v>0</v>
      </c>
      <c r="O93" s="51">
        <v>0</v>
      </c>
      <c r="P93" s="63">
        <v>20</v>
      </c>
      <c r="Q93" s="74">
        <v>20</v>
      </c>
      <c r="R93" s="74">
        <v>0</v>
      </c>
      <c r="S93" s="51">
        <v>0</v>
      </c>
      <c r="T93" s="63">
        <v>12</v>
      </c>
      <c r="U93" s="50">
        <v>2</v>
      </c>
      <c r="V93" s="51">
        <v>0.0714285714285714</v>
      </c>
      <c r="W93" s="63">
        <v>0</v>
      </c>
      <c r="X93" s="30">
        <v>7</v>
      </c>
      <c r="Y93" s="30">
        <v>1</v>
      </c>
      <c r="Z93" s="51">
        <v>0.142857142857143</v>
      </c>
      <c r="AA93" s="63">
        <v>0</v>
      </c>
      <c r="AB93" s="30">
        <v>0</v>
      </c>
      <c r="AC93" s="89">
        <v>0</v>
      </c>
      <c r="AD93" s="90">
        <v>8</v>
      </c>
      <c r="AE93" s="74">
        <v>3</v>
      </c>
      <c r="AF93" s="74">
        <v>3</v>
      </c>
      <c r="AG93" s="93">
        <v>1</v>
      </c>
      <c r="AH93" s="90">
        <v>10</v>
      </c>
    </row>
    <row r="94" ht="16.5" spans="1:34">
      <c r="A94" s="30"/>
      <c r="B94" s="48" t="s">
        <v>16</v>
      </c>
      <c r="C94" s="49" t="s">
        <v>85</v>
      </c>
      <c r="D94" s="49">
        <v>188</v>
      </c>
      <c r="E94" s="50">
        <v>46.6255924170616</v>
      </c>
      <c r="F94" s="49">
        <v>71481</v>
      </c>
      <c r="G94" s="49">
        <v>83</v>
      </c>
      <c r="H94" s="51">
        <v>0.0011611477175753</v>
      </c>
      <c r="I94" s="62">
        <v>0</v>
      </c>
      <c r="J94" s="30">
        <v>1055</v>
      </c>
      <c r="K94" s="30">
        <v>4</v>
      </c>
      <c r="L94" s="51">
        <v>0.0037914691943128</v>
      </c>
      <c r="M94" s="63">
        <v>12.4170616113744</v>
      </c>
      <c r="N94" s="30">
        <v>4</v>
      </c>
      <c r="O94" s="51">
        <v>0.0037914691943128</v>
      </c>
      <c r="P94" s="63">
        <v>16.2085308056872</v>
      </c>
      <c r="Q94" s="74">
        <v>139</v>
      </c>
      <c r="R94" s="74">
        <v>9</v>
      </c>
      <c r="S94" s="51">
        <v>0.0647482014388489</v>
      </c>
      <c r="T94" s="63">
        <v>0</v>
      </c>
      <c r="U94" s="50">
        <v>4</v>
      </c>
      <c r="V94" s="51">
        <v>0.0481927710843374</v>
      </c>
      <c r="W94" s="63">
        <v>0</v>
      </c>
      <c r="X94" s="30">
        <v>7</v>
      </c>
      <c r="Y94" s="30">
        <v>1</v>
      </c>
      <c r="Z94" s="51">
        <v>0.142857142857143</v>
      </c>
      <c r="AA94" s="63">
        <v>0</v>
      </c>
      <c r="AB94" s="30">
        <v>2</v>
      </c>
      <c r="AC94" s="89">
        <v>2.79794630741036e-5</v>
      </c>
      <c r="AD94" s="90">
        <v>8</v>
      </c>
      <c r="AE94" s="74">
        <v>3</v>
      </c>
      <c r="AF94" s="74">
        <v>3</v>
      </c>
      <c r="AG94" s="93">
        <v>1</v>
      </c>
      <c r="AH94" s="90">
        <v>10</v>
      </c>
    </row>
    <row r="95" ht="16.5" spans="1:34">
      <c r="A95" s="30"/>
      <c r="B95" s="48" t="s">
        <v>16</v>
      </c>
      <c r="C95" s="49" t="s">
        <v>856</v>
      </c>
      <c r="D95" s="49">
        <v>28</v>
      </c>
      <c r="E95" s="50">
        <v>95</v>
      </c>
      <c r="F95" s="49">
        <v>0</v>
      </c>
      <c r="G95" s="49">
        <v>5</v>
      </c>
      <c r="H95" s="51">
        <v>1</v>
      </c>
      <c r="I95" s="62">
        <v>0</v>
      </c>
      <c r="J95" s="30">
        <v>47</v>
      </c>
      <c r="K95" s="30">
        <v>0</v>
      </c>
      <c r="L95" s="51">
        <v>0</v>
      </c>
      <c r="M95" s="63">
        <v>20</v>
      </c>
      <c r="N95" s="30">
        <v>0</v>
      </c>
      <c r="O95" s="51">
        <v>0</v>
      </c>
      <c r="P95" s="63">
        <v>20</v>
      </c>
      <c r="Q95" s="74">
        <v>0</v>
      </c>
      <c r="R95" s="74">
        <v>0</v>
      </c>
      <c r="S95" s="51">
        <v>0</v>
      </c>
      <c r="T95" s="63">
        <v>12</v>
      </c>
      <c r="U95" s="50">
        <v>0</v>
      </c>
      <c r="V95" s="51">
        <v>0</v>
      </c>
      <c r="W95" s="63">
        <v>10</v>
      </c>
      <c r="X95" s="30">
        <v>7</v>
      </c>
      <c r="Y95" s="30">
        <v>0</v>
      </c>
      <c r="Z95" s="51">
        <v>0</v>
      </c>
      <c r="AA95" s="63">
        <v>15</v>
      </c>
      <c r="AB95" s="30">
        <v>0</v>
      </c>
      <c r="AC95" s="89">
        <v>0</v>
      </c>
      <c r="AD95" s="90">
        <v>8</v>
      </c>
      <c r="AE95" s="74">
        <v>0</v>
      </c>
      <c r="AF95" s="74">
        <v>0</v>
      </c>
      <c r="AG95" s="93">
        <v>1</v>
      </c>
      <c r="AH95" s="90">
        <v>10</v>
      </c>
    </row>
    <row r="96" ht="16.5" spans="1:34">
      <c r="A96" s="30"/>
      <c r="B96" s="48" t="s">
        <v>16</v>
      </c>
      <c r="C96" s="49" t="s">
        <v>967</v>
      </c>
      <c r="D96" s="49">
        <v>25</v>
      </c>
      <c r="E96" s="50">
        <v>97.3296635353717</v>
      </c>
      <c r="F96" s="49">
        <v>50139</v>
      </c>
      <c r="G96" s="49">
        <v>11</v>
      </c>
      <c r="H96" s="51">
        <v>0.000219390095534414</v>
      </c>
      <c r="I96" s="62">
        <v>3.90304952232793</v>
      </c>
      <c r="J96" s="30">
        <v>213</v>
      </c>
      <c r="K96" s="30">
        <v>0</v>
      </c>
      <c r="L96" s="51">
        <v>0</v>
      </c>
      <c r="M96" s="63">
        <v>20</v>
      </c>
      <c r="N96" s="30">
        <v>0</v>
      </c>
      <c r="O96" s="51">
        <v>0</v>
      </c>
      <c r="P96" s="63">
        <v>20</v>
      </c>
      <c r="Q96" s="74">
        <v>25</v>
      </c>
      <c r="R96" s="74">
        <v>0</v>
      </c>
      <c r="S96" s="51">
        <v>0</v>
      </c>
      <c r="T96" s="63">
        <v>12</v>
      </c>
      <c r="U96" s="50">
        <v>0</v>
      </c>
      <c r="V96" s="51">
        <v>0</v>
      </c>
      <c r="W96" s="63">
        <v>10</v>
      </c>
      <c r="X96" s="30">
        <v>7</v>
      </c>
      <c r="Y96" s="30">
        <v>0</v>
      </c>
      <c r="Z96" s="51">
        <v>0</v>
      </c>
      <c r="AA96" s="63">
        <v>15</v>
      </c>
      <c r="AB96" s="30">
        <v>3</v>
      </c>
      <c r="AC96" s="89">
        <v>5.98336624184766e-5</v>
      </c>
      <c r="AD96" s="90">
        <v>6.42661401304374</v>
      </c>
      <c r="AE96" s="74">
        <v>3</v>
      </c>
      <c r="AF96" s="74">
        <v>3</v>
      </c>
      <c r="AG96" s="93">
        <v>1</v>
      </c>
      <c r="AH96" s="90">
        <v>10</v>
      </c>
    </row>
    <row r="97" ht="16.5" spans="1:34">
      <c r="A97" s="30"/>
      <c r="B97" s="48" t="s">
        <v>16</v>
      </c>
      <c r="C97" s="49" t="s">
        <v>826</v>
      </c>
      <c r="D97" s="49">
        <v>68</v>
      </c>
      <c r="E97" s="50">
        <v>79.2903976611507</v>
      </c>
      <c r="F97" s="49">
        <v>35231</v>
      </c>
      <c r="G97" s="49">
        <v>5</v>
      </c>
      <c r="H97" s="51">
        <v>0.000141920467769862</v>
      </c>
      <c r="I97" s="62">
        <v>4.29039766115069</v>
      </c>
      <c r="J97" s="30">
        <v>192</v>
      </c>
      <c r="K97" s="30">
        <v>0</v>
      </c>
      <c r="L97" s="51">
        <v>0</v>
      </c>
      <c r="M97" s="63">
        <v>20</v>
      </c>
      <c r="N97" s="30">
        <v>0</v>
      </c>
      <c r="O97" s="51">
        <v>0</v>
      </c>
      <c r="P97" s="63">
        <v>20</v>
      </c>
      <c r="Q97" s="74">
        <v>20</v>
      </c>
      <c r="R97" s="74">
        <v>1</v>
      </c>
      <c r="S97" s="51">
        <v>0.05</v>
      </c>
      <c r="T97" s="63">
        <v>0</v>
      </c>
      <c r="U97" s="50">
        <v>0</v>
      </c>
      <c r="V97" s="51">
        <v>0</v>
      </c>
      <c r="W97" s="63">
        <v>10</v>
      </c>
      <c r="X97" s="30">
        <v>7</v>
      </c>
      <c r="Y97" s="30">
        <v>0</v>
      </c>
      <c r="Z97" s="51">
        <v>0</v>
      </c>
      <c r="AA97" s="63">
        <v>15</v>
      </c>
      <c r="AB97" s="30">
        <v>5</v>
      </c>
      <c r="AC97" s="89">
        <v>0.000141920467769862</v>
      </c>
      <c r="AD97" s="90">
        <v>0</v>
      </c>
      <c r="AE97" s="74">
        <v>0</v>
      </c>
      <c r="AF97" s="74">
        <v>0</v>
      </c>
      <c r="AG97" s="93">
        <v>1</v>
      </c>
      <c r="AH97" s="90">
        <v>10</v>
      </c>
    </row>
    <row r="98" ht="16.5" spans="1:34">
      <c r="A98" s="30"/>
      <c r="B98" s="48" t="s">
        <v>16</v>
      </c>
      <c r="C98" s="49" t="s">
        <v>164</v>
      </c>
      <c r="D98" s="49">
        <v>249</v>
      </c>
      <c r="E98" s="50">
        <v>21.6933638443936</v>
      </c>
      <c r="F98" s="49">
        <v>20874</v>
      </c>
      <c r="G98" s="49">
        <v>30</v>
      </c>
      <c r="H98" s="51">
        <v>0.00143719459614832</v>
      </c>
      <c r="I98" s="62">
        <v>0</v>
      </c>
      <c r="J98" s="30">
        <v>437</v>
      </c>
      <c r="K98" s="30">
        <v>4</v>
      </c>
      <c r="L98" s="51">
        <v>0.0091533180778032</v>
      </c>
      <c r="M98" s="63">
        <v>1.69336384439359</v>
      </c>
      <c r="N98" s="30">
        <v>17</v>
      </c>
      <c r="O98" s="51">
        <v>0.0389016018306636</v>
      </c>
      <c r="P98" s="63">
        <v>0</v>
      </c>
      <c r="Q98" s="74">
        <v>64</v>
      </c>
      <c r="R98" s="74">
        <v>4</v>
      </c>
      <c r="S98" s="51">
        <v>0.0625</v>
      </c>
      <c r="T98" s="63">
        <v>0</v>
      </c>
      <c r="U98" s="50">
        <v>0</v>
      </c>
      <c r="V98" s="51">
        <v>0</v>
      </c>
      <c r="W98" s="63">
        <v>10</v>
      </c>
      <c r="X98" s="30">
        <v>7</v>
      </c>
      <c r="Y98" s="30">
        <v>1</v>
      </c>
      <c r="Z98" s="51">
        <v>0.142857142857143</v>
      </c>
      <c r="AA98" s="63">
        <v>0</v>
      </c>
      <c r="AB98" s="30">
        <v>7</v>
      </c>
      <c r="AC98" s="89">
        <v>0.000335345405767941</v>
      </c>
      <c r="AD98" s="90">
        <v>0</v>
      </c>
      <c r="AE98" s="74">
        <v>2</v>
      </c>
      <c r="AF98" s="74">
        <v>2</v>
      </c>
      <c r="AG98" s="93">
        <v>1</v>
      </c>
      <c r="AH98" s="90">
        <v>10</v>
      </c>
    </row>
    <row r="99" ht="16.5" spans="1:34">
      <c r="A99" s="30"/>
      <c r="B99" s="48" t="s">
        <v>16</v>
      </c>
      <c r="C99" s="49" t="s">
        <v>840</v>
      </c>
      <c r="D99" s="49">
        <v>29</v>
      </c>
      <c r="E99" s="50">
        <v>93.4713707672976</v>
      </c>
      <c r="F99" s="49">
        <v>75068</v>
      </c>
      <c r="G99" s="49">
        <v>22</v>
      </c>
      <c r="H99" s="51">
        <v>0.000293067618692386</v>
      </c>
      <c r="I99" s="62">
        <v>3.53466190653807</v>
      </c>
      <c r="J99" s="30">
        <v>395</v>
      </c>
      <c r="K99" s="30">
        <v>1</v>
      </c>
      <c r="L99" s="51">
        <v>0.00253164556962025</v>
      </c>
      <c r="M99" s="63">
        <v>14.9367088607595</v>
      </c>
      <c r="N99" s="30">
        <v>0</v>
      </c>
      <c r="O99" s="51">
        <v>0</v>
      </c>
      <c r="P99" s="63">
        <v>20</v>
      </c>
      <c r="Q99" s="74">
        <v>44</v>
      </c>
      <c r="R99" s="74">
        <v>0</v>
      </c>
      <c r="S99" s="51">
        <v>0</v>
      </c>
      <c r="T99" s="63">
        <v>12</v>
      </c>
      <c r="U99" s="50">
        <v>0</v>
      </c>
      <c r="V99" s="51">
        <v>0</v>
      </c>
      <c r="W99" s="63">
        <v>10</v>
      </c>
      <c r="X99" s="30">
        <v>7</v>
      </c>
      <c r="Y99" s="30">
        <v>0</v>
      </c>
      <c r="Z99" s="51">
        <v>0</v>
      </c>
      <c r="AA99" s="63">
        <v>15</v>
      </c>
      <c r="AB99" s="30">
        <v>1</v>
      </c>
      <c r="AC99" s="89">
        <v>1.33212553951084e-5</v>
      </c>
      <c r="AD99" s="90">
        <v>8</v>
      </c>
      <c r="AE99" s="74">
        <v>3</v>
      </c>
      <c r="AF99" s="74">
        <v>3</v>
      </c>
      <c r="AG99" s="93">
        <v>1</v>
      </c>
      <c r="AH99" s="90">
        <v>10</v>
      </c>
    </row>
    <row r="100" ht="16.5" spans="1:34">
      <c r="A100" s="30"/>
      <c r="B100" s="48" t="s">
        <v>16</v>
      </c>
      <c r="C100" s="49" t="s">
        <v>759</v>
      </c>
      <c r="D100" s="49">
        <v>52</v>
      </c>
      <c r="E100" s="50">
        <v>82.7668449127183</v>
      </c>
      <c r="F100" s="49">
        <v>50441</v>
      </c>
      <c r="G100" s="49">
        <v>21</v>
      </c>
      <c r="H100" s="51">
        <v>0.000416327987153308</v>
      </c>
      <c r="I100" s="62">
        <v>2.91836006423346</v>
      </c>
      <c r="J100" s="30">
        <v>264</v>
      </c>
      <c r="K100" s="30">
        <v>2</v>
      </c>
      <c r="L100" s="51">
        <v>0.00757575757575758</v>
      </c>
      <c r="M100" s="63">
        <v>4.84848484848485</v>
      </c>
      <c r="N100" s="30">
        <v>0</v>
      </c>
      <c r="O100" s="51">
        <v>0</v>
      </c>
      <c r="P100" s="63">
        <v>20</v>
      </c>
      <c r="Q100" s="74">
        <v>29</v>
      </c>
      <c r="R100" s="74">
        <v>0</v>
      </c>
      <c r="S100" s="51">
        <v>0</v>
      </c>
      <c r="T100" s="63">
        <v>12</v>
      </c>
      <c r="U100" s="50">
        <v>0</v>
      </c>
      <c r="V100" s="51">
        <v>0</v>
      </c>
      <c r="W100" s="63">
        <v>10</v>
      </c>
      <c r="X100" s="30">
        <v>7</v>
      </c>
      <c r="Y100" s="30">
        <v>0</v>
      </c>
      <c r="Z100" s="51">
        <v>0</v>
      </c>
      <c r="AA100" s="63">
        <v>15</v>
      </c>
      <c r="AB100" s="30">
        <v>1</v>
      </c>
      <c r="AC100" s="89">
        <v>1.98251422453956e-5</v>
      </c>
      <c r="AD100" s="90">
        <v>8</v>
      </c>
      <c r="AE100" s="74">
        <v>5</v>
      </c>
      <c r="AF100" s="74">
        <v>5</v>
      </c>
      <c r="AG100" s="93">
        <v>1</v>
      </c>
      <c r="AH100" s="90">
        <v>10</v>
      </c>
    </row>
    <row r="101" ht="16.5" spans="1:34">
      <c r="A101" s="30"/>
      <c r="B101" s="48" t="s">
        <v>16</v>
      </c>
      <c r="C101" s="96" t="s">
        <v>961</v>
      </c>
      <c r="D101" s="49">
        <v>23</v>
      </c>
      <c r="E101" s="50">
        <v>97.793858100953</v>
      </c>
      <c r="F101" s="49">
        <v>22664</v>
      </c>
      <c r="G101" s="49">
        <v>10</v>
      </c>
      <c r="H101" s="51">
        <v>0.000441228379809389</v>
      </c>
      <c r="I101" s="62">
        <v>2.79385810095305</v>
      </c>
      <c r="J101" s="30">
        <v>145</v>
      </c>
      <c r="K101" s="30">
        <v>0</v>
      </c>
      <c r="L101" s="51">
        <v>0</v>
      </c>
      <c r="M101" s="63">
        <v>20</v>
      </c>
      <c r="N101" s="30">
        <v>0</v>
      </c>
      <c r="O101" s="51">
        <v>0</v>
      </c>
      <c r="P101" s="63">
        <v>20</v>
      </c>
      <c r="Q101" s="74">
        <v>12</v>
      </c>
      <c r="R101" s="74">
        <v>0</v>
      </c>
      <c r="S101" s="51">
        <v>0</v>
      </c>
      <c r="T101" s="63">
        <v>12</v>
      </c>
      <c r="U101" s="50">
        <v>0</v>
      </c>
      <c r="V101" s="51">
        <v>0</v>
      </c>
      <c r="W101" s="63">
        <v>10</v>
      </c>
      <c r="X101" s="30">
        <v>7</v>
      </c>
      <c r="Y101" s="30">
        <v>0</v>
      </c>
      <c r="Z101" s="51">
        <v>0</v>
      </c>
      <c r="AA101" s="63">
        <v>15</v>
      </c>
      <c r="AB101" s="30">
        <v>0</v>
      </c>
      <c r="AC101" s="89">
        <v>0</v>
      </c>
      <c r="AD101" s="90">
        <v>8</v>
      </c>
      <c r="AE101" s="74">
        <v>0</v>
      </c>
      <c r="AF101" s="74">
        <v>0</v>
      </c>
      <c r="AG101" s="93">
        <v>1</v>
      </c>
      <c r="AH101" s="90">
        <v>10</v>
      </c>
    </row>
    <row r="102" ht="16.5" spans="1:34">
      <c r="A102" s="30"/>
      <c r="B102" s="97" t="s">
        <v>16</v>
      </c>
      <c r="C102" s="24" t="s">
        <v>859</v>
      </c>
      <c r="D102" s="49">
        <v>32</v>
      </c>
      <c r="E102" s="50">
        <v>90.7323158054865</v>
      </c>
      <c r="F102" s="49">
        <v>78884</v>
      </c>
      <c r="G102" s="49">
        <v>20</v>
      </c>
      <c r="H102" s="51">
        <v>0.000253536838902693</v>
      </c>
      <c r="I102" s="62">
        <v>3.73231580548654</v>
      </c>
      <c r="J102" s="30">
        <v>373</v>
      </c>
      <c r="K102" s="30">
        <v>0</v>
      </c>
      <c r="L102" s="51">
        <v>0</v>
      </c>
      <c r="M102" s="63">
        <v>20</v>
      </c>
      <c r="N102" s="30">
        <v>0</v>
      </c>
      <c r="O102" s="51">
        <v>0</v>
      </c>
      <c r="P102" s="63">
        <v>20</v>
      </c>
      <c r="Q102" s="74">
        <v>42</v>
      </c>
      <c r="R102" s="74">
        <v>0</v>
      </c>
      <c r="S102" s="51">
        <v>0</v>
      </c>
      <c r="T102" s="63">
        <v>12</v>
      </c>
      <c r="U102" s="50">
        <v>0</v>
      </c>
      <c r="V102" s="51">
        <v>0</v>
      </c>
      <c r="W102" s="63">
        <v>10</v>
      </c>
      <c r="X102" s="30">
        <v>7</v>
      </c>
      <c r="Y102" s="30">
        <v>0</v>
      </c>
      <c r="Z102" s="51">
        <v>0</v>
      </c>
      <c r="AA102" s="63">
        <v>15</v>
      </c>
      <c r="AB102" s="30">
        <v>9</v>
      </c>
      <c r="AC102" s="89">
        <v>0.000114091577506212</v>
      </c>
      <c r="AD102" s="90">
        <v>0</v>
      </c>
      <c r="AE102" s="74">
        <v>0</v>
      </c>
      <c r="AF102" s="74">
        <v>0</v>
      </c>
      <c r="AG102" s="93">
        <v>1</v>
      </c>
      <c r="AH102" s="90">
        <v>10</v>
      </c>
    </row>
    <row r="103" ht="16.5" spans="1:34">
      <c r="A103" s="30"/>
      <c r="B103" s="97" t="s">
        <v>16</v>
      </c>
      <c r="C103" s="98" t="s">
        <v>890</v>
      </c>
      <c r="D103" s="49">
        <v>48</v>
      </c>
      <c r="E103" s="50">
        <v>83.9643476684877</v>
      </c>
      <c r="F103" s="49">
        <v>77246</v>
      </c>
      <c r="G103" s="49">
        <v>16</v>
      </c>
      <c r="H103" s="51">
        <v>0.000207130466302462</v>
      </c>
      <c r="I103" s="62">
        <v>3.96434766848769</v>
      </c>
      <c r="J103" s="30">
        <v>449</v>
      </c>
      <c r="K103" s="30">
        <v>0</v>
      </c>
      <c r="L103" s="51">
        <v>0</v>
      </c>
      <c r="M103" s="63">
        <v>20</v>
      </c>
      <c r="N103" s="30">
        <v>0</v>
      </c>
      <c r="O103" s="51">
        <v>0</v>
      </c>
      <c r="P103" s="63">
        <v>20</v>
      </c>
      <c r="Q103" s="74">
        <v>61</v>
      </c>
      <c r="R103" s="74">
        <v>0</v>
      </c>
      <c r="S103" s="51">
        <v>0</v>
      </c>
      <c r="T103" s="63">
        <v>12</v>
      </c>
      <c r="U103" s="50">
        <v>0</v>
      </c>
      <c r="V103" s="51">
        <v>0</v>
      </c>
      <c r="W103" s="63">
        <v>10</v>
      </c>
      <c r="X103" s="30">
        <v>7</v>
      </c>
      <c r="Y103" s="30">
        <v>2</v>
      </c>
      <c r="Z103" s="51">
        <v>0.285714285714286</v>
      </c>
      <c r="AA103" s="63">
        <v>0</v>
      </c>
      <c r="AB103" s="30">
        <v>3</v>
      </c>
      <c r="AC103" s="89">
        <v>3.88369624317117e-5</v>
      </c>
      <c r="AD103" s="90">
        <v>8</v>
      </c>
      <c r="AE103" s="74">
        <v>1</v>
      </c>
      <c r="AF103" s="74">
        <v>1</v>
      </c>
      <c r="AG103" s="93">
        <v>1</v>
      </c>
      <c r="AH103" s="90">
        <v>10</v>
      </c>
    </row>
    <row r="104" ht="16.5" spans="1:34">
      <c r="A104" s="30"/>
      <c r="B104" s="48" t="s">
        <v>16</v>
      </c>
      <c r="C104" s="49" t="s">
        <v>544</v>
      </c>
      <c r="D104" s="49">
        <v>81</v>
      </c>
      <c r="E104" s="50">
        <v>77.5683800530773</v>
      </c>
      <c r="F104" s="49">
        <v>52778</v>
      </c>
      <c r="G104" s="49">
        <v>17</v>
      </c>
      <c r="H104" s="51">
        <v>0.000322103906930918</v>
      </c>
      <c r="I104" s="62">
        <v>3.38948046534541</v>
      </c>
      <c r="J104" s="30">
        <v>213</v>
      </c>
      <c r="K104" s="30">
        <v>0</v>
      </c>
      <c r="L104" s="51">
        <v>0</v>
      </c>
      <c r="M104" s="63">
        <v>20</v>
      </c>
      <c r="N104" s="30">
        <v>1</v>
      </c>
      <c r="O104" s="51">
        <v>0.00469483568075117</v>
      </c>
      <c r="P104" s="63">
        <v>15.3051643192488</v>
      </c>
      <c r="Q104" s="74">
        <v>23</v>
      </c>
      <c r="R104" s="74">
        <v>1</v>
      </c>
      <c r="S104" s="51">
        <v>0.0434782608695652</v>
      </c>
      <c r="T104" s="63">
        <v>0</v>
      </c>
      <c r="U104" s="50">
        <v>0</v>
      </c>
      <c r="V104" s="51">
        <v>0</v>
      </c>
      <c r="W104" s="63">
        <v>10</v>
      </c>
      <c r="X104" s="30">
        <v>7</v>
      </c>
      <c r="Y104" s="30">
        <v>0</v>
      </c>
      <c r="Z104" s="51">
        <v>0</v>
      </c>
      <c r="AA104" s="63">
        <v>15</v>
      </c>
      <c r="AB104" s="30">
        <v>4</v>
      </c>
      <c r="AC104" s="89">
        <v>7.57891545719807e-5</v>
      </c>
      <c r="AD104" s="90">
        <v>3.87373526848308</v>
      </c>
      <c r="AE104" s="74">
        <v>1</v>
      </c>
      <c r="AF104" s="74">
        <v>1</v>
      </c>
      <c r="AG104" s="93">
        <v>1</v>
      </c>
      <c r="AH104" s="90">
        <v>10</v>
      </c>
    </row>
    <row r="105" ht="16.5" spans="1:34">
      <c r="A105" s="30"/>
      <c r="B105" s="48" t="s">
        <v>16</v>
      </c>
      <c r="C105" s="49" t="s">
        <v>572</v>
      </c>
      <c r="D105" s="49">
        <v>133</v>
      </c>
      <c r="E105" s="50">
        <v>63.9340700864304</v>
      </c>
      <c r="F105" s="49">
        <v>46702</v>
      </c>
      <c r="G105" s="49">
        <v>16</v>
      </c>
      <c r="H105" s="51">
        <v>0.000342597747419811</v>
      </c>
      <c r="I105" s="62">
        <v>3.28701126290095</v>
      </c>
      <c r="J105" s="30">
        <v>272</v>
      </c>
      <c r="K105" s="30">
        <v>1</v>
      </c>
      <c r="L105" s="51">
        <v>0.00367647058823529</v>
      </c>
      <c r="M105" s="63">
        <v>12.6470588235294</v>
      </c>
      <c r="N105" s="30">
        <v>0</v>
      </c>
      <c r="O105" s="51">
        <v>0</v>
      </c>
      <c r="P105" s="63">
        <v>20</v>
      </c>
      <c r="Q105" s="74">
        <v>19</v>
      </c>
      <c r="R105" s="74">
        <v>1</v>
      </c>
      <c r="S105" s="51">
        <v>0.0526315789473684</v>
      </c>
      <c r="T105" s="63">
        <v>0</v>
      </c>
      <c r="U105" s="50">
        <v>0</v>
      </c>
      <c r="V105" s="51">
        <v>0</v>
      </c>
      <c r="W105" s="63">
        <v>10</v>
      </c>
      <c r="X105" s="30">
        <v>7</v>
      </c>
      <c r="Y105" s="30">
        <v>1</v>
      </c>
      <c r="Z105" s="51">
        <v>0.142857142857143</v>
      </c>
      <c r="AA105" s="63">
        <v>0</v>
      </c>
      <c r="AB105" s="30">
        <v>1</v>
      </c>
      <c r="AC105" s="89">
        <v>2.14123592137382e-5</v>
      </c>
      <c r="AD105" s="90">
        <v>8</v>
      </c>
      <c r="AE105" s="74">
        <v>0</v>
      </c>
      <c r="AF105" s="74">
        <v>0</v>
      </c>
      <c r="AG105" s="93">
        <v>1</v>
      </c>
      <c r="AH105" s="90">
        <v>10</v>
      </c>
    </row>
    <row r="106" ht="16.5" spans="1:34">
      <c r="A106" s="30"/>
      <c r="B106" s="48" t="s">
        <v>16</v>
      </c>
      <c r="C106" s="49" t="s">
        <v>513</v>
      </c>
      <c r="D106" s="49">
        <v>127</v>
      </c>
      <c r="E106" s="50">
        <v>64.3755374198697</v>
      </c>
      <c r="F106" s="49">
        <v>38843</v>
      </c>
      <c r="G106" s="49">
        <v>3</v>
      </c>
      <c r="H106" s="51">
        <v>7.72339932548979e-5</v>
      </c>
      <c r="I106" s="62">
        <v>4.61383003372551</v>
      </c>
      <c r="J106" s="30">
        <v>119</v>
      </c>
      <c r="K106" s="30">
        <v>2</v>
      </c>
      <c r="L106" s="51">
        <v>0.0168067226890756</v>
      </c>
      <c r="M106" s="63">
        <v>0</v>
      </c>
      <c r="N106" s="30">
        <v>0</v>
      </c>
      <c r="O106" s="51">
        <v>0</v>
      </c>
      <c r="P106" s="63">
        <v>20</v>
      </c>
      <c r="Q106" s="74">
        <v>15</v>
      </c>
      <c r="R106" s="74">
        <v>0</v>
      </c>
      <c r="S106" s="51">
        <v>0</v>
      </c>
      <c r="T106" s="63">
        <v>12</v>
      </c>
      <c r="U106" s="50">
        <v>0</v>
      </c>
      <c r="V106" s="51">
        <v>0</v>
      </c>
      <c r="W106" s="63">
        <v>10</v>
      </c>
      <c r="X106" s="30">
        <v>7</v>
      </c>
      <c r="Y106" s="30">
        <v>1</v>
      </c>
      <c r="Z106" s="51">
        <v>0.142857142857143</v>
      </c>
      <c r="AA106" s="63">
        <v>0</v>
      </c>
      <c r="AB106" s="30">
        <v>2</v>
      </c>
      <c r="AC106" s="89">
        <v>5.14893288365986e-5</v>
      </c>
      <c r="AD106" s="90">
        <v>7.76170738614422</v>
      </c>
      <c r="AE106" s="74">
        <v>2</v>
      </c>
      <c r="AF106" s="74">
        <v>2</v>
      </c>
      <c r="AG106" s="93">
        <v>1</v>
      </c>
      <c r="AH106" s="90">
        <v>10</v>
      </c>
    </row>
    <row r="107" ht="16.5" spans="1:34">
      <c r="A107" s="30"/>
      <c r="B107" s="48" t="s">
        <v>16</v>
      </c>
      <c r="C107" s="49" t="s">
        <v>17</v>
      </c>
      <c r="D107" s="49">
        <v>103</v>
      </c>
      <c r="E107" s="50">
        <v>70</v>
      </c>
      <c r="F107" s="49">
        <v>0</v>
      </c>
      <c r="G107" s="49">
        <v>67</v>
      </c>
      <c r="H107" s="51">
        <v>1</v>
      </c>
      <c r="I107" s="62">
        <v>0</v>
      </c>
      <c r="J107" s="30">
        <v>329</v>
      </c>
      <c r="K107" s="30">
        <v>0</v>
      </c>
      <c r="L107" s="51">
        <v>0</v>
      </c>
      <c r="M107" s="63">
        <v>20</v>
      </c>
      <c r="N107" s="30">
        <v>0</v>
      </c>
      <c r="O107" s="51">
        <v>0</v>
      </c>
      <c r="P107" s="63">
        <v>20</v>
      </c>
      <c r="Q107" s="74">
        <v>1</v>
      </c>
      <c r="R107" s="74">
        <v>0</v>
      </c>
      <c r="S107" s="51">
        <v>0</v>
      </c>
      <c r="T107" s="63">
        <v>12</v>
      </c>
      <c r="U107" s="50">
        <v>1</v>
      </c>
      <c r="V107" s="51">
        <v>0.0149253731343284</v>
      </c>
      <c r="W107" s="63">
        <v>0</v>
      </c>
      <c r="X107" s="30">
        <v>7</v>
      </c>
      <c r="Y107" s="30">
        <v>1</v>
      </c>
      <c r="Z107" s="51">
        <v>0.142857142857143</v>
      </c>
      <c r="AA107" s="63">
        <v>0</v>
      </c>
      <c r="AB107" s="30">
        <v>0</v>
      </c>
      <c r="AC107" s="89">
        <v>0</v>
      </c>
      <c r="AD107" s="90">
        <v>8</v>
      </c>
      <c r="AE107" s="74">
        <v>0</v>
      </c>
      <c r="AF107" s="74">
        <v>0</v>
      </c>
      <c r="AG107" s="93">
        <v>1</v>
      </c>
      <c r="AH107" s="90">
        <v>10</v>
      </c>
    </row>
    <row r="108" ht="16.5" spans="1:34">
      <c r="A108" s="30" t="s">
        <v>1019</v>
      </c>
      <c r="B108" s="48" t="s">
        <v>32</v>
      </c>
      <c r="C108" s="49" t="s">
        <v>33</v>
      </c>
      <c r="D108" s="49">
        <v>176</v>
      </c>
      <c r="E108" s="50">
        <v>52.4570330987798</v>
      </c>
      <c r="F108" s="49">
        <v>48535</v>
      </c>
      <c r="G108" s="49">
        <v>32</v>
      </c>
      <c r="H108" s="51">
        <v>0.000659318017925209</v>
      </c>
      <c r="I108" s="62">
        <v>1.70340991037396</v>
      </c>
      <c r="J108" s="30">
        <v>414</v>
      </c>
      <c r="K108" s="30">
        <v>1</v>
      </c>
      <c r="L108" s="51">
        <v>0.00241545893719807</v>
      </c>
      <c r="M108" s="63">
        <v>15.1690821256039</v>
      </c>
      <c r="N108" s="30">
        <v>1</v>
      </c>
      <c r="O108" s="51">
        <v>0.00241545893719807</v>
      </c>
      <c r="P108" s="63">
        <v>17.5845410628019</v>
      </c>
      <c r="Q108" s="74">
        <v>39</v>
      </c>
      <c r="R108" s="74">
        <v>2</v>
      </c>
      <c r="S108" s="51">
        <v>0.0512820512820513</v>
      </c>
      <c r="T108" s="63">
        <v>0</v>
      </c>
      <c r="U108" s="50">
        <v>2</v>
      </c>
      <c r="V108" s="51">
        <v>0.0625</v>
      </c>
      <c r="W108" s="63">
        <v>0</v>
      </c>
      <c r="X108" s="30">
        <v>14</v>
      </c>
      <c r="Y108" s="30">
        <v>3</v>
      </c>
      <c r="Z108" s="51">
        <v>0.214285714285714</v>
      </c>
      <c r="AA108" s="63">
        <v>0</v>
      </c>
      <c r="AB108" s="30">
        <v>0</v>
      </c>
      <c r="AC108" s="89">
        <v>0</v>
      </c>
      <c r="AD108" s="90">
        <v>8</v>
      </c>
      <c r="AE108" s="74">
        <v>2</v>
      </c>
      <c r="AF108" s="74">
        <v>2</v>
      </c>
      <c r="AG108" s="93">
        <v>1</v>
      </c>
      <c r="AH108" s="90">
        <v>10</v>
      </c>
    </row>
    <row r="109" ht="16.5" spans="1:34">
      <c r="A109" s="30"/>
      <c r="B109" s="48" t="s">
        <v>32</v>
      </c>
      <c r="C109" s="49" t="s">
        <v>403</v>
      </c>
      <c r="D109" s="49">
        <v>120</v>
      </c>
      <c r="E109" s="50">
        <v>65</v>
      </c>
      <c r="F109" s="49">
        <v>4135</v>
      </c>
      <c r="G109" s="49">
        <v>0</v>
      </c>
      <c r="H109" s="51">
        <v>0</v>
      </c>
      <c r="I109" s="62">
        <v>5</v>
      </c>
      <c r="J109" s="30">
        <v>15</v>
      </c>
      <c r="K109" s="30">
        <v>5</v>
      </c>
      <c r="L109" s="51">
        <v>0.333333333333333</v>
      </c>
      <c r="M109" s="63">
        <v>0</v>
      </c>
      <c r="N109" s="30">
        <v>0</v>
      </c>
      <c r="O109" s="51">
        <v>0</v>
      </c>
      <c r="P109" s="63">
        <v>20</v>
      </c>
      <c r="Q109" s="74">
        <v>2</v>
      </c>
      <c r="R109" s="74">
        <v>0</v>
      </c>
      <c r="S109" s="51">
        <v>0</v>
      </c>
      <c r="T109" s="63">
        <v>12</v>
      </c>
      <c r="U109" s="50">
        <v>0</v>
      </c>
      <c r="V109" s="51">
        <v>0</v>
      </c>
      <c r="W109" s="63">
        <v>10</v>
      </c>
      <c r="X109" s="30">
        <v>2</v>
      </c>
      <c r="Y109" s="30">
        <v>2</v>
      </c>
      <c r="Z109" s="51">
        <v>1</v>
      </c>
      <c r="AA109" s="63">
        <v>0</v>
      </c>
      <c r="AB109" s="30">
        <v>0</v>
      </c>
      <c r="AC109" s="89">
        <v>0</v>
      </c>
      <c r="AD109" s="90">
        <v>8</v>
      </c>
      <c r="AE109" s="74">
        <v>1</v>
      </c>
      <c r="AF109" s="74">
        <v>1</v>
      </c>
      <c r="AG109" s="93">
        <v>1</v>
      </c>
      <c r="AH109" s="90">
        <v>10</v>
      </c>
    </row>
    <row r="110" ht="16.5" spans="1:34">
      <c r="A110" s="30"/>
      <c r="B110" s="48" t="s">
        <v>32</v>
      </c>
      <c r="C110" s="49" t="s">
        <v>525</v>
      </c>
      <c r="D110" s="49">
        <v>147</v>
      </c>
      <c r="E110" s="50">
        <v>61.2908319385439</v>
      </c>
      <c r="F110" s="49">
        <v>46691</v>
      </c>
      <c r="G110" s="49">
        <v>10</v>
      </c>
      <c r="H110" s="51">
        <v>0.000214174037823135</v>
      </c>
      <c r="I110" s="62">
        <v>3.92912981088432</v>
      </c>
      <c r="J110" s="30">
        <v>282</v>
      </c>
      <c r="K110" s="30">
        <v>1</v>
      </c>
      <c r="L110" s="51">
        <v>0.00354609929078014</v>
      </c>
      <c r="M110" s="63">
        <v>12.9078014184397</v>
      </c>
      <c r="N110" s="30">
        <v>1</v>
      </c>
      <c r="O110" s="51">
        <v>0.00354609929078014</v>
      </c>
      <c r="P110" s="63">
        <v>16.4539007092199</v>
      </c>
      <c r="Q110" s="74">
        <v>29</v>
      </c>
      <c r="R110" s="74">
        <v>1</v>
      </c>
      <c r="S110" s="51">
        <v>0.0344827586206897</v>
      </c>
      <c r="T110" s="63">
        <v>0</v>
      </c>
      <c r="U110" s="50">
        <v>0</v>
      </c>
      <c r="V110" s="51">
        <v>0</v>
      </c>
      <c r="W110" s="63">
        <v>10</v>
      </c>
      <c r="X110" s="30">
        <v>13</v>
      </c>
      <c r="Y110" s="30">
        <v>3</v>
      </c>
      <c r="Z110" s="51">
        <v>0.230769230769231</v>
      </c>
      <c r="AA110" s="63">
        <v>0</v>
      </c>
      <c r="AB110" s="30">
        <v>2</v>
      </c>
      <c r="AC110" s="89">
        <v>4.2834807564627e-5</v>
      </c>
      <c r="AD110" s="90">
        <v>8</v>
      </c>
      <c r="AE110" s="74">
        <v>1</v>
      </c>
      <c r="AF110" s="74">
        <v>1</v>
      </c>
      <c r="AG110" s="93">
        <v>1</v>
      </c>
      <c r="AH110" s="90">
        <v>10</v>
      </c>
    </row>
    <row r="111" ht="16.5" spans="1:34">
      <c r="A111" s="30"/>
      <c r="B111" s="48" t="s">
        <v>32</v>
      </c>
      <c r="C111" s="24" t="s">
        <v>460</v>
      </c>
      <c r="D111" s="49">
        <v>102</v>
      </c>
      <c r="E111" s="50">
        <v>70.0812808676861</v>
      </c>
      <c r="F111" s="49">
        <v>47951</v>
      </c>
      <c r="G111" s="49">
        <v>17</v>
      </c>
      <c r="H111" s="51">
        <v>0.000354528581260036</v>
      </c>
      <c r="I111" s="62">
        <v>3.22735709369982</v>
      </c>
      <c r="J111" s="30">
        <v>449</v>
      </c>
      <c r="K111" s="30">
        <v>2</v>
      </c>
      <c r="L111" s="51">
        <v>0.0044543429844098</v>
      </c>
      <c r="M111" s="63">
        <v>11.0913140311804</v>
      </c>
      <c r="N111" s="30">
        <v>1</v>
      </c>
      <c r="O111" s="51">
        <v>0.0022271714922049</v>
      </c>
      <c r="P111" s="63">
        <v>17.7728285077951</v>
      </c>
      <c r="Q111" s="74">
        <v>57</v>
      </c>
      <c r="R111" s="74">
        <v>0</v>
      </c>
      <c r="S111" s="51">
        <v>0</v>
      </c>
      <c r="T111" s="63">
        <v>12</v>
      </c>
      <c r="U111" s="50">
        <v>0</v>
      </c>
      <c r="V111" s="51">
        <v>0</v>
      </c>
      <c r="W111" s="63">
        <v>10</v>
      </c>
      <c r="X111" s="30">
        <v>14</v>
      </c>
      <c r="Y111" s="30">
        <v>4</v>
      </c>
      <c r="Z111" s="51">
        <v>0.285714285714286</v>
      </c>
      <c r="AA111" s="63">
        <v>0</v>
      </c>
      <c r="AB111" s="30">
        <v>3</v>
      </c>
      <c r="AC111" s="89">
        <v>6.25638672811829e-5</v>
      </c>
      <c r="AD111" s="90">
        <v>5.98978123501074</v>
      </c>
      <c r="AE111" s="74">
        <v>14</v>
      </c>
      <c r="AF111" s="74">
        <v>14</v>
      </c>
      <c r="AG111" s="93">
        <v>1</v>
      </c>
      <c r="AH111" s="90">
        <v>10</v>
      </c>
    </row>
    <row r="112" ht="16.5" spans="1:34">
      <c r="A112" s="30"/>
      <c r="B112" s="48" t="s">
        <v>32</v>
      </c>
      <c r="C112" s="49" t="s">
        <v>374</v>
      </c>
      <c r="D112" s="49">
        <v>144</v>
      </c>
      <c r="E112" s="50">
        <v>62.0725995316159</v>
      </c>
      <c r="F112" s="49">
        <v>13664</v>
      </c>
      <c r="G112" s="49">
        <v>8</v>
      </c>
      <c r="H112" s="51">
        <v>0.000585480093676815</v>
      </c>
      <c r="I112" s="62">
        <v>2.07259953161592</v>
      </c>
      <c r="J112" s="30">
        <v>109</v>
      </c>
      <c r="K112" s="30">
        <v>7</v>
      </c>
      <c r="L112" s="51">
        <v>0.0642201834862385</v>
      </c>
      <c r="M112" s="63">
        <v>0</v>
      </c>
      <c r="N112" s="30">
        <v>0</v>
      </c>
      <c r="O112" s="51">
        <v>0</v>
      </c>
      <c r="P112" s="63">
        <v>20</v>
      </c>
      <c r="Q112" s="74">
        <v>9</v>
      </c>
      <c r="R112" s="74">
        <v>0</v>
      </c>
      <c r="S112" s="51">
        <v>0</v>
      </c>
      <c r="T112" s="63">
        <v>12</v>
      </c>
      <c r="U112" s="50">
        <v>0</v>
      </c>
      <c r="V112" s="51">
        <v>0</v>
      </c>
      <c r="W112" s="63">
        <v>10</v>
      </c>
      <c r="X112" s="30">
        <v>13</v>
      </c>
      <c r="Y112" s="30">
        <v>3</v>
      </c>
      <c r="Z112" s="51">
        <v>0.230769230769231</v>
      </c>
      <c r="AA112" s="63">
        <v>0</v>
      </c>
      <c r="AB112" s="30">
        <v>0</v>
      </c>
      <c r="AC112" s="89">
        <v>0</v>
      </c>
      <c r="AD112" s="90">
        <v>8</v>
      </c>
      <c r="AE112" s="74">
        <v>0</v>
      </c>
      <c r="AF112" s="74">
        <v>0</v>
      </c>
      <c r="AG112" s="93">
        <v>1</v>
      </c>
      <c r="AH112" s="90">
        <v>10</v>
      </c>
    </row>
    <row r="113" ht="16.5" spans="1:34">
      <c r="A113" s="30"/>
      <c r="B113" s="48" t="s">
        <v>32</v>
      </c>
      <c r="C113" s="24" t="s">
        <v>406</v>
      </c>
      <c r="D113" s="49">
        <v>132</v>
      </c>
      <c r="E113" s="50">
        <v>64.1387848253886</v>
      </c>
      <c r="F113" s="49">
        <v>23223</v>
      </c>
      <c r="G113" s="49">
        <v>4</v>
      </c>
      <c r="H113" s="51">
        <v>0.000172243034922275</v>
      </c>
      <c r="I113" s="62">
        <v>4.13878482538862</v>
      </c>
      <c r="J113" s="30">
        <v>81</v>
      </c>
      <c r="K113" s="30">
        <v>5</v>
      </c>
      <c r="L113" s="51">
        <v>0.0617283950617284</v>
      </c>
      <c r="M113" s="63">
        <v>0</v>
      </c>
      <c r="N113" s="30">
        <v>0</v>
      </c>
      <c r="O113" s="51">
        <v>0</v>
      </c>
      <c r="P113" s="63">
        <v>20</v>
      </c>
      <c r="Q113" s="74">
        <v>10</v>
      </c>
      <c r="R113" s="74">
        <v>0</v>
      </c>
      <c r="S113" s="51">
        <v>0</v>
      </c>
      <c r="T113" s="63">
        <v>12</v>
      </c>
      <c r="U113" s="50">
        <v>0</v>
      </c>
      <c r="V113" s="51">
        <v>0</v>
      </c>
      <c r="W113" s="63">
        <v>10</v>
      </c>
      <c r="X113" s="30">
        <v>14</v>
      </c>
      <c r="Y113" s="30">
        <v>4</v>
      </c>
      <c r="Z113" s="51">
        <v>0.285714285714286</v>
      </c>
      <c r="AA113" s="63">
        <v>0</v>
      </c>
      <c r="AB113" s="30">
        <v>0</v>
      </c>
      <c r="AC113" s="89">
        <v>0</v>
      </c>
      <c r="AD113" s="90">
        <v>8</v>
      </c>
      <c r="AE113" s="74">
        <v>0</v>
      </c>
      <c r="AF113" s="74">
        <v>0</v>
      </c>
      <c r="AG113" s="93">
        <v>1</v>
      </c>
      <c r="AH113" s="90">
        <v>10</v>
      </c>
    </row>
    <row r="114" ht="16.5" spans="1:34">
      <c r="A114" s="30"/>
      <c r="B114" s="48" t="s">
        <v>32</v>
      </c>
      <c r="C114" s="49" t="s">
        <v>205</v>
      </c>
      <c r="D114" s="49">
        <v>191</v>
      </c>
      <c r="E114" s="50">
        <v>45.5862970865181</v>
      </c>
      <c r="F114" s="49">
        <v>72395</v>
      </c>
      <c r="G114" s="49">
        <v>58</v>
      </c>
      <c r="H114" s="51">
        <v>0.000801160301125768</v>
      </c>
      <c r="I114" s="62">
        <v>0.994198494371158</v>
      </c>
      <c r="J114" s="30">
        <v>892</v>
      </c>
      <c r="K114" s="30">
        <v>6</v>
      </c>
      <c r="L114" s="51">
        <v>0.00672645739910314</v>
      </c>
      <c r="M114" s="63">
        <v>6.54708520179372</v>
      </c>
      <c r="N114" s="30">
        <v>4</v>
      </c>
      <c r="O114" s="51">
        <v>0.00448430493273543</v>
      </c>
      <c r="P114" s="63">
        <v>15.5156950672646</v>
      </c>
      <c r="Q114" s="74">
        <v>105</v>
      </c>
      <c r="R114" s="74">
        <v>1</v>
      </c>
      <c r="S114" s="51">
        <v>0.00952380952380952</v>
      </c>
      <c r="T114" s="63">
        <v>12</v>
      </c>
      <c r="U114" s="50">
        <v>1</v>
      </c>
      <c r="V114" s="51">
        <v>0.0172413793103448</v>
      </c>
      <c r="W114" s="63">
        <v>0</v>
      </c>
      <c r="X114" s="30">
        <v>14</v>
      </c>
      <c r="Y114" s="30">
        <v>1</v>
      </c>
      <c r="Z114" s="51">
        <v>0.0714285714285714</v>
      </c>
      <c r="AA114" s="63">
        <v>0</v>
      </c>
      <c r="AB114" s="30">
        <v>7</v>
      </c>
      <c r="AC114" s="89">
        <v>9.66917604806962e-5</v>
      </c>
      <c r="AD114" s="90">
        <v>0.529318323088611</v>
      </c>
      <c r="AE114" s="74">
        <v>0</v>
      </c>
      <c r="AF114" s="74">
        <v>0</v>
      </c>
      <c r="AG114" s="93">
        <v>1</v>
      </c>
      <c r="AH114" s="90">
        <v>10</v>
      </c>
    </row>
    <row r="115" ht="16.5" spans="1:34">
      <c r="A115" s="94" t="s">
        <v>198</v>
      </c>
      <c r="B115" s="99" t="s">
        <v>24</v>
      </c>
      <c r="C115" s="49" t="s">
        <v>25</v>
      </c>
      <c r="D115" s="49">
        <v>208</v>
      </c>
      <c r="E115" s="50">
        <v>42.8969279851899</v>
      </c>
      <c r="F115" s="49">
        <v>63799</v>
      </c>
      <c r="G115" s="49">
        <v>30</v>
      </c>
      <c r="H115" s="51">
        <v>0.000470226806062791</v>
      </c>
      <c r="I115" s="62">
        <v>2.64886596968604</v>
      </c>
      <c r="J115" s="30">
        <v>516</v>
      </c>
      <c r="K115" s="30">
        <v>18</v>
      </c>
      <c r="L115" s="51">
        <v>0.0348837209302326</v>
      </c>
      <c r="M115" s="63">
        <v>0</v>
      </c>
      <c r="N115" s="30">
        <v>4</v>
      </c>
      <c r="O115" s="51">
        <v>0.00775193798449612</v>
      </c>
      <c r="P115" s="63">
        <v>12.2480620155039</v>
      </c>
      <c r="Q115" s="74">
        <v>41</v>
      </c>
      <c r="R115" s="74">
        <v>2</v>
      </c>
      <c r="S115" s="51">
        <v>0.0487804878048781</v>
      </c>
      <c r="T115" s="63">
        <v>0</v>
      </c>
      <c r="U115" s="50">
        <v>0</v>
      </c>
      <c r="V115" s="51">
        <v>0</v>
      </c>
      <c r="W115" s="63">
        <v>10</v>
      </c>
      <c r="X115" s="30">
        <v>11</v>
      </c>
      <c r="Y115" s="30">
        <v>1</v>
      </c>
      <c r="Z115" s="51">
        <v>0.0909090909090909</v>
      </c>
      <c r="AA115" s="63">
        <v>0</v>
      </c>
      <c r="AB115" s="30">
        <v>0</v>
      </c>
      <c r="AC115" s="89">
        <v>0</v>
      </c>
      <c r="AD115" s="90">
        <v>8</v>
      </c>
      <c r="AE115" s="74">
        <v>0</v>
      </c>
      <c r="AF115" s="74">
        <v>0</v>
      </c>
      <c r="AG115" s="93">
        <v>1</v>
      </c>
      <c r="AH115" s="90">
        <v>10</v>
      </c>
    </row>
    <row r="116" ht="16.5" spans="1:34">
      <c r="A116" s="100"/>
      <c r="B116" s="99" t="s">
        <v>24</v>
      </c>
      <c r="C116" s="49" t="s">
        <v>569</v>
      </c>
      <c r="D116" s="49">
        <v>126</v>
      </c>
      <c r="E116" s="50">
        <v>64.4401522785802</v>
      </c>
      <c r="F116" s="49">
        <v>8931</v>
      </c>
      <c r="G116" s="49">
        <v>1</v>
      </c>
      <c r="H116" s="51">
        <v>0.000111969544283955</v>
      </c>
      <c r="I116" s="62">
        <v>4.44015227858023</v>
      </c>
      <c r="J116" s="30">
        <v>77</v>
      </c>
      <c r="K116" s="30">
        <v>1</v>
      </c>
      <c r="L116" s="51">
        <v>0.012987012987013</v>
      </c>
      <c r="M116" s="63">
        <v>0</v>
      </c>
      <c r="N116" s="30">
        <v>0</v>
      </c>
      <c r="O116" s="51">
        <v>0</v>
      </c>
      <c r="P116" s="63">
        <v>20</v>
      </c>
      <c r="Q116" s="74">
        <v>5</v>
      </c>
      <c r="R116" s="74">
        <v>0</v>
      </c>
      <c r="S116" s="51">
        <v>0</v>
      </c>
      <c r="T116" s="63">
        <v>12</v>
      </c>
      <c r="U116" s="50">
        <v>0</v>
      </c>
      <c r="V116" s="51">
        <v>0</v>
      </c>
      <c r="W116" s="63">
        <v>10</v>
      </c>
      <c r="X116" s="30">
        <v>11</v>
      </c>
      <c r="Y116" s="30">
        <v>2</v>
      </c>
      <c r="Z116" s="51">
        <v>0.181818181818182</v>
      </c>
      <c r="AA116" s="63">
        <v>0</v>
      </c>
      <c r="AB116" s="30">
        <v>0</v>
      </c>
      <c r="AC116" s="89">
        <v>0</v>
      </c>
      <c r="AD116" s="90">
        <v>8</v>
      </c>
      <c r="AE116" s="74">
        <v>0</v>
      </c>
      <c r="AF116" s="74">
        <v>0</v>
      </c>
      <c r="AG116" s="93">
        <v>1</v>
      </c>
      <c r="AH116" s="90">
        <v>10</v>
      </c>
    </row>
    <row r="117" ht="16.5" spans="1:34">
      <c r="A117" s="100"/>
      <c r="B117" s="99" t="s">
        <v>24</v>
      </c>
      <c r="C117" s="49" t="s">
        <v>471</v>
      </c>
      <c r="D117" s="49">
        <v>159</v>
      </c>
      <c r="E117" s="50">
        <v>57.6841752907767</v>
      </c>
      <c r="F117" s="49">
        <v>78226</v>
      </c>
      <c r="G117" s="49">
        <v>5</v>
      </c>
      <c r="H117" s="51">
        <v>6.39173676271316e-5</v>
      </c>
      <c r="I117" s="62">
        <v>4.68041316186434</v>
      </c>
      <c r="J117" s="30">
        <v>270</v>
      </c>
      <c r="K117" s="30">
        <v>1</v>
      </c>
      <c r="L117" s="51">
        <v>0.0037037037037037</v>
      </c>
      <c r="M117" s="63">
        <v>12.5925925925926</v>
      </c>
      <c r="N117" s="30">
        <v>2</v>
      </c>
      <c r="O117" s="51">
        <v>0.00740740740740741</v>
      </c>
      <c r="P117" s="63">
        <v>12.5925925925926</v>
      </c>
      <c r="Q117" s="74">
        <v>28</v>
      </c>
      <c r="R117" s="74">
        <v>1</v>
      </c>
      <c r="S117" s="51">
        <v>0.0357142857142857</v>
      </c>
      <c r="T117" s="63">
        <v>0</v>
      </c>
      <c r="U117" s="50">
        <v>0</v>
      </c>
      <c r="V117" s="51">
        <v>0</v>
      </c>
      <c r="W117" s="63">
        <v>10</v>
      </c>
      <c r="X117" s="30">
        <v>11</v>
      </c>
      <c r="Y117" s="30">
        <v>4</v>
      </c>
      <c r="Z117" s="51">
        <v>0.363636363636364</v>
      </c>
      <c r="AA117" s="63">
        <v>0</v>
      </c>
      <c r="AB117" s="30">
        <v>4</v>
      </c>
      <c r="AC117" s="89">
        <v>5.11338941017053e-5</v>
      </c>
      <c r="AD117" s="90">
        <v>7.81857694372715</v>
      </c>
      <c r="AE117" s="74">
        <v>108</v>
      </c>
      <c r="AF117" s="74">
        <v>108</v>
      </c>
      <c r="AG117" s="93">
        <v>1</v>
      </c>
      <c r="AH117" s="90">
        <v>10</v>
      </c>
    </row>
    <row r="118" ht="16.5" spans="1:34">
      <c r="A118" s="100"/>
      <c r="B118" s="99" t="s">
        <v>24</v>
      </c>
      <c r="C118" s="49" t="s">
        <v>528</v>
      </c>
      <c r="D118" s="49">
        <v>167</v>
      </c>
      <c r="E118" s="50">
        <v>54.8188405797101</v>
      </c>
      <c r="F118" s="49">
        <v>27600</v>
      </c>
      <c r="G118" s="49">
        <v>1</v>
      </c>
      <c r="H118" s="51">
        <v>3.6231884057971e-5</v>
      </c>
      <c r="I118" s="62">
        <v>4.81884057971014</v>
      </c>
      <c r="J118" s="30">
        <v>74</v>
      </c>
      <c r="K118" s="30">
        <v>2</v>
      </c>
      <c r="L118" s="51">
        <v>0.027027027027027</v>
      </c>
      <c r="M118" s="63">
        <v>0</v>
      </c>
      <c r="N118" s="30">
        <v>0</v>
      </c>
      <c r="O118" s="51">
        <v>0</v>
      </c>
      <c r="P118" s="63">
        <v>20</v>
      </c>
      <c r="Q118" s="74">
        <v>7</v>
      </c>
      <c r="R118" s="74">
        <v>0</v>
      </c>
      <c r="S118" s="51">
        <v>0</v>
      </c>
      <c r="T118" s="63">
        <v>12</v>
      </c>
      <c r="U118" s="50">
        <v>0</v>
      </c>
      <c r="V118" s="51">
        <v>0</v>
      </c>
      <c r="W118" s="63">
        <v>10</v>
      </c>
      <c r="X118" s="30">
        <v>11</v>
      </c>
      <c r="Y118" s="30">
        <v>2</v>
      </c>
      <c r="Z118" s="51">
        <v>0.181818181818182</v>
      </c>
      <c r="AA118" s="63">
        <v>0</v>
      </c>
      <c r="AB118" s="30">
        <v>0</v>
      </c>
      <c r="AC118" s="89">
        <v>0</v>
      </c>
      <c r="AD118" s="90">
        <v>8</v>
      </c>
      <c r="AE118" s="74">
        <v>3</v>
      </c>
      <c r="AF118" s="74">
        <v>1</v>
      </c>
      <c r="AG118" s="93">
        <v>0.333333333333333</v>
      </c>
      <c r="AH118" s="90">
        <v>0</v>
      </c>
    </row>
    <row r="119" ht="16.5" spans="1:34">
      <c r="A119" s="100"/>
      <c r="B119" s="99" t="s">
        <v>24</v>
      </c>
      <c r="C119" s="49" t="s">
        <v>488</v>
      </c>
      <c r="D119" s="49">
        <v>94</v>
      </c>
      <c r="E119" s="50">
        <v>73.1294411938144</v>
      </c>
      <c r="F119" s="49">
        <v>66516</v>
      </c>
      <c r="G119" s="49">
        <v>9</v>
      </c>
      <c r="H119" s="51">
        <v>0.000135305791087859</v>
      </c>
      <c r="I119" s="62">
        <v>4.32347104456071</v>
      </c>
      <c r="J119" s="30">
        <v>268</v>
      </c>
      <c r="K119" s="30">
        <v>1</v>
      </c>
      <c r="L119" s="51">
        <v>0.00373134328358209</v>
      </c>
      <c r="M119" s="63">
        <v>12.5373134328358</v>
      </c>
      <c r="N119" s="30">
        <v>1</v>
      </c>
      <c r="O119" s="51">
        <v>0.00373134328358209</v>
      </c>
      <c r="P119" s="63">
        <v>16.2686567164179</v>
      </c>
      <c r="Q119" s="74">
        <v>13</v>
      </c>
      <c r="R119" s="74">
        <v>0</v>
      </c>
      <c r="S119" s="51">
        <v>0</v>
      </c>
      <c r="T119" s="63">
        <v>12</v>
      </c>
      <c r="U119" s="50">
        <v>0</v>
      </c>
      <c r="V119" s="51">
        <v>0</v>
      </c>
      <c r="W119" s="63">
        <v>10</v>
      </c>
      <c r="X119" s="30">
        <v>11</v>
      </c>
      <c r="Y119" s="30">
        <v>1</v>
      </c>
      <c r="Z119" s="51">
        <v>0.0909090909090909</v>
      </c>
      <c r="AA119" s="63">
        <v>0</v>
      </c>
      <c r="AB119" s="30">
        <v>2</v>
      </c>
      <c r="AC119" s="89">
        <v>3.00679535750797e-5</v>
      </c>
      <c r="AD119" s="90">
        <v>8</v>
      </c>
      <c r="AE119" s="74">
        <v>0</v>
      </c>
      <c r="AF119" s="74">
        <v>0</v>
      </c>
      <c r="AG119" s="93">
        <v>1</v>
      </c>
      <c r="AH119" s="90">
        <v>10</v>
      </c>
    </row>
    <row r="120" ht="16.5" spans="1:34">
      <c r="A120" s="100"/>
      <c r="B120" s="99" t="s">
        <v>24</v>
      </c>
      <c r="C120" s="49" t="s">
        <v>430</v>
      </c>
      <c r="D120" s="49">
        <v>158</v>
      </c>
      <c r="E120" s="50">
        <v>57.7651800426315</v>
      </c>
      <c r="F120" s="49">
        <v>88520</v>
      </c>
      <c r="G120" s="49">
        <v>19</v>
      </c>
      <c r="H120" s="51">
        <v>0.000214640759150474</v>
      </c>
      <c r="I120" s="62">
        <v>3.92679620424763</v>
      </c>
      <c r="J120" s="30">
        <v>495</v>
      </c>
      <c r="K120" s="30">
        <v>4</v>
      </c>
      <c r="L120" s="51">
        <v>0.00808080808080808</v>
      </c>
      <c r="M120" s="63">
        <v>3.83838383838384</v>
      </c>
      <c r="N120" s="30">
        <v>0</v>
      </c>
      <c r="O120" s="51">
        <v>0</v>
      </c>
      <c r="P120" s="63">
        <v>20</v>
      </c>
      <c r="Q120" s="74">
        <v>47</v>
      </c>
      <c r="R120" s="74">
        <v>0</v>
      </c>
      <c r="S120" s="51">
        <v>0</v>
      </c>
      <c r="T120" s="63">
        <v>12</v>
      </c>
      <c r="U120" s="50">
        <v>2</v>
      </c>
      <c r="V120" s="51">
        <v>0.105263157894737</v>
      </c>
      <c r="W120" s="63">
        <v>0</v>
      </c>
      <c r="X120" s="30">
        <v>12</v>
      </c>
      <c r="Y120" s="30">
        <v>3</v>
      </c>
      <c r="Z120" s="51">
        <v>0.25</v>
      </c>
      <c r="AA120" s="63">
        <v>0</v>
      </c>
      <c r="AB120" s="30">
        <v>2</v>
      </c>
      <c r="AC120" s="89">
        <v>2.25937641211026e-5</v>
      </c>
      <c r="AD120" s="90">
        <v>8</v>
      </c>
      <c r="AE120" s="74">
        <v>80</v>
      </c>
      <c r="AF120" s="74">
        <v>80</v>
      </c>
      <c r="AG120" s="93">
        <v>1</v>
      </c>
      <c r="AH120" s="90">
        <v>10</v>
      </c>
    </row>
    <row r="121" ht="16.5" spans="1:34">
      <c r="A121" s="100"/>
      <c r="B121" s="99" t="s">
        <v>24</v>
      </c>
      <c r="C121" s="53" t="s">
        <v>91</v>
      </c>
      <c r="D121" s="49">
        <v>210</v>
      </c>
      <c r="E121" s="50">
        <v>42.3868246186008</v>
      </c>
      <c r="F121" s="49">
        <v>40181</v>
      </c>
      <c r="G121" s="49">
        <v>21</v>
      </c>
      <c r="H121" s="51">
        <v>0.000522635076279834</v>
      </c>
      <c r="I121" s="62">
        <v>2.38682461860083</v>
      </c>
      <c r="J121" s="30">
        <v>407</v>
      </c>
      <c r="K121" s="30">
        <v>95</v>
      </c>
      <c r="L121" s="51">
        <v>0.233415233415233</v>
      </c>
      <c r="M121" s="63">
        <v>0</v>
      </c>
      <c r="N121" s="30">
        <v>74</v>
      </c>
      <c r="O121" s="51">
        <v>0.181818181818182</v>
      </c>
      <c r="P121" s="63">
        <v>0</v>
      </c>
      <c r="Q121" s="74">
        <v>40</v>
      </c>
      <c r="R121" s="74">
        <v>0</v>
      </c>
      <c r="S121" s="51">
        <v>0</v>
      </c>
      <c r="T121" s="63">
        <v>12</v>
      </c>
      <c r="U121" s="50">
        <v>0</v>
      </c>
      <c r="V121" s="51">
        <v>0</v>
      </c>
      <c r="W121" s="63">
        <v>10</v>
      </c>
      <c r="X121" s="30">
        <v>11</v>
      </c>
      <c r="Y121" s="30">
        <v>3</v>
      </c>
      <c r="Z121" s="51">
        <v>0.272727272727273</v>
      </c>
      <c r="AA121" s="63">
        <v>0</v>
      </c>
      <c r="AB121" s="30">
        <v>2</v>
      </c>
      <c r="AC121" s="89">
        <v>4.9774769169508e-5</v>
      </c>
      <c r="AD121" s="90">
        <v>8</v>
      </c>
      <c r="AE121" s="74">
        <v>0</v>
      </c>
      <c r="AF121" s="74">
        <v>0</v>
      </c>
      <c r="AG121" s="93">
        <v>1</v>
      </c>
      <c r="AH121" s="90">
        <v>10</v>
      </c>
    </row>
    <row r="122" ht="16.5" spans="1:34">
      <c r="A122" s="100"/>
      <c r="B122" s="99" t="s">
        <v>24</v>
      </c>
      <c r="C122" s="24" t="s">
        <v>360</v>
      </c>
      <c r="D122" s="49">
        <v>120</v>
      </c>
      <c r="E122" s="50">
        <v>65</v>
      </c>
      <c r="F122" s="49">
        <v>7176</v>
      </c>
      <c r="G122" s="49">
        <v>0</v>
      </c>
      <c r="H122" s="51">
        <v>0</v>
      </c>
      <c r="I122" s="62">
        <v>5</v>
      </c>
      <c r="J122" s="30">
        <v>56</v>
      </c>
      <c r="K122" s="30">
        <v>9</v>
      </c>
      <c r="L122" s="51">
        <v>0.160714285714286</v>
      </c>
      <c r="M122" s="63">
        <v>0</v>
      </c>
      <c r="N122" s="30">
        <v>0</v>
      </c>
      <c r="O122" s="51">
        <v>0</v>
      </c>
      <c r="P122" s="63">
        <v>20</v>
      </c>
      <c r="Q122" s="74">
        <v>3</v>
      </c>
      <c r="R122" s="74">
        <v>0</v>
      </c>
      <c r="S122" s="51">
        <v>0</v>
      </c>
      <c r="T122" s="63">
        <v>12</v>
      </c>
      <c r="U122" s="50">
        <v>0</v>
      </c>
      <c r="V122" s="51">
        <v>0</v>
      </c>
      <c r="W122" s="63">
        <v>10</v>
      </c>
      <c r="X122" s="30">
        <v>10</v>
      </c>
      <c r="Y122" s="30">
        <v>3</v>
      </c>
      <c r="Z122" s="51">
        <v>0.3</v>
      </c>
      <c r="AA122" s="63">
        <v>0</v>
      </c>
      <c r="AB122" s="30">
        <v>0</v>
      </c>
      <c r="AC122" s="89">
        <v>0</v>
      </c>
      <c r="AD122" s="90">
        <v>8</v>
      </c>
      <c r="AE122" s="74">
        <v>0</v>
      </c>
      <c r="AF122" s="74">
        <v>0</v>
      </c>
      <c r="AG122" s="93">
        <v>1</v>
      </c>
      <c r="AH122" s="90">
        <v>10</v>
      </c>
    </row>
    <row r="123" ht="16.5" spans="1:34">
      <c r="A123" s="30" t="s">
        <v>261</v>
      </c>
      <c r="B123" s="99" t="s">
        <v>53</v>
      </c>
      <c r="C123" s="49" t="s">
        <v>54</v>
      </c>
      <c r="D123" s="49">
        <v>152</v>
      </c>
      <c r="E123" s="50">
        <v>59.720318821895</v>
      </c>
      <c r="F123" s="49">
        <v>57709</v>
      </c>
      <c r="G123" s="49">
        <v>21</v>
      </c>
      <c r="H123" s="51">
        <v>0.000363894713129668</v>
      </c>
      <c r="I123" s="62">
        <v>3.18052643435166</v>
      </c>
      <c r="J123" s="30">
        <v>289</v>
      </c>
      <c r="K123" s="30">
        <v>9</v>
      </c>
      <c r="L123" s="51">
        <v>0.0311418685121107</v>
      </c>
      <c r="M123" s="63">
        <v>0</v>
      </c>
      <c r="N123" s="30">
        <v>1</v>
      </c>
      <c r="O123" s="51">
        <v>0.00346020761245675</v>
      </c>
      <c r="P123" s="63">
        <v>16.5397923875433</v>
      </c>
      <c r="Q123" s="74">
        <v>13</v>
      </c>
      <c r="R123" s="74">
        <v>0</v>
      </c>
      <c r="S123" s="51">
        <v>0</v>
      </c>
      <c r="T123" s="63">
        <v>12</v>
      </c>
      <c r="U123" s="50">
        <v>0</v>
      </c>
      <c r="V123" s="51">
        <v>0</v>
      </c>
      <c r="W123" s="63">
        <v>10</v>
      </c>
      <c r="X123" s="30">
        <v>26</v>
      </c>
      <c r="Y123" s="30">
        <v>2</v>
      </c>
      <c r="Z123" s="51">
        <v>0.0769230769230769</v>
      </c>
      <c r="AA123" s="63">
        <v>0</v>
      </c>
      <c r="AB123" s="30">
        <v>2</v>
      </c>
      <c r="AC123" s="89">
        <v>3.46566393456826e-5</v>
      </c>
      <c r="AD123" s="90">
        <v>8</v>
      </c>
      <c r="AE123" s="74">
        <v>1</v>
      </c>
      <c r="AF123" s="74">
        <v>1</v>
      </c>
      <c r="AG123" s="93">
        <v>1</v>
      </c>
      <c r="AH123" s="90">
        <v>10</v>
      </c>
    </row>
    <row r="124" ht="16.5" spans="1:34">
      <c r="A124" s="30" t="s">
        <v>293</v>
      </c>
      <c r="B124" s="99" t="s">
        <v>51</v>
      </c>
      <c r="C124" s="49" t="s">
        <v>52</v>
      </c>
      <c r="D124" s="49">
        <v>199</v>
      </c>
      <c r="E124" s="50">
        <v>44.5491027144017</v>
      </c>
      <c r="F124" s="49">
        <v>22178</v>
      </c>
      <c r="G124" s="49">
        <v>2</v>
      </c>
      <c r="H124" s="51">
        <v>9.01794571196681e-5</v>
      </c>
      <c r="I124" s="62">
        <v>4.54910271440166</v>
      </c>
      <c r="J124" s="30">
        <v>91</v>
      </c>
      <c r="K124" s="30">
        <v>5</v>
      </c>
      <c r="L124" s="51">
        <v>0.0549450549450549</v>
      </c>
      <c r="M124" s="63">
        <v>0</v>
      </c>
      <c r="N124" s="30">
        <v>2</v>
      </c>
      <c r="O124" s="51">
        <v>0.021978021978022</v>
      </c>
      <c r="P124" s="63">
        <v>0</v>
      </c>
      <c r="Q124" s="74">
        <v>7</v>
      </c>
      <c r="R124" s="74">
        <v>0</v>
      </c>
      <c r="S124" s="51">
        <v>0</v>
      </c>
      <c r="T124" s="63">
        <v>12</v>
      </c>
      <c r="U124" s="50">
        <v>0</v>
      </c>
      <c r="V124" s="51">
        <v>0</v>
      </c>
      <c r="W124" s="63">
        <v>10</v>
      </c>
      <c r="X124" s="30">
        <v>20</v>
      </c>
      <c r="Y124" s="30">
        <v>4</v>
      </c>
      <c r="Z124" s="51">
        <v>0.2</v>
      </c>
      <c r="AA124" s="63">
        <v>0</v>
      </c>
      <c r="AB124" s="30">
        <v>0</v>
      </c>
      <c r="AC124" s="89">
        <v>0</v>
      </c>
      <c r="AD124" s="90">
        <v>8</v>
      </c>
      <c r="AE124" s="74">
        <v>0</v>
      </c>
      <c r="AF124" s="74">
        <v>0</v>
      </c>
      <c r="AG124" s="93">
        <v>1</v>
      </c>
      <c r="AH124" s="90">
        <v>10</v>
      </c>
    </row>
    <row r="125" ht="16.5" spans="1:34">
      <c r="A125" s="30" t="s">
        <v>370</v>
      </c>
      <c r="B125" s="99" t="s">
        <v>43</v>
      </c>
      <c r="C125" s="49" t="s">
        <v>44</v>
      </c>
      <c r="D125" s="49">
        <v>129</v>
      </c>
      <c r="E125" s="50">
        <v>64.2874447769702</v>
      </c>
      <c r="F125" s="49">
        <v>28068</v>
      </c>
      <c r="G125" s="49">
        <v>4</v>
      </c>
      <c r="H125" s="51">
        <v>0.000142511044605957</v>
      </c>
      <c r="I125" s="62">
        <v>4.28744477697022</v>
      </c>
      <c r="J125" s="30">
        <v>151</v>
      </c>
      <c r="K125" s="30">
        <v>7</v>
      </c>
      <c r="L125" s="51">
        <v>0.0463576158940397</v>
      </c>
      <c r="M125" s="63">
        <v>0</v>
      </c>
      <c r="N125" s="30">
        <v>0</v>
      </c>
      <c r="O125" s="51">
        <v>0</v>
      </c>
      <c r="P125" s="63">
        <v>20</v>
      </c>
      <c r="Q125" s="74">
        <v>6</v>
      </c>
      <c r="R125" s="74">
        <v>0</v>
      </c>
      <c r="S125" s="51">
        <v>0</v>
      </c>
      <c r="T125" s="63">
        <v>12</v>
      </c>
      <c r="U125" s="50">
        <v>0</v>
      </c>
      <c r="V125" s="51">
        <v>0</v>
      </c>
      <c r="W125" s="63">
        <v>10</v>
      </c>
      <c r="X125" s="30">
        <v>25</v>
      </c>
      <c r="Y125" s="30">
        <v>3</v>
      </c>
      <c r="Z125" s="51">
        <v>0.12</v>
      </c>
      <c r="AA125" s="63">
        <v>0</v>
      </c>
      <c r="AB125" s="30">
        <v>1</v>
      </c>
      <c r="AC125" s="89">
        <v>3.56277611514892e-5</v>
      </c>
      <c r="AD125" s="90">
        <v>8</v>
      </c>
      <c r="AE125" s="74">
        <v>0</v>
      </c>
      <c r="AF125" s="74">
        <v>0</v>
      </c>
      <c r="AG125" s="93">
        <v>1</v>
      </c>
      <c r="AH125" s="90">
        <v>10</v>
      </c>
    </row>
    <row r="126" ht="16.5" spans="1:34">
      <c r="A126" s="30" t="s">
        <v>1020</v>
      </c>
      <c r="B126" s="48" t="s">
        <v>30</v>
      </c>
      <c r="C126" s="49" t="s">
        <v>498</v>
      </c>
      <c r="D126" s="49">
        <v>111</v>
      </c>
      <c r="E126" s="50">
        <v>67.2836139201854</v>
      </c>
      <c r="F126" s="49">
        <v>32304</v>
      </c>
      <c r="G126" s="49">
        <v>9</v>
      </c>
      <c r="H126" s="51">
        <v>0.000278603268945022</v>
      </c>
      <c r="I126" s="62">
        <v>3.60698365527489</v>
      </c>
      <c r="J126" s="30">
        <v>206</v>
      </c>
      <c r="K126" s="30">
        <v>2</v>
      </c>
      <c r="L126" s="51">
        <v>0.00970873786407767</v>
      </c>
      <c r="M126" s="63">
        <v>0.582524271844662</v>
      </c>
      <c r="N126" s="30">
        <v>0</v>
      </c>
      <c r="O126" s="51">
        <v>0</v>
      </c>
      <c r="P126" s="63">
        <v>20</v>
      </c>
      <c r="Q126" s="74">
        <v>18</v>
      </c>
      <c r="R126" s="74">
        <v>0</v>
      </c>
      <c r="S126" s="51">
        <v>0</v>
      </c>
      <c r="T126" s="63">
        <v>12</v>
      </c>
      <c r="U126" s="50">
        <v>1</v>
      </c>
      <c r="V126" s="51">
        <v>0.111111111111111</v>
      </c>
      <c r="W126" s="63">
        <v>0</v>
      </c>
      <c r="X126" s="30">
        <v>13</v>
      </c>
      <c r="Y126" s="30">
        <v>0</v>
      </c>
      <c r="Z126" s="51">
        <v>0</v>
      </c>
      <c r="AA126" s="63">
        <v>15</v>
      </c>
      <c r="AB126" s="30">
        <v>2</v>
      </c>
      <c r="AC126" s="89">
        <v>6.19118375433383e-5</v>
      </c>
      <c r="AD126" s="90">
        <v>6.09410599306587</v>
      </c>
      <c r="AE126" s="74">
        <v>1</v>
      </c>
      <c r="AF126" s="74">
        <v>1</v>
      </c>
      <c r="AG126" s="93">
        <v>1</v>
      </c>
      <c r="AH126" s="90">
        <v>10</v>
      </c>
    </row>
    <row r="127" ht="16.5" spans="1:34">
      <c r="A127" s="30"/>
      <c r="B127" s="48" t="s">
        <v>30</v>
      </c>
      <c r="C127" s="49" t="s">
        <v>31</v>
      </c>
      <c r="D127" s="49">
        <v>54</v>
      </c>
      <c r="E127" s="50">
        <v>81.7566411278631</v>
      </c>
      <c r="F127" s="49">
        <v>94399</v>
      </c>
      <c r="G127" s="49">
        <v>23</v>
      </c>
      <c r="H127" s="51">
        <v>0.000243646648799246</v>
      </c>
      <c r="I127" s="62">
        <v>3.78176675600377</v>
      </c>
      <c r="J127" s="30">
        <v>597</v>
      </c>
      <c r="K127" s="30">
        <v>1</v>
      </c>
      <c r="L127" s="51">
        <v>0.0016750418760469</v>
      </c>
      <c r="M127" s="63">
        <v>16.6499162479062</v>
      </c>
      <c r="N127" s="30">
        <v>1</v>
      </c>
      <c r="O127" s="51">
        <v>0.0016750418760469</v>
      </c>
      <c r="P127" s="63">
        <v>18.3249581239531</v>
      </c>
      <c r="Q127" s="74">
        <v>44</v>
      </c>
      <c r="R127" s="74">
        <v>2</v>
      </c>
      <c r="S127" s="51">
        <v>0.0454545454545455</v>
      </c>
      <c r="T127" s="63">
        <v>0</v>
      </c>
      <c r="U127" s="50">
        <v>0</v>
      </c>
      <c r="V127" s="51">
        <v>0</v>
      </c>
      <c r="W127" s="63">
        <v>10</v>
      </c>
      <c r="X127" s="30">
        <v>13</v>
      </c>
      <c r="Y127" s="30">
        <v>0</v>
      </c>
      <c r="Z127" s="51">
        <v>0</v>
      </c>
      <c r="AA127" s="63">
        <v>15</v>
      </c>
      <c r="AB127" s="30">
        <v>3</v>
      </c>
      <c r="AC127" s="89">
        <v>3.17799976694668e-5</v>
      </c>
      <c r="AD127" s="90">
        <v>8</v>
      </c>
      <c r="AE127" s="74">
        <v>4</v>
      </c>
      <c r="AF127" s="74">
        <v>4</v>
      </c>
      <c r="AG127" s="93">
        <v>1</v>
      </c>
      <c r="AH127" s="90">
        <v>10</v>
      </c>
    </row>
    <row r="128" ht="16.5" spans="1:34">
      <c r="A128" s="30"/>
      <c r="B128" s="48" t="s">
        <v>30</v>
      </c>
      <c r="C128" s="49" t="s">
        <v>377</v>
      </c>
      <c r="D128" s="49">
        <v>170</v>
      </c>
      <c r="E128" s="50">
        <v>53.8023269077221</v>
      </c>
      <c r="F128" s="49">
        <v>87670</v>
      </c>
      <c r="G128" s="49">
        <v>21</v>
      </c>
      <c r="H128" s="51">
        <v>0.000239534618455572</v>
      </c>
      <c r="I128" s="62">
        <v>3.80232690772214</v>
      </c>
      <c r="J128" s="30">
        <v>341</v>
      </c>
      <c r="K128" s="30">
        <v>7</v>
      </c>
      <c r="L128" s="51">
        <v>0.0205278592375367</v>
      </c>
      <c r="M128" s="63">
        <v>0</v>
      </c>
      <c r="N128" s="30">
        <v>0</v>
      </c>
      <c r="O128" s="51">
        <v>0</v>
      </c>
      <c r="P128" s="63">
        <v>20</v>
      </c>
      <c r="Q128" s="74">
        <v>30</v>
      </c>
      <c r="R128" s="74">
        <v>0</v>
      </c>
      <c r="S128" s="51">
        <v>0</v>
      </c>
      <c r="T128" s="63">
        <v>12</v>
      </c>
      <c r="U128" s="50">
        <v>0</v>
      </c>
      <c r="V128" s="51">
        <v>0</v>
      </c>
      <c r="W128" s="63">
        <v>10</v>
      </c>
      <c r="X128" s="30">
        <v>12</v>
      </c>
      <c r="Y128" s="30">
        <v>1</v>
      </c>
      <c r="Z128" s="51">
        <v>0.0833333333333333</v>
      </c>
      <c r="AA128" s="63">
        <v>0</v>
      </c>
      <c r="AB128" s="30">
        <v>1</v>
      </c>
      <c r="AC128" s="89">
        <v>1.14064104026463e-5</v>
      </c>
      <c r="AD128" s="90">
        <v>8</v>
      </c>
      <c r="AE128" s="74">
        <v>50</v>
      </c>
      <c r="AF128" s="74">
        <v>48</v>
      </c>
      <c r="AG128" s="93">
        <v>0.96</v>
      </c>
      <c r="AH128" s="90">
        <v>0</v>
      </c>
    </row>
    <row r="129" ht="16.5" spans="1:34">
      <c r="A129" s="30"/>
      <c r="B129" s="48" t="s">
        <v>30</v>
      </c>
      <c r="C129" s="49" t="s">
        <v>300</v>
      </c>
      <c r="D129" s="49">
        <v>185</v>
      </c>
      <c r="E129" s="50">
        <v>47.7845566693464</v>
      </c>
      <c r="F129" s="49">
        <v>59234</v>
      </c>
      <c r="G129" s="49">
        <v>5</v>
      </c>
      <c r="H129" s="51">
        <v>8.44109801803019e-5</v>
      </c>
      <c r="I129" s="62">
        <v>4.57794509909849</v>
      </c>
      <c r="J129" s="30">
        <v>242</v>
      </c>
      <c r="K129" s="30">
        <v>2</v>
      </c>
      <c r="L129" s="51">
        <v>0.00826446280991736</v>
      </c>
      <c r="M129" s="63">
        <v>3.47107438016529</v>
      </c>
      <c r="N129" s="30">
        <v>2</v>
      </c>
      <c r="O129" s="51">
        <v>0.00826446280991736</v>
      </c>
      <c r="P129" s="63">
        <v>11.7355371900826</v>
      </c>
      <c r="Q129" s="74">
        <v>26</v>
      </c>
      <c r="R129" s="74">
        <v>1</v>
      </c>
      <c r="S129" s="51">
        <v>0.0384615384615385</v>
      </c>
      <c r="T129" s="63">
        <v>0</v>
      </c>
      <c r="U129" s="50">
        <v>0</v>
      </c>
      <c r="V129" s="51">
        <v>0</v>
      </c>
      <c r="W129" s="63">
        <v>10</v>
      </c>
      <c r="X129" s="30">
        <v>13</v>
      </c>
      <c r="Y129" s="30">
        <v>2</v>
      </c>
      <c r="Z129" s="51">
        <v>0.153846153846154</v>
      </c>
      <c r="AA129" s="63">
        <v>0</v>
      </c>
      <c r="AB129" s="30">
        <v>1</v>
      </c>
      <c r="AC129" s="89">
        <v>1.68821960360604e-5</v>
      </c>
      <c r="AD129" s="90">
        <v>8</v>
      </c>
      <c r="AE129" s="74">
        <v>0</v>
      </c>
      <c r="AF129" s="74">
        <v>0</v>
      </c>
      <c r="AG129" s="93">
        <v>1</v>
      </c>
      <c r="AH129" s="90">
        <v>10</v>
      </c>
    </row>
    <row r="130" ht="16.5" spans="1:34">
      <c r="A130" s="30"/>
      <c r="B130" s="48" t="s">
        <v>30</v>
      </c>
      <c r="C130" s="49" t="s">
        <v>388</v>
      </c>
      <c r="D130" s="49">
        <v>93</v>
      </c>
      <c r="E130" s="50">
        <v>73.3865851758142</v>
      </c>
      <c r="F130" s="49">
        <v>46174</v>
      </c>
      <c r="G130" s="49">
        <v>8</v>
      </c>
      <c r="H130" s="51">
        <v>0.000173257677480833</v>
      </c>
      <c r="I130" s="62">
        <v>4.13371161259583</v>
      </c>
      <c r="J130" s="30">
        <v>174</v>
      </c>
      <c r="K130" s="30">
        <v>5</v>
      </c>
      <c r="L130" s="51">
        <v>0.028735632183908</v>
      </c>
      <c r="M130" s="63">
        <v>0</v>
      </c>
      <c r="N130" s="30">
        <v>1</v>
      </c>
      <c r="O130" s="51">
        <v>0.00574712643678161</v>
      </c>
      <c r="P130" s="63">
        <v>14.2528735632184</v>
      </c>
      <c r="Q130" s="74">
        <v>9</v>
      </c>
      <c r="R130" s="74">
        <v>0</v>
      </c>
      <c r="S130" s="51">
        <v>0</v>
      </c>
      <c r="T130" s="63">
        <v>12</v>
      </c>
      <c r="U130" s="50">
        <v>0</v>
      </c>
      <c r="V130" s="51">
        <v>0</v>
      </c>
      <c r="W130" s="63">
        <v>10</v>
      </c>
      <c r="X130" s="30">
        <v>12</v>
      </c>
      <c r="Y130" s="30">
        <v>0</v>
      </c>
      <c r="Z130" s="51">
        <v>0</v>
      </c>
      <c r="AA130" s="63">
        <v>15</v>
      </c>
      <c r="AB130" s="30">
        <v>1</v>
      </c>
      <c r="AC130" s="89">
        <v>2.16572096851042e-5</v>
      </c>
      <c r="AD130" s="90">
        <v>8</v>
      </c>
      <c r="AE130" s="74">
        <v>0</v>
      </c>
      <c r="AF130" s="74">
        <v>0</v>
      </c>
      <c r="AG130" s="93">
        <v>1</v>
      </c>
      <c r="AH130" s="90">
        <v>10</v>
      </c>
    </row>
    <row r="131" ht="16.5" spans="1:34">
      <c r="A131" s="30"/>
      <c r="B131" s="48" t="s">
        <v>30</v>
      </c>
      <c r="C131" s="49" t="s">
        <v>578</v>
      </c>
      <c r="D131" s="49">
        <v>148</v>
      </c>
      <c r="E131" s="50">
        <v>60.7032986895923</v>
      </c>
      <c r="F131" s="49">
        <v>54106</v>
      </c>
      <c r="G131" s="49">
        <v>14</v>
      </c>
      <c r="H131" s="51">
        <v>0.000258751339962296</v>
      </c>
      <c r="I131" s="62">
        <v>3.70624330018852</v>
      </c>
      <c r="J131" s="30">
        <v>218</v>
      </c>
      <c r="K131" s="30">
        <v>1</v>
      </c>
      <c r="L131" s="51">
        <v>0.00458715596330275</v>
      </c>
      <c r="M131" s="63">
        <v>10.8256880733945</v>
      </c>
      <c r="N131" s="30">
        <v>0</v>
      </c>
      <c r="O131" s="51">
        <v>0</v>
      </c>
      <c r="P131" s="63">
        <v>20</v>
      </c>
      <c r="Q131" s="74">
        <v>34</v>
      </c>
      <c r="R131" s="74">
        <v>0</v>
      </c>
      <c r="S131" s="51">
        <v>0</v>
      </c>
      <c r="T131" s="63">
        <v>12</v>
      </c>
      <c r="U131" s="50">
        <v>1</v>
      </c>
      <c r="V131" s="51">
        <v>0.0714285714285714</v>
      </c>
      <c r="W131" s="63">
        <v>0</v>
      </c>
      <c r="X131" s="30">
        <v>12</v>
      </c>
      <c r="Y131" s="30">
        <v>5</v>
      </c>
      <c r="Z131" s="51">
        <v>0.416666666666667</v>
      </c>
      <c r="AA131" s="63">
        <v>0</v>
      </c>
      <c r="AB131" s="30">
        <v>4</v>
      </c>
      <c r="AC131" s="89">
        <v>7.39289542749418e-5</v>
      </c>
      <c r="AD131" s="90">
        <v>4.17136731600932</v>
      </c>
      <c r="AE131" s="74">
        <v>1</v>
      </c>
      <c r="AF131" s="74">
        <v>1</v>
      </c>
      <c r="AG131" s="93">
        <v>1</v>
      </c>
      <c r="AH131" s="90">
        <v>10</v>
      </c>
    </row>
    <row r="132" ht="16.5" spans="1:34">
      <c r="A132" s="30" t="s">
        <v>160</v>
      </c>
      <c r="B132" s="48" t="s">
        <v>57</v>
      </c>
      <c r="C132" s="49" t="s">
        <v>58</v>
      </c>
      <c r="D132" s="49">
        <v>216</v>
      </c>
      <c r="E132" s="50">
        <v>40.9176323207016</v>
      </c>
      <c r="F132" s="49">
        <v>63836</v>
      </c>
      <c r="G132" s="49">
        <v>352</v>
      </c>
      <c r="H132" s="51">
        <v>0.00551412995801742</v>
      </c>
      <c r="I132" s="62">
        <v>0</v>
      </c>
      <c r="J132" s="30">
        <v>3193</v>
      </c>
      <c r="K132" s="30">
        <v>8</v>
      </c>
      <c r="L132" s="51">
        <v>0.00250548073911682</v>
      </c>
      <c r="M132" s="63">
        <v>14.9890385217664</v>
      </c>
      <c r="N132" s="30">
        <v>13</v>
      </c>
      <c r="O132" s="51">
        <v>0.00407140620106483</v>
      </c>
      <c r="P132" s="63">
        <v>15.9285937989352</v>
      </c>
      <c r="Q132" s="74">
        <v>374</v>
      </c>
      <c r="R132" s="74">
        <v>15</v>
      </c>
      <c r="S132" s="51">
        <v>0.0401069518716578</v>
      </c>
      <c r="T132" s="63">
        <v>0</v>
      </c>
      <c r="U132" s="50">
        <v>28</v>
      </c>
      <c r="V132" s="51">
        <v>0.0795454545454545</v>
      </c>
      <c r="W132" s="63">
        <v>0</v>
      </c>
      <c r="X132" s="30">
        <v>27</v>
      </c>
      <c r="Y132" s="30">
        <v>9</v>
      </c>
      <c r="Z132" s="51">
        <v>0.333333333333333</v>
      </c>
      <c r="AA132" s="63">
        <v>0</v>
      </c>
      <c r="AB132" s="30">
        <v>63</v>
      </c>
      <c r="AC132" s="89">
        <v>0.000986903941349709</v>
      </c>
      <c r="AD132" s="90">
        <v>0</v>
      </c>
      <c r="AE132" s="74">
        <v>0</v>
      </c>
      <c r="AF132" s="74">
        <v>0</v>
      </c>
      <c r="AG132" s="93">
        <v>1</v>
      </c>
      <c r="AH132" s="90">
        <v>10</v>
      </c>
    </row>
    <row r="133" ht="16.5" spans="1:34">
      <c r="A133" s="30" t="s">
        <v>331</v>
      </c>
      <c r="B133" s="48" t="s">
        <v>49</v>
      </c>
      <c r="C133" s="49" t="s">
        <v>50</v>
      </c>
      <c r="D133" s="49">
        <v>153</v>
      </c>
      <c r="E133" s="50">
        <v>59.5065786196707</v>
      </c>
      <c r="F133" s="49">
        <v>73613</v>
      </c>
      <c r="G133" s="49">
        <v>19</v>
      </c>
      <c r="H133" s="51">
        <v>0.000258106584434814</v>
      </c>
      <c r="I133" s="62">
        <v>3.70946707782593</v>
      </c>
      <c r="J133" s="30">
        <v>285</v>
      </c>
      <c r="K133" s="30">
        <v>13</v>
      </c>
      <c r="L133" s="51">
        <v>0.0456140350877193</v>
      </c>
      <c r="M133" s="63">
        <v>0</v>
      </c>
      <c r="N133" s="30">
        <v>1</v>
      </c>
      <c r="O133" s="51">
        <v>0.00350877192982456</v>
      </c>
      <c r="P133" s="63">
        <v>16.4912280701754</v>
      </c>
      <c r="Q133" s="74">
        <v>19</v>
      </c>
      <c r="R133" s="74">
        <v>0</v>
      </c>
      <c r="S133" s="51">
        <v>0</v>
      </c>
      <c r="T133" s="63">
        <v>12</v>
      </c>
      <c r="U133" s="50">
        <v>0</v>
      </c>
      <c r="V133" s="51">
        <v>0</v>
      </c>
      <c r="W133" s="63">
        <v>10</v>
      </c>
      <c r="X133" s="30">
        <v>24</v>
      </c>
      <c r="Y133" s="30">
        <v>3</v>
      </c>
      <c r="Z133" s="51">
        <v>0.125</v>
      </c>
      <c r="AA133" s="63">
        <v>0</v>
      </c>
      <c r="AB133" s="30">
        <v>4</v>
      </c>
      <c r="AC133" s="89">
        <v>5.43382283020662e-5</v>
      </c>
      <c r="AD133" s="90">
        <v>7.30588347166941</v>
      </c>
      <c r="AE133" s="74">
        <v>0</v>
      </c>
      <c r="AF133" s="74">
        <v>0</v>
      </c>
      <c r="AG133" s="93">
        <v>1</v>
      </c>
      <c r="AH133" s="90">
        <v>10</v>
      </c>
    </row>
    <row r="134" ht="16.5" spans="1:34">
      <c r="A134" s="30" t="s">
        <v>1021</v>
      </c>
      <c r="B134" s="48" t="s">
        <v>28</v>
      </c>
      <c r="C134" s="49" t="s">
        <v>211</v>
      </c>
      <c r="D134" s="49">
        <v>230</v>
      </c>
      <c r="E134" s="50">
        <v>34.0422951789411</v>
      </c>
      <c r="F134" s="49">
        <v>10143</v>
      </c>
      <c r="G134" s="49">
        <v>6</v>
      </c>
      <c r="H134" s="51">
        <v>0.000591540964211772</v>
      </c>
      <c r="I134" s="62">
        <v>2.04229517894114</v>
      </c>
      <c r="J134" s="30">
        <v>134</v>
      </c>
      <c r="K134" s="30">
        <v>7</v>
      </c>
      <c r="L134" s="51">
        <v>0.0522388059701493</v>
      </c>
      <c r="M134" s="63">
        <v>0</v>
      </c>
      <c r="N134" s="30">
        <v>12</v>
      </c>
      <c r="O134" s="51">
        <v>0.0895522388059701</v>
      </c>
      <c r="P134" s="63">
        <v>0</v>
      </c>
      <c r="Q134" s="74">
        <v>7</v>
      </c>
      <c r="R134" s="74">
        <v>0</v>
      </c>
      <c r="S134" s="51">
        <v>0</v>
      </c>
      <c r="T134" s="63">
        <v>12</v>
      </c>
      <c r="U134" s="50">
        <v>0</v>
      </c>
      <c r="V134" s="51">
        <v>0</v>
      </c>
      <c r="W134" s="63">
        <v>10</v>
      </c>
      <c r="X134" s="30">
        <v>6</v>
      </c>
      <c r="Y134" s="30">
        <v>2</v>
      </c>
      <c r="Z134" s="51">
        <v>0.333333333333333</v>
      </c>
      <c r="AA134" s="63">
        <v>0</v>
      </c>
      <c r="AB134" s="30">
        <v>2</v>
      </c>
      <c r="AC134" s="89">
        <v>0.000197180321403924</v>
      </c>
      <c r="AD134" s="90">
        <v>0</v>
      </c>
      <c r="AE134" s="74">
        <v>1</v>
      </c>
      <c r="AF134" s="74">
        <v>1</v>
      </c>
      <c r="AG134" s="93">
        <v>1</v>
      </c>
      <c r="AH134" s="90">
        <v>10</v>
      </c>
    </row>
    <row r="135" ht="16.5" spans="1:34">
      <c r="A135" s="30"/>
      <c r="B135" s="48" t="s">
        <v>28</v>
      </c>
      <c r="C135" s="49" t="s">
        <v>29</v>
      </c>
      <c r="D135" s="49">
        <v>258</v>
      </c>
      <c r="E135" s="50">
        <v>17.1381888673498</v>
      </c>
      <c r="F135" s="49">
        <v>18055</v>
      </c>
      <c r="G135" s="49">
        <v>62</v>
      </c>
      <c r="H135" s="51">
        <v>0.00343395181390197</v>
      </c>
      <c r="I135" s="62">
        <v>0</v>
      </c>
      <c r="J135" s="30">
        <v>690</v>
      </c>
      <c r="K135" s="30">
        <v>56</v>
      </c>
      <c r="L135" s="51">
        <v>0.0811594202898551</v>
      </c>
      <c r="M135" s="63">
        <v>0</v>
      </c>
      <c r="N135" s="30">
        <v>22</v>
      </c>
      <c r="O135" s="51">
        <v>0.0318840579710145</v>
      </c>
      <c r="P135" s="63">
        <v>0</v>
      </c>
      <c r="Q135" s="74">
        <v>53</v>
      </c>
      <c r="R135" s="74">
        <v>2</v>
      </c>
      <c r="S135" s="51">
        <v>0.0377358490566038</v>
      </c>
      <c r="T135" s="63">
        <v>0</v>
      </c>
      <c r="U135" s="50">
        <v>5</v>
      </c>
      <c r="V135" s="51">
        <v>0.0806451612903226</v>
      </c>
      <c r="W135" s="63">
        <v>0</v>
      </c>
      <c r="X135" s="30">
        <v>9</v>
      </c>
      <c r="Y135" s="30">
        <v>5</v>
      </c>
      <c r="Z135" s="51">
        <v>0.555555555555556</v>
      </c>
      <c r="AA135" s="63">
        <v>0</v>
      </c>
      <c r="AB135" s="30">
        <v>1</v>
      </c>
      <c r="AC135" s="89">
        <v>5.5386319579064e-5</v>
      </c>
      <c r="AD135" s="90">
        <v>7.13818886734976</v>
      </c>
      <c r="AE135" s="74">
        <v>1</v>
      </c>
      <c r="AF135" s="74">
        <v>1</v>
      </c>
      <c r="AG135" s="93">
        <v>1</v>
      </c>
      <c r="AH135" s="90">
        <v>10</v>
      </c>
    </row>
    <row r="136" ht="16.5" spans="1:34">
      <c r="A136" s="30"/>
      <c r="B136" s="48" t="s">
        <v>28</v>
      </c>
      <c r="C136" s="49" t="s">
        <v>191</v>
      </c>
      <c r="D136" s="49">
        <v>229</v>
      </c>
      <c r="E136" s="50">
        <v>34.1428081604663</v>
      </c>
      <c r="F136" s="49">
        <v>29165</v>
      </c>
      <c r="G136" s="49">
        <v>5</v>
      </c>
      <c r="H136" s="51">
        <v>0.000171438367906738</v>
      </c>
      <c r="I136" s="62">
        <v>4.14280816046631</v>
      </c>
      <c r="J136" s="30">
        <v>80</v>
      </c>
      <c r="K136" s="30">
        <v>25</v>
      </c>
      <c r="L136" s="51">
        <v>0.3125</v>
      </c>
      <c r="M136" s="63">
        <v>0</v>
      </c>
      <c r="N136" s="30">
        <v>2</v>
      </c>
      <c r="O136" s="51">
        <v>0.025</v>
      </c>
      <c r="P136" s="63">
        <v>0</v>
      </c>
      <c r="Q136" s="74">
        <v>10</v>
      </c>
      <c r="R136" s="74">
        <v>0</v>
      </c>
      <c r="S136" s="51">
        <v>0</v>
      </c>
      <c r="T136" s="63">
        <v>12</v>
      </c>
      <c r="U136" s="50">
        <v>0</v>
      </c>
      <c r="V136" s="51">
        <v>0</v>
      </c>
      <c r="W136" s="63">
        <v>10</v>
      </c>
      <c r="X136" s="30">
        <v>9</v>
      </c>
      <c r="Y136" s="30">
        <v>7</v>
      </c>
      <c r="Z136" s="51">
        <v>0.777777777777778</v>
      </c>
      <c r="AA136" s="63">
        <v>0</v>
      </c>
      <c r="AB136" s="30">
        <v>1</v>
      </c>
      <c r="AC136" s="89">
        <v>3.42876735813475e-5</v>
      </c>
      <c r="AD136" s="90">
        <v>8</v>
      </c>
      <c r="AE136" s="74">
        <v>2</v>
      </c>
      <c r="AF136" s="74">
        <v>0</v>
      </c>
      <c r="AG136" s="93">
        <v>0</v>
      </c>
      <c r="AH136" s="90">
        <v>0</v>
      </c>
    </row>
    <row r="137" ht="16.5" spans="1:34">
      <c r="A137" s="30"/>
      <c r="B137" s="48" t="s">
        <v>28</v>
      </c>
      <c r="C137" s="33" t="s">
        <v>170</v>
      </c>
      <c r="D137" s="49">
        <v>235</v>
      </c>
      <c r="E137" s="50">
        <v>32.4686616801299</v>
      </c>
      <c r="F137" s="49">
        <v>31075</v>
      </c>
      <c r="G137" s="49">
        <v>21</v>
      </c>
      <c r="H137" s="51">
        <v>0.000675784392598552</v>
      </c>
      <c r="I137" s="62">
        <v>1.62107803700724</v>
      </c>
      <c r="J137" s="30">
        <v>269</v>
      </c>
      <c r="K137" s="30">
        <v>14</v>
      </c>
      <c r="L137" s="51">
        <v>0.0520446096654275</v>
      </c>
      <c r="M137" s="63">
        <v>0</v>
      </c>
      <c r="N137" s="30">
        <v>3</v>
      </c>
      <c r="O137" s="51">
        <v>0.0111524163568773</v>
      </c>
      <c r="P137" s="63">
        <v>8.84758364312268</v>
      </c>
      <c r="Q137" s="74">
        <v>61</v>
      </c>
      <c r="R137" s="74">
        <v>0</v>
      </c>
      <c r="S137" s="51">
        <v>0</v>
      </c>
      <c r="T137" s="63">
        <v>12</v>
      </c>
      <c r="U137" s="50">
        <v>1</v>
      </c>
      <c r="V137" s="51">
        <v>0.0476190476190476</v>
      </c>
      <c r="W137" s="63">
        <v>0</v>
      </c>
      <c r="X137" s="30">
        <v>9</v>
      </c>
      <c r="Y137" s="30">
        <v>1</v>
      </c>
      <c r="Z137" s="51">
        <v>0.111111111111111</v>
      </c>
      <c r="AA137" s="63">
        <v>0</v>
      </c>
      <c r="AB137" s="30">
        <v>8</v>
      </c>
      <c r="AC137" s="89">
        <v>0.000257441673370877</v>
      </c>
      <c r="AD137" s="90">
        <v>0</v>
      </c>
      <c r="AE137" s="74">
        <v>1</v>
      </c>
      <c r="AF137" s="74">
        <v>1</v>
      </c>
      <c r="AG137" s="93">
        <v>1</v>
      </c>
      <c r="AH137" s="90">
        <v>10</v>
      </c>
    </row>
    <row r="138" ht="16.5" spans="1:34">
      <c r="A138" s="30"/>
      <c r="B138" s="48" t="s">
        <v>28</v>
      </c>
      <c r="C138" s="52" t="s">
        <v>254</v>
      </c>
      <c r="D138" s="49">
        <v>206</v>
      </c>
      <c r="E138" s="50">
        <v>43.1810793469737</v>
      </c>
      <c r="F138" s="49">
        <v>30212</v>
      </c>
      <c r="G138" s="49">
        <v>20</v>
      </c>
      <c r="H138" s="51">
        <v>0.000661988613795843</v>
      </c>
      <c r="I138" s="62">
        <v>1.69005693102079</v>
      </c>
      <c r="J138" s="30">
        <v>338</v>
      </c>
      <c r="K138" s="30">
        <v>4</v>
      </c>
      <c r="L138" s="51">
        <v>0.0118343195266272</v>
      </c>
      <c r="M138" s="63">
        <v>0</v>
      </c>
      <c r="N138" s="30">
        <v>2</v>
      </c>
      <c r="O138" s="51">
        <v>0.00591715976331361</v>
      </c>
      <c r="P138" s="63">
        <v>14.0828402366864</v>
      </c>
      <c r="Q138" s="74">
        <v>46</v>
      </c>
      <c r="R138" s="74">
        <v>0</v>
      </c>
      <c r="S138" s="51">
        <v>0</v>
      </c>
      <c r="T138" s="63">
        <v>12</v>
      </c>
      <c r="U138" s="50">
        <v>2</v>
      </c>
      <c r="V138" s="51">
        <v>0.1</v>
      </c>
      <c r="W138" s="63">
        <v>0</v>
      </c>
      <c r="X138" s="30">
        <v>9</v>
      </c>
      <c r="Y138" s="30">
        <v>2</v>
      </c>
      <c r="Z138" s="51">
        <v>0.222222222222222</v>
      </c>
      <c r="AA138" s="63">
        <v>0</v>
      </c>
      <c r="AB138" s="30">
        <v>2</v>
      </c>
      <c r="AC138" s="89">
        <v>6.61988613795843e-5</v>
      </c>
      <c r="AD138" s="90">
        <v>5.40818217926652</v>
      </c>
      <c r="AE138" s="74">
        <v>74</v>
      </c>
      <c r="AF138" s="74">
        <v>74</v>
      </c>
      <c r="AG138" s="93">
        <v>1</v>
      </c>
      <c r="AH138" s="90">
        <v>10</v>
      </c>
    </row>
    <row r="139" ht="16.5" spans="1:34">
      <c r="A139" s="30"/>
      <c r="B139" s="48" t="s">
        <v>28</v>
      </c>
      <c r="C139" s="52" t="s">
        <v>236</v>
      </c>
      <c r="D139" s="49">
        <v>231</v>
      </c>
      <c r="E139" s="50">
        <v>33.8862175181466</v>
      </c>
      <c r="F139" s="49">
        <v>23826</v>
      </c>
      <c r="G139" s="49">
        <v>8</v>
      </c>
      <c r="H139" s="51">
        <v>0.000335767648787039</v>
      </c>
      <c r="I139" s="62">
        <v>3.3211617560648</v>
      </c>
      <c r="J139" s="30">
        <v>269</v>
      </c>
      <c r="K139" s="30">
        <v>9</v>
      </c>
      <c r="L139" s="51">
        <v>0.033457249070632</v>
      </c>
      <c r="M139" s="63">
        <v>0</v>
      </c>
      <c r="N139" s="30">
        <v>2</v>
      </c>
      <c r="O139" s="51">
        <v>0.00743494423791822</v>
      </c>
      <c r="P139" s="63">
        <v>12.5650557620818</v>
      </c>
      <c r="Q139" s="74">
        <v>24</v>
      </c>
      <c r="R139" s="74">
        <v>2</v>
      </c>
      <c r="S139" s="51">
        <v>0.0833333333333333</v>
      </c>
      <c r="T139" s="63">
        <v>0</v>
      </c>
      <c r="U139" s="50">
        <v>0</v>
      </c>
      <c r="V139" s="51">
        <v>0</v>
      </c>
      <c r="W139" s="63">
        <v>10</v>
      </c>
      <c r="X139" s="30">
        <v>9</v>
      </c>
      <c r="Y139" s="30">
        <v>5</v>
      </c>
      <c r="Z139" s="51">
        <v>0.555555555555556</v>
      </c>
      <c r="AA139" s="63">
        <v>0</v>
      </c>
      <c r="AB139" s="30">
        <v>1</v>
      </c>
      <c r="AC139" s="89">
        <v>4.19709560983799e-5</v>
      </c>
      <c r="AD139" s="90">
        <v>8</v>
      </c>
      <c r="AE139" s="74">
        <v>35</v>
      </c>
      <c r="AF139" s="74">
        <v>34</v>
      </c>
      <c r="AG139" s="93">
        <v>0.971428571428571</v>
      </c>
      <c r="AH139" s="90">
        <v>0</v>
      </c>
    </row>
    <row r="140" ht="16.5" spans="1:34">
      <c r="A140" s="30"/>
      <c r="B140" s="48" t="s">
        <v>28</v>
      </c>
      <c r="C140" s="24" t="s">
        <v>566</v>
      </c>
      <c r="D140" s="49">
        <v>124</v>
      </c>
      <c r="E140" s="50">
        <v>64.5663110417209</v>
      </c>
      <c r="F140" s="49">
        <v>11529</v>
      </c>
      <c r="G140" s="49">
        <v>1</v>
      </c>
      <c r="H140" s="51">
        <v>8.67377916558244e-5</v>
      </c>
      <c r="I140" s="62">
        <v>4.56631104172088</v>
      </c>
      <c r="J140" s="30">
        <v>40</v>
      </c>
      <c r="K140" s="30">
        <v>1</v>
      </c>
      <c r="L140" s="51">
        <v>0.025</v>
      </c>
      <c r="M140" s="63">
        <v>0</v>
      </c>
      <c r="N140" s="30">
        <v>0</v>
      </c>
      <c r="O140" s="51">
        <v>0</v>
      </c>
      <c r="P140" s="63">
        <v>20</v>
      </c>
      <c r="Q140" s="74">
        <v>8</v>
      </c>
      <c r="R140" s="74">
        <v>0</v>
      </c>
      <c r="S140" s="51">
        <v>0</v>
      </c>
      <c r="T140" s="63">
        <v>12</v>
      </c>
      <c r="U140" s="50">
        <v>0</v>
      </c>
      <c r="V140" s="51">
        <v>0</v>
      </c>
      <c r="W140" s="63">
        <v>10</v>
      </c>
      <c r="X140" s="30">
        <v>10</v>
      </c>
      <c r="Y140" s="30">
        <v>2</v>
      </c>
      <c r="Z140" s="51">
        <v>0.2</v>
      </c>
      <c r="AA140" s="63">
        <v>0</v>
      </c>
      <c r="AB140" s="30">
        <v>0</v>
      </c>
      <c r="AC140" s="89">
        <v>0</v>
      </c>
      <c r="AD140" s="90">
        <v>8</v>
      </c>
      <c r="AE140" s="74">
        <v>0</v>
      </c>
      <c r="AF140" s="74">
        <v>0</v>
      </c>
      <c r="AG140" s="93">
        <v>1</v>
      </c>
      <c r="AH140" s="90">
        <v>10</v>
      </c>
    </row>
    <row r="141" ht="16.5" spans="1:34">
      <c r="A141" s="30"/>
      <c r="B141" s="48" t="s">
        <v>28</v>
      </c>
      <c r="C141" s="52" t="s">
        <v>336</v>
      </c>
      <c r="D141" s="49">
        <v>164</v>
      </c>
      <c r="E141" s="50">
        <v>55.6432399430161</v>
      </c>
      <c r="F141" s="49">
        <v>29482</v>
      </c>
      <c r="G141" s="49">
        <v>8</v>
      </c>
      <c r="H141" s="51">
        <v>0.000271352011396784</v>
      </c>
      <c r="I141" s="62">
        <v>3.64323994301608</v>
      </c>
      <c r="J141" s="30">
        <v>234</v>
      </c>
      <c r="K141" s="30">
        <v>13</v>
      </c>
      <c r="L141" s="51">
        <v>0.0555555555555556</v>
      </c>
      <c r="M141" s="63">
        <v>0</v>
      </c>
      <c r="N141" s="30">
        <v>0</v>
      </c>
      <c r="O141" s="51">
        <v>0</v>
      </c>
      <c r="P141" s="63">
        <v>20</v>
      </c>
      <c r="Q141" s="74">
        <v>28</v>
      </c>
      <c r="R141" s="74">
        <v>0</v>
      </c>
      <c r="S141" s="51">
        <v>0</v>
      </c>
      <c r="T141" s="63">
        <v>12</v>
      </c>
      <c r="U141" s="50">
        <v>0</v>
      </c>
      <c r="V141" s="51">
        <v>0</v>
      </c>
      <c r="W141" s="63">
        <v>10</v>
      </c>
      <c r="X141" s="30">
        <v>9</v>
      </c>
      <c r="Y141" s="30">
        <v>2</v>
      </c>
      <c r="Z141" s="51">
        <v>0.222222222222222</v>
      </c>
      <c r="AA141" s="63">
        <v>0</v>
      </c>
      <c r="AB141" s="30">
        <v>5</v>
      </c>
      <c r="AC141" s="89">
        <v>0.00016959500712299</v>
      </c>
      <c r="AD141" s="90">
        <v>0</v>
      </c>
      <c r="AE141" s="74">
        <v>0</v>
      </c>
      <c r="AF141" s="74">
        <v>0</v>
      </c>
      <c r="AG141" s="93">
        <v>1</v>
      </c>
      <c r="AH141" s="90">
        <v>10</v>
      </c>
    </row>
    <row r="142" ht="16.5" spans="1:34">
      <c r="A142" s="30"/>
      <c r="B142" s="48" t="s">
        <v>28</v>
      </c>
      <c r="C142" s="33" t="s">
        <v>280</v>
      </c>
      <c r="D142" s="49">
        <v>201</v>
      </c>
      <c r="E142" s="50">
        <v>43.964660408614</v>
      </c>
      <c r="F142" s="49">
        <v>14488</v>
      </c>
      <c r="G142" s="49">
        <v>3</v>
      </c>
      <c r="H142" s="51">
        <v>0.000207067918277195</v>
      </c>
      <c r="I142" s="62">
        <v>3.96466040861403</v>
      </c>
      <c r="J142" s="30">
        <v>74</v>
      </c>
      <c r="K142" s="30">
        <v>7</v>
      </c>
      <c r="L142" s="51">
        <v>0.0945945945945946</v>
      </c>
      <c r="M142" s="63">
        <v>0</v>
      </c>
      <c r="N142" s="30">
        <v>3</v>
      </c>
      <c r="O142" s="51">
        <v>0.0405405405405405</v>
      </c>
      <c r="P142" s="63">
        <v>0</v>
      </c>
      <c r="Q142" s="74">
        <v>5</v>
      </c>
      <c r="R142" s="74">
        <v>0</v>
      </c>
      <c r="S142" s="51">
        <v>0</v>
      </c>
      <c r="T142" s="63">
        <v>12</v>
      </c>
      <c r="U142" s="50">
        <v>0</v>
      </c>
      <c r="V142" s="51">
        <v>0</v>
      </c>
      <c r="W142" s="63">
        <v>10</v>
      </c>
      <c r="X142" s="30">
        <v>9</v>
      </c>
      <c r="Y142" s="30">
        <v>1</v>
      </c>
      <c r="Z142" s="51">
        <v>0.111111111111111</v>
      </c>
      <c r="AA142" s="63">
        <v>0</v>
      </c>
      <c r="AB142" s="30">
        <v>0</v>
      </c>
      <c r="AC142" s="89">
        <v>0</v>
      </c>
      <c r="AD142" s="90">
        <v>8</v>
      </c>
      <c r="AE142" s="74">
        <v>3</v>
      </c>
      <c r="AF142" s="74">
        <v>3</v>
      </c>
      <c r="AG142" s="93">
        <v>1</v>
      </c>
      <c r="AH142" s="90">
        <v>10</v>
      </c>
    </row>
    <row r="143" ht="16.5" spans="1:34">
      <c r="A143" s="30"/>
      <c r="B143" s="48" t="s">
        <v>28</v>
      </c>
      <c r="C143" s="33" t="s">
        <v>161</v>
      </c>
      <c r="D143" s="49">
        <v>236</v>
      </c>
      <c r="E143" s="50">
        <v>31.5563393214004</v>
      </c>
      <c r="F143" s="49">
        <v>21363</v>
      </c>
      <c r="G143" s="49">
        <v>18</v>
      </c>
      <c r="H143" s="51">
        <v>0.000842578289566072</v>
      </c>
      <c r="I143" s="62">
        <v>0.787108552169639</v>
      </c>
      <c r="J143" s="30">
        <v>208</v>
      </c>
      <c r="K143" s="30">
        <v>17</v>
      </c>
      <c r="L143" s="51">
        <v>0.0817307692307692</v>
      </c>
      <c r="M143" s="63">
        <v>0</v>
      </c>
      <c r="N143" s="30">
        <v>4</v>
      </c>
      <c r="O143" s="51">
        <v>0.0192307692307692</v>
      </c>
      <c r="P143" s="63">
        <v>0.769230769230766</v>
      </c>
      <c r="Q143" s="74">
        <v>15</v>
      </c>
      <c r="R143" s="74">
        <v>0</v>
      </c>
      <c r="S143" s="51">
        <v>0</v>
      </c>
      <c r="T143" s="63">
        <v>12</v>
      </c>
      <c r="U143" s="50">
        <v>0</v>
      </c>
      <c r="V143" s="51">
        <v>0</v>
      </c>
      <c r="W143" s="63">
        <v>10</v>
      </c>
      <c r="X143" s="30">
        <v>10</v>
      </c>
      <c r="Y143" s="30">
        <v>4</v>
      </c>
      <c r="Z143" s="51">
        <v>0.4</v>
      </c>
      <c r="AA143" s="63">
        <v>0</v>
      </c>
      <c r="AB143" s="30">
        <v>0</v>
      </c>
      <c r="AC143" s="89">
        <v>0</v>
      </c>
      <c r="AD143" s="90">
        <v>8</v>
      </c>
      <c r="AE143" s="74">
        <v>1</v>
      </c>
      <c r="AF143" s="74">
        <v>0</v>
      </c>
      <c r="AG143" s="93">
        <v>0</v>
      </c>
      <c r="AH143" s="90">
        <v>0</v>
      </c>
    </row>
    <row r="144" ht="16.5" spans="1:34">
      <c r="A144" s="30"/>
      <c r="B144" s="48" t="s">
        <v>28</v>
      </c>
      <c r="C144" s="49" t="s">
        <v>103</v>
      </c>
      <c r="D144" s="49">
        <v>243</v>
      </c>
      <c r="E144" s="50">
        <v>24.3847418366584</v>
      </c>
      <c r="F144" s="49">
        <v>13383</v>
      </c>
      <c r="G144" s="49">
        <v>7</v>
      </c>
      <c r="H144" s="51">
        <v>0.00052305163266831</v>
      </c>
      <c r="I144" s="62">
        <v>2.38474183665845</v>
      </c>
      <c r="J144" s="30">
        <v>188</v>
      </c>
      <c r="K144" s="30">
        <v>44</v>
      </c>
      <c r="L144" s="51">
        <v>0.234042553191489</v>
      </c>
      <c r="M144" s="63">
        <v>0</v>
      </c>
      <c r="N144" s="30">
        <v>34</v>
      </c>
      <c r="O144" s="51">
        <v>0.180851063829787</v>
      </c>
      <c r="P144" s="63">
        <v>0</v>
      </c>
      <c r="Q144" s="74">
        <v>17</v>
      </c>
      <c r="R144" s="74">
        <v>0</v>
      </c>
      <c r="S144" s="51">
        <v>0</v>
      </c>
      <c r="T144" s="63">
        <v>12</v>
      </c>
      <c r="U144" s="50">
        <v>0</v>
      </c>
      <c r="V144" s="51">
        <v>0</v>
      </c>
      <c r="W144" s="63">
        <v>10</v>
      </c>
      <c r="X144" s="30">
        <v>9</v>
      </c>
      <c r="Y144" s="30">
        <v>6</v>
      </c>
      <c r="Z144" s="51">
        <v>0.666666666666667</v>
      </c>
      <c r="AA144" s="63">
        <v>0</v>
      </c>
      <c r="AB144" s="30">
        <v>4</v>
      </c>
      <c r="AC144" s="89">
        <v>0.000298886647239035</v>
      </c>
      <c r="AD144" s="90">
        <v>0</v>
      </c>
      <c r="AE144" s="74">
        <v>1</v>
      </c>
      <c r="AF144" s="74">
        <v>0</v>
      </c>
      <c r="AG144" s="93">
        <v>0</v>
      </c>
      <c r="AH144" s="90">
        <v>0</v>
      </c>
    </row>
    <row r="145" ht="16.5" spans="1:34">
      <c r="A145" s="30"/>
      <c r="B145" s="48" t="s">
        <v>28</v>
      </c>
      <c r="C145" s="49" t="s">
        <v>147</v>
      </c>
      <c r="D145" s="49">
        <v>242</v>
      </c>
      <c r="E145" s="50">
        <v>24.5755933316909</v>
      </c>
      <c r="F145" s="49">
        <v>24354</v>
      </c>
      <c r="G145" s="49">
        <v>16</v>
      </c>
      <c r="H145" s="51">
        <v>0.000656976266732364</v>
      </c>
      <c r="I145" s="62">
        <v>1.71511866633818</v>
      </c>
      <c r="J145" s="30">
        <v>243</v>
      </c>
      <c r="K145" s="30">
        <v>24</v>
      </c>
      <c r="L145" s="51">
        <v>0.0987654320987654</v>
      </c>
      <c r="M145" s="63">
        <v>0</v>
      </c>
      <c r="N145" s="30">
        <v>17</v>
      </c>
      <c r="O145" s="51">
        <v>0.0699588477366255</v>
      </c>
      <c r="P145" s="63">
        <v>0</v>
      </c>
      <c r="Q145" s="74">
        <v>34</v>
      </c>
      <c r="R145" s="74">
        <v>1</v>
      </c>
      <c r="S145" s="51">
        <v>0.0294117647058824</v>
      </c>
      <c r="T145" s="63">
        <v>0</v>
      </c>
      <c r="U145" s="50">
        <v>0</v>
      </c>
      <c r="V145" s="51">
        <v>0</v>
      </c>
      <c r="W145" s="63">
        <v>10</v>
      </c>
      <c r="X145" s="30">
        <v>10</v>
      </c>
      <c r="Y145" s="30">
        <v>7</v>
      </c>
      <c r="Z145" s="51">
        <v>0.7</v>
      </c>
      <c r="AA145" s="63">
        <v>0</v>
      </c>
      <c r="AB145" s="30">
        <v>2</v>
      </c>
      <c r="AC145" s="89">
        <v>8.21220333415455e-5</v>
      </c>
      <c r="AD145" s="90">
        <v>2.86047466535272</v>
      </c>
      <c r="AE145" s="74">
        <v>1</v>
      </c>
      <c r="AF145" s="74">
        <v>1</v>
      </c>
      <c r="AG145" s="93">
        <v>1</v>
      </c>
      <c r="AH145" s="90">
        <v>10</v>
      </c>
    </row>
    <row r="146" ht="16.5" spans="1:34">
      <c r="A146" s="100" t="s">
        <v>1022</v>
      </c>
      <c r="B146" s="48" t="s">
        <v>1023</v>
      </c>
      <c r="C146" s="49" t="s">
        <v>173</v>
      </c>
      <c r="D146" s="49">
        <v>256</v>
      </c>
      <c r="E146" s="50">
        <v>17.4379289580133</v>
      </c>
      <c r="F146" s="49">
        <v>52068</v>
      </c>
      <c r="G146" s="49">
        <v>47</v>
      </c>
      <c r="H146" s="51">
        <v>0.000902665744795268</v>
      </c>
      <c r="I146" s="62">
        <v>0.486671276023661</v>
      </c>
      <c r="J146" s="30">
        <v>353</v>
      </c>
      <c r="K146" s="30">
        <v>8</v>
      </c>
      <c r="L146" s="51">
        <v>0.0226628895184136</v>
      </c>
      <c r="M146" s="63">
        <v>0</v>
      </c>
      <c r="N146" s="30">
        <v>7</v>
      </c>
      <c r="O146" s="51">
        <v>0.0198300283286119</v>
      </c>
      <c r="P146" s="63">
        <v>0.169971671388101</v>
      </c>
      <c r="Q146" s="74">
        <v>54</v>
      </c>
      <c r="R146" s="74">
        <v>1</v>
      </c>
      <c r="S146" s="51">
        <v>0.0185185185185185</v>
      </c>
      <c r="T146" s="63">
        <v>0</v>
      </c>
      <c r="U146" s="50">
        <v>1</v>
      </c>
      <c r="V146" s="51">
        <v>0.0212765957446809</v>
      </c>
      <c r="W146" s="63">
        <v>0</v>
      </c>
      <c r="X146" s="30">
        <v>7</v>
      </c>
      <c r="Y146" s="30">
        <v>3</v>
      </c>
      <c r="Z146" s="51">
        <v>0.428571428571429</v>
      </c>
      <c r="AA146" s="63">
        <v>0</v>
      </c>
      <c r="AB146" s="30">
        <v>3</v>
      </c>
      <c r="AC146" s="89">
        <v>5.76169624337405e-5</v>
      </c>
      <c r="AD146" s="90">
        <v>6.78128601060152</v>
      </c>
      <c r="AE146" s="74">
        <v>29</v>
      </c>
      <c r="AF146" s="74">
        <v>29</v>
      </c>
      <c r="AG146" s="93">
        <v>1</v>
      </c>
      <c r="AH146" s="90">
        <v>10</v>
      </c>
    </row>
    <row r="147" ht="16.5" spans="1:34">
      <c r="A147" s="100"/>
      <c r="B147" s="48" t="s">
        <v>1023</v>
      </c>
      <c r="C147" s="49" t="s">
        <v>229</v>
      </c>
      <c r="D147" s="49">
        <v>213</v>
      </c>
      <c r="E147" s="50">
        <v>41.4544117054122</v>
      </c>
      <c r="F147" s="49">
        <v>55344</v>
      </c>
      <c r="G147" s="49">
        <v>46</v>
      </c>
      <c r="H147" s="51">
        <v>0.000831165076611737</v>
      </c>
      <c r="I147" s="62">
        <v>0.844174616941313</v>
      </c>
      <c r="J147" s="30">
        <v>674</v>
      </c>
      <c r="K147" s="30">
        <v>7</v>
      </c>
      <c r="L147" s="51">
        <v>0.0103857566765579</v>
      </c>
      <c r="M147" s="63">
        <v>0</v>
      </c>
      <c r="N147" s="30">
        <v>4</v>
      </c>
      <c r="O147" s="51">
        <v>0.00593471810089021</v>
      </c>
      <c r="P147" s="63">
        <v>14.0652818991098</v>
      </c>
      <c r="Q147" s="74">
        <v>54</v>
      </c>
      <c r="R147" s="74">
        <v>1</v>
      </c>
      <c r="S147" s="51">
        <v>0.0185185185185185</v>
      </c>
      <c r="T147" s="63">
        <v>0</v>
      </c>
      <c r="U147" s="50">
        <v>2</v>
      </c>
      <c r="V147" s="51">
        <v>0.0434782608695652</v>
      </c>
      <c r="W147" s="63">
        <v>0</v>
      </c>
      <c r="X147" s="30">
        <v>7</v>
      </c>
      <c r="Y147" s="30">
        <v>0</v>
      </c>
      <c r="Z147" s="51">
        <v>0</v>
      </c>
      <c r="AA147" s="63">
        <v>15</v>
      </c>
      <c r="AB147" s="30">
        <v>5</v>
      </c>
      <c r="AC147" s="89">
        <v>9.03440300664932e-5</v>
      </c>
      <c r="AD147" s="90">
        <v>1.54495518936109</v>
      </c>
      <c r="AE147" s="74">
        <v>4</v>
      </c>
      <c r="AF147" s="74">
        <v>4</v>
      </c>
      <c r="AG147" s="93">
        <v>1</v>
      </c>
      <c r="AH147" s="90">
        <v>10</v>
      </c>
    </row>
    <row r="148" ht="16.5" spans="1:34">
      <c r="A148" s="100"/>
      <c r="B148" s="48" t="s">
        <v>1023</v>
      </c>
      <c r="C148" s="49" t="s">
        <v>117</v>
      </c>
      <c r="D148" s="49">
        <v>259</v>
      </c>
      <c r="E148" s="50">
        <v>16.5125693764283</v>
      </c>
      <c r="F148" s="49">
        <v>73512</v>
      </c>
      <c r="G148" s="49">
        <v>21</v>
      </c>
      <c r="H148" s="51">
        <v>0.000285667646098596</v>
      </c>
      <c r="I148" s="62">
        <v>3.57166176950702</v>
      </c>
      <c r="J148" s="30">
        <v>414</v>
      </c>
      <c r="K148" s="30">
        <v>194</v>
      </c>
      <c r="L148" s="51">
        <v>0.468599033816425</v>
      </c>
      <c r="M148" s="63">
        <v>0</v>
      </c>
      <c r="N148" s="30">
        <v>18</v>
      </c>
      <c r="O148" s="51">
        <v>0.0434782608695652</v>
      </c>
      <c r="P148" s="63">
        <v>0</v>
      </c>
      <c r="Q148" s="74">
        <v>39</v>
      </c>
      <c r="R148" s="74">
        <v>2</v>
      </c>
      <c r="S148" s="51">
        <v>0.0512820512820513</v>
      </c>
      <c r="T148" s="63">
        <v>0</v>
      </c>
      <c r="U148" s="50">
        <v>0</v>
      </c>
      <c r="V148" s="51">
        <v>0</v>
      </c>
      <c r="W148" s="63">
        <v>10</v>
      </c>
      <c r="X148" s="30">
        <v>7</v>
      </c>
      <c r="Y148" s="30">
        <v>3</v>
      </c>
      <c r="Z148" s="51">
        <v>0.428571428571429</v>
      </c>
      <c r="AA148" s="63">
        <v>0</v>
      </c>
      <c r="AB148" s="30">
        <v>6</v>
      </c>
      <c r="AC148" s="89">
        <v>8.16193274567418e-5</v>
      </c>
      <c r="AD148" s="90">
        <v>2.94090760692132</v>
      </c>
      <c r="AE148" s="74">
        <v>5</v>
      </c>
      <c r="AF148" s="74">
        <v>4</v>
      </c>
      <c r="AG148" s="93">
        <v>0.8</v>
      </c>
      <c r="AH148" s="90">
        <v>0</v>
      </c>
    </row>
    <row r="149" ht="16.5" spans="1:34">
      <c r="A149" s="100"/>
      <c r="B149" s="48" t="s">
        <v>1023</v>
      </c>
      <c r="C149" s="49" t="s">
        <v>179</v>
      </c>
      <c r="D149" s="49">
        <v>219</v>
      </c>
      <c r="E149" s="50">
        <v>40.4967370777569</v>
      </c>
      <c r="F149" s="49">
        <v>141847</v>
      </c>
      <c r="G149" s="49">
        <v>37</v>
      </c>
      <c r="H149" s="51">
        <v>0.000260844430971399</v>
      </c>
      <c r="I149" s="62">
        <v>3.69577784514301</v>
      </c>
      <c r="J149" s="30">
        <v>834</v>
      </c>
      <c r="K149" s="30">
        <v>9</v>
      </c>
      <c r="L149" s="51">
        <v>0.0107913669064748</v>
      </c>
      <c r="M149" s="63">
        <v>0</v>
      </c>
      <c r="N149" s="30">
        <v>1</v>
      </c>
      <c r="O149" s="51">
        <v>0.00119904076738609</v>
      </c>
      <c r="P149" s="63">
        <v>18.8009592326139</v>
      </c>
      <c r="Q149" s="74">
        <v>76</v>
      </c>
      <c r="R149" s="74">
        <v>2</v>
      </c>
      <c r="S149" s="51">
        <v>0.0263157894736842</v>
      </c>
      <c r="T149" s="63">
        <v>0</v>
      </c>
      <c r="U149" s="50">
        <v>2</v>
      </c>
      <c r="V149" s="51">
        <v>0.0540540540540541</v>
      </c>
      <c r="W149" s="63">
        <v>0</v>
      </c>
      <c r="X149" s="30">
        <v>7</v>
      </c>
      <c r="Y149" s="30">
        <v>5</v>
      </c>
      <c r="Z149" s="51">
        <v>0.714285714285714</v>
      </c>
      <c r="AA149" s="63">
        <v>0</v>
      </c>
      <c r="AB149" s="30">
        <v>5</v>
      </c>
      <c r="AC149" s="89">
        <v>3.52492474285674e-5</v>
      </c>
      <c r="AD149" s="90">
        <v>8</v>
      </c>
      <c r="AE149" s="74">
        <v>186</v>
      </c>
      <c r="AF149" s="74">
        <v>186</v>
      </c>
      <c r="AG149" s="93">
        <v>1</v>
      </c>
      <c r="AH149" s="90">
        <v>10</v>
      </c>
    </row>
    <row r="150" ht="16.5" spans="1:34">
      <c r="A150" s="100"/>
      <c r="B150" s="48" t="s">
        <v>1023</v>
      </c>
      <c r="C150" s="49" t="s">
        <v>283</v>
      </c>
      <c r="D150" s="49">
        <v>106</v>
      </c>
      <c r="E150" s="50">
        <v>68.7558434810063</v>
      </c>
      <c r="F150" s="49">
        <v>60433</v>
      </c>
      <c r="G150" s="49">
        <v>38</v>
      </c>
      <c r="H150" s="51">
        <v>0.000628795525623418</v>
      </c>
      <c r="I150" s="62">
        <v>1.85602237188291</v>
      </c>
      <c r="J150" s="30">
        <v>559</v>
      </c>
      <c r="K150" s="30">
        <v>0</v>
      </c>
      <c r="L150" s="51">
        <v>0</v>
      </c>
      <c r="M150" s="63">
        <v>20</v>
      </c>
      <c r="N150" s="30">
        <v>9</v>
      </c>
      <c r="O150" s="51">
        <v>0.0161001788908766</v>
      </c>
      <c r="P150" s="63">
        <v>3.89982110912343</v>
      </c>
      <c r="Q150" s="74">
        <v>49</v>
      </c>
      <c r="R150" s="74">
        <v>2</v>
      </c>
      <c r="S150" s="51">
        <v>0.0408163265306122</v>
      </c>
      <c r="T150" s="63">
        <v>0</v>
      </c>
      <c r="U150" s="50">
        <v>0</v>
      </c>
      <c r="V150" s="51">
        <v>0</v>
      </c>
      <c r="W150" s="63">
        <v>10</v>
      </c>
      <c r="X150" s="30">
        <v>7</v>
      </c>
      <c r="Y150" s="30">
        <v>0</v>
      </c>
      <c r="Z150" s="51">
        <v>0</v>
      </c>
      <c r="AA150" s="63">
        <v>15</v>
      </c>
      <c r="AB150" s="30">
        <v>2</v>
      </c>
      <c r="AC150" s="89">
        <v>3.30945013486009e-5</v>
      </c>
      <c r="AD150" s="90">
        <v>8</v>
      </c>
      <c r="AE150" s="74">
        <v>1</v>
      </c>
      <c r="AF150" s="74">
        <v>1</v>
      </c>
      <c r="AG150" s="93">
        <v>1</v>
      </c>
      <c r="AH150" s="90">
        <v>10</v>
      </c>
    </row>
    <row r="151" ht="16.5" spans="1:34">
      <c r="A151" s="100"/>
      <c r="B151" s="48" t="s">
        <v>1023</v>
      </c>
      <c r="C151" s="49" t="s">
        <v>109</v>
      </c>
      <c r="D151" s="49">
        <v>251</v>
      </c>
      <c r="E151" s="50">
        <v>18</v>
      </c>
      <c r="F151" s="49">
        <v>39690</v>
      </c>
      <c r="G151" s="49">
        <v>109</v>
      </c>
      <c r="H151" s="51">
        <v>0.00274628369866465</v>
      </c>
      <c r="I151" s="62">
        <v>0</v>
      </c>
      <c r="J151" s="30">
        <v>595</v>
      </c>
      <c r="K151" s="30">
        <v>46</v>
      </c>
      <c r="L151" s="51">
        <v>0.0773109243697479</v>
      </c>
      <c r="M151" s="63">
        <v>0</v>
      </c>
      <c r="N151" s="30">
        <v>41</v>
      </c>
      <c r="O151" s="51">
        <v>0.0689075630252101</v>
      </c>
      <c r="P151" s="63">
        <v>0</v>
      </c>
      <c r="Q151" s="74">
        <v>39</v>
      </c>
      <c r="R151" s="74">
        <v>1</v>
      </c>
      <c r="S151" s="51">
        <v>0.0256410256410256</v>
      </c>
      <c r="T151" s="63">
        <v>0</v>
      </c>
      <c r="U151" s="50">
        <v>7</v>
      </c>
      <c r="V151" s="51">
        <v>0.0642201834862385</v>
      </c>
      <c r="W151" s="63">
        <v>0</v>
      </c>
      <c r="X151" s="30">
        <v>8</v>
      </c>
      <c r="Y151" s="30">
        <v>6</v>
      </c>
      <c r="Z151" s="51">
        <v>0.75</v>
      </c>
      <c r="AA151" s="63">
        <v>0</v>
      </c>
      <c r="AB151" s="30">
        <v>0</v>
      </c>
      <c r="AC151" s="89">
        <v>0</v>
      </c>
      <c r="AD151" s="90">
        <v>8</v>
      </c>
      <c r="AE151" s="74">
        <v>0</v>
      </c>
      <c r="AF151" s="74">
        <v>0</v>
      </c>
      <c r="AG151" s="93">
        <v>1</v>
      </c>
      <c r="AH151" s="90">
        <v>10</v>
      </c>
    </row>
    <row r="152" ht="16.5" spans="1:34">
      <c r="A152" s="100"/>
      <c r="B152" s="48" t="s">
        <v>1023</v>
      </c>
      <c r="C152" s="49" t="s">
        <v>144</v>
      </c>
      <c r="D152" s="49">
        <v>239</v>
      </c>
      <c r="E152" s="50">
        <v>30.1235154394299</v>
      </c>
      <c r="F152" s="49">
        <v>26541</v>
      </c>
      <c r="G152" s="49">
        <v>80</v>
      </c>
      <c r="H152" s="51">
        <v>0.00301420443841604</v>
      </c>
      <c r="I152" s="62">
        <v>0</v>
      </c>
      <c r="J152" s="30">
        <v>421</v>
      </c>
      <c r="K152" s="30">
        <v>10</v>
      </c>
      <c r="L152" s="51">
        <v>0.0237529691211401</v>
      </c>
      <c r="M152" s="63">
        <v>0</v>
      </c>
      <c r="N152" s="30">
        <v>5</v>
      </c>
      <c r="O152" s="51">
        <v>0.0118764845605701</v>
      </c>
      <c r="P152" s="63">
        <v>8.12351543942993</v>
      </c>
      <c r="Q152" s="74">
        <v>27</v>
      </c>
      <c r="R152" s="74">
        <v>0</v>
      </c>
      <c r="S152" s="51">
        <v>0</v>
      </c>
      <c r="T152" s="63">
        <v>12</v>
      </c>
      <c r="U152" s="50">
        <v>1</v>
      </c>
      <c r="V152" s="51">
        <v>0.0125</v>
      </c>
      <c r="W152" s="63">
        <v>0</v>
      </c>
      <c r="X152" s="30">
        <v>8</v>
      </c>
      <c r="Y152" s="30">
        <v>1</v>
      </c>
      <c r="Z152" s="51">
        <v>0.125</v>
      </c>
      <c r="AA152" s="63">
        <v>0</v>
      </c>
      <c r="AB152" s="30">
        <v>4</v>
      </c>
      <c r="AC152" s="89">
        <v>0.000150710221920802</v>
      </c>
      <c r="AD152" s="90">
        <v>0</v>
      </c>
      <c r="AE152" s="74">
        <v>1</v>
      </c>
      <c r="AF152" s="74">
        <v>1</v>
      </c>
      <c r="AG152" s="93">
        <v>1</v>
      </c>
      <c r="AH152" s="90">
        <v>10</v>
      </c>
    </row>
    <row r="153" ht="16.5" spans="1:34">
      <c r="A153" s="100"/>
      <c r="B153" s="48" t="s">
        <v>1023</v>
      </c>
      <c r="C153" s="49" t="s">
        <v>904</v>
      </c>
      <c r="D153" s="49">
        <v>1</v>
      </c>
      <c r="E153" s="50">
        <v>100</v>
      </c>
      <c r="F153" s="49">
        <v>21159</v>
      </c>
      <c r="G153" s="49">
        <v>0</v>
      </c>
      <c r="H153" s="51">
        <v>0</v>
      </c>
      <c r="I153" s="62">
        <v>5</v>
      </c>
      <c r="J153" s="30">
        <v>42</v>
      </c>
      <c r="K153" s="30">
        <v>0</v>
      </c>
      <c r="L153" s="51">
        <v>0</v>
      </c>
      <c r="M153" s="63">
        <v>20</v>
      </c>
      <c r="N153" s="30">
        <v>0</v>
      </c>
      <c r="O153" s="51">
        <v>0</v>
      </c>
      <c r="P153" s="63">
        <v>20</v>
      </c>
      <c r="Q153" s="74">
        <v>4</v>
      </c>
      <c r="R153" s="74">
        <v>0</v>
      </c>
      <c r="S153" s="51">
        <v>0</v>
      </c>
      <c r="T153" s="63">
        <v>12</v>
      </c>
      <c r="U153" s="50">
        <v>0</v>
      </c>
      <c r="V153" s="51">
        <v>0</v>
      </c>
      <c r="W153" s="63">
        <v>10</v>
      </c>
      <c r="X153" s="30">
        <v>7</v>
      </c>
      <c r="Y153" s="30">
        <v>0</v>
      </c>
      <c r="Z153" s="51">
        <v>0</v>
      </c>
      <c r="AA153" s="63">
        <v>15</v>
      </c>
      <c r="AB153" s="30">
        <v>0</v>
      </c>
      <c r="AC153" s="89">
        <v>0</v>
      </c>
      <c r="AD153" s="90">
        <v>8</v>
      </c>
      <c r="AE153" s="74">
        <v>15</v>
      </c>
      <c r="AF153" s="74">
        <v>15</v>
      </c>
      <c r="AG153" s="93">
        <v>1</v>
      </c>
      <c r="AH153" s="90">
        <v>10</v>
      </c>
    </row>
    <row r="154" ht="16.5" spans="1:34">
      <c r="A154" s="100"/>
      <c r="B154" s="48" t="s">
        <v>1023</v>
      </c>
      <c r="C154" s="52" t="s">
        <v>1024</v>
      </c>
      <c r="D154" s="49">
        <v>140</v>
      </c>
      <c r="E154" s="50">
        <v>62.8560490045942</v>
      </c>
      <c r="F154" s="49">
        <v>16325</v>
      </c>
      <c r="G154" s="49">
        <v>7</v>
      </c>
      <c r="H154" s="51">
        <v>0.000428790199081164</v>
      </c>
      <c r="I154" s="62">
        <v>2.85604900459418</v>
      </c>
      <c r="J154" s="30">
        <v>59</v>
      </c>
      <c r="K154" s="30">
        <v>3</v>
      </c>
      <c r="L154" s="51">
        <v>0.0508474576271186</v>
      </c>
      <c r="M154" s="63">
        <v>0</v>
      </c>
      <c r="N154" s="30">
        <v>0</v>
      </c>
      <c r="O154" s="51">
        <v>0</v>
      </c>
      <c r="P154" s="63">
        <v>20</v>
      </c>
      <c r="Q154" s="74">
        <v>4</v>
      </c>
      <c r="R154" s="74">
        <v>0</v>
      </c>
      <c r="S154" s="51">
        <v>0</v>
      </c>
      <c r="T154" s="63">
        <v>12</v>
      </c>
      <c r="U154" s="50">
        <v>0</v>
      </c>
      <c r="V154" s="51">
        <v>0</v>
      </c>
      <c r="W154" s="63">
        <v>10</v>
      </c>
      <c r="X154" s="30">
        <v>8</v>
      </c>
      <c r="Y154" s="30">
        <v>1</v>
      </c>
      <c r="Z154" s="51">
        <v>0.125</v>
      </c>
      <c r="AA154" s="63">
        <v>0</v>
      </c>
      <c r="AB154" s="30">
        <v>0</v>
      </c>
      <c r="AC154" s="89">
        <v>0</v>
      </c>
      <c r="AD154" s="90">
        <v>8</v>
      </c>
      <c r="AE154" s="74">
        <v>1</v>
      </c>
      <c r="AF154" s="74">
        <v>1</v>
      </c>
      <c r="AG154" s="93">
        <v>1</v>
      </c>
      <c r="AH154" s="90">
        <v>10</v>
      </c>
    </row>
    <row r="155" ht="16.5" spans="1:34">
      <c r="A155" s="100"/>
      <c r="B155" s="48" t="s">
        <v>1023</v>
      </c>
      <c r="C155" s="49" t="s">
        <v>1025</v>
      </c>
      <c r="D155" s="49">
        <v>35</v>
      </c>
      <c r="E155" s="50">
        <v>89.6667118185248</v>
      </c>
      <c r="F155" s="49">
        <v>75562</v>
      </c>
      <c r="G155" s="49">
        <v>8</v>
      </c>
      <c r="H155" s="51">
        <v>0.000105873322569546</v>
      </c>
      <c r="I155" s="62">
        <v>4.47063338715227</v>
      </c>
      <c r="J155" s="30">
        <v>204</v>
      </c>
      <c r="K155" s="30">
        <v>1</v>
      </c>
      <c r="L155" s="51">
        <v>0.00490196078431373</v>
      </c>
      <c r="M155" s="63">
        <v>10.1960784313725</v>
      </c>
      <c r="N155" s="30">
        <v>0</v>
      </c>
      <c r="O155" s="51">
        <v>0</v>
      </c>
      <c r="P155" s="63">
        <v>20</v>
      </c>
      <c r="Q155" s="74">
        <v>11</v>
      </c>
      <c r="R155" s="74">
        <v>0</v>
      </c>
      <c r="S155" s="51">
        <v>0</v>
      </c>
      <c r="T155" s="63">
        <v>12</v>
      </c>
      <c r="U155" s="50">
        <v>0</v>
      </c>
      <c r="V155" s="51">
        <v>0</v>
      </c>
      <c r="W155" s="63">
        <v>10</v>
      </c>
      <c r="X155" s="30">
        <v>7</v>
      </c>
      <c r="Y155" s="30">
        <v>0</v>
      </c>
      <c r="Z155" s="51">
        <v>0</v>
      </c>
      <c r="AA155" s="63">
        <v>15</v>
      </c>
      <c r="AB155" s="30">
        <v>1</v>
      </c>
      <c r="AC155" s="89">
        <v>1.32341653211932e-5</v>
      </c>
      <c r="AD155" s="90">
        <v>8</v>
      </c>
      <c r="AE155" s="74">
        <v>10</v>
      </c>
      <c r="AF155" s="74">
        <v>10</v>
      </c>
      <c r="AG155" s="93">
        <v>1</v>
      </c>
      <c r="AH155" s="90">
        <v>10</v>
      </c>
    </row>
    <row r="156" ht="16.5" spans="1:34">
      <c r="A156" s="100"/>
      <c r="B156" s="48" t="s">
        <v>1023</v>
      </c>
      <c r="C156" s="49" t="s">
        <v>363</v>
      </c>
      <c r="D156" s="49">
        <v>171</v>
      </c>
      <c r="E156" s="50">
        <v>53.5027565415813</v>
      </c>
      <c r="F156" s="49">
        <v>66710</v>
      </c>
      <c r="G156" s="49">
        <v>24</v>
      </c>
      <c r="H156" s="51">
        <v>0.000359766152001199</v>
      </c>
      <c r="I156" s="62">
        <v>3.201169239994</v>
      </c>
      <c r="J156" s="30">
        <v>315</v>
      </c>
      <c r="K156" s="30">
        <v>5</v>
      </c>
      <c r="L156" s="51">
        <v>0.0158730158730159</v>
      </c>
      <c r="M156" s="63">
        <v>0</v>
      </c>
      <c r="N156" s="30">
        <v>4</v>
      </c>
      <c r="O156" s="51">
        <v>0.0126984126984127</v>
      </c>
      <c r="P156" s="63">
        <v>7.3015873015873</v>
      </c>
      <c r="Q156" s="74">
        <v>26</v>
      </c>
      <c r="R156" s="74">
        <v>1</v>
      </c>
      <c r="S156" s="51">
        <v>0.0384615384615385</v>
      </c>
      <c r="T156" s="63">
        <v>0</v>
      </c>
      <c r="U156" s="50">
        <v>0</v>
      </c>
      <c r="V156" s="51">
        <v>0</v>
      </c>
      <c r="W156" s="63">
        <v>10</v>
      </c>
      <c r="X156" s="30">
        <v>7</v>
      </c>
      <c r="Y156" s="30">
        <v>0</v>
      </c>
      <c r="Z156" s="51">
        <v>0</v>
      </c>
      <c r="AA156" s="63">
        <v>15</v>
      </c>
      <c r="AB156" s="30">
        <v>1</v>
      </c>
      <c r="AC156" s="89">
        <v>1.49902563333833e-5</v>
      </c>
      <c r="AD156" s="90">
        <v>8</v>
      </c>
      <c r="AE156" s="74">
        <v>317</v>
      </c>
      <c r="AF156" s="74">
        <v>317</v>
      </c>
      <c r="AG156" s="93">
        <v>1</v>
      </c>
      <c r="AH156" s="90">
        <v>10</v>
      </c>
    </row>
    <row r="157" ht="16.5" spans="1:34">
      <c r="A157" s="100"/>
      <c r="B157" s="48" t="s">
        <v>1023</v>
      </c>
      <c r="C157" s="49" t="s">
        <v>536</v>
      </c>
      <c r="D157" s="49">
        <v>57</v>
      </c>
      <c r="E157" s="50">
        <v>80.0568234332889</v>
      </c>
      <c r="F157" s="49">
        <v>68190</v>
      </c>
      <c r="G157" s="49">
        <v>21</v>
      </c>
      <c r="H157" s="51">
        <v>0.000307963044434668</v>
      </c>
      <c r="I157" s="62">
        <v>3.46018477782666</v>
      </c>
      <c r="J157" s="30">
        <v>238</v>
      </c>
      <c r="K157" s="30">
        <v>1</v>
      </c>
      <c r="L157" s="51">
        <v>0.00420168067226891</v>
      </c>
      <c r="M157" s="63">
        <v>11.5966386554622</v>
      </c>
      <c r="N157" s="30">
        <v>0</v>
      </c>
      <c r="O157" s="51">
        <v>0</v>
      </c>
      <c r="P157" s="63">
        <v>20</v>
      </c>
      <c r="Q157" s="74">
        <v>30</v>
      </c>
      <c r="R157" s="74">
        <v>0</v>
      </c>
      <c r="S157" s="51">
        <v>0</v>
      </c>
      <c r="T157" s="63">
        <v>12</v>
      </c>
      <c r="U157" s="50">
        <v>1</v>
      </c>
      <c r="V157" s="51">
        <v>0.0476190476190476</v>
      </c>
      <c r="W157" s="63">
        <v>0</v>
      </c>
      <c r="X157" s="30">
        <v>7</v>
      </c>
      <c r="Y157" s="30">
        <v>0</v>
      </c>
      <c r="Z157" s="51">
        <v>0</v>
      </c>
      <c r="AA157" s="63">
        <v>15</v>
      </c>
      <c r="AB157" s="30">
        <v>0</v>
      </c>
      <c r="AC157" s="89">
        <v>0</v>
      </c>
      <c r="AD157" s="90">
        <v>8</v>
      </c>
      <c r="AE157" s="74">
        <v>54</v>
      </c>
      <c r="AF157" s="74">
        <v>54</v>
      </c>
      <c r="AG157" s="93">
        <v>1</v>
      </c>
      <c r="AH157" s="90">
        <v>10</v>
      </c>
    </row>
    <row r="158" ht="16.5" spans="1:34">
      <c r="A158" s="100"/>
      <c r="B158" s="48" t="s">
        <v>1023</v>
      </c>
      <c r="C158" s="49" t="s">
        <v>100</v>
      </c>
      <c r="D158" s="49">
        <v>241</v>
      </c>
      <c r="E158" s="50">
        <v>25.3428885523032</v>
      </c>
      <c r="F158" s="49">
        <v>105453</v>
      </c>
      <c r="G158" s="49">
        <v>100</v>
      </c>
      <c r="H158" s="51">
        <v>0.000948289759418888</v>
      </c>
      <c r="I158" s="62">
        <v>0.25855120290556</v>
      </c>
      <c r="J158" s="30">
        <v>1317</v>
      </c>
      <c r="K158" s="30">
        <v>42</v>
      </c>
      <c r="L158" s="51">
        <v>0.0318906605922551</v>
      </c>
      <c r="M158" s="63">
        <v>0</v>
      </c>
      <c r="N158" s="30">
        <v>38</v>
      </c>
      <c r="O158" s="51">
        <v>0.0288534548215642</v>
      </c>
      <c r="P158" s="63">
        <v>0</v>
      </c>
      <c r="Q158" s="74">
        <v>83</v>
      </c>
      <c r="R158" s="74">
        <v>1</v>
      </c>
      <c r="S158" s="51">
        <v>0.0120481927710843</v>
      </c>
      <c r="T158" s="63">
        <v>7.08433734939759</v>
      </c>
      <c r="U158" s="50">
        <v>3</v>
      </c>
      <c r="V158" s="51">
        <v>0.03</v>
      </c>
      <c r="W158" s="63">
        <v>0</v>
      </c>
      <c r="X158" s="30">
        <v>7</v>
      </c>
      <c r="Y158" s="30">
        <v>1</v>
      </c>
      <c r="Z158" s="51">
        <v>0.142857142857143</v>
      </c>
      <c r="AA158" s="63">
        <v>0</v>
      </c>
      <c r="AB158" s="30">
        <v>3</v>
      </c>
      <c r="AC158" s="89">
        <v>2.84486927825666e-5</v>
      </c>
      <c r="AD158" s="90">
        <v>8</v>
      </c>
      <c r="AE158" s="74">
        <v>1</v>
      </c>
      <c r="AF158" s="74">
        <v>1</v>
      </c>
      <c r="AG158" s="93">
        <v>1</v>
      </c>
      <c r="AH158" s="90">
        <v>10</v>
      </c>
    </row>
    <row r="159" ht="16.5" spans="1:34">
      <c r="A159" s="100"/>
      <c r="B159" s="48" t="s">
        <v>1023</v>
      </c>
      <c r="C159" s="49" t="s">
        <v>248</v>
      </c>
      <c r="D159" s="49">
        <v>212</v>
      </c>
      <c r="E159" s="50">
        <v>41.6777408637874</v>
      </c>
      <c r="F159" s="49">
        <v>24467</v>
      </c>
      <c r="G159" s="49">
        <v>39</v>
      </c>
      <c r="H159" s="51">
        <v>0.00159398373319165</v>
      </c>
      <c r="I159" s="62">
        <v>0</v>
      </c>
      <c r="J159" s="30">
        <v>301</v>
      </c>
      <c r="K159" s="30">
        <v>8</v>
      </c>
      <c r="L159" s="51">
        <v>0.026578073089701</v>
      </c>
      <c r="M159" s="63">
        <v>0</v>
      </c>
      <c r="N159" s="30">
        <v>1</v>
      </c>
      <c r="O159" s="51">
        <v>0.00332225913621262</v>
      </c>
      <c r="P159" s="63">
        <v>16.6777408637874</v>
      </c>
      <c r="Q159" s="74">
        <v>39</v>
      </c>
      <c r="R159" s="74">
        <v>1</v>
      </c>
      <c r="S159" s="51">
        <v>0.0256410256410256</v>
      </c>
      <c r="T159" s="63">
        <v>0</v>
      </c>
      <c r="U159" s="50">
        <v>1</v>
      </c>
      <c r="V159" s="51">
        <v>0.0256410256410256</v>
      </c>
      <c r="W159" s="63">
        <v>0</v>
      </c>
      <c r="X159" s="30">
        <v>7</v>
      </c>
      <c r="Y159" s="30">
        <v>0</v>
      </c>
      <c r="Z159" s="51">
        <v>0</v>
      </c>
      <c r="AA159" s="63">
        <v>15</v>
      </c>
      <c r="AB159" s="30">
        <v>3</v>
      </c>
      <c r="AC159" s="89">
        <v>0.000122614133322434</v>
      </c>
      <c r="AD159" s="90">
        <v>0</v>
      </c>
      <c r="AE159" s="74">
        <v>2</v>
      </c>
      <c r="AF159" s="74">
        <v>2</v>
      </c>
      <c r="AG159" s="93">
        <v>1</v>
      </c>
      <c r="AH159" s="90">
        <v>10</v>
      </c>
    </row>
    <row r="160" ht="16.5" spans="1:34">
      <c r="A160" s="100"/>
      <c r="B160" s="48" t="s">
        <v>1023</v>
      </c>
      <c r="C160" s="49" t="s">
        <v>139</v>
      </c>
      <c r="D160" s="49">
        <v>234</v>
      </c>
      <c r="E160" s="50">
        <v>33.0930232558139</v>
      </c>
      <c r="F160" s="49">
        <v>45951</v>
      </c>
      <c r="G160" s="49">
        <v>51</v>
      </c>
      <c r="H160" s="51">
        <v>0.00110987791342952</v>
      </c>
      <c r="I160" s="62">
        <v>0</v>
      </c>
      <c r="J160" s="30">
        <v>628</v>
      </c>
      <c r="K160" s="30">
        <v>30</v>
      </c>
      <c r="L160" s="51">
        <v>0.0477707006369427</v>
      </c>
      <c r="M160" s="63">
        <v>0</v>
      </c>
      <c r="N160" s="30">
        <v>31</v>
      </c>
      <c r="O160" s="51">
        <v>0.0493630573248408</v>
      </c>
      <c r="P160" s="63">
        <v>0</v>
      </c>
      <c r="Q160" s="74">
        <v>86</v>
      </c>
      <c r="R160" s="74">
        <v>1</v>
      </c>
      <c r="S160" s="51">
        <v>0.0116279069767442</v>
      </c>
      <c r="T160" s="63">
        <v>8.09302325581395</v>
      </c>
      <c r="U160" s="50">
        <v>1</v>
      </c>
      <c r="V160" s="51">
        <v>0.0196078431372549</v>
      </c>
      <c r="W160" s="63">
        <v>0</v>
      </c>
      <c r="X160" s="30">
        <v>7</v>
      </c>
      <c r="Y160" s="30">
        <v>0</v>
      </c>
      <c r="Z160" s="51">
        <v>0</v>
      </c>
      <c r="AA160" s="63">
        <v>15</v>
      </c>
      <c r="AB160" s="30">
        <v>5</v>
      </c>
      <c r="AC160" s="89">
        <v>0.000108811560140149</v>
      </c>
      <c r="AD160" s="90">
        <v>0</v>
      </c>
      <c r="AE160" s="74">
        <v>1</v>
      </c>
      <c r="AF160" s="74">
        <v>1</v>
      </c>
      <c r="AG160" s="93">
        <v>1</v>
      </c>
      <c r="AH160" s="90">
        <v>10</v>
      </c>
    </row>
    <row r="161" ht="16.5" spans="1:34">
      <c r="A161" s="100"/>
      <c r="B161" s="48" t="s">
        <v>1023</v>
      </c>
      <c r="C161" s="49" t="s">
        <v>423</v>
      </c>
      <c r="D161" s="49">
        <v>136</v>
      </c>
      <c r="E161" s="50">
        <v>63.5896764314784</v>
      </c>
      <c r="F161" s="49">
        <v>49634</v>
      </c>
      <c r="G161" s="49">
        <v>14</v>
      </c>
      <c r="H161" s="51">
        <v>0.000282064713704316</v>
      </c>
      <c r="I161" s="62">
        <v>3.58967643147842</v>
      </c>
      <c r="J161" s="30">
        <v>225</v>
      </c>
      <c r="K161" s="30">
        <v>4</v>
      </c>
      <c r="L161" s="51">
        <v>0.0177777777777778</v>
      </c>
      <c r="M161" s="63">
        <v>0</v>
      </c>
      <c r="N161" s="30">
        <v>0</v>
      </c>
      <c r="O161" s="51">
        <v>0</v>
      </c>
      <c r="P161" s="63">
        <v>20</v>
      </c>
      <c r="Q161" s="74">
        <v>22</v>
      </c>
      <c r="R161" s="74">
        <v>0</v>
      </c>
      <c r="S161" s="51">
        <v>0</v>
      </c>
      <c r="T161" s="63">
        <v>12</v>
      </c>
      <c r="U161" s="50">
        <v>0</v>
      </c>
      <c r="V161" s="51">
        <v>0</v>
      </c>
      <c r="W161" s="63">
        <v>10</v>
      </c>
      <c r="X161" s="30">
        <v>7</v>
      </c>
      <c r="Y161" s="30">
        <v>1</v>
      </c>
      <c r="Z161" s="51">
        <v>0.142857142857143</v>
      </c>
      <c r="AA161" s="63">
        <v>0</v>
      </c>
      <c r="AB161" s="30">
        <v>1</v>
      </c>
      <c r="AC161" s="89">
        <v>2.01474795503083e-5</v>
      </c>
      <c r="AD161" s="90">
        <v>8</v>
      </c>
      <c r="AE161" s="74">
        <v>286</v>
      </c>
      <c r="AF161" s="74">
        <v>286</v>
      </c>
      <c r="AG161" s="93">
        <v>1</v>
      </c>
      <c r="AH161" s="90">
        <v>10</v>
      </c>
    </row>
    <row r="162" ht="16.5" spans="1:34">
      <c r="A162" s="100"/>
      <c r="B162" s="48" t="s">
        <v>1023</v>
      </c>
      <c r="C162" s="52" t="s">
        <v>1026</v>
      </c>
      <c r="D162" s="49">
        <v>266</v>
      </c>
      <c r="E162" s="50">
        <v>0</v>
      </c>
      <c r="F162" s="49">
        <v>16435</v>
      </c>
      <c r="G162" s="49">
        <v>78</v>
      </c>
      <c r="H162" s="51">
        <v>0.00474596896866444</v>
      </c>
      <c r="I162" s="62">
        <v>0</v>
      </c>
      <c r="J162" s="30">
        <v>628</v>
      </c>
      <c r="K162" s="30">
        <v>458</v>
      </c>
      <c r="L162" s="51">
        <v>0.729299363057325</v>
      </c>
      <c r="M162" s="63">
        <v>0</v>
      </c>
      <c r="N162" s="30">
        <v>150</v>
      </c>
      <c r="O162" s="51">
        <v>0.238853503184713</v>
      </c>
      <c r="P162" s="63">
        <v>0</v>
      </c>
      <c r="Q162" s="74">
        <v>49</v>
      </c>
      <c r="R162" s="74">
        <v>9</v>
      </c>
      <c r="S162" s="51">
        <v>0.183673469387755</v>
      </c>
      <c r="T162" s="63">
        <v>0</v>
      </c>
      <c r="U162" s="50">
        <v>8</v>
      </c>
      <c r="V162" s="51">
        <v>0.102564102564103</v>
      </c>
      <c r="W162" s="63">
        <v>0</v>
      </c>
      <c r="X162" s="30">
        <v>7</v>
      </c>
      <c r="Y162" s="30">
        <v>6</v>
      </c>
      <c r="Z162" s="51">
        <v>0.857142857142857</v>
      </c>
      <c r="AA162" s="63">
        <v>0</v>
      </c>
      <c r="AB162" s="30">
        <v>3</v>
      </c>
      <c r="AC162" s="89">
        <v>0.000182537268025555</v>
      </c>
      <c r="AD162" s="90">
        <v>0</v>
      </c>
      <c r="AE162" s="74">
        <v>1</v>
      </c>
      <c r="AF162" s="74">
        <v>0</v>
      </c>
      <c r="AG162" s="93">
        <v>0</v>
      </c>
      <c r="AH162" s="90">
        <v>0</v>
      </c>
    </row>
    <row r="163" ht="16.5" spans="1:34">
      <c r="A163" s="100"/>
      <c r="B163" s="48" t="s">
        <v>1023</v>
      </c>
      <c r="C163" s="52" t="s">
        <v>1027</v>
      </c>
      <c r="D163" s="49">
        <v>250</v>
      </c>
      <c r="E163" s="50">
        <v>20</v>
      </c>
      <c r="F163" s="49">
        <v>7864</v>
      </c>
      <c r="G163" s="49">
        <v>8</v>
      </c>
      <c r="H163" s="51">
        <v>0.00101729399796541</v>
      </c>
      <c r="I163" s="62">
        <v>0</v>
      </c>
      <c r="J163" s="30">
        <v>86</v>
      </c>
      <c r="K163" s="30">
        <v>52</v>
      </c>
      <c r="L163" s="51">
        <v>0.604651162790698</v>
      </c>
      <c r="M163" s="63">
        <v>0</v>
      </c>
      <c r="N163" s="30">
        <v>11</v>
      </c>
      <c r="O163" s="51">
        <v>0.127906976744186</v>
      </c>
      <c r="P163" s="63">
        <v>0</v>
      </c>
      <c r="Q163" s="74">
        <v>6</v>
      </c>
      <c r="R163" s="74">
        <v>1</v>
      </c>
      <c r="S163" s="51">
        <v>0.166666666666667</v>
      </c>
      <c r="T163" s="63">
        <v>0</v>
      </c>
      <c r="U163" s="50">
        <v>0</v>
      </c>
      <c r="V163" s="51">
        <v>0</v>
      </c>
      <c r="W163" s="63">
        <v>10</v>
      </c>
      <c r="X163" s="30">
        <v>7</v>
      </c>
      <c r="Y163" s="30">
        <v>6</v>
      </c>
      <c r="Z163" s="51">
        <v>0.857142857142857</v>
      </c>
      <c r="AA163" s="63">
        <v>0</v>
      </c>
      <c r="AB163" s="30">
        <v>2</v>
      </c>
      <c r="AC163" s="89">
        <v>0.000254323499491353</v>
      </c>
      <c r="AD163" s="90">
        <v>0</v>
      </c>
      <c r="AE163" s="74">
        <v>0</v>
      </c>
      <c r="AF163" s="74">
        <v>0</v>
      </c>
      <c r="AG163" s="93">
        <v>1</v>
      </c>
      <c r="AH163" s="90">
        <v>10</v>
      </c>
    </row>
    <row r="164" ht="16.5" spans="1:34">
      <c r="A164" s="100"/>
      <c r="B164" s="48" t="s">
        <v>1023</v>
      </c>
      <c r="C164" s="49" t="s">
        <v>773</v>
      </c>
      <c r="D164" s="49">
        <v>73</v>
      </c>
      <c r="E164" s="50">
        <v>79.0471653168175</v>
      </c>
      <c r="F164" s="49">
        <v>52475</v>
      </c>
      <c r="G164" s="49">
        <v>10</v>
      </c>
      <c r="H164" s="51">
        <v>0.000190566936636494</v>
      </c>
      <c r="I164" s="62">
        <v>4.04716531681753</v>
      </c>
      <c r="J164" s="30">
        <v>197</v>
      </c>
      <c r="K164" s="30">
        <v>2</v>
      </c>
      <c r="L164" s="51">
        <v>0.0101522842639594</v>
      </c>
      <c r="M164" s="63">
        <v>0</v>
      </c>
      <c r="N164" s="30">
        <v>0</v>
      </c>
      <c r="O164" s="51">
        <v>0</v>
      </c>
      <c r="P164" s="63">
        <v>20</v>
      </c>
      <c r="Q164" s="74">
        <v>10</v>
      </c>
      <c r="R164" s="74">
        <v>0</v>
      </c>
      <c r="S164" s="51">
        <v>0</v>
      </c>
      <c r="T164" s="63">
        <v>12</v>
      </c>
      <c r="U164" s="50">
        <v>0</v>
      </c>
      <c r="V164" s="51">
        <v>0</v>
      </c>
      <c r="W164" s="63">
        <v>10</v>
      </c>
      <c r="X164" s="30">
        <v>7</v>
      </c>
      <c r="Y164" s="30">
        <v>0</v>
      </c>
      <c r="Z164" s="51">
        <v>0</v>
      </c>
      <c r="AA164" s="63">
        <v>15</v>
      </c>
      <c r="AB164" s="30">
        <v>0</v>
      </c>
      <c r="AC164" s="89">
        <v>0</v>
      </c>
      <c r="AD164" s="90">
        <v>8</v>
      </c>
      <c r="AE164" s="74">
        <v>8</v>
      </c>
      <c r="AF164" s="74">
        <v>8</v>
      </c>
      <c r="AG164" s="93">
        <v>1</v>
      </c>
      <c r="AH164" s="90">
        <v>10</v>
      </c>
    </row>
    <row r="165" ht="16.5" spans="1:34">
      <c r="A165" s="100"/>
      <c r="B165" s="48" t="s">
        <v>1023</v>
      </c>
      <c r="C165" s="49" t="s">
        <v>257</v>
      </c>
      <c r="D165" s="49">
        <v>162</v>
      </c>
      <c r="E165" s="50">
        <v>56.876747540059</v>
      </c>
      <c r="F165" s="49">
        <v>112696</v>
      </c>
      <c r="G165" s="49">
        <v>61</v>
      </c>
      <c r="H165" s="51">
        <v>0.000541279193582736</v>
      </c>
      <c r="I165" s="62">
        <v>2.29360403208632</v>
      </c>
      <c r="J165" s="30">
        <v>878</v>
      </c>
      <c r="K165" s="30">
        <v>1</v>
      </c>
      <c r="L165" s="51">
        <v>0.00113895216400911</v>
      </c>
      <c r="M165" s="63">
        <v>17.7220956719818</v>
      </c>
      <c r="N165" s="30">
        <v>1</v>
      </c>
      <c r="O165" s="51">
        <v>0.00113895216400911</v>
      </c>
      <c r="P165" s="63">
        <v>18.8610478359909</v>
      </c>
      <c r="Q165" s="74">
        <v>85</v>
      </c>
      <c r="R165" s="74">
        <v>2</v>
      </c>
      <c r="S165" s="51">
        <v>0.0235294117647059</v>
      </c>
      <c r="T165" s="63">
        <v>0</v>
      </c>
      <c r="U165" s="50">
        <v>5</v>
      </c>
      <c r="V165" s="51">
        <v>0.0819672131147541</v>
      </c>
      <c r="W165" s="63">
        <v>0</v>
      </c>
      <c r="X165" s="30">
        <v>7</v>
      </c>
      <c r="Y165" s="30">
        <v>4</v>
      </c>
      <c r="Z165" s="51">
        <v>0.571428571428571</v>
      </c>
      <c r="AA165" s="63">
        <v>0</v>
      </c>
      <c r="AB165" s="30">
        <v>0</v>
      </c>
      <c r="AC165" s="89">
        <v>0</v>
      </c>
      <c r="AD165" s="90">
        <v>8</v>
      </c>
      <c r="AE165" s="74">
        <v>101</v>
      </c>
      <c r="AF165" s="74">
        <v>101</v>
      </c>
      <c r="AG165" s="93">
        <v>1</v>
      </c>
      <c r="AH165" s="90">
        <v>10</v>
      </c>
    </row>
    <row r="166" ht="16.5" spans="1:34">
      <c r="A166" s="100"/>
      <c r="B166" s="48" t="s">
        <v>1023</v>
      </c>
      <c r="C166" s="49" t="s">
        <v>581</v>
      </c>
      <c r="D166" s="49">
        <v>151</v>
      </c>
      <c r="E166" s="50">
        <v>60</v>
      </c>
      <c r="F166" s="49">
        <v>2735</v>
      </c>
      <c r="G166" s="49">
        <v>7</v>
      </c>
      <c r="H166" s="51">
        <v>0.00255941499085923</v>
      </c>
      <c r="I166" s="62">
        <v>0</v>
      </c>
      <c r="J166" s="30">
        <v>97</v>
      </c>
      <c r="K166" s="30">
        <v>1</v>
      </c>
      <c r="L166" s="51">
        <v>0.0103092783505155</v>
      </c>
      <c r="M166" s="63">
        <v>0</v>
      </c>
      <c r="N166" s="30">
        <v>0</v>
      </c>
      <c r="O166" s="51">
        <v>0</v>
      </c>
      <c r="P166" s="63">
        <v>20</v>
      </c>
      <c r="Q166" s="74">
        <v>17</v>
      </c>
      <c r="R166" s="74">
        <v>0</v>
      </c>
      <c r="S166" s="51">
        <v>0</v>
      </c>
      <c r="T166" s="63">
        <v>12</v>
      </c>
      <c r="U166" s="50">
        <v>0</v>
      </c>
      <c r="V166" s="51">
        <v>0</v>
      </c>
      <c r="W166" s="63">
        <v>10</v>
      </c>
      <c r="X166" s="30">
        <v>7</v>
      </c>
      <c r="Y166" s="30">
        <v>2</v>
      </c>
      <c r="Z166" s="51">
        <v>0.285714285714286</v>
      </c>
      <c r="AA166" s="63">
        <v>0</v>
      </c>
      <c r="AB166" s="30">
        <v>0</v>
      </c>
      <c r="AC166" s="89">
        <v>0</v>
      </c>
      <c r="AD166" s="90">
        <v>8</v>
      </c>
      <c r="AE166" s="74">
        <v>0</v>
      </c>
      <c r="AF166" s="74">
        <v>0</v>
      </c>
      <c r="AG166" s="93">
        <v>1</v>
      </c>
      <c r="AH166" s="90">
        <v>10</v>
      </c>
    </row>
    <row r="167" ht="16.5" spans="1:34">
      <c r="A167" s="100"/>
      <c r="B167" s="48" t="s">
        <v>1023</v>
      </c>
      <c r="C167" s="49" t="s">
        <v>214</v>
      </c>
      <c r="D167" s="49">
        <v>232</v>
      </c>
      <c r="E167" s="50">
        <v>33.7162469123599</v>
      </c>
      <c r="F167" s="49">
        <v>63356</v>
      </c>
      <c r="G167" s="49">
        <v>58</v>
      </c>
      <c r="H167" s="51">
        <v>0.000915461834711787</v>
      </c>
      <c r="I167" s="62">
        <v>0.422690826441063</v>
      </c>
      <c r="J167" s="30">
        <v>419</v>
      </c>
      <c r="K167" s="30">
        <v>9</v>
      </c>
      <c r="L167" s="51">
        <v>0.0214797136038186</v>
      </c>
      <c r="M167" s="63">
        <v>0</v>
      </c>
      <c r="N167" s="30">
        <v>7</v>
      </c>
      <c r="O167" s="51">
        <v>0.0167064439140811</v>
      </c>
      <c r="P167" s="63">
        <v>3.29355608591885</v>
      </c>
      <c r="Q167" s="74">
        <v>56</v>
      </c>
      <c r="R167" s="74">
        <v>0</v>
      </c>
      <c r="S167" s="51">
        <v>0</v>
      </c>
      <c r="T167" s="63">
        <v>12</v>
      </c>
      <c r="U167" s="50">
        <v>0</v>
      </c>
      <c r="V167" s="51">
        <v>0</v>
      </c>
      <c r="W167" s="63">
        <v>10</v>
      </c>
      <c r="X167" s="30">
        <v>8</v>
      </c>
      <c r="Y167" s="30">
        <v>1</v>
      </c>
      <c r="Z167" s="51">
        <v>0.125</v>
      </c>
      <c r="AA167" s="63">
        <v>0</v>
      </c>
      <c r="AB167" s="30">
        <v>3</v>
      </c>
      <c r="AC167" s="89">
        <v>4.73514742092304e-5</v>
      </c>
      <c r="AD167" s="90">
        <v>8</v>
      </c>
      <c r="AE167" s="74">
        <v>13</v>
      </c>
      <c r="AF167" s="74">
        <v>11</v>
      </c>
      <c r="AG167" s="93">
        <v>0.846153846153846</v>
      </c>
      <c r="AH167" s="90">
        <v>0</v>
      </c>
    </row>
    <row r="168" ht="16.5" spans="1:34">
      <c r="A168" s="100"/>
      <c r="B168" s="48" t="s">
        <v>1023</v>
      </c>
      <c r="C168" s="49" t="s">
        <v>208</v>
      </c>
      <c r="D168" s="49">
        <v>221</v>
      </c>
      <c r="E168" s="50">
        <v>40</v>
      </c>
      <c r="F168" s="49">
        <v>3560</v>
      </c>
      <c r="G168" s="49">
        <v>6</v>
      </c>
      <c r="H168" s="51">
        <v>0.00168539325842697</v>
      </c>
      <c r="I168" s="62">
        <v>0</v>
      </c>
      <c r="J168" s="30">
        <v>50</v>
      </c>
      <c r="K168" s="30">
        <v>18</v>
      </c>
      <c r="L168" s="51">
        <v>0.36</v>
      </c>
      <c r="M168" s="63">
        <v>0</v>
      </c>
      <c r="N168" s="30">
        <v>2</v>
      </c>
      <c r="O168" s="51">
        <v>0.04</v>
      </c>
      <c r="P168" s="63">
        <v>0</v>
      </c>
      <c r="Q168" s="74">
        <v>0</v>
      </c>
      <c r="R168" s="74">
        <v>0</v>
      </c>
      <c r="S168" s="51">
        <v>0</v>
      </c>
      <c r="T168" s="63">
        <v>12</v>
      </c>
      <c r="U168" s="50">
        <v>0</v>
      </c>
      <c r="V168" s="51">
        <v>0</v>
      </c>
      <c r="W168" s="63">
        <v>10</v>
      </c>
      <c r="X168" s="30">
        <v>4</v>
      </c>
      <c r="Y168" s="30">
        <v>3</v>
      </c>
      <c r="Z168" s="51">
        <v>0.75</v>
      </c>
      <c r="AA168" s="63">
        <v>0</v>
      </c>
      <c r="AB168" s="30">
        <v>0</v>
      </c>
      <c r="AC168" s="89">
        <v>0</v>
      </c>
      <c r="AD168" s="90">
        <v>8</v>
      </c>
      <c r="AE168" s="74">
        <v>0</v>
      </c>
      <c r="AF168" s="74">
        <v>0</v>
      </c>
      <c r="AG168" s="93">
        <v>1</v>
      </c>
      <c r="AH168" s="90">
        <v>10</v>
      </c>
    </row>
    <row r="169" ht="16.5" spans="1:34">
      <c r="A169" s="100"/>
      <c r="B169" s="48" t="s">
        <v>1023</v>
      </c>
      <c r="C169" s="49" t="s">
        <v>123</v>
      </c>
      <c r="D169" s="49">
        <v>260</v>
      </c>
      <c r="E169" s="50">
        <v>10</v>
      </c>
      <c r="F169" s="49">
        <v>64743</v>
      </c>
      <c r="G169" s="49">
        <v>368</v>
      </c>
      <c r="H169" s="51">
        <v>0.00568401217119998</v>
      </c>
      <c r="I169" s="62">
        <v>0</v>
      </c>
      <c r="J169" s="30">
        <v>1816</v>
      </c>
      <c r="K169" s="30">
        <v>238</v>
      </c>
      <c r="L169" s="51">
        <v>0.131057268722467</v>
      </c>
      <c r="M169" s="63">
        <v>0</v>
      </c>
      <c r="N169" s="30">
        <v>544</v>
      </c>
      <c r="O169" s="51">
        <v>0.299559471365639</v>
      </c>
      <c r="P169" s="63">
        <v>0</v>
      </c>
      <c r="Q169" s="74">
        <v>120</v>
      </c>
      <c r="R169" s="74">
        <v>9</v>
      </c>
      <c r="S169" s="51">
        <v>0.075</v>
      </c>
      <c r="T169" s="63">
        <v>0</v>
      </c>
      <c r="U169" s="50">
        <v>42</v>
      </c>
      <c r="V169" s="51">
        <v>0.114130434782609</v>
      </c>
      <c r="W169" s="63">
        <v>0</v>
      </c>
      <c r="X169" s="30">
        <v>8</v>
      </c>
      <c r="Y169" s="30">
        <v>5</v>
      </c>
      <c r="Z169" s="51">
        <v>0.625</v>
      </c>
      <c r="AA169" s="63">
        <v>0</v>
      </c>
      <c r="AB169" s="30">
        <v>7</v>
      </c>
      <c r="AC169" s="89">
        <v>0.000108119796734782</v>
      </c>
      <c r="AD169" s="90">
        <v>0</v>
      </c>
      <c r="AE169" s="74">
        <v>1</v>
      </c>
      <c r="AF169" s="74">
        <v>1</v>
      </c>
      <c r="AG169" s="93">
        <v>1</v>
      </c>
      <c r="AH169" s="90">
        <v>10</v>
      </c>
    </row>
    <row r="170" ht="16.5" spans="1:34">
      <c r="A170" s="100"/>
      <c r="B170" s="48" t="s">
        <v>1023</v>
      </c>
      <c r="C170" s="49" t="s">
        <v>126</v>
      </c>
      <c r="D170" s="49">
        <v>260</v>
      </c>
      <c r="E170" s="50">
        <v>10</v>
      </c>
      <c r="F170" s="49">
        <v>45526</v>
      </c>
      <c r="G170" s="49">
        <v>62</v>
      </c>
      <c r="H170" s="51">
        <v>0.00136185915740456</v>
      </c>
      <c r="I170" s="62">
        <v>0</v>
      </c>
      <c r="J170" s="30">
        <v>575</v>
      </c>
      <c r="K170" s="30">
        <v>92</v>
      </c>
      <c r="L170" s="51">
        <v>0.16</v>
      </c>
      <c r="M170" s="63">
        <v>0</v>
      </c>
      <c r="N170" s="30">
        <v>33</v>
      </c>
      <c r="O170" s="51">
        <v>0.0573913043478261</v>
      </c>
      <c r="P170" s="63">
        <v>0</v>
      </c>
      <c r="Q170" s="74">
        <v>70</v>
      </c>
      <c r="R170" s="74">
        <v>2</v>
      </c>
      <c r="S170" s="51">
        <v>0.0285714285714286</v>
      </c>
      <c r="T170" s="63">
        <v>0</v>
      </c>
      <c r="U170" s="50">
        <v>11</v>
      </c>
      <c r="V170" s="51">
        <v>0.17741935483871</v>
      </c>
      <c r="W170" s="63">
        <v>0</v>
      </c>
      <c r="X170" s="30">
        <v>8</v>
      </c>
      <c r="Y170" s="30">
        <v>6</v>
      </c>
      <c r="Z170" s="51">
        <v>0.75</v>
      </c>
      <c r="AA170" s="63">
        <v>0</v>
      </c>
      <c r="AB170" s="30">
        <v>6</v>
      </c>
      <c r="AC170" s="89">
        <v>0.000131792821684312</v>
      </c>
      <c r="AD170" s="90">
        <v>0</v>
      </c>
      <c r="AE170" s="74">
        <v>3</v>
      </c>
      <c r="AF170" s="74">
        <v>3</v>
      </c>
      <c r="AG170" s="93">
        <v>1</v>
      </c>
      <c r="AH170" s="90">
        <v>10</v>
      </c>
    </row>
    <row r="171" ht="16.5" spans="1:34">
      <c r="A171" s="100"/>
      <c r="B171" s="48" t="s">
        <v>1023</v>
      </c>
      <c r="C171" s="49" t="s">
        <v>943</v>
      </c>
      <c r="D171" s="49">
        <v>17</v>
      </c>
      <c r="E171" s="50">
        <v>98.7645605365337</v>
      </c>
      <c r="F171" s="49">
        <v>28330</v>
      </c>
      <c r="G171" s="49">
        <v>7</v>
      </c>
      <c r="H171" s="51">
        <v>0.000247087892693258</v>
      </c>
      <c r="I171" s="62">
        <v>3.76456053653371</v>
      </c>
      <c r="J171" s="30">
        <v>93</v>
      </c>
      <c r="K171" s="30">
        <v>0</v>
      </c>
      <c r="L171" s="51">
        <v>0</v>
      </c>
      <c r="M171" s="63">
        <v>20</v>
      </c>
      <c r="N171" s="30">
        <v>0</v>
      </c>
      <c r="O171" s="51">
        <v>0</v>
      </c>
      <c r="P171" s="63">
        <v>20</v>
      </c>
      <c r="Q171" s="74">
        <v>18</v>
      </c>
      <c r="R171" s="74">
        <v>0</v>
      </c>
      <c r="S171" s="51">
        <v>0</v>
      </c>
      <c r="T171" s="63">
        <v>12</v>
      </c>
      <c r="U171" s="50">
        <v>0</v>
      </c>
      <c r="V171" s="51">
        <v>0</v>
      </c>
      <c r="W171" s="63">
        <v>10</v>
      </c>
      <c r="X171" s="30">
        <v>7</v>
      </c>
      <c r="Y171" s="30">
        <v>0</v>
      </c>
      <c r="Z171" s="51">
        <v>0</v>
      </c>
      <c r="AA171" s="63">
        <v>15</v>
      </c>
      <c r="AB171" s="30">
        <v>1</v>
      </c>
      <c r="AC171" s="89">
        <v>3.52982703847511e-5</v>
      </c>
      <c r="AD171" s="90">
        <v>8</v>
      </c>
      <c r="AE171" s="74">
        <v>4</v>
      </c>
      <c r="AF171" s="74">
        <v>4</v>
      </c>
      <c r="AG171" s="93">
        <v>1</v>
      </c>
      <c r="AH171" s="90">
        <v>10</v>
      </c>
    </row>
    <row r="172" ht="16.5" spans="1:34">
      <c r="A172" s="100"/>
      <c r="B172" s="48" t="s">
        <v>1023</v>
      </c>
      <c r="C172" s="49" t="s">
        <v>133</v>
      </c>
      <c r="D172" s="49">
        <v>266</v>
      </c>
      <c r="E172" s="50">
        <v>0</v>
      </c>
      <c r="F172" s="49">
        <v>54757</v>
      </c>
      <c r="G172" s="49">
        <v>212</v>
      </c>
      <c r="H172" s="51">
        <v>0.00387165111309969</v>
      </c>
      <c r="I172" s="62">
        <v>0</v>
      </c>
      <c r="J172" s="30">
        <v>1313</v>
      </c>
      <c r="K172" s="30">
        <v>133</v>
      </c>
      <c r="L172" s="51">
        <v>0.101294744859101</v>
      </c>
      <c r="M172" s="63">
        <v>0</v>
      </c>
      <c r="N172" s="30">
        <v>56</v>
      </c>
      <c r="O172" s="51">
        <v>0.0426504188880426</v>
      </c>
      <c r="P172" s="63">
        <v>0</v>
      </c>
      <c r="Q172" s="74">
        <v>99</v>
      </c>
      <c r="R172" s="74">
        <v>3</v>
      </c>
      <c r="S172" s="51">
        <v>0.0303030303030303</v>
      </c>
      <c r="T172" s="63">
        <v>0</v>
      </c>
      <c r="U172" s="50">
        <v>22</v>
      </c>
      <c r="V172" s="51">
        <v>0.10377358490566</v>
      </c>
      <c r="W172" s="63">
        <v>0</v>
      </c>
      <c r="X172" s="30">
        <v>7</v>
      </c>
      <c r="Y172" s="30">
        <v>5</v>
      </c>
      <c r="Z172" s="51">
        <v>0.714285714285714</v>
      </c>
      <c r="AA172" s="63">
        <v>0</v>
      </c>
      <c r="AB172" s="30">
        <v>7</v>
      </c>
      <c r="AC172" s="89">
        <v>0.000127837536753292</v>
      </c>
      <c r="AD172" s="90">
        <v>0</v>
      </c>
      <c r="AE172" s="74">
        <v>19</v>
      </c>
      <c r="AF172" s="74">
        <v>16</v>
      </c>
      <c r="AG172" s="93">
        <v>0.842105263157895</v>
      </c>
      <c r="AH172" s="90">
        <v>0</v>
      </c>
    </row>
    <row r="173" ht="16.5" spans="1:34">
      <c r="A173" s="100"/>
      <c r="B173" s="48" t="s">
        <v>1023</v>
      </c>
      <c r="C173" s="49" t="s">
        <v>23</v>
      </c>
      <c r="D173" s="49">
        <v>248</v>
      </c>
      <c r="E173" s="50">
        <v>21.9278937381404</v>
      </c>
      <c r="F173" s="49">
        <v>82662</v>
      </c>
      <c r="G173" s="49">
        <v>584</v>
      </c>
      <c r="H173" s="51">
        <v>0.00706491495487648</v>
      </c>
      <c r="I173" s="62">
        <v>0</v>
      </c>
      <c r="J173" s="30">
        <v>2635</v>
      </c>
      <c r="K173" s="30">
        <v>57</v>
      </c>
      <c r="L173" s="51">
        <v>0.0216318785578748</v>
      </c>
      <c r="M173" s="63">
        <v>0</v>
      </c>
      <c r="N173" s="30">
        <v>16</v>
      </c>
      <c r="O173" s="51">
        <v>0.00607210626185958</v>
      </c>
      <c r="P173" s="63">
        <v>13.9278937381404</v>
      </c>
      <c r="Q173" s="74">
        <v>64</v>
      </c>
      <c r="R173" s="74">
        <v>1</v>
      </c>
      <c r="S173" s="51">
        <v>0.015625</v>
      </c>
      <c r="T173" s="63">
        <v>0</v>
      </c>
      <c r="U173" s="50">
        <v>56</v>
      </c>
      <c r="V173" s="51">
        <v>0.0958904109589041</v>
      </c>
      <c r="W173" s="63">
        <v>0</v>
      </c>
      <c r="X173" s="30">
        <v>7</v>
      </c>
      <c r="Y173" s="30">
        <v>6</v>
      </c>
      <c r="Z173" s="51">
        <v>0.857142857142857</v>
      </c>
      <c r="AA173" s="63">
        <v>0</v>
      </c>
      <c r="AB173" s="30">
        <v>4</v>
      </c>
      <c r="AC173" s="89">
        <v>4.83898284580581e-5</v>
      </c>
      <c r="AD173" s="90">
        <v>8</v>
      </c>
      <c r="AE173" s="74">
        <v>10</v>
      </c>
      <c r="AF173" s="74">
        <v>9</v>
      </c>
      <c r="AG173" s="93">
        <v>0.9</v>
      </c>
      <c r="AH173" s="90">
        <v>0</v>
      </c>
    </row>
    <row r="174" ht="16.5" spans="1:34">
      <c r="A174" s="100"/>
      <c r="B174" s="48" t="s">
        <v>1023</v>
      </c>
      <c r="C174" s="49" t="s">
        <v>226</v>
      </c>
      <c r="D174" s="49">
        <v>211</v>
      </c>
      <c r="E174" s="50">
        <v>42.1038571529764</v>
      </c>
      <c r="F174" s="49">
        <v>72873</v>
      </c>
      <c r="G174" s="49">
        <v>47</v>
      </c>
      <c r="H174" s="51">
        <v>0.000644957666076599</v>
      </c>
      <c r="I174" s="62">
        <v>1.77521166961701</v>
      </c>
      <c r="J174" s="30">
        <v>667</v>
      </c>
      <c r="K174" s="30">
        <v>8</v>
      </c>
      <c r="L174" s="51">
        <v>0.0119940029985007</v>
      </c>
      <c r="M174" s="63">
        <v>0</v>
      </c>
      <c r="N174" s="30">
        <v>3</v>
      </c>
      <c r="O174" s="51">
        <v>0.00449775112443778</v>
      </c>
      <c r="P174" s="63">
        <v>15.5022488755622</v>
      </c>
      <c r="Q174" s="74">
        <v>50</v>
      </c>
      <c r="R174" s="74">
        <v>0</v>
      </c>
      <c r="S174" s="51">
        <v>0</v>
      </c>
      <c r="T174" s="63">
        <v>12</v>
      </c>
      <c r="U174" s="50">
        <v>3</v>
      </c>
      <c r="V174" s="51">
        <v>0.0638297872340425</v>
      </c>
      <c r="W174" s="63">
        <v>0</v>
      </c>
      <c r="X174" s="30">
        <v>7</v>
      </c>
      <c r="Y174" s="30">
        <v>5</v>
      </c>
      <c r="Z174" s="51">
        <v>0.714285714285714</v>
      </c>
      <c r="AA174" s="63">
        <v>0</v>
      </c>
      <c r="AB174" s="30">
        <v>6</v>
      </c>
      <c r="AC174" s="89">
        <v>8.2335021201268e-5</v>
      </c>
      <c r="AD174" s="90">
        <v>2.82639660779713</v>
      </c>
      <c r="AE174" s="74">
        <v>3</v>
      </c>
      <c r="AF174" s="74">
        <v>3</v>
      </c>
      <c r="AG174" s="93">
        <v>1</v>
      </c>
      <c r="AH174" s="90">
        <v>10</v>
      </c>
    </row>
    <row r="175" ht="16.5" spans="1:34">
      <c r="A175" s="100"/>
      <c r="B175" s="48" t="s">
        <v>1023</v>
      </c>
      <c r="C175" s="49" t="s">
        <v>1028</v>
      </c>
      <c r="D175" s="49">
        <v>255</v>
      </c>
      <c r="E175" s="50">
        <v>17.4806292556938</v>
      </c>
      <c r="F175" s="49">
        <v>108663</v>
      </c>
      <c r="G175" s="49">
        <v>2220</v>
      </c>
      <c r="H175" s="51">
        <v>0.0204301372132188</v>
      </c>
      <c r="I175" s="62">
        <v>0</v>
      </c>
      <c r="J175" s="30">
        <v>8518</v>
      </c>
      <c r="K175" s="30">
        <v>72</v>
      </c>
      <c r="L175" s="51">
        <v>0.0084526884245128</v>
      </c>
      <c r="M175" s="63">
        <v>3.09462315097441</v>
      </c>
      <c r="N175" s="30">
        <v>133</v>
      </c>
      <c r="O175" s="51">
        <v>0.0156139938952806</v>
      </c>
      <c r="P175" s="63">
        <v>4.38600610471942</v>
      </c>
      <c r="Q175" s="74">
        <v>308</v>
      </c>
      <c r="R175" s="74">
        <v>22</v>
      </c>
      <c r="S175" s="51">
        <v>0.0714285714285714</v>
      </c>
      <c r="T175" s="63">
        <v>0</v>
      </c>
      <c r="U175" s="50">
        <v>448</v>
      </c>
      <c r="V175" s="51">
        <v>0.201801801801802</v>
      </c>
      <c r="W175" s="63">
        <v>0</v>
      </c>
      <c r="X175" s="30">
        <v>7</v>
      </c>
      <c r="Y175" s="30">
        <v>3</v>
      </c>
      <c r="Z175" s="51">
        <v>0.428571428571429</v>
      </c>
      <c r="AA175" s="63">
        <v>0</v>
      </c>
      <c r="AB175" s="30">
        <v>23</v>
      </c>
      <c r="AC175" s="89">
        <v>0.000211663583740556</v>
      </c>
      <c r="AD175" s="90">
        <v>0</v>
      </c>
      <c r="AE175" s="74">
        <v>2</v>
      </c>
      <c r="AF175" s="74">
        <v>2</v>
      </c>
      <c r="AG175" s="93">
        <v>1</v>
      </c>
      <c r="AH175" s="90">
        <v>10</v>
      </c>
    </row>
    <row r="176" ht="16.5" spans="1:34">
      <c r="A176" s="100"/>
      <c r="B176" s="48" t="s">
        <v>1023</v>
      </c>
      <c r="C176" s="49" t="s">
        <v>433</v>
      </c>
      <c r="D176" s="49">
        <v>165</v>
      </c>
      <c r="E176" s="50">
        <v>55.4055273547659</v>
      </c>
      <c r="F176" s="49">
        <v>44325</v>
      </c>
      <c r="G176" s="49">
        <v>23</v>
      </c>
      <c r="H176" s="51">
        <v>0.000518894529046813</v>
      </c>
      <c r="I176" s="62">
        <v>2.40552735476593</v>
      </c>
      <c r="J176" s="30">
        <v>191</v>
      </c>
      <c r="K176" s="30">
        <v>4</v>
      </c>
      <c r="L176" s="51">
        <v>0.0209424083769634</v>
      </c>
      <c r="M176" s="63">
        <v>0</v>
      </c>
      <c r="N176" s="30">
        <v>0</v>
      </c>
      <c r="O176" s="51">
        <v>0</v>
      </c>
      <c r="P176" s="63">
        <v>20</v>
      </c>
      <c r="Q176" s="74">
        <v>24</v>
      </c>
      <c r="R176" s="74">
        <v>1</v>
      </c>
      <c r="S176" s="51">
        <v>0.0416666666666667</v>
      </c>
      <c r="T176" s="63">
        <v>0</v>
      </c>
      <c r="U176" s="50">
        <v>1</v>
      </c>
      <c r="V176" s="51">
        <v>0.0434782608695652</v>
      </c>
      <c r="W176" s="63">
        <v>0</v>
      </c>
      <c r="X176" s="30">
        <v>7</v>
      </c>
      <c r="Y176" s="30">
        <v>0</v>
      </c>
      <c r="Z176" s="51">
        <v>0</v>
      </c>
      <c r="AA176" s="63">
        <v>15</v>
      </c>
      <c r="AB176" s="30">
        <v>0</v>
      </c>
      <c r="AC176" s="89">
        <v>0</v>
      </c>
      <c r="AD176" s="90">
        <v>8</v>
      </c>
      <c r="AE176" s="74">
        <v>3</v>
      </c>
      <c r="AF176" s="74">
        <v>3</v>
      </c>
      <c r="AG176" s="93">
        <v>1</v>
      </c>
      <c r="AH176" s="90">
        <v>10</v>
      </c>
    </row>
    <row r="177" ht="16.5" spans="1:34">
      <c r="A177" s="100"/>
      <c r="B177" s="48" t="s">
        <v>1023</v>
      </c>
      <c r="C177" s="49" t="s">
        <v>94</v>
      </c>
      <c r="D177" s="49">
        <v>222</v>
      </c>
      <c r="E177" s="50">
        <v>39.2680545469216</v>
      </c>
      <c r="F177" s="49">
        <v>49572</v>
      </c>
      <c r="G177" s="49">
        <v>37</v>
      </c>
      <c r="H177" s="51">
        <v>0.00074638909061567</v>
      </c>
      <c r="I177" s="62">
        <v>1.26805454692165</v>
      </c>
      <c r="J177" s="30">
        <v>300</v>
      </c>
      <c r="K177" s="30">
        <v>1</v>
      </c>
      <c r="L177" s="51">
        <v>0.00333333333333333</v>
      </c>
      <c r="M177" s="63">
        <v>13.3333333333333</v>
      </c>
      <c r="N177" s="30">
        <v>1</v>
      </c>
      <c r="O177" s="51">
        <v>0.00333333333333333</v>
      </c>
      <c r="P177" s="63">
        <v>16.6666666666667</v>
      </c>
      <c r="Q177" s="74">
        <v>51</v>
      </c>
      <c r="R177" s="74">
        <v>1</v>
      </c>
      <c r="S177" s="51">
        <v>0.0196078431372549</v>
      </c>
      <c r="T177" s="63">
        <v>0</v>
      </c>
      <c r="U177" s="50">
        <v>1</v>
      </c>
      <c r="V177" s="51">
        <v>0.027027027027027</v>
      </c>
      <c r="W177" s="63">
        <v>0</v>
      </c>
      <c r="X177" s="30">
        <v>7</v>
      </c>
      <c r="Y177" s="30">
        <v>1</v>
      </c>
      <c r="Z177" s="51">
        <v>0.142857142857143</v>
      </c>
      <c r="AA177" s="63">
        <v>0</v>
      </c>
      <c r="AB177" s="30">
        <v>1</v>
      </c>
      <c r="AC177" s="89">
        <v>2.01726781247478e-5</v>
      </c>
      <c r="AD177" s="90">
        <v>8</v>
      </c>
      <c r="AE177" s="74">
        <v>6</v>
      </c>
      <c r="AF177" s="74">
        <v>5</v>
      </c>
      <c r="AG177" s="93">
        <v>0.833333333333333</v>
      </c>
      <c r="AH177" s="90">
        <v>0</v>
      </c>
    </row>
    <row r="178" ht="16.5" spans="1:34">
      <c r="A178" s="100"/>
      <c r="B178" s="48" t="s">
        <v>1023</v>
      </c>
      <c r="C178" s="49" t="s">
        <v>176</v>
      </c>
      <c r="D178" s="49">
        <v>246</v>
      </c>
      <c r="E178" s="50">
        <v>22.0852118582335</v>
      </c>
      <c r="F178" s="49">
        <v>34790</v>
      </c>
      <c r="G178" s="49">
        <v>26</v>
      </c>
      <c r="H178" s="51">
        <v>0.000747341189997126</v>
      </c>
      <c r="I178" s="62">
        <v>1.26329405001437</v>
      </c>
      <c r="J178" s="30">
        <v>365</v>
      </c>
      <c r="K178" s="30">
        <v>5</v>
      </c>
      <c r="L178" s="51">
        <v>0.0136986301369863</v>
      </c>
      <c r="M178" s="63">
        <v>0</v>
      </c>
      <c r="N178" s="30">
        <v>7</v>
      </c>
      <c r="O178" s="51">
        <v>0.0191780821917808</v>
      </c>
      <c r="P178" s="63">
        <v>0.821917808219176</v>
      </c>
      <c r="Q178" s="74">
        <v>72</v>
      </c>
      <c r="R178" s="74">
        <v>4</v>
      </c>
      <c r="S178" s="51">
        <v>0.0555555555555556</v>
      </c>
      <c r="T178" s="63">
        <v>0</v>
      </c>
      <c r="U178" s="50">
        <v>0</v>
      </c>
      <c r="V178" s="51">
        <v>0</v>
      </c>
      <c r="W178" s="63">
        <v>10</v>
      </c>
      <c r="X178" s="30">
        <v>7</v>
      </c>
      <c r="Y178" s="30">
        <v>5</v>
      </c>
      <c r="Z178" s="51">
        <v>0.714285714285714</v>
      </c>
      <c r="AA178" s="63">
        <v>0</v>
      </c>
      <c r="AB178" s="30">
        <v>4</v>
      </c>
      <c r="AC178" s="89">
        <v>0.000114975567691865</v>
      </c>
      <c r="AD178" s="90">
        <v>0</v>
      </c>
      <c r="AE178" s="74">
        <v>73</v>
      </c>
      <c r="AF178" s="74">
        <v>73</v>
      </c>
      <c r="AG178" s="93">
        <v>1</v>
      </c>
      <c r="AH178" s="90">
        <v>10</v>
      </c>
    </row>
    <row r="179" ht="16.5" spans="1:34">
      <c r="A179" s="100"/>
      <c r="B179" s="48" t="s">
        <v>1023</v>
      </c>
      <c r="C179" s="49" t="s">
        <v>112</v>
      </c>
      <c r="D179" s="49">
        <v>257</v>
      </c>
      <c r="E179" s="50">
        <v>17.4290918051404</v>
      </c>
      <c r="F179" s="49">
        <v>93339</v>
      </c>
      <c r="G179" s="49">
        <v>188</v>
      </c>
      <c r="H179" s="51">
        <v>0.00201416342579201</v>
      </c>
      <c r="I179" s="62">
        <v>0</v>
      </c>
      <c r="J179" s="30">
        <v>1776</v>
      </c>
      <c r="K179" s="30">
        <v>92</v>
      </c>
      <c r="L179" s="51">
        <v>0.0518018018018018</v>
      </c>
      <c r="M179" s="63">
        <v>0</v>
      </c>
      <c r="N179" s="30">
        <v>157</v>
      </c>
      <c r="O179" s="51">
        <v>0.0884009009009009</v>
      </c>
      <c r="P179" s="63">
        <v>0</v>
      </c>
      <c r="Q179" s="74">
        <v>110</v>
      </c>
      <c r="R179" s="74">
        <v>5</v>
      </c>
      <c r="S179" s="51">
        <v>0.0454545454545455</v>
      </c>
      <c r="T179" s="63">
        <v>0</v>
      </c>
      <c r="U179" s="50">
        <v>9</v>
      </c>
      <c r="V179" s="51">
        <v>0.0478723404255319</v>
      </c>
      <c r="W179" s="63">
        <v>0</v>
      </c>
      <c r="X179" s="30">
        <v>7</v>
      </c>
      <c r="Y179" s="30">
        <v>3</v>
      </c>
      <c r="Z179" s="51">
        <v>0.428571428571429</v>
      </c>
      <c r="AA179" s="63">
        <v>0</v>
      </c>
      <c r="AB179" s="30">
        <v>5</v>
      </c>
      <c r="AC179" s="89">
        <v>5.35681762178725e-5</v>
      </c>
      <c r="AD179" s="90">
        <v>7.4290918051404</v>
      </c>
      <c r="AE179" s="74">
        <v>0</v>
      </c>
      <c r="AF179" s="74">
        <v>0</v>
      </c>
      <c r="AG179" s="93">
        <v>1</v>
      </c>
      <c r="AH179" s="90">
        <v>10</v>
      </c>
    </row>
    <row r="180" ht="16.5" spans="1:34">
      <c r="A180" s="100"/>
      <c r="B180" s="48" t="s">
        <v>1023</v>
      </c>
      <c r="C180" s="49" t="s">
        <v>294</v>
      </c>
      <c r="D180" s="49">
        <v>183</v>
      </c>
      <c r="E180" s="50">
        <v>49.7460142133672</v>
      </c>
      <c r="F180" s="49">
        <v>47983</v>
      </c>
      <c r="G180" s="49">
        <v>12</v>
      </c>
      <c r="H180" s="51">
        <v>0.000250088573036284</v>
      </c>
      <c r="I180" s="62">
        <v>3.74955713481858</v>
      </c>
      <c r="J180" s="30">
        <v>225</v>
      </c>
      <c r="K180" s="30">
        <v>6</v>
      </c>
      <c r="L180" s="51">
        <v>0.0266666666666667</v>
      </c>
      <c r="M180" s="63">
        <v>0</v>
      </c>
      <c r="N180" s="30">
        <v>0</v>
      </c>
      <c r="O180" s="51">
        <v>0</v>
      </c>
      <c r="P180" s="63">
        <v>20</v>
      </c>
      <c r="Q180" s="74">
        <v>32</v>
      </c>
      <c r="R180" s="74">
        <v>1</v>
      </c>
      <c r="S180" s="51">
        <v>0.03125</v>
      </c>
      <c r="T180" s="63">
        <v>0</v>
      </c>
      <c r="U180" s="50">
        <v>0</v>
      </c>
      <c r="V180" s="51">
        <v>0</v>
      </c>
      <c r="W180" s="63">
        <v>10</v>
      </c>
      <c r="X180" s="30">
        <v>7</v>
      </c>
      <c r="Y180" s="30">
        <v>5</v>
      </c>
      <c r="Z180" s="51">
        <v>0.714285714285714</v>
      </c>
      <c r="AA180" s="63">
        <v>0</v>
      </c>
      <c r="AB180" s="30">
        <v>3</v>
      </c>
      <c r="AC180" s="89">
        <v>6.25221432590709e-5</v>
      </c>
      <c r="AD180" s="90">
        <v>5.99645707854865</v>
      </c>
      <c r="AE180" s="74">
        <v>4</v>
      </c>
      <c r="AF180" s="74">
        <v>4</v>
      </c>
      <c r="AG180" s="93">
        <v>1</v>
      </c>
      <c r="AH180" s="90">
        <v>10</v>
      </c>
    </row>
    <row r="181" ht="16.5" spans="1:34">
      <c r="A181" s="100"/>
      <c r="B181" s="48" t="s">
        <v>1023</v>
      </c>
      <c r="C181" s="24" t="s">
        <v>1029</v>
      </c>
      <c r="D181" s="49">
        <v>260</v>
      </c>
      <c r="E181" s="50">
        <v>10</v>
      </c>
      <c r="F181" s="49">
        <v>60914</v>
      </c>
      <c r="G181" s="49">
        <v>253</v>
      </c>
      <c r="H181" s="51">
        <v>0.00415339659191647</v>
      </c>
      <c r="I181" s="62">
        <v>0</v>
      </c>
      <c r="J181" s="30">
        <v>1671</v>
      </c>
      <c r="K181" s="30">
        <v>228</v>
      </c>
      <c r="L181" s="51">
        <v>0.136445242369838</v>
      </c>
      <c r="M181" s="63">
        <v>0</v>
      </c>
      <c r="N181" s="30">
        <v>292</v>
      </c>
      <c r="O181" s="51">
        <v>0.17474566128067</v>
      </c>
      <c r="P181" s="63">
        <v>0</v>
      </c>
      <c r="Q181" s="74">
        <v>122</v>
      </c>
      <c r="R181" s="74">
        <v>13</v>
      </c>
      <c r="S181" s="51">
        <v>0.10655737704918</v>
      </c>
      <c r="T181" s="63">
        <v>0</v>
      </c>
      <c r="U181" s="50">
        <v>12</v>
      </c>
      <c r="V181" s="51">
        <v>0.0474308300395257</v>
      </c>
      <c r="W181" s="63">
        <v>0</v>
      </c>
      <c r="X181" s="30">
        <v>7</v>
      </c>
      <c r="Y181" s="30">
        <v>1</v>
      </c>
      <c r="Z181" s="51">
        <v>0.142857142857143</v>
      </c>
      <c r="AA181" s="63">
        <v>0</v>
      </c>
      <c r="AB181" s="30">
        <v>23</v>
      </c>
      <c r="AC181" s="89">
        <v>0.000377581508356043</v>
      </c>
      <c r="AD181" s="90">
        <v>0</v>
      </c>
      <c r="AE181" s="74">
        <v>2</v>
      </c>
      <c r="AF181" s="74">
        <v>2</v>
      </c>
      <c r="AG181" s="93">
        <v>1</v>
      </c>
      <c r="AH181" s="90">
        <v>10</v>
      </c>
    </row>
    <row r="182" ht="16.5" spans="1:34">
      <c r="A182" s="100"/>
      <c r="B182" s="48" t="s">
        <v>1023</v>
      </c>
      <c r="C182" s="49" t="s">
        <v>262</v>
      </c>
      <c r="D182" s="49">
        <v>190</v>
      </c>
      <c r="E182" s="50">
        <v>45.9011079195732</v>
      </c>
      <c r="F182" s="49">
        <v>46303</v>
      </c>
      <c r="G182" s="49">
        <v>17</v>
      </c>
      <c r="H182" s="51">
        <v>0.000367146837137982</v>
      </c>
      <c r="I182" s="62">
        <v>3.16426581431009</v>
      </c>
      <c r="J182" s="30">
        <v>380</v>
      </c>
      <c r="K182" s="30">
        <v>14</v>
      </c>
      <c r="L182" s="51">
        <v>0.0368421052631579</v>
      </c>
      <c r="M182" s="63">
        <v>0</v>
      </c>
      <c r="N182" s="30">
        <v>2</v>
      </c>
      <c r="O182" s="51">
        <v>0.00526315789473684</v>
      </c>
      <c r="P182" s="63">
        <v>14.7368421052632</v>
      </c>
      <c r="Q182" s="74">
        <v>52</v>
      </c>
      <c r="R182" s="74">
        <v>3</v>
      </c>
      <c r="S182" s="51">
        <v>0.0576923076923077</v>
      </c>
      <c r="T182" s="63">
        <v>0</v>
      </c>
      <c r="U182" s="50">
        <v>0</v>
      </c>
      <c r="V182" s="51">
        <v>0</v>
      </c>
      <c r="W182" s="63">
        <v>10</v>
      </c>
      <c r="X182" s="30">
        <v>7</v>
      </c>
      <c r="Y182" s="30">
        <v>3</v>
      </c>
      <c r="Z182" s="51">
        <v>0.428571428571429</v>
      </c>
      <c r="AA182" s="63">
        <v>0</v>
      </c>
      <c r="AB182" s="30">
        <v>1</v>
      </c>
      <c r="AC182" s="89">
        <v>2.15968727728225e-5</v>
      </c>
      <c r="AD182" s="90">
        <v>8</v>
      </c>
      <c r="AE182" s="74">
        <v>3</v>
      </c>
      <c r="AF182" s="74">
        <v>3</v>
      </c>
      <c r="AG182" s="93">
        <v>1</v>
      </c>
      <c r="AH182" s="90">
        <v>10</v>
      </c>
    </row>
    <row r="183" ht="16.5" spans="1:34">
      <c r="A183" s="100"/>
      <c r="B183" s="48" t="s">
        <v>1023</v>
      </c>
      <c r="C183" s="49" t="s">
        <v>245</v>
      </c>
      <c r="D183" s="49">
        <v>200</v>
      </c>
      <c r="E183" s="50">
        <v>44.0624414025877</v>
      </c>
      <c r="F183" s="49">
        <v>5333</v>
      </c>
      <c r="G183" s="49">
        <v>1</v>
      </c>
      <c r="H183" s="51">
        <v>0.000187511719482468</v>
      </c>
      <c r="I183" s="62">
        <v>4.06244140258766</v>
      </c>
      <c r="J183" s="30">
        <v>36</v>
      </c>
      <c r="K183" s="30">
        <v>27</v>
      </c>
      <c r="L183" s="51">
        <v>0.75</v>
      </c>
      <c r="M183" s="63">
        <v>0</v>
      </c>
      <c r="N183" s="30">
        <v>7</v>
      </c>
      <c r="O183" s="51">
        <v>0.194444444444444</v>
      </c>
      <c r="P183" s="63">
        <v>0</v>
      </c>
      <c r="Q183" s="74">
        <v>9</v>
      </c>
      <c r="R183" s="74">
        <v>0</v>
      </c>
      <c r="S183" s="51">
        <v>0</v>
      </c>
      <c r="T183" s="63">
        <v>12</v>
      </c>
      <c r="U183" s="50">
        <v>0</v>
      </c>
      <c r="V183" s="51">
        <v>0</v>
      </c>
      <c r="W183" s="63">
        <v>10</v>
      </c>
      <c r="X183" s="30">
        <v>6</v>
      </c>
      <c r="Y183" s="30">
        <v>5</v>
      </c>
      <c r="Z183" s="51">
        <v>0.833333333333333</v>
      </c>
      <c r="AA183" s="63">
        <v>0</v>
      </c>
      <c r="AB183" s="30">
        <v>0</v>
      </c>
      <c r="AC183" s="89">
        <v>0</v>
      </c>
      <c r="AD183" s="90">
        <v>8</v>
      </c>
      <c r="AE183" s="74">
        <v>4</v>
      </c>
      <c r="AF183" s="74">
        <v>4</v>
      </c>
      <c r="AG183" s="93">
        <v>1</v>
      </c>
      <c r="AH183" s="90">
        <v>10</v>
      </c>
    </row>
    <row r="184" ht="16.5" spans="1:34">
      <c r="A184" s="100"/>
      <c r="B184" s="48" t="s">
        <v>1023</v>
      </c>
      <c r="C184" s="49" t="s">
        <v>319</v>
      </c>
      <c r="D184" s="49">
        <v>186</v>
      </c>
      <c r="E184" s="50">
        <v>47.1761287529698</v>
      </c>
      <c r="F184" s="49">
        <v>31044</v>
      </c>
      <c r="G184" s="49">
        <v>7</v>
      </c>
      <c r="H184" s="51">
        <v>0.000225486406390929</v>
      </c>
      <c r="I184" s="62">
        <v>3.87256796804535</v>
      </c>
      <c r="J184" s="30">
        <v>139</v>
      </c>
      <c r="K184" s="30">
        <v>1</v>
      </c>
      <c r="L184" s="51">
        <v>0.00719424460431655</v>
      </c>
      <c r="M184" s="63">
        <v>5.61151079136691</v>
      </c>
      <c r="N184" s="30">
        <v>0</v>
      </c>
      <c r="O184" s="51">
        <v>0</v>
      </c>
      <c r="P184" s="63">
        <v>20</v>
      </c>
      <c r="Q184" s="74">
        <v>17</v>
      </c>
      <c r="R184" s="74">
        <v>0</v>
      </c>
      <c r="S184" s="51">
        <v>0</v>
      </c>
      <c r="T184" s="63">
        <v>12</v>
      </c>
      <c r="U184" s="50">
        <v>2</v>
      </c>
      <c r="V184" s="51">
        <v>0.285714285714286</v>
      </c>
      <c r="W184" s="63">
        <v>0</v>
      </c>
      <c r="X184" s="30">
        <v>7</v>
      </c>
      <c r="Y184" s="30">
        <v>1</v>
      </c>
      <c r="Z184" s="51">
        <v>0.142857142857143</v>
      </c>
      <c r="AA184" s="63">
        <v>0</v>
      </c>
      <c r="AB184" s="30">
        <v>2</v>
      </c>
      <c r="AC184" s="89">
        <v>6.44246875402654e-5</v>
      </c>
      <c r="AD184" s="90">
        <v>5.69204999355753</v>
      </c>
      <c r="AE184" s="74">
        <v>91</v>
      </c>
      <c r="AF184" s="74">
        <v>90</v>
      </c>
      <c r="AG184" s="93">
        <v>0.989010989010989</v>
      </c>
      <c r="AH184" s="90">
        <v>0</v>
      </c>
    </row>
    <row r="185" ht="16.5" spans="1:34">
      <c r="A185" s="30"/>
      <c r="B185" s="48" t="s">
        <v>35</v>
      </c>
      <c r="C185" s="49" t="s">
        <v>289</v>
      </c>
      <c r="D185" s="49">
        <v>178</v>
      </c>
      <c r="E185" s="50">
        <v>51.1548666576418</v>
      </c>
      <c r="F185" s="49">
        <v>14774</v>
      </c>
      <c r="G185" s="49">
        <v>3</v>
      </c>
      <c r="H185" s="51">
        <v>0.000203059428726141</v>
      </c>
      <c r="I185" s="62">
        <v>3.9847028563693</v>
      </c>
      <c r="J185" s="30">
        <v>116</v>
      </c>
      <c r="K185" s="30">
        <v>8</v>
      </c>
      <c r="L185" s="51">
        <v>0.0689655172413793</v>
      </c>
      <c r="M185" s="63">
        <v>0</v>
      </c>
      <c r="N185" s="30">
        <v>0</v>
      </c>
      <c r="O185" s="51">
        <v>0</v>
      </c>
      <c r="P185" s="63">
        <v>20</v>
      </c>
      <c r="Q185" s="74">
        <v>3</v>
      </c>
      <c r="R185" s="74">
        <v>0</v>
      </c>
      <c r="S185" s="51">
        <v>0</v>
      </c>
      <c r="T185" s="63">
        <v>12</v>
      </c>
      <c r="U185" s="50">
        <v>1</v>
      </c>
      <c r="V185" s="51">
        <v>0.333333333333333</v>
      </c>
      <c r="W185" s="63">
        <v>0</v>
      </c>
      <c r="X185" s="30">
        <v>11</v>
      </c>
      <c r="Y185" s="30">
        <v>5</v>
      </c>
      <c r="Z185" s="51">
        <v>0.454545454545455</v>
      </c>
      <c r="AA185" s="63">
        <v>0</v>
      </c>
      <c r="AB185" s="30">
        <v>1</v>
      </c>
      <c r="AC185" s="89">
        <v>6.76864762420468e-5</v>
      </c>
      <c r="AD185" s="90">
        <v>5.17016380127251</v>
      </c>
      <c r="AE185" s="74">
        <v>1</v>
      </c>
      <c r="AF185" s="74">
        <v>1</v>
      </c>
      <c r="AG185" s="93">
        <v>1</v>
      </c>
      <c r="AH185" s="90">
        <v>10</v>
      </c>
    </row>
    <row r="186" ht="16.5" spans="1:34">
      <c r="A186" s="30"/>
      <c r="B186" s="48" t="s">
        <v>35</v>
      </c>
      <c r="C186" s="49" t="s">
        <v>813</v>
      </c>
      <c r="D186" s="49">
        <v>77</v>
      </c>
      <c r="E186" s="50">
        <v>78.242207106954</v>
      </c>
      <c r="F186" s="49">
        <v>104414</v>
      </c>
      <c r="G186" s="49">
        <v>19</v>
      </c>
      <c r="H186" s="51">
        <v>0.000181967935334342</v>
      </c>
      <c r="I186" s="62">
        <v>4.09016032332829</v>
      </c>
      <c r="J186" s="30">
        <v>342</v>
      </c>
      <c r="K186" s="30">
        <v>1</v>
      </c>
      <c r="L186" s="51">
        <v>0.00292397660818713</v>
      </c>
      <c r="M186" s="63">
        <v>14.1520467836257</v>
      </c>
      <c r="N186" s="30">
        <v>0</v>
      </c>
      <c r="O186" s="51">
        <v>0</v>
      </c>
      <c r="P186" s="63">
        <v>20</v>
      </c>
      <c r="Q186" s="74">
        <v>50</v>
      </c>
      <c r="R186" s="74">
        <v>0</v>
      </c>
      <c r="S186" s="51">
        <v>0</v>
      </c>
      <c r="T186" s="63">
        <v>12</v>
      </c>
      <c r="U186" s="50">
        <v>0</v>
      </c>
      <c r="V186" s="51">
        <v>0</v>
      </c>
      <c r="W186" s="63">
        <v>10</v>
      </c>
      <c r="X186" s="30">
        <v>15</v>
      </c>
      <c r="Y186" s="30">
        <v>4</v>
      </c>
      <c r="Z186" s="51">
        <v>0.266666666666667</v>
      </c>
      <c r="AA186" s="63">
        <v>0</v>
      </c>
      <c r="AB186" s="30">
        <v>4</v>
      </c>
      <c r="AC186" s="89">
        <v>3.83090390177562e-5</v>
      </c>
      <c r="AD186" s="90">
        <v>8</v>
      </c>
      <c r="AE186" s="74">
        <v>3</v>
      </c>
      <c r="AF186" s="74">
        <v>3</v>
      </c>
      <c r="AG186" s="93">
        <v>1</v>
      </c>
      <c r="AH186" s="90">
        <v>10</v>
      </c>
    </row>
    <row r="187" ht="16.5" spans="1:34">
      <c r="A187" s="30"/>
      <c r="B187" s="48" t="s">
        <v>35</v>
      </c>
      <c r="C187" s="49" t="s">
        <v>550</v>
      </c>
      <c r="D187" s="49">
        <v>85</v>
      </c>
      <c r="E187" s="50">
        <v>75.6770383896788</v>
      </c>
      <c r="F187" s="49">
        <v>52482</v>
      </c>
      <c r="G187" s="49">
        <v>2</v>
      </c>
      <c r="H187" s="51">
        <v>3.81083037993979e-5</v>
      </c>
      <c r="I187" s="62">
        <v>4.80945848100301</v>
      </c>
      <c r="J187" s="30">
        <v>219</v>
      </c>
      <c r="K187" s="30">
        <v>1</v>
      </c>
      <c r="L187" s="51">
        <v>0.0045662100456621</v>
      </c>
      <c r="M187" s="63">
        <v>10.8675799086758</v>
      </c>
      <c r="N187" s="30">
        <v>0</v>
      </c>
      <c r="O187" s="51">
        <v>0</v>
      </c>
      <c r="P187" s="63">
        <v>20</v>
      </c>
      <c r="Q187" s="74">
        <v>13</v>
      </c>
      <c r="R187" s="74">
        <v>0</v>
      </c>
      <c r="S187" s="51">
        <v>0</v>
      </c>
      <c r="T187" s="63">
        <v>12</v>
      </c>
      <c r="U187" s="50">
        <v>0</v>
      </c>
      <c r="V187" s="51">
        <v>0</v>
      </c>
      <c r="W187" s="63">
        <v>10</v>
      </c>
      <c r="X187" s="30">
        <v>13</v>
      </c>
      <c r="Y187" s="30">
        <v>2</v>
      </c>
      <c r="Z187" s="51">
        <v>0.153846153846154</v>
      </c>
      <c r="AA187" s="63">
        <v>0</v>
      </c>
      <c r="AB187" s="30">
        <v>0</v>
      </c>
      <c r="AC187" s="89">
        <v>0</v>
      </c>
      <c r="AD187" s="90">
        <v>8</v>
      </c>
      <c r="AE187" s="74">
        <v>0</v>
      </c>
      <c r="AF187" s="74">
        <v>0</v>
      </c>
      <c r="AG187" s="93">
        <v>1</v>
      </c>
      <c r="AH187" s="90">
        <v>10</v>
      </c>
    </row>
    <row r="188" ht="16.5" spans="1:34">
      <c r="A188" s="30" t="s">
        <v>1030</v>
      </c>
      <c r="B188" s="48" t="s">
        <v>47</v>
      </c>
      <c r="C188" s="49" t="s">
        <v>1031</v>
      </c>
      <c r="D188" s="49">
        <v>238</v>
      </c>
      <c r="E188" s="50">
        <v>31.5016007575416</v>
      </c>
      <c r="F188" s="49">
        <v>44354</v>
      </c>
      <c r="G188" s="49">
        <v>6</v>
      </c>
      <c r="H188" s="51">
        <v>0.000135275285205393</v>
      </c>
      <c r="I188" s="62">
        <v>4.32362357397303</v>
      </c>
      <c r="J188" s="30">
        <v>235</v>
      </c>
      <c r="K188" s="30">
        <v>39</v>
      </c>
      <c r="L188" s="51">
        <v>0.165957446808511</v>
      </c>
      <c r="M188" s="63">
        <v>0</v>
      </c>
      <c r="N188" s="30">
        <v>11</v>
      </c>
      <c r="O188" s="51">
        <v>0.0468085106382979</v>
      </c>
      <c r="P188" s="63">
        <v>0</v>
      </c>
      <c r="Q188" s="74">
        <v>29</v>
      </c>
      <c r="R188" s="74">
        <v>0</v>
      </c>
      <c r="S188" s="51">
        <v>0</v>
      </c>
      <c r="T188" s="63">
        <v>12</v>
      </c>
      <c r="U188" s="50">
        <v>0</v>
      </c>
      <c r="V188" s="51">
        <v>0</v>
      </c>
      <c r="W188" s="63">
        <v>10</v>
      </c>
      <c r="X188" s="30">
        <v>12</v>
      </c>
      <c r="Y188" s="30">
        <v>1</v>
      </c>
      <c r="Z188" s="51">
        <v>0.0833333333333333</v>
      </c>
      <c r="AA188" s="63">
        <v>0</v>
      </c>
      <c r="AB188" s="30">
        <v>3</v>
      </c>
      <c r="AC188" s="89">
        <v>6.76376426026965e-5</v>
      </c>
      <c r="AD188" s="90">
        <v>5.17797718356856</v>
      </c>
      <c r="AE188" s="74">
        <v>5</v>
      </c>
      <c r="AF188" s="74">
        <v>4</v>
      </c>
      <c r="AG188" s="93">
        <v>0.8</v>
      </c>
      <c r="AH188" s="90">
        <v>0</v>
      </c>
    </row>
    <row r="189" ht="16.5" spans="1:34">
      <c r="A189" s="30"/>
      <c r="B189" s="48" t="s">
        <v>47</v>
      </c>
      <c r="C189" s="49" t="s">
        <v>48</v>
      </c>
      <c r="D189" s="49">
        <v>174</v>
      </c>
      <c r="E189" s="50">
        <v>53.006993006993</v>
      </c>
      <c r="F189" s="49">
        <v>212</v>
      </c>
      <c r="G189" s="49">
        <v>32</v>
      </c>
      <c r="H189" s="51">
        <v>0.150943396226415</v>
      </c>
      <c r="I189" s="62">
        <v>0</v>
      </c>
      <c r="J189" s="30">
        <v>143</v>
      </c>
      <c r="K189" s="30">
        <v>12</v>
      </c>
      <c r="L189" s="51">
        <v>0.0839160839160839</v>
      </c>
      <c r="M189" s="63">
        <v>0</v>
      </c>
      <c r="N189" s="30">
        <v>1</v>
      </c>
      <c r="O189" s="51">
        <v>0.00699300699300699</v>
      </c>
      <c r="P189" s="63">
        <v>13.006993006993</v>
      </c>
      <c r="Q189" s="74">
        <v>1</v>
      </c>
      <c r="R189" s="74">
        <v>0</v>
      </c>
      <c r="S189" s="51">
        <v>0</v>
      </c>
      <c r="T189" s="63">
        <v>12</v>
      </c>
      <c r="U189" s="50">
        <v>0</v>
      </c>
      <c r="V189" s="51">
        <v>0</v>
      </c>
      <c r="W189" s="63">
        <v>10</v>
      </c>
      <c r="X189" s="30">
        <v>7</v>
      </c>
      <c r="Y189" s="30">
        <v>4</v>
      </c>
      <c r="Z189" s="51">
        <v>0.571428571428571</v>
      </c>
      <c r="AA189" s="63">
        <v>0</v>
      </c>
      <c r="AB189" s="30">
        <v>0</v>
      </c>
      <c r="AC189" s="89">
        <v>0</v>
      </c>
      <c r="AD189" s="90">
        <v>8</v>
      </c>
      <c r="AE189" s="74">
        <v>1</v>
      </c>
      <c r="AF189" s="74">
        <v>1</v>
      </c>
      <c r="AG189" s="93">
        <v>1</v>
      </c>
      <c r="AH189" s="90">
        <v>10</v>
      </c>
    </row>
    <row r="190" ht="16.5" spans="1:34">
      <c r="A190" s="30"/>
      <c r="B190" s="48" t="s">
        <v>47</v>
      </c>
      <c r="C190" s="49" t="s">
        <v>1032</v>
      </c>
      <c r="D190" s="49">
        <v>245</v>
      </c>
      <c r="E190" s="50">
        <v>23.1088201603665</v>
      </c>
      <c r="F190" s="49">
        <v>54092</v>
      </c>
      <c r="G190" s="49">
        <v>144</v>
      </c>
      <c r="H190" s="51">
        <v>0.0026621311839089</v>
      </c>
      <c r="I190" s="62">
        <v>0</v>
      </c>
      <c r="J190" s="30">
        <v>873</v>
      </c>
      <c r="K190" s="30">
        <v>54</v>
      </c>
      <c r="L190" s="51">
        <v>0.0618556701030928</v>
      </c>
      <c r="M190" s="63">
        <v>0</v>
      </c>
      <c r="N190" s="30">
        <v>13</v>
      </c>
      <c r="O190" s="51">
        <v>0.0148911798396334</v>
      </c>
      <c r="P190" s="63">
        <v>5.10882016036655</v>
      </c>
      <c r="Q190" s="74">
        <v>36</v>
      </c>
      <c r="R190" s="74">
        <v>1</v>
      </c>
      <c r="S190" s="51">
        <v>0.0277777777777778</v>
      </c>
      <c r="T190" s="63">
        <v>0</v>
      </c>
      <c r="U190" s="50">
        <v>15</v>
      </c>
      <c r="V190" s="51">
        <v>0.104166666666667</v>
      </c>
      <c r="W190" s="63">
        <v>0</v>
      </c>
      <c r="X190" s="30">
        <v>12</v>
      </c>
      <c r="Y190" s="30">
        <v>8</v>
      </c>
      <c r="Z190" s="51">
        <v>0.666666666666667</v>
      </c>
      <c r="AA190" s="63">
        <v>0</v>
      </c>
      <c r="AB190" s="30">
        <v>2</v>
      </c>
      <c r="AC190" s="89">
        <v>3.69740442209569e-5</v>
      </c>
      <c r="AD190" s="90">
        <v>8</v>
      </c>
      <c r="AE190" s="74">
        <v>1</v>
      </c>
      <c r="AF190" s="74">
        <v>1</v>
      </c>
      <c r="AG190" s="93">
        <v>1</v>
      </c>
      <c r="AH190" s="90">
        <v>10</v>
      </c>
    </row>
    <row r="191" ht="16.5" spans="1:34">
      <c r="A191" s="30"/>
      <c r="B191" s="48" t="s">
        <v>47</v>
      </c>
      <c r="C191" s="49" t="s">
        <v>1033</v>
      </c>
      <c r="D191" s="49">
        <v>247</v>
      </c>
      <c r="E191" s="50">
        <v>22.0222183593812</v>
      </c>
      <c r="F191" s="49">
        <v>506248</v>
      </c>
      <c r="G191" s="49">
        <v>99</v>
      </c>
      <c r="H191" s="51">
        <v>0.000195556328123765</v>
      </c>
      <c r="I191" s="62">
        <v>4.02221835938117</v>
      </c>
      <c r="J191" s="30">
        <v>1022</v>
      </c>
      <c r="K191" s="30">
        <v>192</v>
      </c>
      <c r="L191" s="51">
        <v>0.187866927592955</v>
      </c>
      <c r="M191" s="63">
        <v>0</v>
      </c>
      <c r="N191" s="30">
        <v>395</v>
      </c>
      <c r="O191" s="51">
        <v>0.386497064579256</v>
      </c>
      <c r="P191" s="63">
        <v>0</v>
      </c>
      <c r="Q191" s="74">
        <v>71</v>
      </c>
      <c r="R191" s="74">
        <v>6</v>
      </c>
      <c r="S191" s="51">
        <v>0.0845070422535211</v>
      </c>
      <c r="T191" s="63">
        <v>0</v>
      </c>
      <c r="U191" s="50">
        <v>5</v>
      </c>
      <c r="V191" s="51">
        <v>0.0505050505050505</v>
      </c>
      <c r="W191" s="63">
        <v>0</v>
      </c>
      <c r="X191" s="30">
        <v>18</v>
      </c>
      <c r="Y191" s="30">
        <v>12</v>
      </c>
      <c r="Z191" s="51">
        <v>0.666666666666667</v>
      </c>
      <c r="AA191" s="63">
        <v>0</v>
      </c>
      <c r="AB191" s="30">
        <v>7</v>
      </c>
      <c r="AC191" s="89">
        <v>1.38272151198622e-5</v>
      </c>
      <c r="AD191" s="90">
        <v>8</v>
      </c>
      <c r="AE191" s="74">
        <v>2</v>
      </c>
      <c r="AF191" s="74">
        <v>2</v>
      </c>
      <c r="AG191" s="93">
        <v>1</v>
      </c>
      <c r="AH191" s="90">
        <v>10</v>
      </c>
    </row>
    <row r="192" ht="16.5" spans="1:34">
      <c r="A192" s="30"/>
      <c r="B192" s="48" t="s">
        <v>47</v>
      </c>
      <c r="C192" s="49" t="s">
        <v>1034</v>
      </c>
      <c r="D192" s="49">
        <v>260</v>
      </c>
      <c r="E192" s="50">
        <v>10</v>
      </c>
      <c r="F192" s="49">
        <v>10997</v>
      </c>
      <c r="G192" s="49">
        <v>52</v>
      </c>
      <c r="H192" s="51">
        <v>0.00472856233518232</v>
      </c>
      <c r="I192" s="62">
        <v>0</v>
      </c>
      <c r="J192" s="30">
        <v>496</v>
      </c>
      <c r="K192" s="30">
        <v>37</v>
      </c>
      <c r="L192" s="51">
        <v>0.0745967741935484</v>
      </c>
      <c r="M192" s="63">
        <v>0</v>
      </c>
      <c r="N192" s="30">
        <v>81</v>
      </c>
      <c r="O192" s="51">
        <v>0.163306451612903</v>
      </c>
      <c r="P192" s="63">
        <v>0</v>
      </c>
      <c r="Q192" s="74">
        <v>88</v>
      </c>
      <c r="R192" s="74">
        <v>10</v>
      </c>
      <c r="S192" s="51">
        <v>0.113636363636364</v>
      </c>
      <c r="T192" s="63">
        <v>0</v>
      </c>
      <c r="U192" s="50">
        <v>6</v>
      </c>
      <c r="V192" s="51">
        <v>0.115384615384615</v>
      </c>
      <c r="W192" s="63">
        <v>0</v>
      </c>
      <c r="X192" s="30">
        <v>14</v>
      </c>
      <c r="Y192" s="30">
        <v>10</v>
      </c>
      <c r="Z192" s="51">
        <v>0.714285714285714</v>
      </c>
      <c r="AA192" s="63">
        <v>0</v>
      </c>
      <c r="AB192" s="30">
        <v>20</v>
      </c>
      <c r="AC192" s="89">
        <v>0.00181867782122397</v>
      </c>
      <c r="AD192" s="90">
        <v>0</v>
      </c>
      <c r="AE192" s="74">
        <v>10</v>
      </c>
      <c r="AF192" s="74">
        <v>10</v>
      </c>
      <c r="AG192" s="93">
        <v>1</v>
      </c>
      <c r="AH192" s="90">
        <v>10</v>
      </c>
    </row>
    <row r="193" ht="16.5" spans="1:34">
      <c r="A193" s="94" t="s">
        <v>1035</v>
      </c>
      <c r="B193" s="48" t="s">
        <v>37</v>
      </c>
      <c r="C193" s="49" t="s">
        <v>38</v>
      </c>
      <c r="D193" s="49">
        <v>189</v>
      </c>
      <c r="E193" s="50">
        <v>46.4890282131661</v>
      </c>
      <c r="F193" s="49">
        <v>43350</v>
      </c>
      <c r="G193" s="49">
        <v>116</v>
      </c>
      <c r="H193" s="51">
        <v>0.00267589388696655</v>
      </c>
      <c r="I193" s="62">
        <v>0</v>
      </c>
      <c r="J193" s="30">
        <v>638</v>
      </c>
      <c r="K193" s="30">
        <v>4</v>
      </c>
      <c r="L193" s="51">
        <v>0.00626959247648903</v>
      </c>
      <c r="M193" s="63">
        <v>7.46081504702194</v>
      </c>
      <c r="N193" s="30">
        <v>7</v>
      </c>
      <c r="O193" s="51">
        <v>0.0109717868338558</v>
      </c>
      <c r="P193" s="63">
        <v>9.0282131661442</v>
      </c>
      <c r="Q193" s="74">
        <v>31</v>
      </c>
      <c r="R193" s="74">
        <v>0</v>
      </c>
      <c r="S193" s="51">
        <v>0</v>
      </c>
      <c r="T193" s="63">
        <v>12</v>
      </c>
      <c r="U193" s="50">
        <v>2</v>
      </c>
      <c r="V193" s="51">
        <v>0.0172413793103448</v>
      </c>
      <c r="W193" s="63">
        <v>0</v>
      </c>
      <c r="X193" s="30">
        <v>13</v>
      </c>
      <c r="Y193" s="30">
        <v>1</v>
      </c>
      <c r="Z193" s="51">
        <v>0.0769230769230769</v>
      </c>
      <c r="AA193" s="63">
        <v>0</v>
      </c>
      <c r="AB193" s="30">
        <v>1</v>
      </c>
      <c r="AC193" s="89">
        <v>2.30680507497117e-5</v>
      </c>
      <c r="AD193" s="90">
        <v>8</v>
      </c>
      <c r="AE193" s="74">
        <v>1</v>
      </c>
      <c r="AF193" s="74">
        <v>1</v>
      </c>
      <c r="AG193" s="93">
        <v>1</v>
      </c>
      <c r="AH193" s="90">
        <v>10</v>
      </c>
    </row>
    <row r="194" ht="16.5" spans="1:34">
      <c r="A194" s="100"/>
      <c r="B194" s="48" t="s">
        <v>37</v>
      </c>
      <c r="C194" s="49" t="s">
        <v>1036</v>
      </c>
      <c r="D194" s="49">
        <v>220</v>
      </c>
      <c r="E194" s="50">
        <v>40.3783783783784</v>
      </c>
      <c r="F194" s="49">
        <v>5659</v>
      </c>
      <c r="G194" s="49">
        <v>84</v>
      </c>
      <c r="H194" s="51">
        <v>0.0148436119455734</v>
      </c>
      <c r="I194" s="62">
        <v>0</v>
      </c>
      <c r="J194" s="30">
        <v>370</v>
      </c>
      <c r="K194" s="30">
        <v>3</v>
      </c>
      <c r="L194" s="51">
        <v>0.00810810810810811</v>
      </c>
      <c r="M194" s="63">
        <v>3.78378378378378</v>
      </c>
      <c r="N194" s="30">
        <v>2</v>
      </c>
      <c r="O194" s="51">
        <v>0.00540540540540541</v>
      </c>
      <c r="P194" s="63">
        <v>14.5945945945946</v>
      </c>
      <c r="Q194" s="74">
        <v>49</v>
      </c>
      <c r="R194" s="74">
        <v>0</v>
      </c>
      <c r="S194" s="51">
        <v>0</v>
      </c>
      <c r="T194" s="63">
        <v>12</v>
      </c>
      <c r="U194" s="50">
        <v>12</v>
      </c>
      <c r="V194" s="51">
        <v>0.142857142857143</v>
      </c>
      <c r="W194" s="63">
        <v>0</v>
      </c>
      <c r="X194" s="30">
        <v>3</v>
      </c>
      <c r="Y194" s="30">
        <v>3</v>
      </c>
      <c r="Z194" s="51">
        <v>1</v>
      </c>
      <c r="AA194" s="63">
        <v>0</v>
      </c>
      <c r="AB194" s="30">
        <v>1</v>
      </c>
      <c r="AC194" s="89">
        <v>0.000176709666018731</v>
      </c>
      <c r="AD194" s="90">
        <v>0</v>
      </c>
      <c r="AE194" s="74">
        <v>1</v>
      </c>
      <c r="AF194" s="74">
        <v>1</v>
      </c>
      <c r="AG194" s="93">
        <v>1</v>
      </c>
      <c r="AH194" s="90">
        <v>10</v>
      </c>
    </row>
    <row r="195" ht="16.5" spans="1:34">
      <c r="A195" s="100"/>
      <c r="B195" s="48" t="s">
        <v>37</v>
      </c>
      <c r="C195" s="52" t="s">
        <v>1037</v>
      </c>
      <c r="D195" s="49">
        <v>109</v>
      </c>
      <c r="E195" s="50">
        <v>68</v>
      </c>
      <c r="F195" s="49">
        <v>16058</v>
      </c>
      <c r="G195" s="49">
        <v>0</v>
      </c>
      <c r="H195" s="51">
        <v>0</v>
      </c>
      <c r="I195" s="62">
        <v>5</v>
      </c>
      <c r="J195" s="30">
        <v>68</v>
      </c>
      <c r="K195" s="30">
        <v>2</v>
      </c>
      <c r="L195" s="51">
        <v>0.0294117647058824</v>
      </c>
      <c r="M195" s="63">
        <v>0</v>
      </c>
      <c r="N195" s="30">
        <v>0</v>
      </c>
      <c r="O195" s="51">
        <v>0</v>
      </c>
      <c r="P195" s="63">
        <v>20</v>
      </c>
      <c r="Q195" s="74">
        <v>7</v>
      </c>
      <c r="R195" s="74">
        <v>1</v>
      </c>
      <c r="S195" s="51">
        <v>0.142857142857143</v>
      </c>
      <c r="T195" s="63">
        <v>0</v>
      </c>
      <c r="U195" s="50">
        <v>0</v>
      </c>
      <c r="V195" s="51">
        <v>0</v>
      </c>
      <c r="W195" s="63">
        <v>10</v>
      </c>
      <c r="X195" s="30">
        <v>7</v>
      </c>
      <c r="Y195" s="30">
        <v>0</v>
      </c>
      <c r="Z195" s="51">
        <v>0</v>
      </c>
      <c r="AA195" s="63">
        <v>15</v>
      </c>
      <c r="AB195" s="30">
        <v>0</v>
      </c>
      <c r="AC195" s="89">
        <v>0</v>
      </c>
      <c r="AD195" s="90">
        <v>8</v>
      </c>
      <c r="AE195" s="74">
        <v>0</v>
      </c>
      <c r="AF195" s="74">
        <v>0</v>
      </c>
      <c r="AG195" s="93">
        <v>1</v>
      </c>
      <c r="AH195" s="90">
        <v>10</v>
      </c>
    </row>
    <row r="196" ht="16.5" spans="1:34">
      <c r="A196" s="100"/>
      <c r="B196" s="48" t="s">
        <v>37</v>
      </c>
      <c r="C196" s="49" t="s">
        <v>385</v>
      </c>
      <c r="D196" s="49">
        <v>79</v>
      </c>
      <c r="E196" s="50">
        <v>77.9690185486932</v>
      </c>
      <c r="F196" s="49">
        <v>64362</v>
      </c>
      <c r="G196" s="49">
        <v>34</v>
      </c>
      <c r="H196" s="51">
        <v>0.000528262017960909</v>
      </c>
      <c r="I196" s="62">
        <v>2.35868991019546</v>
      </c>
      <c r="J196" s="30">
        <v>639</v>
      </c>
      <c r="K196" s="30">
        <v>0</v>
      </c>
      <c r="L196" s="51">
        <v>0</v>
      </c>
      <c r="M196" s="63">
        <v>20</v>
      </c>
      <c r="N196" s="30">
        <v>6</v>
      </c>
      <c r="O196" s="51">
        <v>0.00938967136150235</v>
      </c>
      <c r="P196" s="63">
        <v>10.6103286384977</v>
      </c>
      <c r="Q196" s="74">
        <v>60</v>
      </c>
      <c r="R196" s="74">
        <v>0</v>
      </c>
      <c r="S196" s="51">
        <v>0</v>
      </c>
      <c r="T196" s="63">
        <v>12</v>
      </c>
      <c r="U196" s="50">
        <v>1</v>
      </c>
      <c r="V196" s="51">
        <v>0.0294117647058824</v>
      </c>
      <c r="W196" s="63">
        <v>0</v>
      </c>
      <c r="X196" s="30">
        <v>13</v>
      </c>
      <c r="Y196" s="30">
        <v>0</v>
      </c>
      <c r="Z196" s="51">
        <v>0</v>
      </c>
      <c r="AA196" s="63">
        <v>15</v>
      </c>
      <c r="AB196" s="30">
        <v>3</v>
      </c>
      <c r="AC196" s="89">
        <v>4.66113545259625e-5</v>
      </c>
      <c r="AD196" s="90">
        <v>8</v>
      </c>
      <c r="AE196" s="74">
        <v>1</v>
      </c>
      <c r="AF196" s="74">
        <v>1</v>
      </c>
      <c r="AG196" s="93">
        <v>1</v>
      </c>
      <c r="AH196" s="90">
        <v>10</v>
      </c>
    </row>
    <row r="197" ht="16.5" spans="1:34">
      <c r="A197" s="100"/>
      <c r="B197" s="48" t="s">
        <v>37</v>
      </c>
      <c r="C197" s="49" t="s">
        <v>1038</v>
      </c>
      <c r="D197" s="49">
        <v>251</v>
      </c>
      <c r="E197" s="50">
        <v>18</v>
      </c>
      <c r="F197" s="49">
        <v>17574</v>
      </c>
      <c r="G197" s="49">
        <v>227</v>
      </c>
      <c r="H197" s="51">
        <v>0.0129168089222715</v>
      </c>
      <c r="I197" s="62">
        <v>0</v>
      </c>
      <c r="J197" s="30">
        <v>882</v>
      </c>
      <c r="K197" s="30">
        <v>29</v>
      </c>
      <c r="L197" s="51">
        <v>0.0328798185941043</v>
      </c>
      <c r="M197" s="63">
        <v>0</v>
      </c>
      <c r="N197" s="30">
        <v>44</v>
      </c>
      <c r="O197" s="51">
        <v>0.0498866213151927</v>
      </c>
      <c r="P197" s="63">
        <v>0</v>
      </c>
      <c r="Q197" s="74">
        <v>23</v>
      </c>
      <c r="R197" s="74">
        <v>1</v>
      </c>
      <c r="S197" s="51">
        <v>0.0434782608695652</v>
      </c>
      <c r="T197" s="63">
        <v>0</v>
      </c>
      <c r="U197" s="50">
        <v>43</v>
      </c>
      <c r="V197" s="51">
        <v>0.18942731277533</v>
      </c>
      <c r="W197" s="63">
        <v>0</v>
      </c>
      <c r="X197" s="30">
        <v>13</v>
      </c>
      <c r="Y197" s="30">
        <v>10</v>
      </c>
      <c r="Z197" s="51">
        <v>0.769230769230769</v>
      </c>
      <c r="AA197" s="63">
        <v>0</v>
      </c>
      <c r="AB197" s="30">
        <v>0</v>
      </c>
      <c r="AC197" s="89">
        <v>0</v>
      </c>
      <c r="AD197" s="90">
        <v>8</v>
      </c>
      <c r="AE197" s="74">
        <v>2</v>
      </c>
      <c r="AF197" s="74">
        <v>2</v>
      </c>
      <c r="AG197" s="93">
        <v>1</v>
      </c>
      <c r="AH197" s="90">
        <v>10</v>
      </c>
    </row>
    <row r="198" ht="16.5" spans="1:34">
      <c r="A198" s="100"/>
      <c r="B198" s="48" t="s">
        <v>37</v>
      </c>
      <c r="C198" s="49" t="s">
        <v>156</v>
      </c>
      <c r="D198" s="49">
        <v>233</v>
      </c>
      <c r="E198" s="50">
        <v>33.1033949024868</v>
      </c>
      <c r="F198" s="49">
        <v>48455</v>
      </c>
      <c r="G198" s="49">
        <v>36</v>
      </c>
      <c r="H198" s="51">
        <v>0.000742957383138995</v>
      </c>
      <c r="I198" s="62">
        <v>1.28521308430503</v>
      </c>
      <c r="J198" s="30">
        <v>495</v>
      </c>
      <c r="K198" s="30">
        <v>16</v>
      </c>
      <c r="L198" s="51">
        <v>0.0323232323232323</v>
      </c>
      <c r="M198" s="63">
        <v>0</v>
      </c>
      <c r="N198" s="30">
        <v>9</v>
      </c>
      <c r="O198" s="51">
        <v>0.0181818181818182</v>
      </c>
      <c r="P198" s="63">
        <v>1.81818181818182</v>
      </c>
      <c r="Q198" s="74">
        <v>36</v>
      </c>
      <c r="R198" s="74">
        <v>0</v>
      </c>
      <c r="S198" s="51">
        <v>0</v>
      </c>
      <c r="T198" s="63">
        <v>12</v>
      </c>
      <c r="U198" s="50">
        <v>1</v>
      </c>
      <c r="V198" s="51">
        <v>0.0277777777777778</v>
      </c>
      <c r="W198" s="63">
        <v>0</v>
      </c>
      <c r="X198" s="30">
        <v>13</v>
      </c>
      <c r="Y198" s="30">
        <v>3</v>
      </c>
      <c r="Z198" s="51">
        <v>0.230769230769231</v>
      </c>
      <c r="AA198" s="63">
        <v>0</v>
      </c>
      <c r="AB198" s="30">
        <v>2</v>
      </c>
      <c r="AC198" s="89">
        <v>4.12754101743886e-5</v>
      </c>
      <c r="AD198" s="90">
        <v>8</v>
      </c>
      <c r="AE198" s="74">
        <v>3</v>
      </c>
      <c r="AF198" s="74">
        <v>3</v>
      </c>
      <c r="AG198" s="93">
        <v>1</v>
      </c>
      <c r="AH198" s="90">
        <v>10</v>
      </c>
    </row>
    <row r="199" ht="16.5" spans="1:34">
      <c r="A199" s="95"/>
      <c r="B199" s="48" t="s">
        <v>37</v>
      </c>
      <c r="C199" s="49" t="s">
        <v>150</v>
      </c>
      <c r="D199" s="49">
        <v>237</v>
      </c>
      <c r="E199" s="50">
        <v>31.5130111524164</v>
      </c>
      <c r="F199" s="49">
        <v>40350</v>
      </c>
      <c r="G199" s="49">
        <v>12</v>
      </c>
      <c r="H199" s="51">
        <v>0.000297397769516729</v>
      </c>
      <c r="I199" s="62">
        <v>3.51301115241636</v>
      </c>
      <c r="J199" s="30">
        <v>239</v>
      </c>
      <c r="K199" s="30">
        <v>26</v>
      </c>
      <c r="L199" s="51">
        <v>0.108786610878661</v>
      </c>
      <c r="M199" s="63">
        <v>0</v>
      </c>
      <c r="N199" s="30">
        <v>11</v>
      </c>
      <c r="O199" s="51">
        <v>0.0460251046025105</v>
      </c>
      <c r="P199" s="63">
        <v>0</v>
      </c>
      <c r="Q199" s="74">
        <v>28</v>
      </c>
      <c r="R199" s="74">
        <v>1</v>
      </c>
      <c r="S199" s="51">
        <v>0.0357142857142857</v>
      </c>
      <c r="T199" s="63">
        <v>0</v>
      </c>
      <c r="U199" s="50">
        <v>0</v>
      </c>
      <c r="V199" s="51">
        <v>0</v>
      </c>
      <c r="W199" s="63">
        <v>10</v>
      </c>
      <c r="X199" s="30">
        <v>12</v>
      </c>
      <c r="Y199" s="30">
        <v>8</v>
      </c>
      <c r="Z199" s="51">
        <v>0.666666666666667</v>
      </c>
      <c r="AA199" s="63">
        <v>0</v>
      </c>
      <c r="AB199" s="30">
        <v>1</v>
      </c>
      <c r="AC199" s="89">
        <v>2.47831474597274e-5</v>
      </c>
      <c r="AD199" s="90">
        <v>8</v>
      </c>
      <c r="AE199" s="74">
        <v>4</v>
      </c>
      <c r="AF199" s="74">
        <v>4</v>
      </c>
      <c r="AG199" s="93">
        <v>1</v>
      </c>
      <c r="AH199" s="90">
        <v>10</v>
      </c>
    </row>
    <row r="200" ht="16.5" spans="1:34">
      <c r="A200" s="30" t="s">
        <v>1039</v>
      </c>
      <c r="B200" s="30" t="s">
        <v>45</v>
      </c>
      <c r="C200" s="49" t="s">
        <v>46</v>
      </c>
      <c r="D200" s="49">
        <v>177</v>
      </c>
      <c r="E200" s="50">
        <v>52.1500479557113</v>
      </c>
      <c r="F200" s="49">
        <v>145800</v>
      </c>
      <c r="G200" s="49">
        <v>60</v>
      </c>
      <c r="H200" s="51">
        <v>0.000411522633744856</v>
      </c>
      <c r="I200" s="62">
        <v>2.94238683127572</v>
      </c>
      <c r="J200" s="30">
        <v>1117</v>
      </c>
      <c r="K200" s="30">
        <v>5</v>
      </c>
      <c r="L200" s="51">
        <v>0.0044762757385855</v>
      </c>
      <c r="M200" s="63">
        <v>11.047448522829</v>
      </c>
      <c r="N200" s="30">
        <v>5</v>
      </c>
      <c r="O200" s="51">
        <v>0.0044762757385855</v>
      </c>
      <c r="P200" s="63">
        <v>15.5237242614145</v>
      </c>
      <c r="Q200" s="74">
        <v>115</v>
      </c>
      <c r="R200" s="74">
        <v>1</v>
      </c>
      <c r="S200" s="51">
        <v>0.00869565217391304</v>
      </c>
      <c r="T200" s="63">
        <v>12</v>
      </c>
      <c r="U200" s="50">
        <v>2</v>
      </c>
      <c r="V200" s="51">
        <v>0.0333333333333333</v>
      </c>
      <c r="W200" s="63">
        <v>0</v>
      </c>
      <c r="X200" s="30">
        <v>28</v>
      </c>
      <c r="Y200" s="30">
        <v>11</v>
      </c>
      <c r="Z200" s="51">
        <v>0.392857142857143</v>
      </c>
      <c r="AA200" s="63">
        <v>0</v>
      </c>
      <c r="AB200" s="30">
        <v>14</v>
      </c>
      <c r="AC200" s="89">
        <v>9.60219478737997e-5</v>
      </c>
      <c r="AD200" s="90">
        <v>0.636488340192045</v>
      </c>
      <c r="AE200" s="74">
        <v>5</v>
      </c>
      <c r="AF200" s="74">
        <v>5</v>
      </c>
      <c r="AG200" s="93">
        <v>1</v>
      </c>
      <c r="AH200" s="90">
        <v>10</v>
      </c>
    </row>
    <row r="201" ht="16.5" spans="1:34">
      <c r="A201" s="30" t="s">
        <v>1040</v>
      </c>
      <c r="B201" s="30" t="s">
        <v>59</v>
      </c>
      <c r="C201" s="49" t="s">
        <v>60</v>
      </c>
      <c r="D201" s="49">
        <v>227</v>
      </c>
      <c r="E201" s="50">
        <v>34.9133441581998</v>
      </c>
      <c r="F201" s="49">
        <v>134979</v>
      </c>
      <c r="G201" s="49">
        <v>37</v>
      </c>
      <c r="H201" s="51">
        <v>0.000274116714451878</v>
      </c>
      <c r="I201" s="62">
        <v>3.62941642774061</v>
      </c>
      <c r="J201" s="30">
        <v>779</v>
      </c>
      <c r="K201" s="30">
        <v>35</v>
      </c>
      <c r="L201" s="51">
        <v>0.0449293966623877</v>
      </c>
      <c r="M201" s="63">
        <v>0</v>
      </c>
      <c r="N201" s="30">
        <v>5</v>
      </c>
      <c r="O201" s="51">
        <v>0.00641848523748395</v>
      </c>
      <c r="P201" s="63">
        <v>13.581514762516</v>
      </c>
      <c r="Q201" s="74">
        <v>61</v>
      </c>
      <c r="R201" s="74">
        <v>1</v>
      </c>
      <c r="S201" s="51">
        <v>0.0163934426229508</v>
      </c>
      <c r="T201" s="63">
        <v>0</v>
      </c>
      <c r="U201" s="50">
        <v>1</v>
      </c>
      <c r="V201" s="51">
        <v>0.027027027027027</v>
      </c>
      <c r="W201" s="63">
        <v>0</v>
      </c>
      <c r="X201" s="30">
        <v>26</v>
      </c>
      <c r="Y201" s="30">
        <v>10</v>
      </c>
      <c r="Z201" s="51">
        <v>0.384615384615385</v>
      </c>
      <c r="AA201" s="63">
        <v>0</v>
      </c>
      <c r="AB201" s="30">
        <v>7</v>
      </c>
      <c r="AC201" s="89">
        <v>5.18599189503552e-5</v>
      </c>
      <c r="AD201" s="90">
        <v>7.70241296794316</v>
      </c>
      <c r="AE201" s="74">
        <v>3</v>
      </c>
      <c r="AF201" s="74">
        <v>3</v>
      </c>
      <c r="AG201" s="93">
        <v>1</v>
      </c>
      <c r="AH201" s="90">
        <v>10</v>
      </c>
    </row>
    <row r="202" ht="16.5" spans="1:34">
      <c r="A202" s="94" t="s">
        <v>1041</v>
      </c>
      <c r="B202" s="48" t="s">
        <v>61</v>
      </c>
      <c r="C202" s="49" t="s">
        <v>64</v>
      </c>
      <c r="D202" s="49">
        <v>125</v>
      </c>
      <c r="E202" s="50">
        <v>64.4463881582616</v>
      </c>
      <c r="F202" s="49">
        <v>53797</v>
      </c>
      <c r="G202" s="49">
        <v>11</v>
      </c>
      <c r="H202" s="51">
        <v>0.000204472368347677</v>
      </c>
      <c r="I202" s="62">
        <v>3.97763815826161</v>
      </c>
      <c r="J202" s="30">
        <v>256</v>
      </c>
      <c r="K202" s="30">
        <v>2</v>
      </c>
      <c r="L202" s="51">
        <v>0.0078125</v>
      </c>
      <c r="M202" s="63">
        <v>4.375</v>
      </c>
      <c r="N202" s="30">
        <v>1</v>
      </c>
      <c r="O202" s="51">
        <v>0.00390625</v>
      </c>
      <c r="P202" s="63">
        <v>16.09375</v>
      </c>
      <c r="Q202" s="74">
        <v>17</v>
      </c>
      <c r="R202" s="74">
        <v>0</v>
      </c>
      <c r="S202" s="51">
        <v>0</v>
      </c>
      <c r="T202" s="63">
        <v>12</v>
      </c>
      <c r="U202" s="50">
        <v>0</v>
      </c>
      <c r="V202" s="51">
        <v>0</v>
      </c>
      <c r="W202" s="63">
        <v>10</v>
      </c>
      <c r="X202" s="30">
        <v>11</v>
      </c>
      <c r="Y202" s="30">
        <v>2</v>
      </c>
      <c r="Z202" s="51">
        <v>0.181818181818182</v>
      </c>
      <c r="AA202" s="63">
        <v>0</v>
      </c>
      <c r="AB202" s="30">
        <v>1</v>
      </c>
      <c r="AC202" s="89">
        <v>1.85883971225161e-5</v>
      </c>
      <c r="AD202" s="90">
        <v>8</v>
      </c>
      <c r="AE202" s="74">
        <v>0</v>
      </c>
      <c r="AF202" s="74">
        <v>0</v>
      </c>
      <c r="AG202" s="93">
        <v>1</v>
      </c>
      <c r="AH202" s="90">
        <v>10</v>
      </c>
    </row>
    <row r="203" ht="16.5" spans="1:34">
      <c r="A203" s="100"/>
      <c r="B203" s="48" t="s">
        <v>61</v>
      </c>
      <c r="C203" s="25" t="s">
        <v>66</v>
      </c>
      <c r="D203" s="49">
        <v>110</v>
      </c>
      <c r="E203" s="50">
        <v>67.9243967273737</v>
      </c>
      <c r="F203" s="49">
        <v>37943</v>
      </c>
      <c r="G203" s="49">
        <v>8</v>
      </c>
      <c r="H203" s="51">
        <v>0.000210842579658962</v>
      </c>
      <c r="I203" s="62">
        <v>3.94578710170519</v>
      </c>
      <c r="J203" s="30">
        <v>374</v>
      </c>
      <c r="K203" s="30">
        <v>1</v>
      </c>
      <c r="L203" s="51">
        <v>0.00267379679144385</v>
      </c>
      <c r="M203" s="63">
        <v>14.6524064171123</v>
      </c>
      <c r="N203" s="30">
        <v>1</v>
      </c>
      <c r="O203" s="51">
        <v>0.00267379679144385</v>
      </c>
      <c r="P203" s="63">
        <v>17.3262032085562</v>
      </c>
      <c r="Q203" s="74">
        <v>29</v>
      </c>
      <c r="R203" s="74">
        <v>0</v>
      </c>
      <c r="S203" s="51">
        <v>0</v>
      </c>
      <c r="T203" s="63">
        <v>12</v>
      </c>
      <c r="U203" s="50">
        <v>0</v>
      </c>
      <c r="V203" s="51">
        <v>0</v>
      </c>
      <c r="W203" s="63">
        <v>10</v>
      </c>
      <c r="X203" s="30">
        <v>11</v>
      </c>
      <c r="Y203" s="30">
        <v>2</v>
      </c>
      <c r="Z203" s="51">
        <v>0.181818181818182</v>
      </c>
      <c r="AA203" s="63">
        <v>0</v>
      </c>
      <c r="AB203" s="30">
        <v>4</v>
      </c>
      <c r="AC203" s="89">
        <v>0.000105421289829481</v>
      </c>
      <c r="AD203" s="90">
        <v>0</v>
      </c>
      <c r="AE203" s="74">
        <v>0</v>
      </c>
      <c r="AF203" s="74">
        <v>0</v>
      </c>
      <c r="AG203" s="93">
        <v>1</v>
      </c>
      <c r="AH203" s="90">
        <v>10</v>
      </c>
    </row>
    <row r="204" ht="16.5" spans="1:34">
      <c r="A204" s="100"/>
      <c r="B204" s="48" t="s">
        <v>61</v>
      </c>
      <c r="C204" s="25" t="s">
        <v>62</v>
      </c>
      <c r="D204" s="49">
        <v>149</v>
      </c>
      <c r="E204" s="50">
        <v>60.3676506523126</v>
      </c>
      <c r="F204" s="49">
        <v>68477</v>
      </c>
      <c r="G204" s="49">
        <v>14</v>
      </c>
      <c r="H204" s="51">
        <v>0.000204448208887656</v>
      </c>
      <c r="I204" s="62">
        <v>3.97775895556172</v>
      </c>
      <c r="J204" s="30">
        <v>277</v>
      </c>
      <c r="K204" s="30">
        <v>14</v>
      </c>
      <c r="L204" s="51">
        <v>0.0505415162454874</v>
      </c>
      <c r="M204" s="63">
        <v>0</v>
      </c>
      <c r="N204" s="30">
        <v>1</v>
      </c>
      <c r="O204" s="51">
        <v>0.0036101083032491</v>
      </c>
      <c r="P204" s="63">
        <v>16.3898916967509</v>
      </c>
      <c r="Q204" s="74">
        <v>34</v>
      </c>
      <c r="R204" s="74">
        <v>0</v>
      </c>
      <c r="S204" s="51">
        <v>0</v>
      </c>
      <c r="T204" s="63">
        <v>12</v>
      </c>
      <c r="U204" s="50">
        <v>0</v>
      </c>
      <c r="V204" s="51">
        <v>0</v>
      </c>
      <c r="W204" s="63">
        <v>10</v>
      </c>
      <c r="X204" s="30">
        <v>11</v>
      </c>
      <c r="Y204" s="30">
        <v>1</v>
      </c>
      <c r="Z204" s="51">
        <v>0.0909090909090909</v>
      </c>
      <c r="AA204" s="63">
        <v>0</v>
      </c>
      <c r="AB204" s="30">
        <v>1</v>
      </c>
      <c r="AC204" s="89">
        <v>1.46034434919754e-5</v>
      </c>
      <c r="AD204" s="90">
        <v>8</v>
      </c>
      <c r="AE204" s="74">
        <v>1</v>
      </c>
      <c r="AF204" s="74">
        <v>1</v>
      </c>
      <c r="AG204" s="93">
        <v>1</v>
      </c>
      <c r="AH204" s="90">
        <v>10</v>
      </c>
    </row>
    <row r="205" ht="16.5" spans="1:34">
      <c r="A205" s="100"/>
      <c r="B205" s="48" t="s">
        <v>61</v>
      </c>
      <c r="C205" s="30" t="s">
        <v>63</v>
      </c>
      <c r="D205" s="49">
        <v>105</v>
      </c>
      <c r="E205" s="50">
        <v>69.6295879560053</v>
      </c>
      <c r="F205" s="49">
        <v>113701</v>
      </c>
      <c r="G205" s="49">
        <v>62</v>
      </c>
      <c r="H205" s="51">
        <v>0.000545289839139497</v>
      </c>
      <c r="I205" s="62">
        <v>2.27355080430251</v>
      </c>
      <c r="J205" s="30">
        <v>1292</v>
      </c>
      <c r="K205" s="30">
        <v>2</v>
      </c>
      <c r="L205" s="51">
        <v>0.00154798761609907</v>
      </c>
      <c r="M205" s="63">
        <v>16.9040247678019</v>
      </c>
      <c r="N205" s="30">
        <v>2</v>
      </c>
      <c r="O205" s="51">
        <v>0.00154798761609907</v>
      </c>
      <c r="P205" s="63">
        <v>18.4520123839009</v>
      </c>
      <c r="Q205" s="74">
        <v>177</v>
      </c>
      <c r="R205" s="74">
        <v>1</v>
      </c>
      <c r="S205" s="51">
        <v>0.00564971751412429</v>
      </c>
      <c r="T205" s="63">
        <v>12</v>
      </c>
      <c r="U205" s="50">
        <v>0</v>
      </c>
      <c r="V205" s="51">
        <v>0</v>
      </c>
      <c r="W205" s="63">
        <v>10</v>
      </c>
      <c r="X205" s="30">
        <v>11</v>
      </c>
      <c r="Y205" s="30">
        <v>2</v>
      </c>
      <c r="Z205" s="51">
        <v>0.181818181818182</v>
      </c>
      <c r="AA205" s="63">
        <v>0</v>
      </c>
      <c r="AB205" s="30">
        <v>24</v>
      </c>
      <c r="AC205" s="89">
        <v>0.000211079937731418</v>
      </c>
      <c r="AD205" s="90">
        <v>0</v>
      </c>
      <c r="AE205" s="74">
        <v>1</v>
      </c>
      <c r="AF205" s="74">
        <v>1</v>
      </c>
      <c r="AG205" s="93">
        <v>1</v>
      </c>
      <c r="AH205" s="90">
        <v>10</v>
      </c>
    </row>
    <row r="206" ht="16.5" spans="1:34">
      <c r="A206" s="100"/>
      <c r="B206" s="48" t="s">
        <v>61</v>
      </c>
      <c r="C206" s="30" t="s">
        <v>65</v>
      </c>
      <c r="D206" s="49">
        <v>173</v>
      </c>
      <c r="E206" s="50">
        <v>53.2397465234994</v>
      </c>
      <c r="F206" s="49">
        <v>22724</v>
      </c>
      <c r="G206" s="49">
        <v>8</v>
      </c>
      <c r="H206" s="51">
        <v>0.000352050695300123</v>
      </c>
      <c r="I206" s="62">
        <v>3.23974652349938</v>
      </c>
      <c r="J206" s="30">
        <v>59</v>
      </c>
      <c r="K206" s="30">
        <v>3</v>
      </c>
      <c r="L206" s="51">
        <v>0.0508474576271186</v>
      </c>
      <c r="M206" s="63">
        <v>0</v>
      </c>
      <c r="N206" s="30">
        <v>0</v>
      </c>
      <c r="O206" s="51">
        <v>0</v>
      </c>
      <c r="P206" s="63">
        <v>20</v>
      </c>
      <c r="Q206" s="74">
        <v>4</v>
      </c>
      <c r="R206" s="74">
        <v>0</v>
      </c>
      <c r="S206" s="51">
        <v>0</v>
      </c>
      <c r="T206" s="63">
        <v>12</v>
      </c>
      <c r="U206" s="50">
        <v>2</v>
      </c>
      <c r="V206" s="51">
        <v>0.25</v>
      </c>
      <c r="W206" s="63">
        <v>0</v>
      </c>
      <c r="X206" s="30">
        <v>10</v>
      </c>
      <c r="Y206" s="30">
        <v>2</v>
      </c>
      <c r="Z206" s="51">
        <v>0.2</v>
      </c>
      <c r="AA206" s="63">
        <v>0</v>
      </c>
      <c r="AB206" s="30">
        <v>0</v>
      </c>
      <c r="AC206" s="89">
        <v>0</v>
      </c>
      <c r="AD206" s="90">
        <v>8</v>
      </c>
      <c r="AE206" s="74">
        <v>0</v>
      </c>
      <c r="AF206" s="74">
        <v>0</v>
      </c>
      <c r="AG206" s="93">
        <v>1</v>
      </c>
      <c r="AH206" s="90">
        <v>10</v>
      </c>
    </row>
    <row r="207" ht="16.5" spans="1:34">
      <c r="A207" s="100"/>
      <c r="B207" s="48" t="s">
        <v>61</v>
      </c>
      <c r="C207" s="30" t="s">
        <v>1042</v>
      </c>
      <c r="D207" s="49">
        <v>209</v>
      </c>
      <c r="E207" s="50">
        <v>42.4452550212647</v>
      </c>
      <c r="F207" s="49">
        <v>32213</v>
      </c>
      <c r="G207" s="49">
        <v>4</v>
      </c>
      <c r="H207" s="51">
        <v>0.000124173470338062</v>
      </c>
      <c r="I207" s="62">
        <v>4.37913264830969</v>
      </c>
      <c r="J207" s="30">
        <v>125</v>
      </c>
      <c r="K207" s="30">
        <v>8</v>
      </c>
      <c r="L207" s="51">
        <v>0.064</v>
      </c>
      <c r="M207" s="63">
        <v>0</v>
      </c>
      <c r="N207" s="30">
        <v>4</v>
      </c>
      <c r="O207" s="51">
        <v>0.032</v>
      </c>
      <c r="P207" s="63">
        <v>0</v>
      </c>
      <c r="Q207" s="74">
        <v>19</v>
      </c>
      <c r="R207" s="74">
        <v>0</v>
      </c>
      <c r="S207" s="51">
        <v>0</v>
      </c>
      <c r="T207" s="63">
        <v>12</v>
      </c>
      <c r="U207" s="50">
        <v>0</v>
      </c>
      <c r="V207" s="51">
        <v>0</v>
      </c>
      <c r="W207" s="63">
        <v>10</v>
      </c>
      <c r="X207" s="30">
        <v>11</v>
      </c>
      <c r="Y207" s="30">
        <v>2</v>
      </c>
      <c r="Z207" s="51">
        <v>0.181818181818182</v>
      </c>
      <c r="AA207" s="63">
        <v>0</v>
      </c>
      <c r="AB207" s="30">
        <v>2</v>
      </c>
      <c r="AC207" s="89">
        <v>6.20867351690311e-5</v>
      </c>
      <c r="AD207" s="90">
        <v>6.06612237295502</v>
      </c>
      <c r="AE207" s="74">
        <v>0</v>
      </c>
      <c r="AF207" s="74">
        <v>0</v>
      </c>
      <c r="AG207" s="93">
        <v>1</v>
      </c>
      <c r="AH207" s="90">
        <v>10</v>
      </c>
    </row>
    <row r="208" ht="16.5" spans="1:34">
      <c r="A208" s="100"/>
      <c r="B208" s="48" t="s">
        <v>61</v>
      </c>
      <c r="C208" s="25" t="s">
        <v>68</v>
      </c>
      <c r="D208" s="49">
        <v>34</v>
      </c>
      <c r="E208" s="50">
        <v>90.2405776105681</v>
      </c>
      <c r="F208" s="49">
        <v>68504</v>
      </c>
      <c r="G208" s="49">
        <v>13</v>
      </c>
      <c r="H208" s="51">
        <v>0.000189769940441434</v>
      </c>
      <c r="I208" s="62">
        <v>4.05115029779283</v>
      </c>
      <c r="J208" s="30">
        <v>227</v>
      </c>
      <c r="K208" s="30">
        <v>0</v>
      </c>
      <c r="L208" s="51">
        <v>0</v>
      </c>
      <c r="M208" s="63">
        <v>20</v>
      </c>
      <c r="N208" s="30">
        <v>2</v>
      </c>
      <c r="O208" s="51">
        <v>0.00881057268722467</v>
      </c>
      <c r="P208" s="63">
        <v>11.1894273127753</v>
      </c>
      <c r="Q208" s="74">
        <v>17</v>
      </c>
      <c r="R208" s="74">
        <v>0</v>
      </c>
      <c r="S208" s="51">
        <v>0</v>
      </c>
      <c r="T208" s="63">
        <v>12</v>
      </c>
      <c r="U208" s="50">
        <v>0</v>
      </c>
      <c r="V208" s="51">
        <v>0</v>
      </c>
      <c r="W208" s="63">
        <v>10</v>
      </c>
      <c r="X208" s="30">
        <v>10</v>
      </c>
      <c r="Y208" s="30">
        <v>0</v>
      </c>
      <c r="Z208" s="51">
        <v>0</v>
      </c>
      <c r="AA208" s="63">
        <v>15</v>
      </c>
      <c r="AB208" s="30">
        <v>0</v>
      </c>
      <c r="AC208" s="89">
        <v>0</v>
      </c>
      <c r="AD208" s="90">
        <v>8</v>
      </c>
      <c r="AE208" s="74">
        <v>3</v>
      </c>
      <c r="AF208" s="74">
        <v>3</v>
      </c>
      <c r="AG208" s="93">
        <v>1</v>
      </c>
      <c r="AH208" s="90">
        <v>10</v>
      </c>
    </row>
    <row r="209" ht="16.5" spans="1:34">
      <c r="A209" s="100"/>
      <c r="B209" s="48" t="s">
        <v>61</v>
      </c>
      <c r="C209" s="25" t="s">
        <v>69</v>
      </c>
      <c r="D209" s="49">
        <v>1</v>
      </c>
      <c r="E209" s="50">
        <v>100</v>
      </c>
      <c r="F209" s="49">
        <v>27425</v>
      </c>
      <c r="G209" s="49">
        <v>0</v>
      </c>
      <c r="H209" s="51">
        <v>0</v>
      </c>
      <c r="I209" s="62">
        <v>5</v>
      </c>
      <c r="J209" s="30">
        <v>73</v>
      </c>
      <c r="K209" s="30">
        <v>0</v>
      </c>
      <c r="L209" s="51">
        <v>0</v>
      </c>
      <c r="M209" s="63">
        <v>20</v>
      </c>
      <c r="N209" s="30">
        <v>0</v>
      </c>
      <c r="O209" s="51">
        <v>0</v>
      </c>
      <c r="P209" s="63">
        <v>20</v>
      </c>
      <c r="Q209" s="74">
        <v>6</v>
      </c>
      <c r="R209" s="74">
        <v>0</v>
      </c>
      <c r="S209" s="51">
        <v>0</v>
      </c>
      <c r="T209" s="63">
        <v>12</v>
      </c>
      <c r="U209" s="50">
        <v>0</v>
      </c>
      <c r="V209" s="51">
        <v>0</v>
      </c>
      <c r="W209" s="63">
        <v>10</v>
      </c>
      <c r="X209" s="30">
        <v>11</v>
      </c>
      <c r="Y209" s="30">
        <v>0</v>
      </c>
      <c r="Z209" s="51">
        <v>0</v>
      </c>
      <c r="AA209" s="63">
        <v>15</v>
      </c>
      <c r="AB209" s="30">
        <v>0</v>
      </c>
      <c r="AC209" s="89">
        <v>0</v>
      </c>
      <c r="AD209" s="90">
        <v>8</v>
      </c>
      <c r="AE209" s="74">
        <v>0</v>
      </c>
      <c r="AF209" s="74">
        <v>0</v>
      </c>
      <c r="AG209" s="93">
        <v>1</v>
      </c>
      <c r="AH209" s="90">
        <v>10</v>
      </c>
    </row>
    <row r="210" ht="16.5" spans="1:34">
      <c r="A210" s="95"/>
      <c r="B210" s="48" t="s">
        <v>61</v>
      </c>
      <c r="C210" s="49" t="s">
        <v>67</v>
      </c>
      <c r="D210" s="49">
        <v>128</v>
      </c>
      <c r="E210" s="50">
        <v>64.3108011247726</v>
      </c>
      <c r="F210" s="49">
        <v>36274</v>
      </c>
      <c r="G210" s="49">
        <v>5</v>
      </c>
      <c r="H210" s="51">
        <v>0.000137839775045487</v>
      </c>
      <c r="I210" s="62">
        <v>4.31080112477256</v>
      </c>
      <c r="J210" s="30">
        <v>126</v>
      </c>
      <c r="K210" s="30">
        <v>2</v>
      </c>
      <c r="L210" s="51">
        <v>0.0158730158730159</v>
      </c>
      <c r="M210" s="63">
        <v>0</v>
      </c>
      <c r="N210" s="30">
        <v>0</v>
      </c>
      <c r="O210" s="51">
        <v>0</v>
      </c>
      <c r="P210" s="63">
        <v>20</v>
      </c>
      <c r="Q210" s="74">
        <v>7</v>
      </c>
      <c r="R210" s="74">
        <v>0</v>
      </c>
      <c r="S210" s="51">
        <v>0</v>
      </c>
      <c r="T210" s="63">
        <v>12</v>
      </c>
      <c r="U210" s="50">
        <v>0</v>
      </c>
      <c r="V210" s="51">
        <v>0</v>
      </c>
      <c r="W210" s="63">
        <v>10</v>
      </c>
      <c r="X210" s="30">
        <v>11</v>
      </c>
      <c r="Y210" s="30">
        <v>2</v>
      </c>
      <c r="Z210" s="51">
        <v>0.181818181818182</v>
      </c>
      <c r="AA210" s="63">
        <v>0</v>
      </c>
      <c r="AB210" s="30">
        <v>0</v>
      </c>
      <c r="AC210" s="89">
        <v>0</v>
      </c>
      <c r="AD210" s="90">
        <v>8</v>
      </c>
      <c r="AE210" s="74">
        <v>0</v>
      </c>
      <c r="AF210" s="74">
        <v>0</v>
      </c>
      <c r="AG210" s="93">
        <v>1</v>
      </c>
      <c r="AH210" s="90">
        <v>10</v>
      </c>
    </row>
    <row r="211" ht="16.5" spans="1:34">
      <c r="A211" s="30" t="s">
        <v>870</v>
      </c>
      <c r="B211" s="48" t="s">
        <v>26</v>
      </c>
      <c r="C211" s="49" t="s">
        <v>607</v>
      </c>
      <c r="D211" s="49">
        <v>146</v>
      </c>
      <c r="E211" s="50">
        <v>61.6147223051021</v>
      </c>
      <c r="F211" s="49">
        <v>93844</v>
      </c>
      <c r="G211" s="49">
        <v>26</v>
      </c>
      <c r="H211" s="51">
        <v>0.000277055538979583</v>
      </c>
      <c r="I211" s="62">
        <v>3.61472230510208</v>
      </c>
      <c r="J211" s="30">
        <v>439</v>
      </c>
      <c r="K211" s="30">
        <v>0</v>
      </c>
      <c r="L211" s="51">
        <v>0</v>
      </c>
      <c r="M211" s="63">
        <v>20</v>
      </c>
      <c r="N211" s="30">
        <v>0</v>
      </c>
      <c r="O211" s="51">
        <v>0</v>
      </c>
      <c r="P211" s="63">
        <v>20</v>
      </c>
      <c r="Q211" s="74">
        <v>43</v>
      </c>
      <c r="R211" s="74">
        <v>1</v>
      </c>
      <c r="S211" s="51">
        <v>0.0232558139534884</v>
      </c>
      <c r="T211" s="63">
        <v>0</v>
      </c>
      <c r="U211" s="50">
        <v>1</v>
      </c>
      <c r="V211" s="51">
        <v>0.0384615384615385</v>
      </c>
      <c r="W211" s="63">
        <v>0</v>
      </c>
      <c r="X211" s="30">
        <v>10</v>
      </c>
      <c r="Y211" s="30">
        <v>1</v>
      </c>
      <c r="Z211" s="51">
        <v>0.1</v>
      </c>
      <c r="AA211" s="63">
        <v>0</v>
      </c>
      <c r="AB211" s="30">
        <v>3</v>
      </c>
      <c r="AC211" s="89">
        <v>3.19679468053365e-5</v>
      </c>
      <c r="AD211" s="90">
        <v>8</v>
      </c>
      <c r="AE211" s="74">
        <v>197</v>
      </c>
      <c r="AF211" s="74">
        <v>197</v>
      </c>
      <c r="AG211" s="93">
        <v>1</v>
      </c>
      <c r="AH211" s="90">
        <v>10</v>
      </c>
    </row>
    <row r="212" ht="16.5" spans="1:34">
      <c r="A212" s="30"/>
      <c r="B212" s="48" t="s">
        <v>26</v>
      </c>
      <c r="C212" s="49" t="s">
        <v>27</v>
      </c>
      <c r="D212" s="49">
        <v>39</v>
      </c>
      <c r="E212" s="50">
        <v>86.6253728676097</v>
      </c>
      <c r="F212" s="49">
        <v>145494</v>
      </c>
      <c r="G212" s="49">
        <v>40</v>
      </c>
      <c r="H212" s="51">
        <v>0.000274925426478068</v>
      </c>
      <c r="I212" s="62">
        <v>3.62537286760966</v>
      </c>
      <c r="J212" s="30">
        <v>734</v>
      </c>
      <c r="K212" s="30">
        <v>0</v>
      </c>
      <c r="L212" s="51">
        <v>0</v>
      </c>
      <c r="M212" s="63">
        <v>20</v>
      </c>
      <c r="N212" s="30">
        <v>0</v>
      </c>
      <c r="O212" s="51">
        <v>0</v>
      </c>
      <c r="P212" s="63">
        <v>20</v>
      </c>
      <c r="Q212" s="74">
        <v>49</v>
      </c>
      <c r="R212" s="74">
        <v>1</v>
      </c>
      <c r="S212" s="51">
        <v>0.0204081632653061</v>
      </c>
      <c r="T212" s="63">
        <v>0</v>
      </c>
      <c r="U212" s="50">
        <v>0</v>
      </c>
      <c r="V212" s="51">
        <v>0</v>
      </c>
      <c r="W212" s="63">
        <v>10</v>
      </c>
      <c r="X212" s="30">
        <v>10</v>
      </c>
      <c r="Y212" s="30">
        <v>0</v>
      </c>
      <c r="Z212" s="51">
        <v>0</v>
      </c>
      <c r="AA212" s="63">
        <v>15</v>
      </c>
      <c r="AB212" s="30">
        <v>2</v>
      </c>
      <c r="AC212" s="89">
        <v>1.37462713239034e-5</v>
      </c>
      <c r="AD212" s="90">
        <v>8</v>
      </c>
      <c r="AE212" s="74">
        <v>4</v>
      </c>
      <c r="AF212" s="74">
        <v>4</v>
      </c>
      <c r="AG212" s="93">
        <v>1</v>
      </c>
      <c r="AH212" s="90">
        <v>10</v>
      </c>
    </row>
    <row r="213" ht="16.5" spans="1:34">
      <c r="A213" s="30"/>
      <c r="B213" s="48" t="s">
        <v>26</v>
      </c>
      <c r="C213" s="49" t="s">
        <v>1043</v>
      </c>
      <c r="D213" s="49">
        <v>12</v>
      </c>
      <c r="E213" s="50">
        <v>99.3789514215802</v>
      </c>
      <c r="F213" s="49">
        <v>80509</v>
      </c>
      <c r="G213" s="49">
        <v>10</v>
      </c>
      <c r="H213" s="51">
        <v>0.000124209715683961</v>
      </c>
      <c r="I213" s="62">
        <v>4.3789514215802</v>
      </c>
      <c r="J213" s="30">
        <v>237</v>
      </c>
      <c r="K213" s="30">
        <v>0</v>
      </c>
      <c r="L213" s="51">
        <v>0</v>
      </c>
      <c r="M213" s="63">
        <v>20</v>
      </c>
      <c r="N213" s="30">
        <v>0</v>
      </c>
      <c r="O213" s="51">
        <v>0</v>
      </c>
      <c r="P213" s="63">
        <v>20</v>
      </c>
      <c r="Q213" s="74">
        <v>21</v>
      </c>
      <c r="R213" s="74">
        <v>0</v>
      </c>
      <c r="S213" s="51">
        <v>0</v>
      </c>
      <c r="T213" s="63">
        <v>12</v>
      </c>
      <c r="U213" s="50">
        <v>0</v>
      </c>
      <c r="V213" s="51">
        <v>0</v>
      </c>
      <c r="W213" s="63">
        <v>10</v>
      </c>
      <c r="X213" s="30">
        <v>9</v>
      </c>
      <c r="Y213" s="30">
        <v>0</v>
      </c>
      <c r="Z213" s="51">
        <v>0</v>
      </c>
      <c r="AA213" s="63">
        <v>15</v>
      </c>
      <c r="AB213" s="30">
        <v>0</v>
      </c>
      <c r="AC213" s="89">
        <v>0</v>
      </c>
      <c r="AD213" s="90">
        <v>8</v>
      </c>
      <c r="AE213" s="74">
        <v>5</v>
      </c>
      <c r="AF213" s="74">
        <v>5</v>
      </c>
      <c r="AG213" s="93">
        <v>1</v>
      </c>
      <c r="AH213" s="90">
        <v>10</v>
      </c>
    </row>
    <row r="214" ht="16.5" spans="1:34">
      <c r="A214" s="30"/>
      <c r="B214" s="48" t="s">
        <v>26</v>
      </c>
      <c r="C214" s="49" t="s">
        <v>764</v>
      </c>
      <c r="D214" s="49">
        <v>56</v>
      </c>
      <c r="E214" s="50">
        <v>80.8863951853505</v>
      </c>
      <c r="F214" s="49">
        <v>71284</v>
      </c>
      <c r="G214" s="49">
        <v>30</v>
      </c>
      <c r="H214" s="51">
        <v>0.0004208518040514</v>
      </c>
      <c r="I214" s="62">
        <v>2.895740979743</v>
      </c>
      <c r="J214" s="30">
        <v>428</v>
      </c>
      <c r="K214" s="30">
        <v>1</v>
      </c>
      <c r="L214" s="51">
        <v>0.00233644859813084</v>
      </c>
      <c r="M214" s="63">
        <v>15.3271028037383</v>
      </c>
      <c r="N214" s="30">
        <v>1</v>
      </c>
      <c r="O214" s="51">
        <v>0.00233644859813084</v>
      </c>
      <c r="P214" s="63">
        <v>17.6635514018692</v>
      </c>
      <c r="Q214" s="74">
        <v>37</v>
      </c>
      <c r="R214" s="74">
        <v>0</v>
      </c>
      <c r="S214" s="51">
        <v>0</v>
      </c>
      <c r="T214" s="63">
        <v>12</v>
      </c>
      <c r="U214" s="50">
        <v>2</v>
      </c>
      <c r="V214" s="51">
        <v>0.0666666666666667</v>
      </c>
      <c r="W214" s="63">
        <v>0</v>
      </c>
      <c r="X214" s="30">
        <v>9</v>
      </c>
      <c r="Y214" s="30">
        <v>0</v>
      </c>
      <c r="Z214" s="51">
        <v>0</v>
      </c>
      <c r="AA214" s="63">
        <v>15</v>
      </c>
      <c r="AB214" s="30">
        <v>2</v>
      </c>
      <c r="AC214" s="89">
        <v>2.805678693676e-5</v>
      </c>
      <c r="AD214" s="90">
        <v>8</v>
      </c>
      <c r="AE214" s="74">
        <v>22</v>
      </c>
      <c r="AF214" s="74">
        <v>22</v>
      </c>
      <c r="AG214" s="93">
        <v>1</v>
      </c>
      <c r="AH214" s="90">
        <v>10</v>
      </c>
    </row>
    <row r="215" ht="16.5" spans="1:34">
      <c r="A215" s="30"/>
      <c r="B215" s="48" t="s">
        <v>26</v>
      </c>
      <c r="C215" s="49" t="s">
        <v>604</v>
      </c>
      <c r="D215" s="49">
        <v>145</v>
      </c>
      <c r="E215" s="50">
        <v>61.7754289825346</v>
      </c>
      <c r="F215" s="49">
        <v>65329</v>
      </c>
      <c r="G215" s="49">
        <v>16</v>
      </c>
      <c r="H215" s="51">
        <v>0.000244914203493089</v>
      </c>
      <c r="I215" s="62">
        <v>3.77542898253456</v>
      </c>
      <c r="J215" s="30">
        <v>291</v>
      </c>
      <c r="K215" s="30">
        <v>0</v>
      </c>
      <c r="L215" s="51">
        <v>0</v>
      </c>
      <c r="M215" s="63">
        <v>20</v>
      </c>
      <c r="N215" s="30">
        <v>0</v>
      </c>
      <c r="O215" s="51">
        <v>0</v>
      </c>
      <c r="P215" s="63">
        <v>20</v>
      </c>
      <c r="Q215" s="74">
        <v>35</v>
      </c>
      <c r="R215" s="74">
        <v>2</v>
      </c>
      <c r="S215" s="51">
        <v>0.0571428571428571</v>
      </c>
      <c r="T215" s="63">
        <v>0</v>
      </c>
      <c r="U215" s="50">
        <v>1</v>
      </c>
      <c r="V215" s="51">
        <v>0.0625</v>
      </c>
      <c r="W215" s="63">
        <v>0</v>
      </c>
      <c r="X215" s="30">
        <v>9</v>
      </c>
      <c r="Y215" s="30">
        <v>1</v>
      </c>
      <c r="Z215" s="51">
        <v>0.111111111111111</v>
      </c>
      <c r="AA215" s="63">
        <v>0</v>
      </c>
      <c r="AB215" s="30">
        <v>0</v>
      </c>
      <c r="AC215" s="89">
        <v>0</v>
      </c>
      <c r="AD215" s="90">
        <v>8</v>
      </c>
      <c r="AE215" s="74">
        <v>15</v>
      </c>
      <c r="AF215" s="74">
        <v>15</v>
      </c>
      <c r="AG215" s="93">
        <v>1</v>
      </c>
      <c r="AH215" s="90">
        <v>10</v>
      </c>
    </row>
    <row r="216" ht="16.5" spans="1:34">
      <c r="A216" s="30"/>
      <c r="B216" s="48" t="s">
        <v>26</v>
      </c>
      <c r="C216" s="49" t="s">
        <v>1044</v>
      </c>
      <c r="D216" s="49">
        <v>114</v>
      </c>
      <c r="E216" s="50">
        <v>66.3080327724592</v>
      </c>
      <c r="F216" s="49">
        <v>71594</v>
      </c>
      <c r="G216" s="49">
        <v>26</v>
      </c>
      <c r="H216" s="51">
        <v>0.000363158923932173</v>
      </c>
      <c r="I216" s="62">
        <v>3.18420538033913</v>
      </c>
      <c r="J216" s="30">
        <v>533</v>
      </c>
      <c r="K216" s="30">
        <v>7</v>
      </c>
      <c r="L216" s="51">
        <v>0.0131332082551595</v>
      </c>
      <c r="M216" s="63">
        <v>0</v>
      </c>
      <c r="N216" s="30">
        <v>1</v>
      </c>
      <c r="O216" s="51">
        <v>0.00187617260787992</v>
      </c>
      <c r="P216" s="63">
        <v>18.1238273921201</v>
      </c>
      <c r="Q216" s="74">
        <v>49</v>
      </c>
      <c r="R216" s="74">
        <v>0</v>
      </c>
      <c r="S216" s="51">
        <v>0</v>
      </c>
      <c r="T216" s="63">
        <v>12</v>
      </c>
      <c r="U216" s="50">
        <v>1</v>
      </c>
      <c r="V216" s="51">
        <v>0.0384615384615385</v>
      </c>
      <c r="W216" s="63">
        <v>0</v>
      </c>
      <c r="X216" s="30">
        <v>9</v>
      </c>
      <c r="Y216" s="30">
        <v>0</v>
      </c>
      <c r="Z216" s="51">
        <v>0</v>
      </c>
      <c r="AA216" s="63">
        <v>15</v>
      </c>
      <c r="AB216" s="30">
        <v>1</v>
      </c>
      <c r="AC216" s="89">
        <v>1.39676509204682e-5</v>
      </c>
      <c r="AD216" s="90">
        <v>8</v>
      </c>
      <c r="AE216" s="74">
        <v>2</v>
      </c>
      <c r="AF216" s="74">
        <v>2</v>
      </c>
      <c r="AG216" s="93">
        <v>1</v>
      </c>
      <c r="AH216" s="90">
        <v>10</v>
      </c>
    </row>
    <row r="217" ht="16.5" spans="1:34">
      <c r="A217" s="30"/>
      <c r="B217" s="48" t="s">
        <v>26</v>
      </c>
      <c r="C217" s="49" t="s">
        <v>394</v>
      </c>
      <c r="D217" s="49">
        <v>142</v>
      </c>
      <c r="E217" s="50">
        <v>62.373998987109</v>
      </c>
      <c r="F217" s="49">
        <v>95856</v>
      </c>
      <c r="G217" s="49">
        <v>25</v>
      </c>
      <c r="H217" s="51">
        <v>0.000260807878484393</v>
      </c>
      <c r="I217" s="62">
        <v>3.69596060757803</v>
      </c>
      <c r="J217" s="30">
        <v>469</v>
      </c>
      <c r="K217" s="30">
        <v>4</v>
      </c>
      <c r="L217" s="51">
        <v>0.00852878464818763</v>
      </c>
      <c r="M217" s="63">
        <v>2.94243070362473</v>
      </c>
      <c r="N217" s="30">
        <v>2</v>
      </c>
      <c r="O217" s="51">
        <v>0.00426439232409382</v>
      </c>
      <c r="P217" s="63">
        <v>15.7356076759062</v>
      </c>
      <c r="Q217" s="74">
        <v>14</v>
      </c>
      <c r="R217" s="74">
        <v>0</v>
      </c>
      <c r="S217" s="51">
        <v>0</v>
      </c>
      <c r="T217" s="63">
        <v>12</v>
      </c>
      <c r="U217" s="50">
        <v>0</v>
      </c>
      <c r="V217" s="51">
        <v>0</v>
      </c>
      <c r="W217" s="63">
        <v>10</v>
      </c>
      <c r="X217" s="30">
        <v>9</v>
      </c>
      <c r="Y217" s="30">
        <v>2</v>
      </c>
      <c r="Z217" s="51">
        <v>0.222222222222222</v>
      </c>
      <c r="AA217" s="63">
        <v>0</v>
      </c>
      <c r="AB217" s="30">
        <v>1</v>
      </c>
      <c r="AC217" s="89">
        <v>1.04323151393757e-5</v>
      </c>
      <c r="AD217" s="90">
        <v>8</v>
      </c>
      <c r="AE217" s="74">
        <v>2</v>
      </c>
      <c r="AF217" s="74">
        <v>2</v>
      </c>
      <c r="AG217" s="93">
        <v>1</v>
      </c>
      <c r="AH217" s="90">
        <v>10</v>
      </c>
    </row>
    <row r="218" ht="16.5" spans="1:34">
      <c r="A218" s="30"/>
      <c r="B218" s="48" t="s">
        <v>26</v>
      </c>
      <c r="C218" s="52" t="s">
        <v>1045</v>
      </c>
      <c r="D218" s="49">
        <v>75</v>
      </c>
      <c r="E218" s="50">
        <v>78.7834549878345</v>
      </c>
      <c r="F218" s="49">
        <v>8220</v>
      </c>
      <c r="G218" s="49">
        <v>2</v>
      </c>
      <c r="H218" s="51">
        <v>0.00024330900243309</v>
      </c>
      <c r="I218" s="62">
        <v>3.78345498783455</v>
      </c>
      <c r="J218" s="30">
        <v>26</v>
      </c>
      <c r="K218" s="30">
        <v>1</v>
      </c>
      <c r="L218" s="51">
        <v>0.0384615384615385</v>
      </c>
      <c r="M218" s="63">
        <v>0</v>
      </c>
      <c r="N218" s="30">
        <v>0</v>
      </c>
      <c r="O218" s="51">
        <v>0</v>
      </c>
      <c r="P218" s="63">
        <v>20</v>
      </c>
      <c r="Q218" s="74">
        <v>2</v>
      </c>
      <c r="R218" s="74">
        <v>0</v>
      </c>
      <c r="S218" s="51">
        <v>0</v>
      </c>
      <c r="T218" s="63">
        <v>12</v>
      </c>
      <c r="U218" s="50">
        <v>0</v>
      </c>
      <c r="V218" s="51">
        <v>0</v>
      </c>
      <c r="W218" s="63">
        <v>10</v>
      </c>
      <c r="X218" s="30">
        <v>8</v>
      </c>
      <c r="Y218" s="30">
        <v>0</v>
      </c>
      <c r="Z218" s="51">
        <v>0</v>
      </c>
      <c r="AA218" s="63">
        <v>15</v>
      </c>
      <c r="AB218" s="30">
        <v>0</v>
      </c>
      <c r="AC218" s="89">
        <v>0</v>
      </c>
      <c r="AD218" s="90">
        <v>8</v>
      </c>
      <c r="AE218" s="74">
        <v>2</v>
      </c>
      <c r="AF218" s="74">
        <v>2</v>
      </c>
      <c r="AG218" s="93">
        <v>1</v>
      </c>
      <c r="AH218" s="90">
        <v>10</v>
      </c>
    </row>
    <row r="219" ht="16.5" spans="1:34">
      <c r="A219" s="30"/>
      <c r="B219" s="48" t="s">
        <v>26</v>
      </c>
      <c r="C219" s="49" t="s">
        <v>391</v>
      </c>
      <c r="D219" s="49">
        <v>141</v>
      </c>
      <c r="E219" s="50">
        <v>62.4516997989486</v>
      </c>
      <c r="F219" s="49">
        <v>79983</v>
      </c>
      <c r="G219" s="49">
        <v>21</v>
      </c>
      <c r="H219" s="51">
        <v>0.000262555793106035</v>
      </c>
      <c r="I219" s="62">
        <v>3.68722103446982</v>
      </c>
      <c r="J219" s="30">
        <v>518</v>
      </c>
      <c r="K219" s="30">
        <v>5</v>
      </c>
      <c r="L219" s="51">
        <v>0.00965250965250965</v>
      </c>
      <c r="M219" s="63">
        <v>0.694980694980696</v>
      </c>
      <c r="N219" s="30">
        <v>1</v>
      </c>
      <c r="O219" s="51">
        <v>0.00193050193050193</v>
      </c>
      <c r="P219" s="63">
        <v>18.0694980694981</v>
      </c>
      <c r="Q219" s="74">
        <v>33</v>
      </c>
      <c r="R219" s="74">
        <v>0</v>
      </c>
      <c r="S219" s="51">
        <v>0</v>
      </c>
      <c r="T219" s="63">
        <v>12</v>
      </c>
      <c r="U219" s="50">
        <v>0</v>
      </c>
      <c r="V219" s="51">
        <v>0</v>
      </c>
      <c r="W219" s="63">
        <v>10</v>
      </c>
      <c r="X219" s="30">
        <v>9</v>
      </c>
      <c r="Y219" s="30">
        <v>2</v>
      </c>
      <c r="Z219" s="51">
        <v>0.222222222222222</v>
      </c>
      <c r="AA219" s="63">
        <v>0</v>
      </c>
      <c r="AB219" s="30">
        <v>3</v>
      </c>
      <c r="AC219" s="89">
        <v>3.75079704437193e-5</v>
      </c>
      <c r="AD219" s="90">
        <v>8</v>
      </c>
      <c r="AE219" s="74">
        <v>76</v>
      </c>
      <c r="AF219" s="74">
        <v>76</v>
      </c>
      <c r="AG219" s="93">
        <v>1</v>
      </c>
      <c r="AH219" s="90">
        <v>10</v>
      </c>
    </row>
    <row r="220" ht="16.5" spans="1:34">
      <c r="A220" s="30"/>
      <c r="B220" s="48" t="s">
        <v>26</v>
      </c>
      <c r="C220" s="24" t="s">
        <v>306</v>
      </c>
      <c r="D220" s="49">
        <v>182</v>
      </c>
      <c r="E220" s="50">
        <v>50</v>
      </c>
      <c r="F220" s="49">
        <v>6135</v>
      </c>
      <c r="G220" s="49">
        <v>8</v>
      </c>
      <c r="H220" s="51">
        <v>0.0013039934800326</v>
      </c>
      <c r="I220" s="62">
        <v>0</v>
      </c>
      <c r="J220" s="30">
        <v>51</v>
      </c>
      <c r="K220" s="30">
        <v>3</v>
      </c>
      <c r="L220" s="51">
        <v>0.0588235294117647</v>
      </c>
      <c r="M220" s="63">
        <v>0</v>
      </c>
      <c r="N220" s="30">
        <v>0</v>
      </c>
      <c r="O220" s="51">
        <v>0</v>
      </c>
      <c r="P220" s="63">
        <v>20</v>
      </c>
      <c r="Q220" s="74">
        <v>2</v>
      </c>
      <c r="R220" s="74">
        <v>0</v>
      </c>
      <c r="S220" s="51">
        <v>0</v>
      </c>
      <c r="T220" s="63">
        <v>12</v>
      </c>
      <c r="U220" s="50">
        <v>1</v>
      </c>
      <c r="V220" s="51">
        <v>0.125</v>
      </c>
      <c r="W220" s="63">
        <v>0</v>
      </c>
      <c r="X220" s="30">
        <v>9</v>
      </c>
      <c r="Y220" s="30">
        <v>5</v>
      </c>
      <c r="Z220" s="51">
        <v>0.555555555555556</v>
      </c>
      <c r="AA220" s="63">
        <v>0</v>
      </c>
      <c r="AB220" s="30">
        <v>0</v>
      </c>
      <c r="AC220" s="89">
        <v>0</v>
      </c>
      <c r="AD220" s="90">
        <v>8</v>
      </c>
      <c r="AE220" s="74">
        <v>0</v>
      </c>
      <c r="AF220" s="74">
        <v>0</v>
      </c>
      <c r="AG220" s="93">
        <v>1</v>
      </c>
      <c r="AH220" s="90">
        <v>10</v>
      </c>
    </row>
    <row r="221" ht="16.5" spans="1:34">
      <c r="A221" s="30"/>
      <c r="B221" s="48" t="s">
        <v>26</v>
      </c>
      <c r="C221" s="49" t="s">
        <v>313</v>
      </c>
      <c r="D221" s="49">
        <v>179</v>
      </c>
      <c r="E221" s="50">
        <v>50.5379565038982</v>
      </c>
      <c r="F221" s="49">
        <v>12185</v>
      </c>
      <c r="G221" s="49">
        <v>6</v>
      </c>
      <c r="H221" s="51">
        <v>0.000492408699220353</v>
      </c>
      <c r="I221" s="62">
        <v>2.53795650389824</v>
      </c>
      <c r="J221" s="30">
        <v>53</v>
      </c>
      <c r="K221" s="30">
        <v>2</v>
      </c>
      <c r="L221" s="51">
        <v>0.0377358490566038</v>
      </c>
      <c r="M221" s="63">
        <v>0</v>
      </c>
      <c r="N221" s="30">
        <v>0</v>
      </c>
      <c r="O221" s="51">
        <v>0</v>
      </c>
      <c r="P221" s="63">
        <v>20</v>
      </c>
      <c r="Q221" s="74">
        <v>5</v>
      </c>
      <c r="R221" s="74">
        <v>1</v>
      </c>
      <c r="S221" s="51">
        <v>0.2</v>
      </c>
      <c r="T221" s="63">
        <v>0</v>
      </c>
      <c r="U221" s="50">
        <v>0</v>
      </c>
      <c r="V221" s="51">
        <v>0</v>
      </c>
      <c r="W221" s="63">
        <v>10</v>
      </c>
      <c r="X221" s="30">
        <v>9</v>
      </c>
      <c r="Y221" s="30">
        <v>1</v>
      </c>
      <c r="Z221" s="51">
        <v>0.111111111111111</v>
      </c>
      <c r="AA221" s="63">
        <v>0</v>
      </c>
      <c r="AB221" s="30">
        <v>0</v>
      </c>
      <c r="AC221" s="89">
        <v>0</v>
      </c>
      <c r="AD221" s="90">
        <v>8</v>
      </c>
      <c r="AE221" s="74">
        <v>0</v>
      </c>
      <c r="AF221" s="74">
        <v>0</v>
      </c>
      <c r="AG221" s="93">
        <v>1</v>
      </c>
      <c r="AH221" s="90">
        <v>10</v>
      </c>
    </row>
    <row r="222" ht="16.5" spans="1:34">
      <c r="A222" s="30"/>
      <c r="B222" s="48" t="s">
        <v>26</v>
      </c>
      <c r="C222" s="49" t="s">
        <v>754</v>
      </c>
      <c r="D222" s="49">
        <v>70</v>
      </c>
      <c r="E222" s="50">
        <v>79.1898752407871</v>
      </c>
      <c r="F222" s="49">
        <v>55547</v>
      </c>
      <c r="G222" s="49">
        <v>9</v>
      </c>
      <c r="H222" s="51">
        <v>0.000162024951842584</v>
      </c>
      <c r="I222" s="62">
        <v>4.18987524078708</v>
      </c>
      <c r="J222" s="30">
        <v>208</v>
      </c>
      <c r="K222" s="30">
        <v>6</v>
      </c>
      <c r="L222" s="51">
        <v>0.0288461538461538</v>
      </c>
      <c r="M222" s="63">
        <v>0</v>
      </c>
      <c r="N222" s="30">
        <v>0</v>
      </c>
      <c r="O222" s="51">
        <v>0</v>
      </c>
      <c r="P222" s="63">
        <v>20</v>
      </c>
      <c r="Q222" s="74">
        <v>23</v>
      </c>
      <c r="R222" s="74">
        <v>0</v>
      </c>
      <c r="S222" s="51">
        <v>0</v>
      </c>
      <c r="T222" s="63">
        <v>12</v>
      </c>
      <c r="U222" s="50">
        <v>0</v>
      </c>
      <c r="V222" s="51">
        <v>0</v>
      </c>
      <c r="W222" s="63">
        <v>10</v>
      </c>
      <c r="X222" s="30">
        <v>8</v>
      </c>
      <c r="Y222" s="30">
        <v>0</v>
      </c>
      <c r="Z222" s="51">
        <v>0</v>
      </c>
      <c r="AA222" s="63">
        <v>15</v>
      </c>
      <c r="AB222" s="30">
        <v>0</v>
      </c>
      <c r="AC222" s="89">
        <v>0</v>
      </c>
      <c r="AD222" s="90">
        <v>8</v>
      </c>
      <c r="AE222" s="74">
        <v>0</v>
      </c>
      <c r="AF222" s="74">
        <v>0</v>
      </c>
      <c r="AG222" s="93">
        <v>1</v>
      </c>
      <c r="AH222" s="90">
        <v>10</v>
      </c>
    </row>
    <row r="223" ht="16.5" spans="1:34">
      <c r="A223" s="30" t="s">
        <v>950</v>
      </c>
      <c r="B223" s="48" t="s">
        <v>5</v>
      </c>
      <c r="C223" s="49" t="s">
        <v>948</v>
      </c>
      <c r="D223" s="49">
        <v>19</v>
      </c>
      <c r="E223" s="50">
        <v>98.6356997255349</v>
      </c>
      <c r="F223" s="49">
        <v>62303</v>
      </c>
      <c r="G223" s="49">
        <v>17</v>
      </c>
      <c r="H223" s="51">
        <v>0.000272860054893023</v>
      </c>
      <c r="I223" s="62">
        <v>3.63569972553489</v>
      </c>
      <c r="J223" s="30">
        <v>374</v>
      </c>
      <c r="K223" s="30">
        <v>0</v>
      </c>
      <c r="L223" s="51">
        <v>0</v>
      </c>
      <c r="M223" s="63">
        <v>20</v>
      </c>
      <c r="N223" s="30">
        <v>0</v>
      </c>
      <c r="O223" s="51">
        <v>0</v>
      </c>
      <c r="P223" s="63">
        <v>20</v>
      </c>
      <c r="Q223" s="74">
        <v>18</v>
      </c>
      <c r="R223" s="74">
        <v>0</v>
      </c>
      <c r="S223" s="51">
        <v>0</v>
      </c>
      <c r="T223" s="63">
        <v>12</v>
      </c>
      <c r="U223" s="50">
        <v>0</v>
      </c>
      <c r="V223" s="51">
        <v>0</v>
      </c>
      <c r="W223" s="63">
        <v>10</v>
      </c>
      <c r="X223" s="30">
        <v>6</v>
      </c>
      <c r="Y223" s="30">
        <v>0</v>
      </c>
      <c r="Z223" s="51">
        <v>0</v>
      </c>
      <c r="AA223" s="63">
        <v>15</v>
      </c>
      <c r="AB223" s="30">
        <v>0</v>
      </c>
      <c r="AC223" s="89">
        <v>0</v>
      </c>
      <c r="AD223" s="90">
        <v>8</v>
      </c>
      <c r="AE223" s="74">
        <v>0</v>
      </c>
      <c r="AF223" s="74">
        <v>0</v>
      </c>
      <c r="AG223" s="93">
        <v>1</v>
      </c>
      <c r="AH223" s="90">
        <v>10</v>
      </c>
    </row>
    <row r="224" ht="16.5" spans="1:34">
      <c r="A224" s="30"/>
      <c r="B224" s="48" t="s">
        <v>5</v>
      </c>
      <c r="C224" s="49" t="s">
        <v>846</v>
      </c>
      <c r="D224" s="49">
        <v>33</v>
      </c>
      <c r="E224" s="50">
        <v>90.6183173220394</v>
      </c>
      <c r="F224" s="49">
        <v>65774</v>
      </c>
      <c r="G224" s="49">
        <v>7</v>
      </c>
      <c r="H224" s="51">
        <v>0.000106425031167331</v>
      </c>
      <c r="I224" s="62">
        <v>4.46787484416335</v>
      </c>
      <c r="J224" s="30">
        <v>226</v>
      </c>
      <c r="K224" s="30">
        <v>1</v>
      </c>
      <c r="L224" s="51">
        <v>0.00442477876106195</v>
      </c>
      <c r="M224" s="63">
        <v>11.1504424778761</v>
      </c>
      <c r="N224" s="30">
        <v>0</v>
      </c>
      <c r="O224" s="51">
        <v>0</v>
      </c>
      <c r="P224" s="63">
        <v>20</v>
      </c>
      <c r="Q224" s="74">
        <v>9</v>
      </c>
      <c r="R224" s="74">
        <v>0</v>
      </c>
      <c r="S224" s="51">
        <v>0</v>
      </c>
      <c r="T224" s="63">
        <v>12</v>
      </c>
      <c r="U224" s="50">
        <v>0</v>
      </c>
      <c r="V224" s="51">
        <v>0</v>
      </c>
      <c r="W224" s="63">
        <v>10</v>
      </c>
      <c r="X224" s="30">
        <v>5</v>
      </c>
      <c r="Y224" s="30">
        <v>0</v>
      </c>
      <c r="Z224" s="51">
        <v>0</v>
      </c>
      <c r="AA224" s="63">
        <v>15</v>
      </c>
      <c r="AB224" s="30">
        <v>0</v>
      </c>
      <c r="AC224" s="89">
        <v>0</v>
      </c>
      <c r="AD224" s="90">
        <v>8</v>
      </c>
      <c r="AE224" s="74">
        <v>2</v>
      </c>
      <c r="AF224" s="74">
        <v>2</v>
      </c>
      <c r="AG224" s="93">
        <v>1</v>
      </c>
      <c r="AH224" s="90">
        <v>10</v>
      </c>
    </row>
    <row r="225" ht="16.5" spans="1:34">
      <c r="A225" s="30"/>
      <c r="B225" s="48" t="s">
        <v>5</v>
      </c>
      <c r="C225" s="49" t="s">
        <v>920</v>
      </c>
      <c r="D225" s="49">
        <v>8</v>
      </c>
      <c r="E225" s="50">
        <v>99.5996583751468</v>
      </c>
      <c r="F225" s="49">
        <v>37468</v>
      </c>
      <c r="G225" s="49">
        <v>3</v>
      </c>
      <c r="H225" s="51">
        <v>8.00683249706416e-5</v>
      </c>
      <c r="I225" s="62">
        <v>4.59965837514679</v>
      </c>
      <c r="J225" s="30">
        <v>111</v>
      </c>
      <c r="K225" s="30">
        <v>0</v>
      </c>
      <c r="L225" s="51">
        <v>0</v>
      </c>
      <c r="M225" s="63">
        <v>20</v>
      </c>
      <c r="N225" s="30">
        <v>0</v>
      </c>
      <c r="O225" s="51">
        <v>0</v>
      </c>
      <c r="P225" s="63">
        <v>20</v>
      </c>
      <c r="Q225" s="74">
        <v>14</v>
      </c>
      <c r="R225" s="74">
        <v>0</v>
      </c>
      <c r="S225" s="51">
        <v>0</v>
      </c>
      <c r="T225" s="63">
        <v>12</v>
      </c>
      <c r="U225" s="50">
        <v>0</v>
      </c>
      <c r="V225" s="51">
        <v>0</v>
      </c>
      <c r="W225" s="63">
        <v>10</v>
      </c>
      <c r="X225" s="30">
        <v>7</v>
      </c>
      <c r="Y225" s="30">
        <v>0</v>
      </c>
      <c r="Z225" s="51">
        <v>0</v>
      </c>
      <c r="AA225" s="63">
        <v>15</v>
      </c>
      <c r="AB225" s="30">
        <v>1</v>
      </c>
      <c r="AC225" s="89">
        <v>2.66894416568805e-5</v>
      </c>
      <c r="AD225" s="90">
        <v>8</v>
      </c>
      <c r="AE225" s="74">
        <v>27</v>
      </c>
      <c r="AF225" s="74">
        <v>27</v>
      </c>
      <c r="AG225" s="93">
        <v>1</v>
      </c>
      <c r="AH225" s="90">
        <v>10</v>
      </c>
    </row>
    <row r="226" ht="16.5" spans="1:34">
      <c r="A226" s="30"/>
      <c r="B226" s="48" t="s">
        <v>5</v>
      </c>
      <c r="C226" s="49" t="s">
        <v>556</v>
      </c>
      <c r="D226" s="49">
        <v>99</v>
      </c>
      <c r="E226" s="50">
        <v>71.0066183012558</v>
      </c>
      <c r="F226" s="49">
        <v>55038</v>
      </c>
      <c r="G226" s="49">
        <v>12</v>
      </c>
      <c r="H226" s="51">
        <v>0.00021803117845852</v>
      </c>
      <c r="I226" s="62">
        <v>3.9098441077074</v>
      </c>
      <c r="J226" s="30">
        <v>155</v>
      </c>
      <c r="K226" s="30">
        <v>1</v>
      </c>
      <c r="L226" s="51">
        <v>0.00645161290322581</v>
      </c>
      <c r="M226" s="63">
        <v>7.09677419354839</v>
      </c>
      <c r="N226" s="30">
        <v>0</v>
      </c>
      <c r="O226" s="51">
        <v>0</v>
      </c>
      <c r="P226" s="63">
        <v>20</v>
      </c>
      <c r="Q226" s="74">
        <v>21</v>
      </c>
      <c r="R226" s="74">
        <v>0</v>
      </c>
      <c r="S226" s="51">
        <v>0</v>
      </c>
      <c r="T226" s="63">
        <v>12</v>
      </c>
      <c r="U226" s="50">
        <v>0</v>
      </c>
      <c r="V226" s="51">
        <v>0</v>
      </c>
      <c r="W226" s="63">
        <v>10</v>
      </c>
      <c r="X226" s="30">
        <v>5</v>
      </c>
      <c r="Y226" s="30">
        <v>1</v>
      </c>
      <c r="Z226" s="51">
        <v>0.2</v>
      </c>
      <c r="AA226" s="63">
        <v>0</v>
      </c>
      <c r="AB226" s="30">
        <v>0</v>
      </c>
      <c r="AC226" s="89">
        <v>0</v>
      </c>
      <c r="AD226" s="90">
        <v>8</v>
      </c>
      <c r="AE226" s="74">
        <v>87</v>
      </c>
      <c r="AF226" s="74">
        <v>87</v>
      </c>
      <c r="AG226" s="93">
        <v>1</v>
      </c>
      <c r="AH226" s="90">
        <v>10</v>
      </c>
    </row>
    <row r="227" ht="16.5" spans="1:34">
      <c r="A227" s="30"/>
      <c r="B227" s="48" t="s">
        <v>5</v>
      </c>
      <c r="C227" s="49" t="s">
        <v>182</v>
      </c>
      <c r="D227" s="49">
        <v>225</v>
      </c>
      <c r="E227" s="50">
        <v>38.3679523993002</v>
      </c>
      <c r="F227" s="49">
        <v>224200</v>
      </c>
      <c r="G227" s="49">
        <v>88</v>
      </c>
      <c r="H227" s="51">
        <v>0.000392506690454951</v>
      </c>
      <c r="I227" s="62">
        <v>3.03746654772524</v>
      </c>
      <c r="J227" s="30">
        <v>1873</v>
      </c>
      <c r="K227" s="30">
        <v>30</v>
      </c>
      <c r="L227" s="51">
        <v>0.0160170848905499</v>
      </c>
      <c r="M227" s="63">
        <v>0</v>
      </c>
      <c r="N227" s="30">
        <v>5</v>
      </c>
      <c r="O227" s="51">
        <v>0.00266951414842499</v>
      </c>
      <c r="P227" s="63">
        <v>17.330485851575</v>
      </c>
      <c r="Q227" s="74">
        <v>131</v>
      </c>
      <c r="R227" s="74">
        <v>3</v>
      </c>
      <c r="S227" s="51">
        <v>0.0229007633587786</v>
      </c>
      <c r="T227" s="63">
        <v>0</v>
      </c>
      <c r="U227" s="50">
        <v>5</v>
      </c>
      <c r="V227" s="51">
        <v>0.0568181818181818</v>
      </c>
      <c r="W227" s="63">
        <v>0</v>
      </c>
      <c r="X227" s="30">
        <v>7</v>
      </c>
      <c r="Y227" s="30">
        <v>2</v>
      </c>
      <c r="Z227" s="51">
        <v>0.285714285714286</v>
      </c>
      <c r="AA227" s="63">
        <v>0</v>
      </c>
      <c r="AB227" s="30">
        <v>3</v>
      </c>
      <c r="AC227" s="89">
        <v>1.33809099018733e-5</v>
      </c>
      <c r="AD227" s="90">
        <v>8</v>
      </c>
      <c r="AE227" s="74">
        <v>47</v>
      </c>
      <c r="AF227" s="74">
        <v>47</v>
      </c>
      <c r="AG227" s="93">
        <v>1</v>
      </c>
      <c r="AH227" s="90">
        <v>10</v>
      </c>
    </row>
    <row r="228" ht="16.5" spans="1:34">
      <c r="A228" s="30"/>
      <c r="B228" s="48" t="s">
        <v>5</v>
      </c>
      <c r="C228" s="49" t="s">
        <v>417</v>
      </c>
      <c r="D228" s="49">
        <v>83</v>
      </c>
      <c r="E228" s="50">
        <v>76.8846308347393</v>
      </c>
      <c r="F228" s="49">
        <v>248940</v>
      </c>
      <c r="G228" s="49">
        <v>50</v>
      </c>
      <c r="H228" s="51">
        <v>0.000200851610829919</v>
      </c>
      <c r="I228" s="62">
        <v>3.99574194585041</v>
      </c>
      <c r="J228" s="30">
        <v>1125</v>
      </c>
      <c r="K228" s="30">
        <v>4</v>
      </c>
      <c r="L228" s="51">
        <v>0.00355555555555556</v>
      </c>
      <c r="M228" s="63">
        <v>12.8888888888889</v>
      </c>
      <c r="N228" s="30">
        <v>0</v>
      </c>
      <c r="O228" s="51">
        <v>0</v>
      </c>
      <c r="P228" s="63">
        <v>20</v>
      </c>
      <c r="Q228" s="74">
        <v>110</v>
      </c>
      <c r="R228" s="74">
        <v>1</v>
      </c>
      <c r="S228" s="51">
        <v>0.00909090909090909</v>
      </c>
      <c r="T228" s="63">
        <v>12</v>
      </c>
      <c r="U228" s="50">
        <v>0</v>
      </c>
      <c r="V228" s="51">
        <v>0</v>
      </c>
      <c r="W228" s="63">
        <v>10</v>
      </c>
      <c r="X228" s="30">
        <v>6</v>
      </c>
      <c r="Y228" s="30">
        <v>1</v>
      </c>
      <c r="Z228" s="51">
        <v>0.166666666666667</v>
      </c>
      <c r="AA228" s="63">
        <v>0</v>
      </c>
      <c r="AB228" s="30">
        <v>1</v>
      </c>
      <c r="AC228" s="89">
        <v>4.01703221659838e-6</v>
      </c>
      <c r="AD228" s="90">
        <v>8</v>
      </c>
      <c r="AE228" s="74">
        <v>80</v>
      </c>
      <c r="AF228" s="74">
        <v>80</v>
      </c>
      <c r="AG228" s="93">
        <v>1</v>
      </c>
      <c r="AH228" s="90">
        <v>10</v>
      </c>
    </row>
    <row r="229" ht="16.5" spans="1:34">
      <c r="A229" s="30"/>
      <c r="B229" s="48" t="s">
        <v>5</v>
      </c>
      <c r="C229" s="53" t="s">
        <v>492</v>
      </c>
      <c r="D229" s="49">
        <v>96</v>
      </c>
      <c r="E229" s="50">
        <v>72.1634047254446</v>
      </c>
      <c r="F229" s="49">
        <v>57900</v>
      </c>
      <c r="G229" s="49">
        <v>8</v>
      </c>
      <c r="H229" s="51">
        <v>0.000138169257340242</v>
      </c>
      <c r="I229" s="62">
        <v>4.30915371329879</v>
      </c>
      <c r="J229" s="30">
        <v>247</v>
      </c>
      <c r="K229" s="30">
        <v>1</v>
      </c>
      <c r="L229" s="51">
        <v>0.00404858299595142</v>
      </c>
      <c r="M229" s="63">
        <v>11.9028340080972</v>
      </c>
      <c r="N229" s="30">
        <v>1</v>
      </c>
      <c r="O229" s="51">
        <v>0.00404858299595142</v>
      </c>
      <c r="P229" s="63">
        <v>15.9514170040486</v>
      </c>
      <c r="Q229" s="74">
        <v>17</v>
      </c>
      <c r="R229" s="74">
        <v>0</v>
      </c>
      <c r="S229" s="51">
        <v>0</v>
      </c>
      <c r="T229" s="63">
        <v>12</v>
      </c>
      <c r="U229" s="50">
        <v>0</v>
      </c>
      <c r="V229" s="51">
        <v>0</v>
      </c>
      <c r="W229" s="63">
        <v>10</v>
      </c>
      <c r="X229" s="30">
        <v>6</v>
      </c>
      <c r="Y229" s="30">
        <v>1</v>
      </c>
      <c r="Z229" s="51">
        <v>0.166666666666667</v>
      </c>
      <c r="AA229" s="63">
        <v>0</v>
      </c>
      <c r="AB229" s="30">
        <v>2</v>
      </c>
      <c r="AC229" s="89">
        <v>3.45423143350605e-5</v>
      </c>
      <c r="AD229" s="90">
        <v>8</v>
      </c>
      <c r="AE229" s="74">
        <v>3</v>
      </c>
      <c r="AF229" s="74">
        <v>3</v>
      </c>
      <c r="AG229" s="93">
        <v>1</v>
      </c>
      <c r="AH229" s="90">
        <v>10</v>
      </c>
    </row>
    <row r="230" ht="16.5" spans="1:34">
      <c r="A230" s="30"/>
      <c r="B230" s="48" t="s">
        <v>5</v>
      </c>
      <c r="C230" s="53" t="s">
        <v>438</v>
      </c>
      <c r="D230" s="49">
        <v>172</v>
      </c>
      <c r="E230" s="50">
        <v>53.266125986803</v>
      </c>
      <c r="F230" s="49">
        <v>43483</v>
      </c>
      <c r="G230" s="49">
        <v>7</v>
      </c>
      <c r="H230" s="51">
        <v>0.000160982452912633</v>
      </c>
      <c r="I230" s="62">
        <v>4.19508773543684</v>
      </c>
      <c r="J230" s="30">
        <v>183</v>
      </c>
      <c r="K230" s="30">
        <v>2</v>
      </c>
      <c r="L230" s="51">
        <v>0.0109289617486339</v>
      </c>
      <c r="M230" s="63">
        <v>0</v>
      </c>
      <c r="N230" s="30">
        <v>2</v>
      </c>
      <c r="O230" s="51">
        <v>0.0109289617486339</v>
      </c>
      <c r="P230" s="63">
        <v>9.07103825136612</v>
      </c>
      <c r="Q230" s="74">
        <v>9</v>
      </c>
      <c r="R230" s="74">
        <v>0</v>
      </c>
      <c r="S230" s="51">
        <v>0</v>
      </c>
      <c r="T230" s="63">
        <v>12</v>
      </c>
      <c r="U230" s="50">
        <v>0</v>
      </c>
      <c r="V230" s="51">
        <v>0</v>
      </c>
      <c r="W230" s="63">
        <v>10</v>
      </c>
      <c r="X230" s="30">
        <v>6</v>
      </c>
      <c r="Y230" s="30">
        <v>1</v>
      </c>
      <c r="Z230" s="51">
        <v>0.166666666666667</v>
      </c>
      <c r="AA230" s="63">
        <v>0</v>
      </c>
      <c r="AB230" s="30">
        <v>0</v>
      </c>
      <c r="AC230" s="89">
        <v>0</v>
      </c>
      <c r="AD230" s="90">
        <v>8</v>
      </c>
      <c r="AE230" s="74">
        <v>0</v>
      </c>
      <c r="AF230" s="74">
        <v>0</v>
      </c>
      <c r="AG230" s="93">
        <v>1</v>
      </c>
      <c r="AH230" s="90">
        <v>10</v>
      </c>
    </row>
    <row r="231" ht="16.5" spans="1:34">
      <c r="A231" s="30"/>
      <c r="B231" s="48" t="s">
        <v>5</v>
      </c>
      <c r="C231" s="33" t="s">
        <v>562</v>
      </c>
      <c r="D231" s="49">
        <v>119</v>
      </c>
      <c r="E231" s="50">
        <v>65.6980968232144</v>
      </c>
      <c r="F231" s="49">
        <v>13819</v>
      </c>
      <c r="G231" s="49">
        <v>2</v>
      </c>
      <c r="H231" s="51">
        <v>0.000144728272668066</v>
      </c>
      <c r="I231" s="62">
        <v>4.27635863665967</v>
      </c>
      <c r="J231" s="30">
        <v>40</v>
      </c>
      <c r="K231" s="30">
        <v>1</v>
      </c>
      <c r="L231" s="51">
        <v>0.025</v>
      </c>
      <c r="M231" s="63">
        <v>0</v>
      </c>
      <c r="N231" s="30">
        <v>0</v>
      </c>
      <c r="O231" s="51">
        <v>0</v>
      </c>
      <c r="P231" s="63">
        <v>20</v>
      </c>
      <c r="Q231" s="74">
        <v>3</v>
      </c>
      <c r="R231" s="74">
        <v>0</v>
      </c>
      <c r="S231" s="51">
        <v>0</v>
      </c>
      <c r="T231" s="63">
        <v>12</v>
      </c>
      <c r="U231" s="50">
        <v>1</v>
      </c>
      <c r="V231" s="51">
        <v>0.5</v>
      </c>
      <c r="W231" s="63">
        <v>0</v>
      </c>
      <c r="X231" s="30">
        <v>6</v>
      </c>
      <c r="Y231" s="30">
        <v>0</v>
      </c>
      <c r="Z231" s="51">
        <v>0</v>
      </c>
      <c r="AA231" s="63">
        <v>15</v>
      </c>
      <c r="AB231" s="30">
        <v>1</v>
      </c>
      <c r="AC231" s="89">
        <v>7.23641363340328e-5</v>
      </c>
      <c r="AD231" s="90">
        <v>4.42173818655474</v>
      </c>
      <c r="AE231" s="74">
        <v>2</v>
      </c>
      <c r="AF231" s="74">
        <v>2</v>
      </c>
      <c r="AG231" s="93">
        <v>1</v>
      </c>
      <c r="AH231" s="90">
        <v>10</v>
      </c>
    </row>
    <row r="232" ht="16.5" spans="1:34">
      <c r="A232" s="30"/>
      <c r="B232" s="48" t="s">
        <v>5</v>
      </c>
      <c r="C232" s="33" t="s">
        <v>770</v>
      </c>
      <c r="D232" s="49">
        <v>69</v>
      </c>
      <c r="E232" s="50">
        <v>79.28781692147</v>
      </c>
      <c r="F232" s="49">
        <v>21062</v>
      </c>
      <c r="G232" s="49">
        <v>3</v>
      </c>
      <c r="H232" s="51">
        <v>0.000142436615706011</v>
      </c>
      <c r="I232" s="62">
        <v>4.28781692146995</v>
      </c>
      <c r="J232" s="30">
        <v>85</v>
      </c>
      <c r="K232" s="30">
        <v>2</v>
      </c>
      <c r="L232" s="51">
        <v>0.0235294117647059</v>
      </c>
      <c r="M232" s="63">
        <v>0</v>
      </c>
      <c r="N232" s="30">
        <v>0</v>
      </c>
      <c r="O232" s="51">
        <v>0</v>
      </c>
      <c r="P232" s="63">
        <v>20</v>
      </c>
      <c r="Q232" s="74">
        <v>10</v>
      </c>
      <c r="R232" s="74">
        <v>0</v>
      </c>
      <c r="S232" s="51">
        <v>0</v>
      </c>
      <c r="T232" s="63">
        <v>12</v>
      </c>
      <c r="U232" s="50">
        <v>0</v>
      </c>
      <c r="V232" s="51">
        <v>0</v>
      </c>
      <c r="W232" s="63">
        <v>10</v>
      </c>
      <c r="X232" s="30">
        <v>5</v>
      </c>
      <c r="Y232" s="30">
        <v>0</v>
      </c>
      <c r="Z232" s="51">
        <v>0</v>
      </c>
      <c r="AA232" s="63">
        <v>15</v>
      </c>
      <c r="AB232" s="30">
        <v>1</v>
      </c>
      <c r="AC232" s="89">
        <v>4.74788719020036e-5</v>
      </c>
      <c r="AD232" s="90">
        <v>8</v>
      </c>
      <c r="AE232" s="74">
        <v>1</v>
      </c>
      <c r="AF232" s="74">
        <v>1</v>
      </c>
      <c r="AG232" s="93">
        <v>1</v>
      </c>
      <c r="AH232" s="90">
        <v>10</v>
      </c>
    </row>
    <row r="233" ht="16.5" spans="1:34">
      <c r="A233" s="30"/>
      <c r="B233" s="48" t="s">
        <v>5</v>
      </c>
      <c r="C233" s="33" t="s">
        <v>88</v>
      </c>
      <c r="D233" s="49">
        <v>192</v>
      </c>
      <c r="E233" s="50">
        <v>45.1498728404806</v>
      </c>
      <c r="F233" s="49">
        <v>22806</v>
      </c>
      <c r="G233" s="49">
        <v>13</v>
      </c>
      <c r="H233" s="51">
        <v>0.000570025431903885</v>
      </c>
      <c r="I233" s="62">
        <v>2.14987284048058</v>
      </c>
      <c r="J233" s="30">
        <v>122</v>
      </c>
      <c r="K233" s="30">
        <v>3</v>
      </c>
      <c r="L233" s="51">
        <v>0.0245901639344262</v>
      </c>
      <c r="M233" s="63">
        <v>0</v>
      </c>
      <c r="N233" s="30">
        <v>4</v>
      </c>
      <c r="O233" s="51">
        <v>0.0327868852459016</v>
      </c>
      <c r="P233" s="63">
        <v>0</v>
      </c>
      <c r="Q233" s="74">
        <v>12</v>
      </c>
      <c r="R233" s="74">
        <v>1</v>
      </c>
      <c r="S233" s="51">
        <v>0.0833333333333333</v>
      </c>
      <c r="T233" s="63">
        <v>0</v>
      </c>
      <c r="U233" s="50">
        <v>0</v>
      </c>
      <c r="V233" s="51">
        <v>0</v>
      </c>
      <c r="W233" s="63">
        <v>10</v>
      </c>
      <c r="X233" s="30">
        <v>6</v>
      </c>
      <c r="Y233" s="30">
        <v>0</v>
      </c>
      <c r="Z233" s="51">
        <v>0</v>
      </c>
      <c r="AA233" s="63">
        <v>15</v>
      </c>
      <c r="AB233" s="30">
        <v>0</v>
      </c>
      <c r="AC233" s="89">
        <v>0</v>
      </c>
      <c r="AD233" s="90">
        <v>8</v>
      </c>
      <c r="AE233" s="74">
        <v>1</v>
      </c>
      <c r="AF233" s="74">
        <v>1</v>
      </c>
      <c r="AG233" s="93">
        <v>1</v>
      </c>
      <c r="AH233" s="90">
        <v>10</v>
      </c>
    </row>
    <row r="234" ht="16.5" spans="1:34">
      <c r="A234" s="30"/>
      <c r="B234" s="48" t="s">
        <v>5</v>
      </c>
      <c r="C234" s="30" t="s">
        <v>798</v>
      </c>
      <c r="D234" s="49">
        <v>64</v>
      </c>
      <c r="E234" s="50">
        <v>79.6404946793213</v>
      </c>
      <c r="F234" s="49">
        <v>13908</v>
      </c>
      <c r="G234" s="49">
        <v>1</v>
      </c>
      <c r="H234" s="51">
        <v>7.19010641357492e-5</v>
      </c>
      <c r="I234" s="62">
        <v>4.64049467932125</v>
      </c>
      <c r="J234" s="30">
        <v>32</v>
      </c>
      <c r="K234" s="30">
        <v>0</v>
      </c>
      <c r="L234" s="51">
        <v>0</v>
      </c>
      <c r="M234" s="63">
        <v>20</v>
      </c>
      <c r="N234" s="30">
        <v>1</v>
      </c>
      <c r="O234" s="51">
        <v>0.03125</v>
      </c>
      <c r="P234" s="63">
        <v>0</v>
      </c>
      <c r="Q234" s="74">
        <v>3</v>
      </c>
      <c r="R234" s="74">
        <v>0</v>
      </c>
      <c r="S234" s="51">
        <v>0</v>
      </c>
      <c r="T234" s="63">
        <v>12</v>
      </c>
      <c r="U234" s="50">
        <v>0</v>
      </c>
      <c r="V234" s="51">
        <v>0</v>
      </c>
      <c r="W234" s="63">
        <v>10</v>
      </c>
      <c r="X234" s="30">
        <v>6</v>
      </c>
      <c r="Y234" s="30">
        <v>0</v>
      </c>
      <c r="Z234" s="51">
        <v>0</v>
      </c>
      <c r="AA234" s="63">
        <v>15</v>
      </c>
      <c r="AB234" s="30">
        <v>0</v>
      </c>
      <c r="AC234" s="89">
        <v>0</v>
      </c>
      <c r="AD234" s="90">
        <v>8</v>
      </c>
      <c r="AE234" s="74">
        <v>0</v>
      </c>
      <c r="AF234" s="74">
        <v>0</v>
      </c>
      <c r="AG234" s="93">
        <v>1</v>
      </c>
      <c r="AH234" s="90">
        <v>10</v>
      </c>
    </row>
    <row r="235" ht="16.5" spans="1:34">
      <c r="A235" s="30"/>
      <c r="B235" s="48" t="s">
        <v>5</v>
      </c>
      <c r="C235" s="30" t="s">
        <v>350</v>
      </c>
      <c r="D235" s="49">
        <v>143</v>
      </c>
      <c r="E235" s="50">
        <v>62.3486694729586</v>
      </c>
      <c r="F235" s="49">
        <v>40623</v>
      </c>
      <c r="G235" s="49">
        <v>8</v>
      </c>
      <c r="H235" s="51">
        <v>0.000196932772074933</v>
      </c>
      <c r="I235" s="62">
        <v>4.01533613962534</v>
      </c>
      <c r="J235" s="30">
        <v>150</v>
      </c>
      <c r="K235" s="30">
        <v>9</v>
      </c>
      <c r="L235" s="51">
        <v>0.06</v>
      </c>
      <c r="M235" s="63">
        <v>0</v>
      </c>
      <c r="N235" s="30">
        <v>1</v>
      </c>
      <c r="O235" s="51">
        <v>0.00666666666666667</v>
      </c>
      <c r="P235" s="63">
        <v>13.3333333333333</v>
      </c>
      <c r="Q235" s="74">
        <v>2</v>
      </c>
      <c r="R235" s="74">
        <v>0</v>
      </c>
      <c r="S235" s="51">
        <v>0</v>
      </c>
      <c r="T235" s="63">
        <v>12</v>
      </c>
      <c r="U235" s="50">
        <v>1</v>
      </c>
      <c r="V235" s="51">
        <v>0.125</v>
      </c>
      <c r="W235" s="63">
        <v>0</v>
      </c>
      <c r="X235" s="30">
        <v>5</v>
      </c>
      <c r="Y235" s="30">
        <v>0</v>
      </c>
      <c r="Z235" s="51">
        <v>0</v>
      </c>
      <c r="AA235" s="63">
        <v>15</v>
      </c>
      <c r="AB235" s="30">
        <v>0</v>
      </c>
      <c r="AC235" s="89">
        <v>0</v>
      </c>
      <c r="AD235" s="90">
        <v>8</v>
      </c>
      <c r="AE235" s="74">
        <v>3</v>
      </c>
      <c r="AF235" s="74">
        <v>3</v>
      </c>
      <c r="AG235" s="93">
        <v>1</v>
      </c>
      <c r="AH235" s="90">
        <v>10</v>
      </c>
    </row>
    <row r="236" ht="16.5" spans="1:34">
      <c r="A236" s="30"/>
      <c r="B236" s="48" t="s">
        <v>5</v>
      </c>
      <c r="C236" s="33" t="s">
        <v>271</v>
      </c>
      <c r="D236" s="49">
        <v>193</v>
      </c>
      <c r="E236" s="50">
        <v>45</v>
      </c>
      <c r="F236" s="49">
        <v>18743</v>
      </c>
      <c r="G236" s="49">
        <v>0</v>
      </c>
      <c r="H236" s="51">
        <v>0</v>
      </c>
      <c r="I236" s="62">
        <v>5</v>
      </c>
      <c r="J236" s="30">
        <v>123</v>
      </c>
      <c r="K236" s="30">
        <v>8</v>
      </c>
      <c r="L236" s="51">
        <v>0.0650406504065041</v>
      </c>
      <c r="M236" s="63">
        <v>0</v>
      </c>
      <c r="N236" s="30">
        <v>4</v>
      </c>
      <c r="O236" s="51">
        <v>0.032520325203252</v>
      </c>
      <c r="P236" s="63">
        <v>0</v>
      </c>
      <c r="Q236" s="74">
        <v>9</v>
      </c>
      <c r="R236" s="74">
        <v>0</v>
      </c>
      <c r="S236" s="51">
        <v>0</v>
      </c>
      <c r="T236" s="63">
        <v>12</v>
      </c>
      <c r="U236" s="50">
        <v>0</v>
      </c>
      <c r="V236" s="51">
        <v>0</v>
      </c>
      <c r="W236" s="63">
        <v>10</v>
      </c>
      <c r="X236" s="30">
        <v>8</v>
      </c>
      <c r="Y236" s="30">
        <v>1</v>
      </c>
      <c r="Z236" s="51">
        <v>0.125</v>
      </c>
      <c r="AA236" s="63">
        <v>0</v>
      </c>
      <c r="AB236" s="30">
        <v>0</v>
      </c>
      <c r="AC236" s="89">
        <v>0</v>
      </c>
      <c r="AD236" s="90">
        <v>8</v>
      </c>
      <c r="AE236" s="74">
        <v>1</v>
      </c>
      <c r="AF236" s="74">
        <v>1</v>
      </c>
      <c r="AG236" s="93">
        <v>1</v>
      </c>
      <c r="AH236" s="90">
        <v>10</v>
      </c>
    </row>
    <row r="237" ht="16.5" spans="1:34">
      <c r="A237" s="30"/>
      <c r="B237" s="48" t="s">
        <v>5</v>
      </c>
      <c r="C237" s="52" t="s">
        <v>553</v>
      </c>
      <c r="D237" s="49">
        <v>89</v>
      </c>
      <c r="E237" s="50">
        <v>75.0191172999764</v>
      </c>
      <c r="F237" s="49">
        <v>12711</v>
      </c>
      <c r="G237" s="49">
        <v>1</v>
      </c>
      <c r="H237" s="51">
        <v>7.86720163637794e-5</v>
      </c>
      <c r="I237" s="62">
        <v>4.6066399181811</v>
      </c>
      <c r="J237" s="30">
        <v>23</v>
      </c>
      <c r="K237" s="30">
        <v>1</v>
      </c>
      <c r="L237" s="51">
        <v>0.0434782608695652</v>
      </c>
      <c r="M237" s="63">
        <v>0</v>
      </c>
      <c r="N237" s="30">
        <v>0</v>
      </c>
      <c r="O237" s="51">
        <v>0</v>
      </c>
      <c r="P237" s="63">
        <v>20</v>
      </c>
      <c r="Q237" s="74">
        <v>3</v>
      </c>
      <c r="R237" s="74">
        <v>0</v>
      </c>
      <c r="S237" s="51">
        <v>0</v>
      </c>
      <c r="T237" s="63">
        <v>12</v>
      </c>
      <c r="U237" s="50">
        <v>0</v>
      </c>
      <c r="V237" s="51">
        <v>0</v>
      </c>
      <c r="W237" s="63">
        <v>10</v>
      </c>
      <c r="X237" s="30">
        <v>6</v>
      </c>
      <c r="Y237" s="30">
        <v>0</v>
      </c>
      <c r="Z237" s="51">
        <v>0</v>
      </c>
      <c r="AA237" s="63">
        <v>15</v>
      </c>
      <c r="AB237" s="30">
        <v>1</v>
      </c>
      <c r="AC237" s="89">
        <v>7.86720163637794e-5</v>
      </c>
      <c r="AD237" s="90">
        <v>3.4124773817953</v>
      </c>
      <c r="AE237" s="74">
        <v>0</v>
      </c>
      <c r="AF237" s="74">
        <v>0</v>
      </c>
      <c r="AG237" s="93">
        <v>1</v>
      </c>
      <c r="AH237" s="90">
        <v>10</v>
      </c>
    </row>
    <row r="238" ht="16.5" spans="1:34">
      <c r="A238" s="30"/>
      <c r="B238" s="48" t="s">
        <v>5</v>
      </c>
      <c r="C238" s="101" t="s">
        <v>776</v>
      </c>
      <c r="D238" s="49">
        <v>74</v>
      </c>
      <c r="E238" s="50">
        <v>78.7881725642269</v>
      </c>
      <c r="F238" s="49">
        <v>12378</v>
      </c>
      <c r="G238" s="49">
        <v>3</v>
      </c>
      <c r="H238" s="51">
        <v>0.000242365487154629</v>
      </c>
      <c r="I238" s="62">
        <v>3.78817256422685</v>
      </c>
      <c r="J238" s="30">
        <v>38</v>
      </c>
      <c r="K238" s="30">
        <v>2</v>
      </c>
      <c r="L238" s="51">
        <v>0.0526315789473684</v>
      </c>
      <c r="M238" s="63">
        <v>0</v>
      </c>
      <c r="N238" s="30">
        <v>0</v>
      </c>
      <c r="O238" s="51">
        <v>0</v>
      </c>
      <c r="P238" s="63">
        <v>20</v>
      </c>
      <c r="Q238" s="74">
        <v>5</v>
      </c>
      <c r="R238" s="74">
        <v>0</v>
      </c>
      <c r="S238" s="51">
        <v>0</v>
      </c>
      <c r="T238" s="63">
        <v>12</v>
      </c>
      <c r="U238" s="50">
        <v>0</v>
      </c>
      <c r="V238" s="51">
        <v>0</v>
      </c>
      <c r="W238" s="63">
        <v>10</v>
      </c>
      <c r="X238" s="30">
        <v>5</v>
      </c>
      <c r="Y238" s="30">
        <v>0</v>
      </c>
      <c r="Z238" s="51">
        <v>0</v>
      </c>
      <c r="AA238" s="63">
        <v>15</v>
      </c>
      <c r="AB238" s="30">
        <v>0</v>
      </c>
      <c r="AC238" s="89">
        <v>0</v>
      </c>
      <c r="AD238" s="90">
        <v>8</v>
      </c>
      <c r="AE238" s="74">
        <v>0</v>
      </c>
      <c r="AF238" s="74">
        <v>0</v>
      </c>
      <c r="AG238" s="93">
        <v>1</v>
      </c>
      <c r="AH238" s="90">
        <v>10</v>
      </c>
    </row>
    <row r="239" ht="16.5" spans="1:34">
      <c r="A239" s="30"/>
      <c r="B239" s="48" t="s">
        <v>5</v>
      </c>
      <c r="C239" s="49" t="s">
        <v>584</v>
      </c>
      <c r="D239" s="49">
        <v>155</v>
      </c>
      <c r="E239" s="50">
        <v>59.3605198187513</v>
      </c>
      <c r="F239" s="49">
        <v>154801</v>
      </c>
      <c r="G239" s="49">
        <v>34</v>
      </c>
      <c r="H239" s="51">
        <v>0.000219636824051524</v>
      </c>
      <c r="I239" s="62">
        <v>3.90181587974238</v>
      </c>
      <c r="J239" s="30">
        <v>787</v>
      </c>
      <c r="K239" s="30">
        <v>1</v>
      </c>
      <c r="L239" s="51">
        <v>0.00127064803049555</v>
      </c>
      <c r="M239" s="63">
        <v>17.4587039390089</v>
      </c>
      <c r="N239" s="30">
        <v>0</v>
      </c>
      <c r="O239" s="51">
        <v>0</v>
      </c>
      <c r="P239" s="63">
        <v>20</v>
      </c>
      <c r="Q239" s="74">
        <v>59</v>
      </c>
      <c r="R239" s="74">
        <v>1</v>
      </c>
      <c r="S239" s="51">
        <v>0.0169491525423729</v>
      </c>
      <c r="T239" s="63">
        <v>0</v>
      </c>
      <c r="U239" s="50">
        <v>2</v>
      </c>
      <c r="V239" s="51">
        <v>0.0588235294117647</v>
      </c>
      <c r="W239" s="63">
        <v>0</v>
      </c>
      <c r="X239" s="30">
        <v>7</v>
      </c>
      <c r="Y239" s="30">
        <v>1</v>
      </c>
      <c r="Z239" s="51">
        <v>0.142857142857143</v>
      </c>
      <c r="AA239" s="63">
        <v>0</v>
      </c>
      <c r="AB239" s="30">
        <v>1</v>
      </c>
      <c r="AC239" s="89">
        <v>6.45990658975071e-6</v>
      </c>
      <c r="AD239" s="90">
        <v>8</v>
      </c>
      <c r="AE239" s="74">
        <v>6</v>
      </c>
      <c r="AF239" s="74">
        <v>6</v>
      </c>
      <c r="AG239" s="93">
        <v>1</v>
      </c>
      <c r="AH239" s="90">
        <v>10</v>
      </c>
    </row>
    <row r="240" ht="16.5" spans="1:34">
      <c r="A240" s="30"/>
      <c r="B240" s="48" t="s">
        <v>5</v>
      </c>
      <c r="C240" s="52" t="s">
        <v>823</v>
      </c>
      <c r="D240" s="49">
        <v>53</v>
      </c>
      <c r="E240" s="50">
        <v>82.5130564536185</v>
      </c>
      <c r="F240" s="49">
        <v>8042</v>
      </c>
      <c r="G240" s="49">
        <v>4</v>
      </c>
      <c r="H240" s="51">
        <v>0.000497388709276299</v>
      </c>
      <c r="I240" s="62">
        <v>2.5130564536185</v>
      </c>
      <c r="J240" s="30">
        <v>35</v>
      </c>
      <c r="K240" s="30">
        <v>0</v>
      </c>
      <c r="L240" s="51">
        <v>0</v>
      </c>
      <c r="M240" s="63">
        <v>20</v>
      </c>
      <c r="N240" s="30">
        <v>0</v>
      </c>
      <c r="O240" s="51">
        <v>0</v>
      </c>
      <c r="P240" s="63">
        <v>20</v>
      </c>
      <c r="Q240" s="74">
        <v>1</v>
      </c>
      <c r="R240" s="74">
        <v>0</v>
      </c>
      <c r="S240" s="51">
        <v>0</v>
      </c>
      <c r="T240" s="63">
        <v>12</v>
      </c>
      <c r="U240" s="50">
        <v>0</v>
      </c>
      <c r="V240" s="51">
        <v>0</v>
      </c>
      <c r="W240" s="63">
        <v>10</v>
      </c>
      <c r="X240" s="30">
        <v>5</v>
      </c>
      <c r="Y240" s="30">
        <v>2</v>
      </c>
      <c r="Z240" s="51">
        <v>0.4</v>
      </c>
      <c r="AA240" s="63">
        <v>0</v>
      </c>
      <c r="AB240" s="30">
        <v>0</v>
      </c>
      <c r="AC240" s="89">
        <v>0</v>
      </c>
      <c r="AD240" s="90">
        <v>8</v>
      </c>
      <c r="AE240" s="74">
        <v>1</v>
      </c>
      <c r="AF240" s="74">
        <v>1</v>
      </c>
      <c r="AG240" s="93">
        <v>1</v>
      </c>
      <c r="AH240" s="90">
        <v>10</v>
      </c>
    </row>
    <row r="241" ht="16.5" spans="1:34">
      <c r="A241" s="30"/>
      <c r="B241" s="48" t="s">
        <v>5</v>
      </c>
      <c r="C241" s="52" t="s">
        <v>911</v>
      </c>
      <c r="D241" s="49">
        <v>5</v>
      </c>
      <c r="E241" s="50">
        <v>99.6465931580435</v>
      </c>
      <c r="F241" s="49">
        <v>14148</v>
      </c>
      <c r="G241" s="49">
        <v>1</v>
      </c>
      <c r="H241" s="51">
        <v>7.06813683912921e-5</v>
      </c>
      <c r="I241" s="62">
        <v>4.64659315804354</v>
      </c>
      <c r="J241" s="30">
        <v>30</v>
      </c>
      <c r="K241" s="30">
        <v>0</v>
      </c>
      <c r="L241" s="51">
        <v>0</v>
      </c>
      <c r="M241" s="63">
        <v>20</v>
      </c>
      <c r="N241" s="30">
        <v>0</v>
      </c>
      <c r="O241" s="51">
        <v>0</v>
      </c>
      <c r="P241" s="63">
        <v>20</v>
      </c>
      <c r="Q241" s="74">
        <v>4</v>
      </c>
      <c r="R241" s="74">
        <v>0</v>
      </c>
      <c r="S241" s="51">
        <v>0</v>
      </c>
      <c r="T241" s="63">
        <v>12</v>
      </c>
      <c r="U241" s="50">
        <v>0</v>
      </c>
      <c r="V241" s="51">
        <v>0</v>
      </c>
      <c r="W241" s="63">
        <v>10</v>
      </c>
      <c r="X241" s="30">
        <v>5</v>
      </c>
      <c r="Y241" s="30">
        <v>0</v>
      </c>
      <c r="Z241" s="51">
        <v>0</v>
      </c>
      <c r="AA241" s="63">
        <v>15</v>
      </c>
      <c r="AB241" s="30">
        <v>0</v>
      </c>
      <c r="AC241" s="89">
        <v>0</v>
      </c>
      <c r="AD241" s="90">
        <v>8</v>
      </c>
      <c r="AE241" s="74">
        <v>1</v>
      </c>
      <c r="AF241" s="74">
        <v>1</v>
      </c>
      <c r="AG241" s="93">
        <v>1</v>
      </c>
      <c r="AH241" s="90">
        <v>10</v>
      </c>
    </row>
    <row r="242" ht="16.5" spans="1:34">
      <c r="A242" s="30"/>
      <c r="B242" s="48" t="s">
        <v>5</v>
      </c>
      <c r="C242" s="52" t="s">
        <v>767</v>
      </c>
      <c r="D242" s="49">
        <v>65</v>
      </c>
      <c r="E242" s="50">
        <v>79.4459833795014</v>
      </c>
      <c r="F242" s="49">
        <v>18050</v>
      </c>
      <c r="G242" s="49">
        <v>2</v>
      </c>
      <c r="H242" s="51">
        <v>0.000110803324099723</v>
      </c>
      <c r="I242" s="62">
        <v>4.44598337950139</v>
      </c>
      <c r="J242" s="30">
        <v>37</v>
      </c>
      <c r="K242" s="30">
        <v>2</v>
      </c>
      <c r="L242" s="51">
        <v>0.0540540540540541</v>
      </c>
      <c r="M242" s="63">
        <v>0</v>
      </c>
      <c r="N242" s="30">
        <v>0</v>
      </c>
      <c r="O242" s="51">
        <v>0</v>
      </c>
      <c r="P242" s="63">
        <v>20</v>
      </c>
      <c r="Q242" s="74">
        <v>4</v>
      </c>
      <c r="R242" s="74">
        <v>0</v>
      </c>
      <c r="S242" s="51">
        <v>0</v>
      </c>
      <c r="T242" s="63">
        <v>12</v>
      </c>
      <c r="U242" s="50">
        <v>0</v>
      </c>
      <c r="V242" s="51">
        <v>0</v>
      </c>
      <c r="W242" s="63">
        <v>10</v>
      </c>
      <c r="X242" s="30">
        <v>5</v>
      </c>
      <c r="Y242" s="30">
        <v>0</v>
      </c>
      <c r="Z242" s="51">
        <v>0</v>
      </c>
      <c r="AA242" s="63">
        <v>15</v>
      </c>
      <c r="AB242" s="30">
        <v>0</v>
      </c>
      <c r="AC242" s="89">
        <v>0</v>
      </c>
      <c r="AD242" s="90">
        <v>8</v>
      </c>
      <c r="AE242" s="74">
        <v>0</v>
      </c>
      <c r="AF242" s="74">
        <v>0</v>
      </c>
      <c r="AG242" s="93">
        <v>1</v>
      </c>
      <c r="AH242" s="90">
        <v>10</v>
      </c>
    </row>
    <row r="243" ht="16.5" spans="1:34">
      <c r="A243" s="30"/>
      <c r="B243" s="48" t="s">
        <v>5</v>
      </c>
      <c r="C243" s="52" t="s">
        <v>786</v>
      </c>
      <c r="D243" s="49">
        <v>58</v>
      </c>
      <c r="E243" s="50">
        <v>80</v>
      </c>
      <c r="F243" s="49">
        <v>14199</v>
      </c>
      <c r="G243" s="49">
        <v>0</v>
      </c>
      <c r="H243" s="51">
        <v>0</v>
      </c>
      <c r="I243" s="62">
        <v>5</v>
      </c>
      <c r="J243" s="30">
        <v>40</v>
      </c>
      <c r="K243" s="30">
        <v>1</v>
      </c>
      <c r="L243" s="51">
        <v>0.025</v>
      </c>
      <c r="M243" s="63">
        <v>0</v>
      </c>
      <c r="N243" s="30">
        <v>0</v>
      </c>
      <c r="O243" s="51">
        <v>0</v>
      </c>
      <c r="P243" s="63">
        <v>20</v>
      </c>
      <c r="Q243" s="74">
        <v>7</v>
      </c>
      <c r="R243" s="74">
        <v>0</v>
      </c>
      <c r="S243" s="51">
        <v>0</v>
      </c>
      <c r="T243" s="63">
        <v>12</v>
      </c>
      <c r="U243" s="50">
        <v>0</v>
      </c>
      <c r="V243" s="51">
        <v>0</v>
      </c>
      <c r="W243" s="63">
        <v>10</v>
      </c>
      <c r="X243" s="30">
        <v>7</v>
      </c>
      <c r="Y243" s="30">
        <v>0</v>
      </c>
      <c r="Z243" s="51">
        <v>0</v>
      </c>
      <c r="AA243" s="63">
        <v>15</v>
      </c>
      <c r="AB243" s="30">
        <v>0</v>
      </c>
      <c r="AC243" s="89">
        <v>0</v>
      </c>
      <c r="AD243" s="90">
        <v>8</v>
      </c>
      <c r="AE243" s="74">
        <v>3</v>
      </c>
      <c r="AF243" s="74">
        <v>3</v>
      </c>
      <c r="AG243" s="93">
        <v>1</v>
      </c>
      <c r="AH243" s="90">
        <v>10</v>
      </c>
    </row>
    <row r="244" ht="16.5" spans="1:34">
      <c r="A244" s="30"/>
      <c r="B244" s="48" t="s">
        <v>5</v>
      </c>
      <c r="C244" s="49" t="s">
        <v>831</v>
      </c>
      <c r="D244" s="49">
        <v>42</v>
      </c>
      <c r="E244" s="50">
        <v>85.5038879906945</v>
      </c>
      <c r="F244" s="49">
        <v>204528</v>
      </c>
      <c r="G244" s="49">
        <v>38</v>
      </c>
      <c r="H244" s="51">
        <v>0.000185793632167723</v>
      </c>
      <c r="I244" s="62">
        <v>4.07103183916139</v>
      </c>
      <c r="J244" s="30">
        <v>1066</v>
      </c>
      <c r="K244" s="30">
        <v>2</v>
      </c>
      <c r="L244" s="51">
        <v>0.00187617260787992</v>
      </c>
      <c r="M244" s="63">
        <v>16.2476547842402</v>
      </c>
      <c r="N244" s="30">
        <v>1</v>
      </c>
      <c r="O244" s="51">
        <v>0.000938086303939962</v>
      </c>
      <c r="P244" s="63">
        <v>19.06191369606</v>
      </c>
      <c r="Q244" s="74">
        <v>73</v>
      </c>
      <c r="R244" s="74">
        <v>1</v>
      </c>
      <c r="S244" s="51">
        <v>0.0136986301369863</v>
      </c>
      <c r="T244" s="63">
        <v>3.12328767123288</v>
      </c>
      <c r="U244" s="50">
        <v>0</v>
      </c>
      <c r="V244" s="51">
        <v>0</v>
      </c>
      <c r="W244" s="63">
        <v>10</v>
      </c>
      <c r="X244" s="30">
        <v>5</v>
      </c>
      <c r="Y244" s="30">
        <v>0</v>
      </c>
      <c r="Z244" s="51">
        <v>0</v>
      </c>
      <c r="AA244" s="63">
        <v>15</v>
      </c>
      <c r="AB244" s="30">
        <v>6</v>
      </c>
      <c r="AC244" s="89">
        <v>2.93358366580615e-5</v>
      </c>
      <c r="AD244" s="90">
        <v>8</v>
      </c>
      <c r="AE244" s="74">
        <v>6</v>
      </c>
      <c r="AF244" s="74">
        <v>6</v>
      </c>
      <c r="AG244" s="93">
        <v>1</v>
      </c>
      <c r="AH244" s="90">
        <v>10</v>
      </c>
    </row>
    <row r="245" ht="16.5" spans="1:34">
      <c r="A245" s="30"/>
      <c r="B245" s="48" t="s">
        <v>5</v>
      </c>
      <c r="C245" s="49" t="s">
        <v>409</v>
      </c>
      <c r="D245" s="49">
        <v>139</v>
      </c>
      <c r="E245" s="50">
        <v>62.9488581977301</v>
      </c>
      <c r="F245" s="49">
        <v>21939</v>
      </c>
      <c r="G245" s="49">
        <v>9</v>
      </c>
      <c r="H245" s="51">
        <v>0.000410228360453986</v>
      </c>
      <c r="I245" s="62">
        <v>2.94885819773007</v>
      </c>
      <c r="J245" s="30">
        <v>85</v>
      </c>
      <c r="K245" s="30">
        <v>5</v>
      </c>
      <c r="L245" s="51">
        <v>0.0588235294117647</v>
      </c>
      <c r="M245" s="63">
        <v>0</v>
      </c>
      <c r="N245" s="30">
        <v>0</v>
      </c>
      <c r="O245" s="51">
        <v>0</v>
      </c>
      <c r="P245" s="63">
        <v>20</v>
      </c>
      <c r="Q245" s="74">
        <v>6</v>
      </c>
      <c r="R245" s="74">
        <v>0</v>
      </c>
      <c r="S245" s="51">
        <v>0</v>
      </c>
      <c r="T245" s="63">
        <v>12</v>
      </c>
      <c r="U245" s="50">
        <v>0</v>
      </c>
      <c r="V245" s="51">
        <v>0</v>
      </c>
      <c r="W245" s="63">
        <v>10</v>
      </c>
      <c r="X245" s="30">
        <v>6</v>
      </c>
      <c r="Y245" s="30">
        <v>1</v>
      </c>
      <c r="Z245" s="51">
        <v>0.166666666666667</v>
      </c>
      <c r="AA245" s="63">
        <v>0</v>
      </c>
      <c r="AB245" s="30">
        <v>0</v>
      </c>
      <c r="AC245" s="89">
        <v>0</v>
      </c>
      <c r="AD245" s="90">
        <v>8</v>
      </c>
      <c r="AE245" s="74">
        <v>2</v>
      </c>
      <c r="AF245" s="74">
        <v>2</v>
      </c>
      <c r="AG245" s="93">
        <v>1</v>
      </c>
      <c r="AH245" s="90">
        <v>10</v>
      </c>
    </row>
    <row r="246" ht="16.5" spans="1:34">
      <c r="A246" s="30"/>
      <c r="B246" s="48" t="s">
        <v>5</v>
      </c>
      <c r="C246" s="49" t="s">
        <v>862</v>
      </c>
      <c r="D246" s="49">
        <v>37</v>
      </c>
      <c r="E246" s="50">
        <v>87.486964626211</v>
      </c>
      <c r="F246" s="49">
        <v>116951</v>
      </c>
      <c r="G246" s="49">
        <v>12</v>
      </c>
      <c r="H246" s="51">
        <v>0.000102607074757805</v>
      </c>
      <c r="I246" s="62">
        <v>4.48696462621098</v>
      </c>
      <c r="J246" s="30">
        <v>553</v>
      </c>
      <c r="K246" s="30">
        <v>0</v>
      </c>
      <c r="L246" s="51">
        <v>0</v>
      </c>
      <c r="M246" s="63">
        <v>20</v>
      </c>
      <c r="N246" s="30">
        <v>0</v>
      </c>
      <c r="O246" s="51">
        <v>0</v>
      </c>
      <c r="P246" s="63">
        <v>20</v>
      </c>
      <c r="Q246" s="74">
        <v>35</v>
      </c>
      <c r="R246" s="74">
        <v>2</v>
      </c>
      <c r="S246" s="51">
        <v>0.0571428571428571</v>
      </c>
      <c r="T246" s="63">
        <v>0</v>
      </c>
      <c r="U246" s="50">
        <v>0</v>
      </c>
      <c r="V246" s="51">
        <v>0</v>
      </c>
      <c r="W246" s="63">
        <v>10</v>
      </c>
      <c r="X246" s="30">
        <v>6</v>
      </c>
      <c r="Y246" s="30">
        <v>0</v>
      </c>
      <c r="Z246" s="51">
        <v>0</v>
      </c>
      <c r="AA246" s="63">
        <v>15</v>
      </c>
      <c r="AB246" s="30">
        <v>2</v>
      </c>
      <c r="AC246" s="89">
        <v>1.71011791263008e-5</v>
      </c>
      <c r="AD246" s="90">
        <v>8</v>
      </c>
      <c r="AE246" s="74">
        <v>84</v>
      </c>
      <c r="AF246" s="74">
        <v>84</v>
      </c>
      <c r="AG246" s="93">
        <v>1</v>
      </c>
      <c r="AH246" s="90">
        <v>10</v>
      </c>
    </row>
    <row r="247" ht="16.5" spans="1:34">
      <c r="A247" s="102" t="s">
        <v>221</v>
      </c>
      <c r="B247" s="48" t="s">
        <v>55</v>
      </c>
      <c r="C247" s="25" t="s">
        <v>56</v>
      </c>
      <c r="D247" s="49">
        <v>168</v>
      </c>
      <c r="E247" s="50">
        <v>54.4639582141785</v>
      </c>
      <c r="F247" s="49">
        <v>81629</v>
      </c>
      <c r="G247" s="49">
        <v>20</v>
      </c>
      <c r="H247" s="51">
        <v>0.00024501096424065</v>
      </c>
      <c r="I247" s="62">
        <v>3.77494517879675</v>
      </c>
      <c r="J247" s="30">
        <v>537</v>
      </c>
      <c r="K247" s="30">
        <v>57</v>
      </c>
      <c r="L247" s="51">
        <v>0.106145251396648</v>
      </c>
      <c r="M247" s="63">
        <v>0</v>
      </c>
      <c r="N247" s="30">
        <v>5</v>
      </c>
      <c r="O247" s="51">
        <v>0.00931098696461825</v>
      </c>
      <c r="P247" s="63">
        <v>10.6890130353818</v>
      </c>
      <c r="Q247" s="74">
        <v>28</v>
      </c>
      <c r="R247" s="74">
        <v>0</v>
      </c>
      <c r="S247" s="51">
        <v>0</v>
      </c>
      <c r="T247" s="63">
        <v>12</v>
      </c>
      <c r="U247" s="50">
        <v>0</v>
      </c>
      <c r="V247" s="51">
        <v>0</v>
      </c>
      <c r="W247" s="63">
        <v>10</v>
      </c>
      <c r="X247" s="30">
        <v>26</v>
      </c>
      <c r="Y247" s="30">
        <v>10</v>
      </c>
      <c r="Z247" s="51">
        <v>0.384615384615385</v>
      </c>
      <c r="AA247" s="63">
        <v>0</v>
      </c>
      <c r="AB247" s="30">
        <v>3</v>
      </c>
      <c r="AC247" s="89">
        <v>3.67516446360975e-5</v>
      </c>
      <c r="AD247" s="90">
        <v>8</v>
      </c>
      <c r="AE247" s="74">
        <v>0</v>
      </c>
      <c r="AF247" s="74">
        <v>0</v>
      </c>
      <c r="AG247" s="93">
        <v>1</v>
      </c>
      <c r="AH247" s="90">
        <v>10</v>
      </c>
    </row>
    <row r="248" ht="16.5" spans="1:34">
      <c r="A248" s="94" t="s">
        <v>1046</v>
      </c>
      <c r="B248" s="48" t="s">
        <v>10</v>
      </c>
      <c r="C248" s="25" t="s">
        <v>356</v>
      </c>
      <c r="D248" s="49">
        <v>113</v>
      </c>
      <c r="E248" s="50">
        <v>66.436705897193</v>
      </c>
      <c r="F248" s="49">
        <v>35059</v>
      </c>
      <c r="G248" s="49">
        <v>8</v>
      </c>
      <c r="H248" s="51">
        <v>0.000228186770871959</v>
      </c>
      <c r="I248" s="62">
        <v>3.85906614564021</v>
      </c>
      <c r="J248" s="30">
        <v>161</v>
      </c>
      <c r="K248" s="30">
        <v>7</v>
      </c>
      <c r="L248" s="51">
        <v>0.0434782608695652</v>
      </c>
      <c r="M248" s="63">
        <v>0</v>
      </c>
      <c r="N248" s="30">
        <v>2</v>
      </c>
      <c r="O248" s="51">
        <v>0.0124223602484472</v>
      </c>
      <c r="P248" s="63">
        <v>7.5776397515528</v>
      </c>
      <c r="Q248" s="74">
        <v>20</v>
      </c>
      <c r="R248" s="74">
        <v>0</v>
      </c>
      <c r="S248" s="51">
        <v>0</v>
      </c>
      <c r="T248" s="63">
        <v>12</v>
      </c>
      <c r="U248" s="50">
        <v>0</v>
      </c>
      <c r="V248" s="51">
        <v>0</v>
      </c>
      <c r="W248" s="63">
        <v>10</v>
      </c>
      <c r="X248" s="30">
        <v>5</v>
      </c>
      <c r="Y248" s="30">
        <v>0</v>
      </c>
      <c r="Z248" s="51">
        <v>0</v>
      </c>
      <c r="AA248" s="63">
        <v>15</v>
      </c>
      <c r="AB248" s="30">
        <v>0</v>
      </c>
      <c r="AC248" s="89">
        <v>0</v>
      </c>
      <c r="AD248" s="90">
        <v>8</v>
      </c>
      <c r="AE248" s="74">
        <v>75</v>
      </c>
      <c r="AF248" s="74">
        <v>75</v>
      </c>
      <c r="AG248" s="93">
        <v>1</v>
      </c>
      <c r="AH248" s="90">
        <v>10</v>
      </c>
    </row>
    <row r="249" ht="16.5" spans="1:34">
      <c r="A249" s="100"/>
      <c r="B249" s="48" t="s">
        <v>10</v>
      </c>
      <c r="C249" s="25" t="s">
        <v>325</v>
      </c>
      <c r="D249" s="49">
        <v>98</v>
      </c>
      <c r="E249" s="50">
        <v>71.9578378868835</v>
      </c>
      <c r="F249" s="49">
        <v>66127</v>
      </c>
      <c r="G249" s="49">
        <v>17</v>
      </c>
      <c r="H249" s="51">
        <v>0.000257081071271946</v>
      </c>
      <c r="I249" s="62">
        <v>3.71459464364027</v>
      </c>
      <c r="J249" s="30">
        <v>296</v>
      </c>
      <c r="K249" s="30">
        <v>1</v>
      </c>
      <c r="L249" s="51">
        <v>0.00337837837837838</v>
      </c>
      <c r="M249" s="63">
        <v>13.2432432432432</v>
      </c>
      <c r="N249" s="30">
        <v>7</v>
      </c>
      <c r="O249" s="51">
        <v>0.0236486486486486</v>
      </c>
      <c r="P249" s="63">
        <v>0</v>
      </c>
      <c r="Q249" s="74">
        <v>56</v>
      </c>
      <c r="R249" s="74">
        <v>0</v>
      </c>
      <c r="S249" s="51">
        <v>0</v>
      </c>
      <c r="T249" s="63">
        <v>12</v>
      </c>
      <c r="U249" s="50">
        <v>0</v>
      </c>
      <c r="V249" s="51">
        <v>0</v>
      </c>
      <c r="W249" s="63">
        <v>10</v>
      </c>
      <c r="X249" s="30">
        <v>5</v>
      </c>
      <c r="Y249" s="30">
        <v>0</v>
      </c>
      <c r="Z249" s="51">
        <v>0</v>
      </c>
      <c r="AA249" s="63">
        <v>15</v>
      </c>
      <c r="AB249" s="30">
        <v>0</v>
      </c>
      <c r="AC249" s="89">
        <v>0</v>
      </c>
      <c r="AD249" s="90">
        <v>8</v>
      </c>
      <c r="AE249" s="74">
        <v>15</v>
      </c>
      <c r="AF249" s="74">
        <v>15</v>
      </c>
      <c r="AG249" s="93">
        <v>1</v>
      </c>
      <c r="AH249" s="90">
        <v>10</v>
      </c>
    </row>
    <row r="250" ht="16.5" spans="1:34">
      <c r="A250" s="100"/>
      <c r="B250" s="48" t="s">
        <v>10</v>
      </c>
      <c r="C250" s="25" t="s">
        <v>547</v>
      </c>
      <c r="D250" s="49">
        <v>84</v>
      </c>
      <c r="E250" s="50">
        <v>76.249342779763</v>
      </c>
      <c r="F250" s="49">
        <v>17942</v>
      </c>
      <c r="G250" s="49">
        <v>16</v>
      </c>
      <c r="H250" s="51">
        <v>0.000891762345334968</v>
      </c>
      <c r="I250" s="62">
        <v>0.541188273325159</v>
      </c>
      <c r="J250" s="30">
        <v>233</v>
      </c>
      <c r="K250" s="30">
        <v>0</v>
      </c>
      <c r="L250" s="51">
        <v>0</v>
      </c>
      <c r="M250" s="63">
        <v>20</v>
      </c>
      <c r="N250" s="30">
        <v>1</v>
      </c>
      <c r="O250" s="51">
        <v>0.00429184549356223</v>
      </c>
      <c r="P250" s="63">
        <v>15.7081545064378</v>
      </c>
      <c r="Q250" s="74">
        <v>30</v>
      </c>
      <c r="R250" s="74">
        <v>0</v>
      </c>
      <c r="S250" s="51">
        <v>0</v>
      </c>
      <c r="T250" s="63">
        <v>12</v>
      </c>
      <c r="U250" s="50">
        <v>0</v>
      </c>
      <c r="V250" s="51">
        <v>0</v>
      </c>
      <c r="W250" s="63">
        <v>10</v>
      </c>
      <c r="X250" s="30">
        <v>6</v>
      </c>
      <c r="Y250" s="30">
        <v>2</v>
      </c>
      <c r="Z250" s="51">
        <v>0.333333333333333</v>
      </c>
      <c r="AA250" s="63">
        <v>0</v>
      </c>
      <c r="AB250" s="30">
        <v>0</v>
      </c>
      <c r="AC250" s="89">
        <v>0</v>
      </c>
      <c r="AD250" s="90">
        <v>8</v>
      </c>
      <c r="AE250" s="74">
        <v>1</v>
      </c>
      <c r="AF250" s="74">
        <v>1</v>
      </c>
      <c r="AG250" s="93">
        <v>1</v>
      </c>
      <c r="AH250" s="90">
        <v>10</v>
      </c>
    </row>
    <row r="251" ht="16.5" spans="1:34">
      <c r="A251" s="100"/>
      <c r="B251" s="48" t="s">
        <v>10</v>
      </c>
      <c r="C251" s="25" t="s">
        <v>322</v>
      </c>
      <c r="D251" s="49">
        <v>101</v>
      </c>
      <c r="E251" s="50">
        <v>70.2267627912007</v>
      </c>
      <c r="F251" s="49">
        <v>91249</v>
      </c>
      <c r="G251" s="49">
        <v>7</v>
      </c>
      <c r="H251" s="51">
        <v>7.67131694593913e-5</v>
      </c>
      <c r="I251" s="62">
        <v>4.61643415270304</v>
      </c>
      <c r="J251" s="30">
        <v>213</v>
      </c>
      <c r="K251" s="30">
        <v>22</v>
      </c>
      <c r="L251" s="51">
        <v>0.103286384976526</v>
      </c>
      <c r="M251" s="63">
        <v>0</v>
      </c>
      <c r="N251" s="30">
        <v>2</v>
      </c>
      <c r="O251" s="51">
        <v>0.00938967136150235</v>
      </c>
      <c r="P251" s="63">
        <v>10.6103286384977</v>
      </c>
      <c r="Q251" s="74">
        <v>13</v>
      </c>
      <c r="R251" s="74">
        <v>0</v>
      </c>
      <c r="S251" s="51">
        <v>0</v>
      </c>
      <c r="T251" s="63">
        <v>12</v>
      </c>
      <c r="U251" s="50">
        <v>0</v>
      </c>
      <c r="V251" s="51">
        <v>0</v>
      </c>
      <c r="W251" s="63">
        <v>10</v>
      </c>
      <c r="X251" s="30">
        <v>6</v>
      </c>
      <c r="Y251" s="30">
        <v>0</v>
      </c>
      <c r="Z251" s="51">
        <v>0</v>
      </c>
      <c r="AA251" s="63">
        <v>15</v>
      </c>
      <c r="AB251" s="30">
        <v>1</v>
      </c>
      <c r="AC251" s="89">
        <v>1.09590242084845e-5</v>
      </c>
      <c r="AD251" s="90">
        <v>8</v>
      </c>
      <c r="AE251" s="74">
        <v>0</v>
      </c>
      <c r="AF251" s="74">
        <v>0</v>
      </c>
      <c r="AG251" s="93">
        <v>1</v>
      </c>
      <c r="AH251" s="90">
        <v>10</v>
      </c>
    </row>
    <row r="252" ht="16.5" spans="1:34">
      <c r="A252" s="100"/>
      <c r="B252" s="48" t="s">
        <v>10</v>
      </c>
      <c r="C252" s="25" t="s">
        <v>303</v>
      </c>
      <c r="D252" s="49">
        <v>134</v>
      </c>
      <c r="E252" s="50">
        <v>63.9107940311513</v>
      </c>
      <c r="F252" s="49">
        <v>18362</v>
      </c>
      <c r="G252" s="49">
        <v>4</v>
      </c>
      <c r="H252" s="51">
        <v>0.000217841193769742</v>
      </c>
      <c r="I252" s="62">
        <v>3.91079403115129</v>
      </c>
      <c r="J252" s="30">
        <v>83</v>
      </c>
      <c r="K252" s="30">
        <v>28</v>
      </c>
      <c r="L252" s="51">
        <v>0.337349397590361</v>
      </c>
      <c r="M252" s="63">
        <v>0</v>
      </c>
      <c r="N252" s="30">
        <v>0</v>
      </c>
      <c r="O252" s="51">
        <v>0</v>
      </c>
      <c r="P252" s="63">
        <v>20</v>
      </c>
      <c r="Q252" s="74">
        <v>6</v>
      </c>
      <c r="R252" s="74">
        <v>0</v>
      </c>
      <c r="S252" s="51">
        <v>0</v>
      </c>
      <c r="T252" s="63">
        <v>12</v>
      </c>
      <c r="U252" s="50">
        <v>0</v>
      </c>
      <c r="V252" s="51">
        <v>0</v>
      </c>
      <c r="W252" s="63">
        <v>10</v>
      </c>
      <c r="X252" s="30">
        <v>5</v>
      </c>
      <c r="Y252" s="30">
        <v>2</v>
      </c>
      <c r="Z252" s="51">
        <v>0.4</v>
      </c>
      <c r="AA252" s="63">
        <v>0</v>
      </c>
      <c r="AB252" s="30">
        <v>0</v>
      </c>
      <c r="AC252" s="89">
        <v>0</v>
      </c>
      <c r="AD252" s="90">
        <v>8</v>
      </c>
      <c r="AE252" s="74">
        <v>36</v>
      </c>
      <c r="AF252" s="74">
        <v>36</v>
      </c>
      <c r="AG252" s="93">
        <v>1</v>
      </c>
      <c r="AH252" s="90">
        <v>10</v>
      </c>
    </row>
    <row r="253" ht="16.5" spans="1:34">
      <c r="A253" s="100"/>
      <c r="B253" s="48" t="s">
        <v>10</v>
      </c>
      <c r="C253" s="25" t="s">
        <v>427</v>
      </c>
      <c r="D253" s="49">
        <v>150</v>
      </c>
      <c r="E253" s="50">
        <v>60.0835791543756</v>
      </c>
      <c r="F253" s="49">
        <v>1017</v>
      </c>
      <c r="G253" s="49">
        <v>1</v>
      </c>
      <c r="H253" s="51">
        <v>0.000983284169124877</v>
      </c>
      <c r="I253" s="62">
        <v>0.0835791543756139</v>
      </c>
      <c r="J253" s="30">
        <v>41</v>
      </c>
      <c r="K253" s="30">
        <v>4</v>
      </c>
      <c r="L253" s="51">
        <v>0.0975609756097561</v>
      </c>
      <c r="M253" s="63">
        <v>0</v>
      </c>
      <c r="N253" s="30">
        <v>0</v>
      </c>
      <c r="O253" s="51">
        <v>0</v>
      </c>
      <c r="P253" s="63">
        <v>20</v>
      </c>
      <c r="Q253" s="74">
        <v>1</v>
      </c>
      <c r="R253" s="74">
        <v>0</v>
      </c>
      <c r="S253" s="51">
        <v>0</v>
      </c>
      <c r="T253" s="63">
        <v>12</v>
      </c>
      <c r="U253" s="50">
        <v>0</v>
      </c>
      <c r="V253" s="51">
        <v>0</v>
      </c>
      <c r="W253" s="63">
        <v>10</v>
      </c>
      <c r="X253" s="30">
        <v>5</v>
      </c>
      <c r="Y253" s="30">
        <v>3</v>
      </c>
      <c r="Z253" s="51">
        <v>0.6</v>
      </c>
      <c r="AA253" s="63">
        <v>0</v>
      </c>
      <c r="AB253" s="30">
        <v>0</v>
      </c>
      <c r="AC253" s="89">
        <v>0</v>
      </c>
      <c r="AD253" s="90">
        <v>8</v>
      </c>
      <c r="AE253" s="74">
        <v>0</v>
      </c>
      <c r="AF253" s="74">
        <v>0</v>
      </c>
      <c r="AG253" s="93">
        <v>1</v>
      </c>
      <c r="AH253" s="90">
        <v>10</v>
      </c>
    </row>
    <row r="254" ht="16.5" spans="1:34">
      <c r="A254" s="100"/>
      <c r="B254" s="48" t="s">
        <v>10</v>
      </c>
      <c r="C254" s="25" t="s">
        <v>397</v>
      </c>
      <c r="D254" s="49">
        <v>154</v>
      </c>
      <c r="E254" s="50">
        <v>59.4555067126054</v>
      </c>
      <c r="F254" s="49">
        <v>84170</v>
      </c>
      <c r="G254" s="49">
        <v>26</v>
      </c>
      <c r="H254" s="51">
        <v>0.000308898657478912</v>
      </c>
      <c r="I254" s="62">
        <v>3.45550671260544</v>
      </c>
      <c r="J254" s="30">
        <v>375</v>
      </c>
      <c r="K254" s="30">
        <v>3</v>
      </c>
      <c r="L254" s="51">
        <v>0.008</v>
      </c>
      <c r="M254" s="63">
        <v>4</v>
      </c>
      <c r="N254" s="30">
        <v>3</v>
      </c>
      <c r="O254" s="51">
        <v>0.008</v>
      </c>
      <c r="P254" s="63">
        <v>12</v>
      </c>
      <c r="Q254" s="74">
        <v>59</v>
      </c>
      <c r="R254" s="74">
        <v>0</v>
      </c>
      <c r="S254" s="51">
        <v>0</v>
      </c>
      <c r="T254" s="63">
        <v>12</v>
      </c>
      <c r="U254" s="50">
        <v>0</v>
      </c>
      <c r="V254" s="51">
        <v>0</v>
      </c>
      <c r="W254" s="63">
        <v>10</v>
      </c>
      <c r="X254" s="30">
        <v>6</v>
      </c>
      <c r="Y254" s="30">
        <v>1</v>
      </c>
      <c r="Z254" s="51">
        <v>0.166666666666667</v>
      </c>
      <c r="AA254" s="63">
        <v>0</v>
      </c>
      <c r="AB254" s="30">
        <v>3</v>
      </c>
      <c r="AC254" s="89">
        <v>3.56421527860283e-5</v>
      </c>
      <c r="AD254" s="90">
        <v>8</v>
      </c>
      <c r="AE254" s="74">
        <v>12</v>
      </c>
      <c r="AF254" s="74">
        <v>12</v>
      </c>
      <c r="AG254" s="93">
        <v>1</v>
      </c>
      <c r="AH254" s="90">
        <v>10</v>
      </c>
    </row>
    <row r="255" ht="16.5" spans="1:34">
      <c r="A255" s="100"/>
      <c r="B255" s="48" t="s">
        <v>10</v>
      </c>
      <c r="C255" s="25" t="s">
        <v>804</v>
      </c>
      <c r="D255" s="49">
        <v>67</v>
      </c>
      <c r="E255" s="50">
        <v>79.2981224776277</v>
      </c>
      <c r="F255" s="49">
        <v>28495</v>
      </c>
      <c r="G255" s="49">
        <v>4</v>
      </c>
      <c r="H255" s="51">
        <v>0.000140375504474469</v>
      </c>
      <c r="I255" s="62">
        <v>4.29812247762765</v>
      </c>
      <c r="J255" s="30">
        <v>85</v>
      </c>
      <c r="K255" s="30">
        <v>1</v>
      </c>
      <c r="L255" s="51">
        <v>0.0117647058823529</v>
      </c>
      <c r="M255" s="63">
        <v>0</v>
      </c>
      <c r="N255" s="30">
        <v>0</v>
      </c>
      <c r="O255" s="51">
        <v>0</v>
      </c>
      <c r="P255" s="63">
        <v>20</v>
      </c>
      <c r="Q255" s="74">
        <v>19</v>
      </c>
      <c r="R255" s="74">
        <v>0</v>
      </c>
      <c r="S255" s="51">
        <v>0</v>
      </c>
      <c r="T255" s="63">
        <v>12</v>
      </c>
      <c r="U255" s="50">
        <v>0</v>
      </c>
      <c r="V255" s="51">
        <v>0</v>
      </c>
      <c r="W255" s="63">
        <v>10</v>
      </c>
      <c r="X255" s="30">
        <v>7</v>
      </c>
      <c r="Y255" s="30">
        <v>0</v>
      </c>
      <c r="Z255" s="51">
        <v>0</v>
      </c>
      <c r="AA255" s="63">
        <v>15</v>
      </c>
      <c r="AB255" s="30">
        <v>1</v>
      </c>
      <c r="AC255" s="89">
        <v>3.50938761186173e-5</v>
      </c>
      <c r="AD255" s="90">
        <v>8</v>
      </c>
      <c r="AE255" s="74">
        <v>53</v>
      </c>
      <c r="AF255" s="74">
        <v>53</v>
      </c>
      <c r="AG255" s="93">
        <v>1</v>
      </c>
      <c r="AH255" s="90">
        <v>10</v>
      </c>
    </row>
    <row r="256" ht="16.5" spans="1:34">
      <c r="A256" s="100"/>
      <c r="B256" s="48" t="s">
        <v>10</v>
      </c>
      <c r="C256" s="24" t="s">
        <v>522</v>
      </c>
      <c r="D256" s="49">
        <v>135</v>
      </c>
      <c r="E256" s="50">
        <v>63.6045213508233</v>
      </c>
      <c r="F256" s="49">
        <v>7166</v>
      </c>
      <c r="G256" s="49">
        <v>2</v>
      </c>
      <c r="H256" s="51">
        <v>0.000279095729835334</v>
      </c>
      <c r="I256" s="62">
        <v>3.60452135082333</v>
      </c>
      <c r="J256" s="30">
        <v>42</v>
      </c>
      <c r="K256" s="30">
        <v>2</v>
      </c>
      <c r="L256" s="51">
        <v>0.0476190476190476</v>
      </c>
      <c r="M256" s="63">
        <v>0</v>
      </c>
      <c r="N256" s="30">
        <v>0</v>
      </c>
      <c r="O256" s="51">
        <v>0</v>
      </c>
      <c r="P256" s="63">
        <v>20</v>
      </c>
      <c r="Q256" s="74">
        <v>0</v>
      </c>
      <c r="R256" s="74">
        <v>0</v>
      </c>
      <c r="S256" s="51">
        <v>0</v>
      </c>
      <c r="T256" s="63">
        <v>12</v>
      </c>
      <c r="U256" s="50">
        <v>0</v>
      </c>
      <c r="V256" s="51">
        <v>0</v>
      </c>
      <c r="W256" s="63">
        <v>10</v>
      </c>
      <c r="X256" s="30">
        <v>5</v>
      </c>
      <c r="Y256" s="30">
        <v>3</v>
      </c>
      <c r="Z256" s="51">
        <v>0.6</v>
      </c>
      <c r="AA256" s="63">
        <v>0</v>
      </c>
      <c r="AB256" s="30">
        <v>0</v>
      </c>
      <c r="AC256" s="89">
        <v>0</v>
      </c>
      <c r="AD256" s="90">
        <v>8</v>
      </c>
      <c r="AE256" s="74">
        <v>0</v>
      </c>
      <c r="AF256" s="74">
        <v>0</v>
      </c>
      <c r="AG256" s="93">
        <v>1</v>
      </c>
      <c r="AH256" s="90">
        <v>10</v>
      </c>
    </row>
    <row r="257" ht="16.5" spans="1:34">
      <c r="A257" s="100"/>
      <c r="B257" s="48" t="s">
        <v>10</v>
      </c>
      <c r="C257" s="53" t="s">
        <v>11</v>
      </c>
      <c r="D257" s="49">
        <v>169</v>
      </c>
      <c r="E257" s="50">
        <v>54.3687964512725</v>
      </c>
      <c r="F257" s="49">
        <v>84418</v>
      </c>
      <c r="G257" s="49">
        <v>27</v>
      </c>
      <c r="H257" s="51">
        <v>0.000319837001587339</v>
      </c>
      <c r="I257" s="62">
        <v>3.4008149920633</v>
      </c>
      <c r="J257" s="30">
        <v>510</v>
      </c>
      <c r="K257" s="30">
        <v>2</v>
      </c>
      <c r="L257" s="51">
        <v>0.00392156862745098</v>
      </c>
      <c r="M257" s="63">
        <v>12.156862745098</v>
      </c>
      <c r="N257" s="30">
        <v>2</v>
      </c>
      <c r="O257" s="51">
        <v>0.00392156862745098</v>
      </c>
      <c r="P257" s="63">
        <v>16.078431372549</v>
      </c>
      <c r="Q257" s="74">
        <v>66</v>
      </c>
      <c r="R257" s="74">
        <v>1</v>
      </c>
      <c r="S257" s="51">
        <v>0.0151515151515152</v>
      </c>
      <c r="T257" s="63">
        <v>0</v>
      </c>
      <c r="U257" s="50">
        <v>0</v>
      </c>
      <c r="V257" s="51">
        <v>0</v>
      </c>
      <c r="W257" s="63">
        <v>10</v>
      </c>
      <c r="X257" s="30">
        <v>6</v>
      </c>
      <c r="Y257" s="30">
        <v>1</v>
      </c>
      <c r="Z257" s="51">
        <v>0.166666666666667</v>
      </c>
      <c r="AA257" s="63">
        <v>0</v>
      </c>
      <c r="AB257" s="30">
        <v>7</v>
      </c>
      <c r="AC257" s="89">
        <v>8.29207041152361e-5</v>
      </c>
      <c r="AD257" s="90">
        <v>2.73268734156223</v>
      </c>
      <c r="AE257" s="74">
        <v>4</v>
      </c>
      <c r="AF257" s="74">
        <v>4</v>
      </c>
      <c r="AG257" s="93">
        <v>1</v>
      </c>
      <c r="AH257" s="90">
        <v>10</v>
      </c>
    </row>
    <row r="258" ht="16.5" spans="1:34">
      <c r="A258" s="100"/>
      <c r="B258" s="48" t="s">
        <v>10</v>
      </c>
      <c r="C258" s="53" t="s">
        <v>265</v>
      </c>
      <c r="D258" s="49">
        <v>204</v>
      </c>
      <c r="E258" s="50">
        <v>43.1839644057023</v>
      </c>
      <c r="F258" s="49">
        <v>11013</v>
      </c>
      <c r="G258" s="49">
        <v>4</v>
      </c>
      <c r="H258" s="51">
        <v>0.00036320711885953</v>
      </c>
      <c r="I258" s="62">
        <v>3.18396440570235</v>
      </c>
      <c r="J258" s="30">
        <v>86</v>
      </c>
      <c r="K258" s="30">
        <v>12</v>
      </c>
      <c r="L258" s="51">
        <v>0.13953488372093</v>
      </c>
      <c r="M258" s="63">
        <v>0</v>
      </c>
      <c r="N258" s="30">
        <v>4</v>
      </c>
      <c r="O258" s="51">
        <v>0.0465116279069767</v>
      </c>
      <c r="P258" s="63">
        <v>0</v>
      </c>
      <c r="Q258" s="74">
        <v>6</v>
      </c>
      <c r="R258" s="74">
        <v>0</v>
      </c>
      <c r="S258" s="51">
        <v>0</v>
      </c>
      <c r="T258" s="63">
        <v>12</v>
      </c>
      <c r="U258" s="50">
        <v>0</v>
      </c>
      <c r="V258" s="51">
        <v>0</v>
      </c>
      <c r="W258" s="63">
        <v>10</v>
      </c>
      <c r="X258" s="30">
        <v>6</v>
      </c>
      <c r="Y258" s="30">
        <v>4</v>
      </c>
      <c r="Z258" s="51">
        <v>0.666666666666667</v>
      </c>
      <c r="AA258" s="63">
        <v>0</v>
      </c>
      <c r="AB258" s="30">
        <v>0</v>
      </c>
      <c r="AC258" s="89">
        <v>0</v>
      </c>
      <c r="AD258" s="90">
        <v>8</v>
      </c>
      <c r="AE258" s="74">
        <v>3</v>
      </c>
      <c r="AF258" s="74">
        <v>3</v>
      </c>
      <c r="AG258" s="93">
        <v>1</v>
      </c>
      <c r="AH258" s="90">
        <v>10</v>
      </c>
    </row>
    <row r="259" ht="16.5" spans="1:34">
      <c r="A259" s="100"/>
      <c r="B259" s="48" t="s">
        <v>10</v>
      </c>
      <c r="C259" s="53" t="s">
        <v>884</v>
      </c>
      <c r="D259" s="49">
        <v>46</v>
      </c>
      <c r="E259" s="50">
        <v>84.0890570912765</v>
      </c>
      <c r="F259" s="49">
        <v>60377</v>
      </c>
      <c r="G259" s="49">
        <v>11</v>
      </c>
      <c r="H259" s="51">
        <v>0.000182188581744704</v>
      </c>
      <c r="I259" s="62">
        <v>4.08905709127648</v>
      </c>
      <c r="J259" s="30">
        <v>276</v>
      </c>
      <c r="K259" s="30">
        <v>0</v>
      </c>
      <c r="L259" s="51">
        <v>0</v>
      </c>
      <c r="M259" s="63">
        <v>20</v>
      </c>
      <c r="N259" s="30">
        <v>0</v>
      </c>
      <c r="O259" s="51">
        <v>0</v>
      </c>
      <c r="P259" s="63">
        <v>20</v>
      </c>
      <c r="Q259" s="74">
        <v>28</v>
      </c>
      <c r="R259" s="74">
        <v>0</v>
      </c>
      <c r="S259" s="51">
        <v>0</v>
      </c>
      <c r="T259" s="63">
        <v>12</v>
      </c>
      <c r="U259" s="50">
        <v>0</v>
      </c>
      <c r="V259" s="51">
        <v>0</v>
      </c>
      <c r="W259" s="63">
        <v>10</v>
      </c>
      <c r="X259" s="30">
        <v>5</v>
      </c>
      <c r="Y259" s="30">
        <v>1</v>
      </c>
      <c r="Z259" s="51">
        <v>0.2</v>
      </c>
      <c r="AA259" s="63">
        <v>0</v>
      </c>
      <c r="AB259" s="30">
        <v>2</v>
      </c>
      <c r="AC259" s="89">
        <v>3.31251966808553e-5</v>
      </c>
      <c r="AD259" s="90">
        <v>8</v>
      </c>
      <c r="AE259" s="74">
        <v>5</v>
      </c>
      <c r="AF259" s="74">
        <v>5</v>
      </c>
      <c r="AG259" s="93">
        <v>1</v>
      </c>
      <c r="AH259" s="90">
        <v>10</v>
      </c>
    </row>
    <row r="260" ht="16.5" spans="1:34">
      <c r="A260" s="100"/>
      <c r="B260" s="48" t="s">
        <v>10</v>
      </c>
      <c r="C260" s="30" t="s">
        <v>587</v>
      </c>
      <c r="D260" s="49">
        <v>166</v>
      </c>
      <c r="E260" s="50">
        <v>54.8523840849288</v>
      </c>
      <c r="F260" s="49">
        <v>27392</v>
      </c>
      <c r="G260" s="49">
        <v>4</v>
      </c>
      <c r="H260" s="51">
        <v>0.000146028037383178</v>
      </c>
      <c r="I260" s="62">
        <v>4.26985981308411</v>
      </c>
      <c r="J260" s="30">
        <v>103</v>
      </c>
      <c r="K260" s="30">
        <v>1</v>
      </c>
      <c r="L260" s="51">
        <v>0.00970873786407767</v>
      </c>
      <c r="M260" s="63">
        <v>0.582524271844662</v>
      </c>
      <c r="N260" s="30">
        <v>0</v>
      </c>
      <c r="O260" s="51">
        <v>0</v>
      </c>
      <c r="P260" s="63">
        <v>20</v>
      </c>
      <c r="Q260" s="74">
        <v>8</v>
      </c>
      <c r="R260" s="74">
        <v>0</v>
      </c>
      <c r="S260" s="51">
        <v>0</v>
      </c>
      <c r="T260" s="63">
        <v>12</v>
      </c>
      <c r="U260" s="50">
        <v>0</v>
      </c>
      <c r="V260" s="51">
        <v>0</v>
      </c>
      <c r="W260" s="63">
        <v>10</v>
      </c>
      <c r="X260" s="30">
        <v>5</v>
      </c>
      <c r="Y260" s="30">
        <v>1</v>
      </c>
      <c r="Z260" s="51">
        <v>0.2</v>
      </c>
      <c r="AA260" s="63">
        <v>0</v>
      </c>
      <c r="AB260" s="30">
        <v>1</v>
      </c>
      <c r="AC260" s="89">
        <v>3.65070093457944e-5</v>
      </c>
      <c r="AD260" s="90">
        <v>8</v>
      </c>
      <c r="AE260" s="74">
        <v>584</v>
      </c>
      <c r="AF260" s="74">
        <v>575</v>
      </c>
      <c r="AG260" s="93">
        <v>0.98458904109589</v>
      </c>
      <c r="AH260" s="90">
        <v>0</v>
      </c>
    </row>
    <row r="261" ht="16.5" spans="1:34">
      <c r="A261" s="100"/>
      <c r="B261" s="48" t="s">
        <v>10</v>
      </c>
      <c r="C261" s="24" t="s">
        <v>251</v>
      </c>
      <c r="D261" s="49">
        <v>217</v>
      </c>
      <c r="E261" s="50">
        <v>40.9043406137683</v>
      </c>
      <c r="F261" s="49">
        <v>14468</v>
      </c>
      <c r="G261" s="49">
        <v>3</v>
      </c>
      <c r="H261" s="51">
        <v>0.000207354160906829</v>
      </c>
      <c r="I261" s="62">
        <v>3.96322919546586</v>
      </c>
      <c r="J261" s="30">
        <v>93</v>
      </c>
      <c r="K261" s="30">
        <v>5</v>
      </c>
      <c r="L261" s="51">
        <v>0.0537634408602151</v>
      </c>
      <c r="M261" s="63">
        <v>0</v>
      </c>
      <c r="N261" s="30">
        <v>2</v>
      </c>
      <c r="O261" s="51">
        <v>0.021505376344086</v>
      </c>
      <c r="P261" s="63">
        <v>0</v>
      </c>
      <c r="Q261" s="74">
        <v>11</v>
      </c>
      <c r="R261" s="74">
        <v>0</v>
      </c>
      <c r="S261" s="51">
        <v>0</v>
      </c>
      <c r="T261" s="63">
        <v>12</v>
      </c>
      <c r="U261" s="50">
        <v>0</v>
      </c>
      <c r="V261" s="51">
        <v>0</v>
      </c>
      <c r="W261" s="63">
        <v>10</v>
      </c>
      <c r="X261" s="30">
        <v>6</v>
      </c>
      <c r="Y261" s="30">
        <v>4</v>
      </c>
      <c r="Z261" s="51">
        <v>0.666666666666667</v>
      </c>
      <c r="AA261" s="63">
        <v>0</v>
      </c>
      <c r="AB261" s="30">
        <v>1</v>
      </c>
      <c r="AC261" s="89">
        <v>6.91180536356096e-5</v>
      </c>
      <c r="AD261" s="90">
        <v>4.94111141830246</v>
      </c>
      <c r="AE261" s="74">
        <v>1</v>
      </c>
      <c r="AF261" s="74">
        <v>1</v>
      </c>
      <c r="AG261" s="93">
        <v>1</v>
      </c>
      <c r="AH261" s="90">
        <v>10</v>
      </c>
    </row>
    <row r="262" ht="16.5" spans="1:34">
      <c r="A262" s="100"/>
      <c r="B262" s="48" t="s">
        <v>10</v>
      </c>
      <c r="C262" s="24" t="s">
        <v>202</v>
      </c>
      <c r="D262" s="49">
        <v>207</v>
      </c>
      <c r="E262" s="50">
        <v>43.0519480519481</v>
      </c>
      <c r="F262" s="49">
        <v>7700</v>
      </c>
      <c r="G262" s="49">
        <v>3</v>
      </c>
      <c r="H262" s="51">
        <v>0.00038961038961039</v>
      </c>
      <c r="I262" s="62">
        <v>3.05194805194805</v>
      </c>
      <c r="J262" s="30">
        <v>33</v>
      </c>
      <c r="K262" s="30">
        <v>16</v>
      </c>
      <c r="L262" s="51">
        <v>0.484848484848485</v>
      </c>
      <c r="M262" s="63">
        <v>0</v>
      </c>
      <c r="N262" s="30">
        <v>5</v>
      </c>
      <c r="O262" s="51">
        <v>0.151515151515152</v>
      </c>
      <c r="P262" s="63">
        <v>0</v>
      </c>
      <c r="Q262" s="74">
        <v>6</v>
      </c>
      <c r="R262" s="74">
        <v>0</v>
      </c>
      <c r="S262" s="51">
        <v>0</v>
      </c>
      <c r="T262" s="63">
        <v>12</v>
      </c>
      <c r="U262" s="50">
        <v>0</v>
      </c>
      <c r="V262" s="51">
        <v>0</v>
      </c>
      <c r="W262" s="63">
        <v>10</v>
      </c>
      <c r="X262" s="30">
        <v>6</v>
      </c>
      <c r="Y262" s="30">
        <v>1</v>
      </c>
      <c r="Z262" s="51">
        <v>0.166666666666667</v>
      </c>
      <c r="AA262" s="63">
        <v>0</v>
      </c>
      <c r="AB262" s="30">
        <v>0</v>
      </c>
      <c r="AC262" s="89">
        <v>0</v>
      </c>
      <c r="AD262" s="90">
        <v>8</v>
      </c>
      <c r="AE262" s="74">
        <v>0</v>
      </c>
      <c r="AF262" s="74">
        <v>0</v>
      </c>
      <c r="AG262" s="93">
        <v>1</v>
      </c>
      <c r="AH262" s="90">
        <v>10</v>
      </c>
    </row>
    <row r="263" ht="16.5" spans="1:34">
      <c r="A263" s="100"/>
      <c r="B263" s="48" t="s">
        <v>10</v>
      </c>
      <c r="C263" s="24" t="s">
        <v>199</v>
      </c>
      <c r="D263" s="49">
        <v>214</v>
      </c>
      <c r="E263" s="50">
        <v>41.0788689630096</v>
      </c>
      <c r="F263" s="49">
        <v>15298</v>
      </c>
      <c r="G263" s="49">
        <v>12</v>
      </c>
      <c r="H263" s="51">
        <v>0.000784416263563865</v>
      </c>
      <c r="I263" s="62">
        <v>1.07791868218068</v>
      </c>
      <c r="J263" s="30">
        <v>361</v>
      </c>
      <c r="K263" s="30">
        <v>20</v>
      </c>
      <c r="L263" s="51">
        <v>0.0554016620498615</v>
      </c>
      <c r="M263" s="63">
        <v>0</v>
      </c>
      <c r="N263" s="30">
        <v>2</v>
      </c>
      <c r="O263" s="51">
        <v>0.00554016620498615</v>
      </c>
      <c r="P263" s="63">
        <v>14.4598337950138</v>
      </c>
      <c r="Q263" s="74">
        <v>33</v>
      </c>
      <c r="R263" s="74">
        <v>1</v>
      </c>
      <c r="S263" s="51">
        <v>0.0303030303030303</v>
      </c>
      <c r="T263" s="63">
        <v>0</v>
      </c>
      <c r="U263" s="50">
        <v>0</v>
      </c>
      <c r="V263" s="51">
        <v>0</v>
      </c>
      <c r="W263" s="63">
        <v>10</v>
      </c>
      <c r="X263" s="30">
        <v>5</v>
      </c>
      <c r="Y263" s="30">
        <v>5</v>
      </c>
      <c r="Z263" s="51">
        <v>1</v>
      </c>
      <c r="AA263" s="63">
        <v>0</v>
      </c>
      <c r="AB263" s="30">
        <v>1</v>
      </c>
      <c r="AC263" s="89">
        <v>6.53680219636554e-5</v>
      </c>
      <c r="AD263" s="90">
        <v>5.54111648581514</v>
      </c>
      <c r="AE263" s="74">
        <v>0</v>
      </c>
      <c r="AF263" s="74">
        <v>0</v>
      </c>
      <c r="AG263" s="93">
        <v>1</v>
      </c>
      <c r="AH263" s="90">
        <v>10</v>
      </c>
    </row>
    <row r="264" ht="16.5" spans="1:34">
      <c r="A264" s="100"/>
      <c r="B264" s="48" t="s">
        <v>10</v>
      </c>
      <c r="C264" s="24" t="s">
        <v>468</v>
      </c>
      <c r="D264" s="49">
        <v>138</v>
      </c>
      <c r="E264" s="50">
        <v>63.306806637318</v>
      </c>
      <c r="F264" s="49">
        <v>8859</v>
      </c>
      <c r="G264" s="49">
        <v>3</v>
      </c>
      <c r="H264" s="51">
        <v>0.000338638672536404</v>
      </c>
      <c r="I264" s="62">
        <v>3.30680663731798</v>
      </c>
      <c r="J264" s="30">
        <v>48</v>
      </c>
      <c r="K264" s="30">
        <v>3</v>
      </c>
      <c r="L264" s="51">
        <v>0.0625</v>
      </c>
      <c r="M264" s="63">
        <v>0</v>
      </c>
      <c r="N264" s="30">
        <v>0</v>
      </c>
      <c r="O264" s="51">
        <v>0</v>
      </c>
      <c r="P264" s="63">
        <v>20</v>
      </c>
      <c r="Q264" s="74">
        <v>6</v>
      </c>
      <c r="R264" s="74">
        <v>0</v>
      </c>
      <c r="S264" s="51">
        <v>0</v>
      </c>
      <c r="T264" s="63">
        <v>12</v>
      </c>
      <c r="U264" s="50">
        <v>0</v>
      </c>
      <c r="V264" s="51">
        <v>0</v>
      </c>
      <c r="W264" s="63">
        <v>10</v>
      </c>
      <c r="X264" s="30">
        <v>6</v>
      </c>
      <c r="Y264" s="30">
        <v>2</v>
      </c>
      <c r="Z264" s="51">
        <v>0.333333333333333</v>
      </c>
      <c r="AA264" s="63">
        <v>0</v>
      </c>
      <c r="AB264" s="30">
        <v>0</v>
      </c>
      <c r="AC264" s="89">
        <v>0</v>
      </c>
      <c r="AD264" s="90">
        <v>8</v>
      </c>
      <c r="AE264" s="74">
        <v>0</v>
      </c>
      <c r="AF264" s="74">
        <v>0</v>
      </c>
      <c r="AG264" s="93">
        <v>1</v>
      </c>
      <c r="AH264" s="90">
        <v>10</v>
      </c>
    </row>
    <row r="265" ht="16.5" spans="1:34">
      <c r="A265" s="100"/>
      <c r="B265" s="48" t="s">
        <v>10</v>
      </c>
      <c r="C265" s="24" t="s">
        <v>371</v>
      </c>
      <c r="D265" s="49">
        <v>130</v>
      </c>
      <c r="E265" s="50">
        <v>64.217037269026</v>
      </c>
      <c r="F265" s="49">
        <v>6386</v>
      </c>
      <c r="G265" s="49">
        <v>1</v>
      </c>
      <c r="H265" s="51">
        <v>0.000156592546194801</v>
      </c>
      <c r="I265" s="62">
        <v>4.21703726902599</v>
      </c>
      <c r="J265" s="30">
        <v>35</v>
      </c>
      <c r="K265" s="30">
        <v>7</v>
      </c>
      <c r="L265" s="51">
        <v>0.2</v>
      </c>
      <c r="M265" s="63">
        <v>0</v>
      </c>
      <c r="N265" s="30">
        <v>0</v>
      </c>
      <c r="O265" s="51">
        <v>0</v>
      </c>
      <c r="P265" s="63">
        <v>20</v>
      </c>
      <c r="Q265" s="74">
        <v>4</v>
      </c>
      <c r="R265" s="74">
        <v>0</v>
      </c>
      <c r="S265" s="51">
        <v>0</v>
      </c>
      <c r="T265" s="63">
        <v>12</v>
      </c>
      <c r="U265" s="50">
        <v>0</v>
      </c>
      <c r="V265" s="51">
        <v>0</v>
      </c>
      <c r="W265" s="63">
        <v>10</v>
      </c>
      <c r="X265" s="30">
        <v>5</v>
      </c>
      <c r="Y265" s="30">
        <v>4</v>
      </c>
      <c r="Z265" s="51">
        <v>0.8</v>
      </c>
      <c r="AA265" s="63">
        <v>0</v>
      </c>
      <c r="AB265" s="30">
        <v>0</v>
      </c>
      <c r="AC265" s="89">
        <v>0</v>
      </c>
      <c r="AD265" s="90">
        <v>8</v>
      </c>
      <c r="AE265" s="74">
        <v>0</v>
      </c>
      <c r="AF265" s="74">
        <v>0</v>
      </c>
      <c r="AG265" s="93">
        <v>1</v>
      </c>
      <c r="AH265" s="90">
        <v>10</v>
      </c>
    </row>
    <row r="266" ht="16.5" spans="1:34">
      <c r="A266" s="100"/>
      <c r="B266" s="48" t="s">
        <v>10</v>
      </c>
      <c r="C266" s="24" t="s">
        <v>136</v>
      </c>
      <c r="D266" s="49">
        <v>251</v>
      </c>
      <c r="E266" s="50">
        <v>18</v>
      </c>
      <c r="F266" s="49">
        <v>4076</v>
      </c>
      <c r="G266" s="49">
        <v>7</v>
      </c>
      <c r="H266" s="51">
        <v>0.00171736997055937</v>
      </c>
      <c r="I266" s="62">
        <v>0</v>
      </c>
      <c r="J266" s="30">
        <v>114</v>
      </c>
      <c r="K266" s="30">
        <v>43</v>
      </c>
      <c r="L266" s="51">
        <v>0.37719298245614</v>
      </c>
      <c r="M266" s="63">
        <v>0</v>
      </c>
      <c r="N266" s="30">
        <v>31</v>
      </c>
      <c r="O266" s="51">
        <v>0.271929824561404</v>
      </c>
      <c r="P266" s="63">
        <v>0</v>
      </c>
      <c r="Q266" s="74">
        <v>15</v>
      </c>
      <c r="R266" s="74">
        <v>1</v>
      </c>
      <c r="S266" s="51">
        <v>0.0666666666666667</v>
      </c>
      <c r="T266" s="63">
        <v>0</v>
      </c>
      <c r="U266" s="50">
        <v>1</v>
      </c>
      <c r="V266" s="51">
        <v>0.142857142857143</v>
      </c>
      <c r="W266" s="63">
        <v>0</v>
      </c>
      <c r="X266" s="30">
        <v>6</v>
      </c>
      <c r="Y266" s="30">
        <v>4</v>
      </c>
      <c r="Z266" s="51">
        <v>0.666666666666667</v>
      </c>
      <c r="AA266" s="63">
        <v>0</v>
      </c>
      <c r="AB266" s="30">
        <v>0</v>
      </c>
      <c r="AC266" s="89">
        <v>0</v>
      </c>
      <c r="AD266" s="90">
        <v>8</v>
      </c>
      <c r="AE266" s="74">
        <v>0</v>
      </c>
      <c r="AF266" s="74">
        <v>0</v>
      </c>
      <c r="AG266" s="93">
        <v>1</v>
      </c>
      <c r="AH266" s="90">
        <v>10</v>
      </c>
    </row>
    <row r="267" ht="16.5" spans="1:34">
      <c r="A267" s="100"/>
      <c r="B267" s="48" t="s">
        <v>10</v>
      </c>
      <c r="C267" s="24" t="s">
        <v>223</v>
      </c>
      <c r="D267" s="49">
        <v>203</v>
      </c>
      <c r="E267" s="50">
        <v>43.2835564709921</v>
      </c>
      <c r="F267" s="49">
        <v>2913</v>
      </c>
      <c r="G267" s="49">
        <v>1</v>
      </c>
      <c r="H267" s="51">
        <v>0.000343288705801579</v>
      </c>
      <c r="I267" s="62">
        <v>3.2835564709921</v>
      </c>
      <c r="J267" s="30">
        <v>31</v>
      </c>
      <c r="K267" s="30">
        <v>27</v>
      </c>
      <c r="L267" s="51">
        <v>0.870967741935484</v>
      </c>
      <c r="M267" s="63">
        <v>0</v>
      </c>
      <c r="N267" s="30">
        <v>9</v>
      </c>
      <c r="O267" s="51">
        <v>0.290322580645161</v>
      </c>
      <c r="P267" s="63">
        <v>0</v>
      </c>
      <c r="Q267" s="74">
        <v>1</v>
      </c>
      <c r="R267" s="74">
        <v>0</v>
      </c>
      <c r="S267" s="51">
        <v>0</v>
      </c>
      <c r="T267" s="63">
        <v>12</v>
      </c>
      <c r="U267" s="50">
        <v>0</v>
      </c>
      <c r="V267" s="51">
        <v>0</v>
      </c>
      <c r="W267" s="63">
        <v>10</v>
      </c>
      <c r="X267" s="30">
        <v>5</v>
      </c>
      <c r="Y267" s="30">
        <v>5</v>
      </c>
      <c r="Z267" s="51">
        <v>1</v>
      </c>
      <c r="AA267" s="63">
        <v>0</v>
      </c>
      <c r="AB267" s="30">
        <v>0</v>
      </c>
      <c r="AC267" s="89">
        <v>0</v>
      </c>
      <c r="AD267" s="90">
        <v>8</v>
      </c>
      <c r="AE267" s="74">
        <v>0</v>
      </c>
      <c r="AF267" s="74">
        <v>0</v>
      </c>
      <c r="AG267" s="93">
        <v>1</v>
      </c>
      <c r="AH267" s="90">
        <v>10</v>
      </c>
    </row>
    <row r="268" ht="16.5" spans="1:34">
      <c r="A268" s="100"/>
      <c r="B268" s="48" t="s">
        <v>10</v>
      </c>
      <c r="C268" s="24" t="s">
        <v>120</v>
      </c>
      <c r="D268" s="49">
        <v>260</v>
      </c>
      <c r="E268" s="50">
        <v>10</v>
      </c>
      <c r="F268" s="49">
        <v>30162</v>
      </c>
      <c r="G268" s="49">
        <v>242</v>
      </c>
      <c r="H268" s="51">
        <v>0.00802334062727936</v>
      </c>
      <c r="I268" s="62">
        <v>0</v>
      </c>
      <c r="J268" s="30">
        <v>1927</v>
      </c>
      <c r="K268" s="30">
        <v>236</v>
      </c>
      <c r="L268" s="51">
        <v>0.122470160871821</v>
      </c>
      <c r="M268" s="63">
        <v>0</v>
      </c>
      <c r="N268" s="30">
        <v>131</v>
      </c>
      <c r="O268" s="51">
        <v>0.0679813181110535</v>
      </c>
      <c r="P268" s="63">
        <v>0</v>
      </c>
      <c r="Q268" s="74">
        <v>91</v>
      </c>
      <c r="R268" s="74">
        <v>2</v>
      </c>
      <c r="S268" s="51">
        <v>0.021978021978022</v>
      </c>
      <c r="T268" s="63">
        <v>0</v>
      </c>
      <c r="U268" s="50">
        <v>32</v>
      </c>
      <c r="V268" s="51">
        <v>0.132231404958678</v>
      </c>
      <c r="W268" s="63">
        <v>0</v>
      </c>
      <c r="X268" s="30">
        <v>9</v>
      </c>
      <c r="Y268" s="30">
        <v>9</v>
      </c>
      <c r="Z268" s="51">
        <v>1</v>
      </c>
      <c r="AA268" s="63">
        <v>0</v>
      </c>
      <c r="AB268" s="30">
        <v>10</v>
      </c>
      <c r="AC268" s="89">
        <v>0.000331543001127246</v>
      </c>
      <c r="AD268" s="90">
        <v>0</v>
      </c>
      <c r="AE268" s="74">
        <v>0</v>
      </c>
      <c r="AF268" s="74">
        <v>0</v>
      </c>
      <c r="AG268" s="93">
        <v>1</v>
      </c>
      <c r="AH268" s="90">
        <v>10</v>
      </c>
    </row>
    <row r="269" ht="16.5" spans="1:34">
      <c r="A269" s="100"/>
      <c r="B269" s="48" t="s">
        <v>10</v>
      </c>
      <c r="C269" s="24" t="s">
        <v>268</v>
      </c>
      <c r="D269" s="49">
        <v>193</v>
      </c>
      <c r="E269" s="50">
        <v>45</v>
      </c>
      <c r="F269" s="49">
        <v>11366</v>
      </c>
      <c r="G269" s="49">
        <v>0</v>
      </c>
      <c r="H269" s="51">
        <v>0</v>
      </c>
      <c r="I269" s="62">
        <v>5</v>
      </c>
      <c r="J269" s="30">
        <v>71</v>
      </c>
      <c r="K269" s="30">
        <v>9</v>
      </c>
      <c r="L269" s="51">
        <v>0.126760563380282</v>
      </c>
      <c r="M269" s="63">
        <v>0</v>
      </c>
      <c r="N269" s="30">
        <v>4</v>
      </c>
      <c r="O269" s="51">
        <v>0.0563380281690141</v>
      </c>
      <c r="P269" s="63">
        <v>0</v>
      </c>
      <c r="Q269" s="74">
        <v>7</v>
      </c>
      <c r="R269" s="74">
        <v>0</v>
      </c>
      <c r="S269" s="51">
        <v>0</v>
      </c>
      <c r="T269" s="63">
        <v>12</v>
      </c>
      <c r="U269" s="50">
        <v>0</v>
      </c>
      <c r="V269" s="51">
        <v>0</v>
      </c>
      <c r="W269" s="63">
        <v>10</v>
      </c>
      <c r="X269" s="30">
        <v>6</v>
      </c>
      <c r="Y269" s="30">
        <v>1</v>
      </c>
      <c r="Z269" s="51">
        <v>0.166666666666667</v>
      </c>
      <c r="AA269" s="63">
        <v>0</v>
      </c>
      <c r="AB269" s="30">
        <v>0</v>
      </c>
      <c r="AC269" s="89">
        <v>0</v>
      </c>
      <c r="AD269" s="90">
        <v>8</v>
      </c>
      <c r="AE269" s="74">
        <v>0</v>
      </c>
      <c r="AF269" s="74">
        <v>0</v>
      </c>
      <c r="AG269" s="93">
        <v>1</v>
      </c>
      <c r="AH269" s="90">
        <v>10</v>
      </c>
    </row>
    <row r="270" ht="16.5" spans="1:34">
      <c r="A270" s="100"/>
      <c r="B270" s="48" t="s">
        <v>10</v>
      </c>
      <c r="C270" s="25" t="s">
        <v>106</v>
      </c>
      <c r="D270" s="49">
        <v>251</v>
      </c>
      <c r="E270" s="50">
        <v>18</v>
      </c>
      <c r="F270" s="49">
        <v>114561</v>
      </c>
      <c r="G270" s="49">
        <v>117</v>
      </c>
      <c r="H270" s="51">
        <v>0.00102128996779009</v>
      </c>
      <c r="I270" s="62">
        <v>0</v>
      </c>
      <c r="J270" s="30">
        <v>1847</v>
      </c>
      <c r="K270" s="30">
        <v>57</v>
      </c>
      <c r="L270" s="51">
        <v>0.0308608554412561</v>
      </c>
      <c r="M270" s="63">
        <v>0</v>
      </c>
      <c r="N270" s="30">
        <v>94</v>
      </c>
      <c r="O270" s="51">
        <v>0.0508933405522469</v>
      </c>
      <c r="P270" s="63">
        <v>0</v>
      </c>
      <c r="Q270" s="74">
        <v>111</v>
      </c>
      <c r="R270" s="74">
        <v>11</v>
      </c>
      <c r="S270" s="51">
        <v>0.0990990990990991</v>
      </c>
      <c r="T270" s="63">
        <v>0</v>
      </c>
      <c r="U270" s="50">
        <v>3</v>
      </c>
      <c r="V270" s="51">
        <v>0.0256410256410256</v>
      </c>
      <c r="W270" s="63">
        <v>0</v>
      </c>
      <c r="X270" s="30">
        <v>6</v>
      </c>
      <c r="Y270" s="30">
        <v>3</v>
      </c>
      <c r="Z270" s="51">
        <v>0.5</v>
      </c>
      <c r="AA270" s="63">
        <v>0</v>
      </c>
      <c r="AB270" s="30">
        <v>4</v>
      </c>
      <c r="AC270" s="89">
        <v>3.49158963347038e-5</v>
      </c>
      <c r="AD270" s="90">
        <v>8</v>
      </c>
      <c r="AE270" s="74">
        <v>0</v>
      </c>
      <c r="AF270" s="74">
        <v>0</v>
      </c>
      <c r="AG270" s="93">
        <v>1</v>
      </c>
      <c r="AH270" s="90">
        <v>10</v>
      </c>
    </row>
    <row r="271" ht="16.5" spans="1:34">
      <c r="A271" s="95"/>
      <c r="B271" s="48" t="s">
        <v>10</v>
      </c>
      <c r="C271" s="25" t="s">
        <v>217</v>
      </c>
      <c r="D271" s="49">
        <v>223</v>
      </c>
      <c r="E271" s="50">
        <v>39.0976376683061</v>
      </c>
      <c r="F271" s="49">
        <v>51255</v>
      </c>
      <c r="G271" s="49">
        <v>54</v>
      </c>
      <c r="H271" s="51">
        <v>0.00105355575065847</v>
      </c>
      <c r="I271" s="62">
        <v>0</v>
      </c>
      <c r="J271" s="30">
        <v>632</v>
      </c>
      <c r="K271" s="30">
        <v>10</v>
      </c>
      <c r="L271" s="51">
        <v>0.0158227848101266</v>
      </c>
      <c r="M271" s="63">
        <v>0</v>
      </c>
      <c r="N271" s="30">
        <v>4</v>
      </c>
      <c r="O271" s="51">
        <v>0.00632911392405063</v>
      </c>
      <c r="P271" s="63">
        <v>13.6708860759494</v>
      </c>
      <c r="Q271" s="74">
        <v>157</v>
      </c>
      <c r="R271" s="74">
        <v>2</v>
      </c>
      <c r="S271" s="51">
        <v>0.0127388535031847</v>
      </c>
      <c r="T271" s="63">
        <v>5.42675159235669</v>
      </c>
      <c r="U271" s="50">
        <v>0</v>
      </c>
      <c r="V271" s="51">
        <v>0</v>
      </c>
      <c r="W271" s="63">
        <v>10</v>
      </c>
      <c r="X271" s="30">
        <v>7</v>
      </c>
      <c r="Y271" s="30">
        <v>2</v>
      </c>
      <c r="Z271" s="51">
        <v>0.285714285714286</v>
      </c>
      <c r="AA271" s="63">
        <v>0</v>
      </c>
      <c r="AB271" s="30">
        <v>6</v>
      </c>
      <c r="AC271" s="89">
        <v>0.000117061750073164</v>
      </c>
      <c r="AD271" s="90">
        <v>0</v>
      </c>
      <c r="AE271" s="74">
        <v>0</v>
      </c>
      <c r="AF271" s="74">
        <v>0</v>
      </c>
      <c r="AG271" s="93">
        <v>1</v>
      </c>
      <c r="AH271" s="90">
        <v>10</v>
      </c>
    </row>
    <row r="272" ht="16.5" spans="1:34">
      <c r="A272" s="103"/>
      <c r="B272" s="104"/>
      <c r="C272" s="105"/>
      <c r="D272" s="105"/>
      <c r="E272" s="106"/>
      <c r="F272" s="105"/>
      <c r="G272" s="105"/>
      <c r="H272" s="107"/>
      <c r="I272" s="114"/>
      <c r="J272" s="103"/>
      <c r="K272" s="103"/>
      <c r="L272" s="107"/>
      <c r="M272" s="115"/>
      <c r="N272" s="103"/>
      <c r="O272" s="107"/>
      <c r="P272" s="115"/>
      <c r="Q272" s="118"/>
      <c r="R272" s="118"/>
      <c r="S272" s="107"/>
      <c r="T272" s="115"/>
      <c r="U272" s="106"/>
      <c r="V272" s="107"/>
      <c r="W272" s="115"/>
      <c r="X272" s="103"/>
      <c r="Y272" s="103"/>
      <c r="Z272" s="107"/>
      <c r="AA272" s="115"/>
      <c r="AB272" s="103"/>
      <c r="AC272" s="120"/>
      <c r="AD272" s="121"/>
      <c r="AE272" s="118"/>
      <c r="AF272" s="118"/>
      <c r="AG272" s="123"/>
      <c r="AH272" s="121"/>
    </row>
    <row r="273" ht="16.5" spans="1:34">
      <c r="A273" s="103"/>
      <c r="B273" s="104"/>
      <c r="C273" s="103"/>
      <c r="D273" s="105"/>
      <c r="E273" s="106"/>
      <c r="F273" s="105"/>
      <c r="G273" s="105"/>
      <c r="H273" s="107"/>
      <c r="I273" s="114"/>
      <c r="J273" s="103"/>
      <c r="K273" s="103"/>
      <c r="L273" s="107"/>
      <c r="M273" s="115"/>
      <c r="N273" s="103"/>
      <c r="O273" s="107"/>
      <c r="P273" s="115"/>
      <c r="Q273" s="118"/>
      <c r="R273" s="118"/>
      <c r="S273" s="107"/>
      <c r="T273" s="115"/>
      <c r="U273" s="106"/>
      <c r="V273" s="107"/>
      <c r="W273" s="115"/>
      <c r="X273" s="103"/>
      <c r="Y273" s="103"/>
      <c r="Z273" s="107"/>
      <c r="AA273" s="115"/>
      <c r="AB273" s="103"/>
      <c r="AC273" s="120"/>
      <c r="AD273" s="121"/>
      <c r="AE273" s="118"/>
      <c r="AF273" s="118"/>
      <c r="AG273" s="123"/>
      <c r="AH273" s="121"/>
    </row>
    <row r="274" ht="16.5" spans="1:34">
      <c r="A274" s="103"/>
      <c r="B274" s="104"/>
      <c r="C274" s="103"/>
      <c r="D274" s="105"/>
      <c r="E274" s="106"/>
      <c r="F274" s="105"/>
      <c r="G274" s="105"/>
      <c r="H274" s="107"/>
      <c r="I274" s="114"/>
      <c r="J274" s="103"/>
      <c r="K274" s="103"/>
      <c r="L274" s="107"/>
      <c r="M274" s="115"/>
      <c r="N274" s="103"/>
      <c r="O274" s="107"/>
      <c r="P274" s="115"/>
      <c r="Q274" s="118"/>
      <c r="R274" s="118"/>
      <c r="S274" s="107"/>
      <c r="T274" s="115"/>
      <c r="U274" s="106"/>
      <c r="V274" s="107"/>
      <c r="W274" s="115"/>
      <c r="X274" s="103"/>
      <c r="Y274" s="103"/>
      <c r="Z274" s="107"/>
      <c r="AA274" s="115"/>
      <c r="AB274" s="103"/>
      <c r="AC274" s="120"/>
      <c r="AD274" s="121"/>
      <c r="AE274" s="118"/>
      <c r="AF274" s="118"/>
      <c r="AG274" s="123"/>
      <c r="AH274" s="121"/>
    </row>
    <row r="275" ht="16.5" spans="1:34">
      <c r="A275" s="103"/>
      <c r="B275" s="104"/>
      <c r="C275" s="105"/>
      <c r="D275" s="105"/>
      <c r="E275" s="106"/>
      <c r="F275" s="105"/>
      <c r="G275" s="105"/>
      <c r="H275" s="107"/>
      <c r="I275" s="114"/>
      <c r="J275" s="103"/>
      <c r="K275" s="103"/>
      <c r="L275" s="107"/>
      <c r="M275" s="115"/>
      <c r="N275" s="103"/>
      <c r="O275" s="107"/>
      <c r="P275" s="115"/>
      <c r="Q275" s="118"/>
      <c r="R275" s="118"/>
      <c r="S275" s="107"/>
      <c r="T275" s="115"/>
      <c r="U275" s="106"/>
      <c r="V275" s="107"/>
      <c r="W275" s="115"/>
      <c r="X275" s="103"/>
      <c r="Y275" s="103"/>
      <c r="Z275" s="107"/>
      <c r="AA275" s="115"/>
      <c r="AB275" s="103"/>
      <c r="AC275" s="120"/>
      <c r="AD275" s="121"/>
      <c r="AE275" s="118"/>
      <c r="AF275" s="118"/>
      <c r="AG275" s="123"/>
      <c r="AH275" s="121"/>
    </row>
    <row r="276" ht="16.5" spans="1:34">
      <c r="A276" s="103"/>
      <c r="B276" s="104"/>
      <c r="C276" s="105"/>
      <c r="D276" s="105"/>
      <c r="E276" s="106"/>
      <c r="F276" s="105"/>
      <c r="G276" s="105"/>
      <c r="H276" s="107"/>
      <c r="I276" s="114"/>
      <c r="J276" s="103"/>
      <c r="K276" s="103"/>
      <c r="L276" s="107"/>
      <c r="M276" s="115"/>
      <c r="N276" s="103"/>
      <c r="O276" s="107"/>
      <c r="P276" s="115"/>
      <c r="Q276" s="118"/>
      <c r="R276" s="118"/>
      <c r="S276" s="107"/>
      <c r="T276" s="115"/>
      <c r="U276" s="106"/>
      <c r="V276" s="107"/>
      <c r="W276" s="115"/>
      <c r="X276" s="103"/>
      <c r="Y276" s="103"/>
      <c r="Z276" s="107"/>
      <c r="AA276" s="115"/>
      <c r="AB276" s="103"/>
      <c r="AC276" s="120"/>
      <c r="AD276" s="121"/>
      <c r="AE276" s="118"/>
      <c r="AF276" s="118"/>
      <c r="AG276" s="123"/>
      <c r="AH276" s="121"/>
    </row>
    <row r="277" ht="16.5" spans="1:34">
      <c r="A277" s="41" t="s">
        <v>974</v>
      </c>
      <c r="B277" s="39" t="s">
        <v>1</v>
      </c>
      <c r="C277" s="39" t="s">
        <v>1047</v>
      </c>
      <c r="D277" s="39" t="s">
        <v>975</v>
      </c>
      <c r="E277" s="41" t="s">
        <v>976</v>
      </c>
      <c r="F277" s="108" t="s">
        <v>985</v>
      </c>
      <c r="G277" s="108"/>
      <c r="H277" s="108"/>
      <c r="I277" s="116"/>
      <c r="J277" s="117" t="s">
        <v>1048</v>
      </c>
      <c r="K277" s="117"/>
      <c r="L277" s="117"/>
      <c r="M277" s="117"/>
      <c r="N277" s="117"/>
      <c r="O277" s="117"/>
      <c r="P277" s="117"/>
      <c r="Q277" s="119" t="s">
        <v>1049</v>
      </c>
      <c r="R277" s="119"/>
      <c r="S277" s="119"/>
      <c r="T277" s="119"/>
      <c r="U277" s="119"/>
      <c r="V277" s="119"/>
      <c r="W277" s="119"/>
      <c r="X277" s="69" t="s">
        <v>1050</v>
      </c>
      <c r="Y277" s="69"/>
      <c r="Z277" s="82"/>
      <c r="AA277" s="69"/>
      <c r="AB277" s="122" t="s">
        <v>1051</v>
      </c>
      <c r="AC277" s="122"/>
      <c r="AD277" s="122"/>
      <c r="AE277" s="84" t="s">
        <v>1008</v>
      </c>
      <c r="AF277" s="84"/>
      <c r="AG277" s="84"/>
      <c r="AH277" s="84"/>
    </row>
    <row r="278" ht="33" spans="1:34">
      <c r="A278" s="41"/>
      <c r="B278" s="39"/>
      <c r="C278" s="39"/>
      <c r="D278" s="39"/>
      <c r="E278" s="41"/>
      <c r="F278" s="109" t="s">
        <v>983</v>
      </c>
      <c r="G278" s="109" t="s">
        <v>984</v>
      </c>
      <c r="H278" s="109" t="s">
        <v>985</v>
      </c>
      <c r="I278" s="56" t="s">
        <v>1003</v>
      </c>
      <c r="J278" s="57" t="s">
        <v>987</v>
      </c>
      <c r="K278" s="57" t="s">
        <v>988</v>
      </c>
      <c r="L278" s="57" t="s">
        <v>989</v>
      </c>
      <c r="M278" s="57" t="s">
        <v>999</v>
      </c>
      <c r="N278" s="57" t="s">
        <v>991</v>
      </c>
      <c r="O278" s="57" t="s">
        <v>992</v>
      </c>
      <c r="P278" s="57" t="s">
        <v>996</v>
      </c>
      <c r="Q278" s="68" t="s">
        <v>1052</v>
      </c>
      <c r="R278" s="68" t="s">
        <v>1053</v>
      </c>
      <c r="S278" s="68" t="s">
        <v>1054</v>
      </c>
      <c r="T278" s="68" t="s">
        <v>1003</v>
      </c>
      <c r="U278" s="68" t="s">
        <v>1055</v>
      </c>
      <c r="V278" s="68" t="s">
        <v>1056</v>
      </c>
      <c r="W278" s="68" t="s">
        <v>1003</v>
      </c>
      <c r="X278" s="69" t="s">
        <v>1000</v>
      </c>
      <c r="Y278" s="69" t="s">
        <v>1001</v>
      </c>
      <c r="Z278" s="82" t="s">
        <v>1002</v>
      </c>
      <c r="AA278" s="69" t="s">
        <v>1003</v>
      </c>
      <c r="AB278" s="83" t="s">
        <v>1004</v>
      </c>
      <c r="AC278" s="83" t="s">
        <v>1005</v>
      </c>
      <c r="AD278" s="83" t="s">
        <v>1003</v>
      </c>
      <c r="AE278" s="84" t="s">
        <v>1006</v>
      </c>
      <c r="AF278" s="84" t="s">
        <v>1007</v>
      </c>
      <c r="AG278" s="84" t="s">
        <v>1008</v>
      </c>
      <c r="AH278" s="84" t="s">
        <v>1003</v>
      </c>
    </row>
    <row r="279" ht="16.5" spans="1:34">
      <c r="A279" s="25" t="s">
        <v>1057</v>
      </c>
      <c r="B279" s="25" t="s">
        <v>1058</v>
      </c>
      <c r="C279" s="25" t="s">
        <v>84</v>
      </c>
      <c r="D279" s="49" t="s">
        <v>619</v>
      </c>
      <c r="E279" s="50">
        <v>85</v>
      </c>
      <c r="F279" s="49">
        <v>0</v>
      </c>
      <c r="G279" s="49">
        <v>745</v>
      </c>
      <c r="H279" s="51">
        <v>1</v>
      </c>
      <c r="I279" s="62">
        <v>0</v>
      </c>
      <c r="J279" s="30">
        <v>934</v>
      </c>
      <c r="K279" s="30">
        <v>0</v>
      </c>
      <c r="L279" s="51">
        <v>0</v>
      </c>
      <c r="M279" s="63">
        <v>20</v>
      </c>
      <c r="N279" s="30">
        <v>0</v>
      </c>
      <c r="O279" s="51">
        <v>0</v>
      </c>
      <c r="P279" s="63">
        <v>20</v>
      </c>
      <c r="Q279" s="74">
        <v>0</v>
      </c>
      <c r="R279" s="74">
        <v>0</v>
      </c>
      <c r="S279" s="51">
        <v>0</v>
      </c>
      <c r="T279" s="63">
        <v>12</v>
      </c>
      <c r="U279" s="50">
        <v>24</v>
      </c>
      <c r="V279" s="51">
        <v>0.0322147651006711</v>
      </c>
      <c r="W279" s="63">
        <v>0</v>
      </c>
      <c r="X279" s="30">
        <v>0</v>
      </c>
      <c r="Y279" s="30">
        <v>0</v>
      </c>
      <c r="Z279" s="51">
        <v>0</v>
      </c>
      <c r="AA279" s="63">
        <v>15</v>
      </c>
      <c r="AB279" s="30">
        <v>0</v>
      </c>
      <c r="AC279" s="89">
        <v>0</v>
      </c>
      <c r="AD279" s="90">
        <v>8</v>
      </c>
      <c r="AE279" s="74">
        <v>0</v>
      </c>
      <c r="AF279" s="74">
        <v>0</v>
      </c>
      <c r="AG279" s="93">
        <v>1</v>
      </c>
      <c r="AH279" s="90">
        <v>10</v>
      </c>
    </row>
    <row r="280" ht="16.5" spans="1:34">
      <c r="A280" s="30" t="s">
        <v>1059</v>
      </c>
      <c r="B280" s="25" t="s">
        <v>1060</v>
      </c>
      <c r="C280" s="25" t="s">
        <v>1061</v>
      </c>
      <c r="D280" s="49" t="s">
        <v>619</v>
      </c>
      <c r="E280" s="50">
        <v>83.5174203113417</v>
      </c>
      <c r="F280" s="49">
        <v>0</v>
      </c>
      <c r="G280" s="49">
        <v>584</v>
      </c>
      <c r="H280" s="51">
        <v>1</v>
      </c>
      <c r="I280" s="62">
        <v>0</v>
      </c>
      <c r="J280" s="30">
        <v>2698</v>
      </c>
      <c r="K280" s="30">
        <v>2</v>
      </c>
      <c r="L280" s="51">
        <v>0.000741289844329133</v>
      </c>
      <c r="M280" s="63">
        <v>18.5174203113417</v>
      </c>
      <c r="N280" s="30">
        <v>0</v>
      </c>
      <c r="O280" s="51">
        <v>0</v>
      </c>
      <c r="P280" s="63">
        <v>20</v>
      </c>
      <c r="Q280" s="74">
        <v>0</v>
      </c>
      <c r="R280" s="74">
        <v>0</v>
      </c>
      <c r="S280" s="51">
        <v>0</v>
      </c>
      <c r="T280" s="63">
        <v>12</v>
      </c>
      <c r="U280" s="50">
        <v>59</v>
      </c>
      <c r="V280" s="51">
        <v>0.101027397260274</v>
      </c>
      <c r="W280" s="63">
        <v>0</v>
      </c>
      <c r="X280" s="30">
        <v>0</v>
      </c>
      <c r="Y280" s="30">
        <v>0</v>
      </c>
      <c r="Z280" s="51">
        <v>0</v>
      </c>
      <c r="AA280" s="63">
        <v>15</v>
      </c>
      <c r="AB280" s="30">
        <v>0</v>
      </c>
      <c r="AC280" s="89">
        <v>0</v>
      </c>
      <c r="AD280" s="90">
        <v>8</v>
      </c>
      <c r="AE280" s="74">
        <v>0</v>
      </c>
      <c r="AF280" s="74">
        <v>0</v>
      </c>
      <c r="AG280" s="93">
        <v>1</v>
      </c>
      <c r="AH280" s="90">
        <v>10</v>
      </c>
    </row>
    <row r="281" ht="16.5" spans="1:34">
      <c r="A281" s="30"/>
      <c r="B281" s="25" t="s">
        <v>1062</v>
      </c>
      <c r="C281" s="25" t="s">
        <v>1063</v>
      </c>
      <c r="D281" s="49" t="s">
        <v>619</v>
      </c>
      <c r="E281" s="50">
        <v>78.5948759007206</v>
      </c>
      <c r="F281" s="49">
        <v>0</v>
      </c>
      <c r="G281" s="49">
        <v>275</v>
      </c>
      <c r="H281" s="51">
        <v>1</v>
      </c>
      <c r="I281" s="62">
        <v>0</v>
      </c>
      <c r="J281" s="30">
        <v>1249</v>
      </c>
      <c r="K281" s="30">
        <v>0</v>
      </c>
      <c r="L281" s="51">
        <v>0</v>
      </c>
      <c r="M281" s="63">
        <v>20</v>
      </c>
      <c r="N281" s="30">
        <v>8</v>
      </c>
      <c r="O281" s="51">
        <v>0.00640512409927942</v>
      </c>
      <c r="P281" s="63">
        <v>13.5948759007206</v>
      </c>
      <c r="Q281" s="74">
        <v>0</v>
      </c>
      <c r="R281" s="74">
        <v>0</v>
      </c>
      <c r="S281" s="51">
        <v>0</v>
      </c>
      <c r="T281" s="63">
        <v>12</v>
      </c>
      <c r="U281" s="50">
        <v>7</v>
      </c>
      <c r="V281" s="51">
        <v>0.0254545454545455</v>
      </c>
      <c r="W281" s="63">
        <v>0</v>
      </c>
      <c r="X281" s="30">
        <v>0</v>
      </c>
      <c r="Y281" s="30">
        <v>0</v>
      </c>
      <c r="Z281" s="51">
        <v>0</v>
      </c>
      <c r="AA281" s="63">
        <v>15</v>
      </c>
      <c r="AB281" s="30">
        <v>0</v>
      </c>
      <c r="AC281" s="89">
        <v>0</v>
      </c>
      <c r="AD281" s="90">
        <v>8</v>
      </c>
      <c r="AE281" s="74">
        <v>0</v>
      </c>
      <c r="AF281" s="74">
        <v>0</v>
      </c>
      <c r="AG281" s="93">
        <v>1</v>
      </c>
      <c r="AH281" s="90">
        <v>10</v>
      </c>
    </row>
    <row r="282" ht="16.5" spans="1:34">
      <c r="A282" s="30"/>
      <c r="B282" s="25" t="s">
        <v>1064</v>
      </c>
      <c r="C282" s="25" t="s">
        <v>1065</v>
      </c>
      <c r="D282" s="49" t="s">
        <v>619</v>
      </c>
      <c r="E282" s="50">
        <v>79.8761742100769</v>
      </c>
      <c r="F282" s="49">
        <v>0</v>
      </c>
      <c r="G282" s="49">
        <v>287</v>
      </c>
      <c r="H282" s="51">
        <v>1</v>
      </c>
      <c r="I282" s="62">
        <v>0</v>
      </c>
      <c r="J282" s="30">
        <v>1171</v>
      </c>
      <c r="K282" s="30">
        <v>3</v>
      </c>
      <c r="L282" s="51">
        <v>0.00256191289496157</v>
      </c>
      <c r="M282" s="63">
        <v>14.8761742100769</v>
      </c>
      <c r="N282" s="30">
        <v>0</v>
      </c>
      <c r="O282" s="51">
        <v>0</v>
      </c>
      <c r="P282" s="63">
        <v>20</v>
      </c>
      <c r="Q282" s="74">
        <v>0</v>
      </c>
      <c r="R282" s="74">
        <v>0</v>
      </c>
      <c r="S282" s="51">
        <v>0</v>
      </c>
      <c r="T282" s="63">
        <v>12</v>
      </c>
      <c r="U282" s="50">
        <v>32</v>
      </c>
      <c r="V282" s="51">
        <v>0.111498257839721</v>
      </c>
      <c r="W282" s="63">
        <v>0</v>
      </c>
      <c r="X282" s="30">
        <v>0</v>
      </c>
      <c r="Y282" s="30">
        <v>0</v>
      </c>
      <c r="Z282" s="51">
        <v>0</v>
      </c>
      <c r="AA282" s="63">
        <v>15</v>
      </c>
      <c r="AB282" s="30">
        <v>0</v>
      </c>
      <c r="AC282" s="89">
        <v>0</v>
      </c>
      <c r="AD282" s="90">
        <v>8</v>
      </c>
      <c r="AE282" s="74">
        <v>0</v>
      </c>
      <c r="AF282" s="74">
        <v>0</v>
      </c>
      <c r="AG282" s="93">
        <v>1</v>
      </c>
      <c r="AH282" s="90">
        <v>10</v>
      </c>
    </row>
    <row r="283" ht="16.5" spans="1:34">
      <c r="A283" s="110" t="s">
        <v>1066</v>
      </c>
      <c r="B283" s="25" t="s">
        <v>14</v>
      </c>
      <c r="C283" s="49" t="s">
        <v>744</v>
      </c>
      <c r="D283" s="49" t="s">
        <v>619</v>
      </c>
      <c r="E283" s="50">
        <v>100</v>
      </c>
      <c r="F283" s="49">
        <v>0</v>
      </c>
      <c r="G283" s="49">
        <v>0</v>
      </c>
      <c r="H283" s="51">
        <v>0</v>
      </c>
      <c r="I283" s="62">
        <v>5</v>
      </c>
      <c r="J283" s="30">
        <v>0</v>
      </c>
      <c r="K283" s="30">
        <v>0</v>
      </c>
      <c r="L283" s="51">
        <v>0</v>
      </c>
      <c r="M283" s="63">
        <v>20</v>
      </c>
      <c r="N283" s="30">
        <v>0</v>
      </c>
      <c r="O283" s="51">
        <v>0</v>
      </c>
      <c r="P283" s="63">
        <v>20</v>
      </c>
      <c r="Q283" s="74">
        <v>0</v>
      </c>
      <c r="R283" s="74">
        <v>0</v>
      </c>
      <c r="S283" s="51">
        <v>0</v>
      </c>
      <c r="T283" s="63">
        <v>12</v>
      </c>
      <c r="U283" s="50">
        <v>0</v>
      </c>
      <c r="V283" s="51">
        <v>0</v>
      </c>
      <c r="W283" s="63">
        <v>10</v>
      </c>
      <c r="X283" s="30">
        <v>0</v>
      </c>
      <c r="Y283" s="30">
        <v>0</v>
      </c>
      <c r="Z283" s="51">
        <v>0</v>
      </c>
      <c r="AA283" s="63">
        <v>15</v>
      </c>
      <c r="AB283" s="30">
        <v>0</v>
      </c>
      <c r="AC283" s="89">
        <v>0</v>
      </c>
      <c r="AD283" s="90">
        <v>8</v>
      </c>
      <c r="AE283" s="74">
        <v>0</v>
      </c>
      <c r="AF283" s="74">
        <v>0</v>
      </c>
      <c r="AG283" s="93">
        <v>1</v>
      </c>
      <c r="AH283" s="90">
        <v>10</v>
      </c>
    </row>
    <row r="284" ht="16.5" spans="1:34">
      <c r="A284" s="111"/>
      <c r="B284" s="25" t="s">
        <v>14</v>
      </c>
      <c r="C284" s="25" t="s">
        <v>738</v>
      </c>
      <c r="D284" s="49" t="s">
        <v>619</v>
      </c>
      <c r="E284" s="50">
        <v>100</v>
      </c>
      <c r="F284" s="49">
        <v>0</v>
      </c>
      <c r="G284" s="49">
        <v>0</v>
      </c>
      <c r="H284" s="51">
        <v>0</v>
      </c>
      <c r="I284" s="62">
        <v>5</v>
      </c>
      <c r="J284" s="30">
        <v>3</v>
      </c>
      <c r="K284" s="30">
        <v>0</v>
      </c>
      <c r="L284" s="51">
        <v>0</v>
      </c>
      <c r="M284" s="63">
        <v>20</v>
      </c>
      <c r="N284" s="30">
        <v>0</v>
      </c>
      <c r="O284" s="51">
        <v>0</v>
      </c>
      <c r="P284" s="63">
        <v>20</v>
      </c>
      <c r="Q284" s="74">
        <v>0</v>
      </c>
      <c r="R284" s="74">
        <v>0</v>
      </c>
      <c r="S284" s="51">
        <v>0</v>
      </c>
      <c r="T284" s="63">
        <v>12</v>
      </c>
      <c r="U284" s="50">
        <v>0</v>
      </c>
      <c r="V284" s="51">
        <v>0</v>
      </c>
      <c r="W284" s="63">
        <v>10</v>
      </c>
      <c r="X284" s="30">
        <v>2</v>
      </c>
      <c r="Y284" s="30">
        <v>0</v>
      </c>
      <c r="Z284" s="51">
        <v>0</v>
      </c>
      <c r="AA284" s="63">
        <v>15</v>
      </c>
      <c r="AB284" s="30">
        <v>0</v>
      </c>
      <c r="AC284" s="89">
        <v>0</v>
      </c>
      <c r="AD284" s="90">
        <v>8</v>
      </c>
      <c r="AE284" s="74">
        <v>0</v>
      </c>
      <c r="AF284" s="74">
        <v>0</v>
      </c>
      <c r="AG284" s="93">
        <v>1</v>
      </c>
      <c r="AH284" s="90">
        <v>10</v>
      </c>
    </row>
    <row r="285" ht="16.5" spans="1:34">
      <c r="A285" s="111"/>
      <c r="B285" s="25" t="s">
        <v>20</v>
      </c>
      <c r="C285" s="33" t="s">
        <v>381</v>
      </c>
      <c r="D285" s="49" t="s">
        <v>619</v>
      </c>
      <c r="E285" s="50">
        <v>45</v>
      </c>
      <c r="F285" s="49">
        <v>1157</v>
      </c>
      <c r="G285" s="49">
        <v>0</v>
      </c>
      <c r="H285" s="51">
        <v>0</v>
      </c>
      <c r="I285" s="62">
        <v>5</v>
      </c>
      <c r="J285" s="30">
        <v>9</v>
      </c>
      <c r="K285" s="30">
        <v>6</v>
      </c>
      <c r="L285" s="51">
        <v>0.666666666666667</v>
      </c>
      <c r="M285" s="63">
        <v>0</v>
      </c>
      <c r="N285" s="30">
        <v>1</v>
      </c>
      <c r="O285" s="51">
        <v>0.111111111111111</v>
      </c>
      <c r="P285" s="63">
        <v>0</v>
      </c>
      <c r="Q285" s="74">
        <v>0</v>
      </c>
      <c r="R285" s="74">
        <v>0</v>
      </c>
      <c r="S285" s="51">
        <v>0</v>
      </c>
      <c r="T285" s="63">
        <v>12</v>
      </c>
      <c r="U285" s="50">
        <v>0</v>
      </c>
      <c r="V285" s="51">
        <v>0</v>
      </c>
      <c r="W285" s="63">
        <v>10</v>
      </c>
      <c r="X285" s="30">
        <v>4</v>
      </c>
      <c r="Y285" s="30">
        <v>3</v>
      </c>
      <c r="Z285" s="51">
        <v>0.75</v>
      </c>
      <c r="AA285" s="63">
        <v>0</v>
      </c>
      <c r="AB285" s="30">
        <v>0</v>
      </c>
      <c r="AC285" s="89">
        <v>0</v>
      </c>
      <c r="AD285" s="90">
        <v>8</v>
      </c>
      <c r="AE285" s="74">
        <v>0</v>
      </c>
      <c r="AF285" s="74">
        <v>0</v>
      </c>
      <c r="AG285" s="93">
        <v>1</v>
      </c>
      <c r="AH285" s="90">
        <v>10</v>
      </c>
    </row>
    <row r="286" ht="16.5" spans="1:34">
      <c r="A286" s="111"/>
      <c r="B286" s="25" t="s">
        <v>8</v>
      </c>
      <c r="C286" s="49" t="s">
        <v>659</v>
      </c>
      <c r="D286" s="49" t="s">
        <v>619</v>
      </c>
      <c r="E286" s="50">
        <v>100</v>
      </c>
      <c r="F286" s="49">
        <v>0</v>
      </c>
      <c r="G286" s="49">
        <v>0</v>
      </c>
      <c r="H286" s="51">
        <v>0</v>
      </c>
      <c r="I286" s="62">
        <v>5</v>
      </c>
      <c r="J286" s="30">
        <v>0</v>
      </c>
      <c r="K286" s="30">
        <v>0</v>
      </c>
      <c r="L286" s="51">
        <v>0</v>
      </c>
      <c r="M286" s="63">
        <v>20</v>
      </c>
      <c r="N286" s="30">
        <v>0</v>
      </c>
      <c r="O286" s="51">
        <v>0</v>
      </c>
      <c r="P286" s="63">
        <v>20</v>
      </c>
      <c r="Q286" s="74">
        <v>0</v>
      </c>
      <c r="R286" s="74">
        <v>0</v>
      </c>
      <c r="S286" s="51">
        <v>0</v>
      </c>
      <c r="T286" s="63">
        <v>12</v>
      </c>
      <c r="U286" s="50">
        <v>0</v>
      </c>
      <c r="V286" s="51">
        <v>0</v>
      </c>
      <c r="W286" s="63">
        <v>10</v>
      </c>
      <c r="X286" s="30">
        <v>0</v>
      </c>
      <c r="Y286" s="30">
        <v>0</v>
      </c>
      <c r="Z286" s="51">
        <v>0</v>
      </c>
      <c r="AA286" s="63">
        <v>15</v>
      </c>
      <c r="AB286" s="30">
        <v>0</v>
      </c>
      <c r="AC286" s="89">
        <v>0</v>
      </c>
      <c r="AD286" s="90">
        <v>8</v>
      </c>
      <c r="AE286" s="74">
        <v>0</v>
      </c>
      <c r="AF286" s="74">
        <v>0</v>
      </c>
      <c r="AG286" s="93">
        <v>1</v>
      </c>
      <c r="AH286" s="90">
        <v>10</v>
      </c>
    </row>
    <row r="287" ht="16.5" spans="1:34">
      <c r="A287" s="111"/>
      <c r="B287" s="25" t="s">
        <v>8</v>
      </c>
      <c r="C287" s="53" t="s">
        <v>671</v>
      </c>
      <c r="D287" s="49" t="s">
        <v>619</v>
      </c>
      <c r="E287" s="50">
        <v>100</v>
      </c>
      <c r="F287" s="49">
        <v>0</v>
      </c>
      <c r="G287" s="49">
        <v>0</v>
      </c>
      <c r="H287" s="51">
        <v>0</v>
      </c>
      <c r="I287" s="62">
        <v>5</v>
      </c>
      <c r="J287" s="30">
        <v>0</v>
      </c>
      <c r="K287" s="30">
        <v>0</v>
      </c>
      <c r="L287" s="51">
        <v>0</v>
      </c>
      <c r="M287" s="63">
        <v>20</v>
      </c>
      <c r="N287" s="30">
        <v>0</v>
      </c>
      <c r="O287" s="51">
        <v>0</v>
      </c>
      <c r="P287" s="63">
        <v>20</v>
      </c>
      <c r="Q287" s="74">
        <v>0</v>
      </c>
      <c r="R287" s="74">
        <v>0</v>
      </c>
      <c r="S287" s="51">
        <v>0</v>
      </c>
      <c r="T287" s="63">
        <v>12</v>
      </c>
      <c r="U287" s="50">
        <v>0</v>
      </c>
      <c r="V287" s="51">
        <v>0</v>
      </c>
      <c r="W287" s="63">
        <v>10</v>
      </c>
      <c r="X287" s="30">
        <v>0</v>
      </c>
      <c r="Y287" s="30">
        <v>0</v>
      </c>
      <c r="Z287" s="51">
        <v>0</v>
      </c>
      <c r="AA287" s="63">
        <v>15</v>
      </c>
      <c r="AB287" s="30">
        <v>0</v>
      </c>
      <c r="AC287" s="89">
        <v>0</v>
      </c>
      <c r="AD287" s="90">
        <v>8</v>
      </c>
      <c r="AE287" s="74">
        <v>0</v>
      </c>
      <c r="AF287" s="74">
        <v>0</v>
      </c>
      <c r="AG287" s="93">
        <v>1</v>
      </c>
      <c r="AH287" s="90">
        <v>10</v>
      </c>
    </row>
    <row r="288" ht="16.5" spans="1:34">
      <c r="A288" s="111"/>
      <c r="B288" s="25" t="s">
        <v>8</v>
      </c>
      <c r="C288" s="53" t="s">
        <v>668</v>
      </c>
      <c r="D288" s="49" t="s">
        <v>619</v>
      </c>
      <c r="E288" s="50">
        <v>100</v>
      </c>
      <c r="F288" s="49">
        <v>760</v>
      </c>
      <c r="G288" s="49">
        <v>0</v>
      </c>
      <c r="H288" s="51">
        <v>0</v>
      </c>
      <c r="I288" s="62">
        <v>5</v>
      </c>
      <c r="J288" s="30">
        <v>1</v>
      </c>
      <c r="K288" s="30">
        <v>0</v>
      </c>
      <c r="L288" s="51">
        <v>0</v>
      </c>
      <c r="M288" s="63">
        <v>20</v>
      </c>
      <c r="N288" s="30">
        <v>0</v>
      </c>
      <c r="O288" s="51">
        <v>0</v>
      </c>
      <c r="P288" s="63">
        <v>20</v>
      </c>
      <c r="Q288" s="74">
        <v>0</v>
      </c>
      <c r="R288" s="74">
        <v>0</v>
      </c>
      <c r="S288" s="51">
        <v>0</v>
      </c>
      <c r="T288" s="63">
        <v>12</v>
      </c>
      <c r="U288" s="50">
        <v>0</v>
      </c>
      <c r="V288" s="51">
        <v>0</v>
      </c>
      <c r="W288" s="63">
        <v>10</v>
      </c>
      <c r="X288" s="30">
        <v>0</v>
      </c>
      <c r="Y288" s="30">
        <v>0</v>
      </c>
      <c r="Z288" s="51">
        <v>0</v>
      </c>
      <c r="AA288" s="63">
        <v>15</v>
      </c>
      <c r="AB288" s="30">
        <v>0</v>
      </c>
      <c r="AC288" s="89">
        <v>0</v>
      </c>
      <c r="AD288" s="90">
        <v>8</v>
      </c>
      <c r="AE288" s="74">
        <v>0</v>
      </c>
      <c r="AF288" s="74">
        <v>0</v>
      </c>
      <c r="AG288" s="93">
        <v>1</v>
      </c>
      <c r="AH288" s="90">
        <v>10</v>
      </c>
    </row>
    <row r="289" ht="16.5" spans="1:34">
      <c r="A289" s="111"/>
      <c r="B289" s="25" t="s">
        <v>8</v>
      </c>
      <c r="C289" s="53" t="s">
        <v>662</v>
      </c>
      <c r="D289" s="49" t="s">
        <v>619</v>
      </c>
      <c r="E289" s="50">
        <v>95</v>
      </c>
      <c r="F289" s="49">
        <v>760</v>
      </c>
      <c r="G289" s="49">
        <v>1</v>
      </c>
      <c r="H289" s="51">
        <v>0.00131578947368421</v>
      </c>
      <c r="I289" s="62">
        <v>0</v>
      </c>
      <c r="J289" s="30">
        <v>1</v>
      </c>
      <c r="K289" s="30">
        <v>0</v>
      </c>
      <c r="L289" s="51">
        <v>0</v>
      </c>
      <c r="M289" s="63">
        <v>20</v>
      </c>
      <c r="N289" s="30">
        <v>0</v>
      </c>
      <c r="O289" s="51">
        <v>0</v>
      </c>
      <c r="P289" s="63">
        <v>20</v>
      </c>
      <c r="Q289" s="74">
        <v>2</v>
      </c>
      <c r="R289" s="74">
        <v>0</v>
      </c>
      <c r="S289" s="51">
        <v>0</v>
      </c>
      <c r="T289" s="63">
        <v>12</v>
      </c>
      <c r="U289" s="50">
        <v>0</v>
      </c>
      <c r="V289" s="51">
        <v>0</v>
      </c>
      <c r="W289" s="63">
        <v>10</v>
      </c>
      <c r="X289" s="30">
        <v>0</v>
      </c>
      <c r="Y289" s="30">
        <v>0</v>
      </c>
      <c r="Z289" s="51">
        <v>0</v>
      </c>
      <c r="AA289" s="63">
        <v>15</v>
      </c>
      <c r="AB289" s="30">
        <v>0</v>
      </c>
      <c r="AC289" s="89">
        <v>0</v>
      </c>
      <c r="AD289" s="90">
        <v>8</v>
      </c>
      <c r="AE289" s="74">
        <v>0</v>
      </c>
      <c r="AF289" s="74">
        <v>0</v>
      </c>
      <c r="AG289" s="93">
        <v>1</v>
      </c>
      <c r="AH289" s="90">
        <v>10</v>
      </c>
    </row>
    <row r="290" ht="16.5" spans="1:34">
      <c r="A290" s="111"/>
      <c r="B290" s="25" t="s">
        <v>8</v>
      </c>
      <c r="C290" s="24" t="s">
        <v>653</v>
      </c>
      <c r="D290" s="49" t="s">
        <v>619</v>
      </c>
      <c r="E290" s="50">
        <v>100</v>
      </c>
      <c r="F290" s="49">
        <v>627</v>
      </c>
      <c r="G290" s="49">
        <v>0</v>
      </c>
      <c r="H290" s="51">
        <v>0</v>
      </c>
      <c r="I290" s="62">
        <v>5</v>
      </c>
      <c r="J290" s="30">
        <v>2</v>
      </c>
      <c r="K290" s="30">
        <v>0</v>
      </c>
      <c r="L290" s="51">
        <v>0</v>
      </c>
      <c r="M290" s="63">
        <v>20</v>
      </c>
      <c r="N290" s="30">
        <v>0</v>
      </c>
      <c r="O290" s="51">
        <v>0</v>
      </c>
      <c r="P290" s="63">
        <v>20</v>
      </c>
      <c r="Q290" s="74">
        <v>0</v>
      </c>
      <c r="R290" s="74">
        <v>0</v>
      </c>
      <c r="S290" s="51">
        <v>0</v>
      </c>
      <c r="T290" s="63">
        <v>12</v>
      </c>
      <c r="U290" s="50">
        <v>0</v>
      </c>
      <c r="V290" s="51">
        <v>0</v>
      </c>
      <c r="W290" s="63">
        <v>10</v>
      </c>
      <c r="X290" s="30">
        <v>1</v>
      </c>
      <c r="Y290" s="30">
        <v>0</v>
      </c>
      <c r="Z290" s="51">
        <v>0</v>
      </c>
      <c r="AA290" s="63">
        <v>15</v>
      </c>
      <c r="AB290" s="30">
        <v>0</v>
      </c>
      <c r="AC290" s="89">
        <v>0</v>
      </c>
      <c r="AD290" s="90">
        <v>8</v>
      </c>
      <c r="AE290" s="74">
        <v>0</v>
      </c>
      <c r="AF290" s="74">
        <v>0</v>
      </c>
      <c r="AG290" s="93">
        <v>1</v>
      </c>
      <c r="AH290" s="90">
        <v>10</v>
      </c>
    </row>
    <row r="291" ht="16.5" spans="1:34">
      <c r="A291" s="111"/>
      <c r="B291" s="25" t="s">
        <v>8</v>
      </c>
      <c r="C291" s="24" t="s">
        <v>665</v>
      </c>
      <c r="D291" s="49" t="s">
        <v>619</v>
      </c>
      <c r="E291" s="50">
        <v>100</v>
      </c>
      <c r="F291" s="49">
        <v>645</v>
      </c>
      <c r="G291" s="49">
        <v>0</v>
      </c>
      <c r="H291" s="51">
        <v>0</v>
      </c>
      <c r="I291" s="62">
        <v>5</v>
      </c>
      <c r="J291" s="30">
        <v>0</v>
      </c>
      <c r="K291" s="30">
        <v>0</v>
      </c>
      <c r="L291" s="51">
        <v>0</v>
      </c>
      <c r="M291" s="63">
        <v>20</v>
      </c>
      <c r="N291" s="30">
        <v>0</v>
      </c>
      <c r="O291" s="51">
        <v>0</v>
      </c>
      <c r="P291" s="63">
        <v>20</v>
      </c>
      <c r="Q291" s="74">
        <v>0</v>
      </c>
      <c r="R291" s="74">
        <v>0</v>
      </c>
      <c r="S291" s="51">
        <v>0</v>
      </c>
      <c r="T291" s="63">
        <v>12</v>
      </c>
      <c r="U291" s="50">
        <v>0</v>
      </c>
      <c r="V291" s="51">
        <v>0</v>
      </c>
      <c r="W291" s="63">
        <v>10</v>
      </c>
      <c r="X291" s="30">
        <v>0</v>
      </c>
      <c r="Y291" s="30">
        <v>0</v>
      </c>
      <c r="Z291" s="51">
        <v>0</v>
      </c>
      <c r="AA291" s="63">
        <v>15</v>
      </c>
      <c r="AB291" s="30">
        <v>0</v>
      </c>
      <c r="AC291" s="89">
        <v>0</v>
      </c>
      <c r="AD291" s="90">
        <v>8</v>
      </c>
      <c r="AE291" s="74">
        <v>0</v>
      </c>
      <c r="AF291" s="74">
        <v>0</v>
      </c>
      <c r="AG291" s="93">
        <v>1</v>
      </c>
      <c r="AH291" s="90">
        <v>10</v>
      </c>
    </row>
    <row r="292" ht="16.5" spans="1:34">
      <c r="A292" s="111"/>
      <c r="B292" s="25" t="s">
        <v>8</v>
      </c>
      <c r="C292" s="24" t="s">
        <v>641</v>
      </c>
      <c r="D292" s="49" t="s">
        <v>619</v>
      </c>
      <c r="E292" s="50">
        <v>100</v>
      </c>
      <c r="F292" s="49">
        <v>640</v>
      </c>
      <c r="G292" s="49">
        <v>0</v>
      </c>
      <c r="H292" s="51">
        <v>0</v>
      </c>
      <c r="I292" s="62">
        <v>5</v>
      </c>
      <c r="J292" s="30">
        <v>0</v>
      </c>
      <c r="K292" s="30">
        <v>0</v>
      </c>
      <c r="L292" s="51">
        <v>0</v>
      </c>
      <c r="M292" s="63">
        <v>20</v>
      </c>
      <c r="N292" s="30">
        <v>0</v>
      </c>
      <c r="O292" s="51">
        <v>0</v>
      </c>
      <c r="P292" s="63">
        <v>20</v>
      </c>
      <c r="Q292" s="74">
        <v>0</v>
      </c>
      <c r="R292" s="74">
        <v>0</v>
      </c>
      <c r="S292" s="51">
        <v>0</v>
      </c>
      <c r="T292" s="63">
        <v>12</v>
      </c>
      <c r="U292" s="50">
        <v>0</v>
      </c>
      <c r="V292" s="51">
        <v>0</v>
      </c>
      <c r="W292" s="63">
        <v>10</v>
      </c>
      <c r="X292" s="30">
        <v>0</v>
      </c>
      <c r="Y292" s="30">
        <v>0</v>
      </c>
      <c r="Z292" s="51">
        <v>0</v>
      </c>
      <c r="AA292" s="63">
        <v>15</v>
      </c>
      <c r="AB292" s="30">
        <v>0</v>
      </c>
      <c r="AC292" s="89">
        <v>0</v>
      </c>
      <c r="AD292" s="90">
        <v>8</v>
      </c>
      <c r="AE292" s="74">
        <v>0</v>
      </c>
      <c r="AF292" s="74">
        <v>0</v>
      </c>
      <c r="AG292" s="93">
        <v>1</v>
      </c>
      <c r="AH292" s="90">
        <v>10</v>
      </c>
    </row>
    <row r="293" ht="16.5" spans="1:34">
      <c r="A293" s="111"/>
      <c r="B293" s="25" t="s">
        <v>8</v>
      </c>
      <c r="C293" s="24" t="s">
        <v>638</v>
      </c>
      <c r="D293" s="49" t="s">
        <v>619</v>
      </c>
      <c r="E293" s="50">
        <v>100</v>
      </c>
      <c r="F293" s="49">
        <v>646</v>
      </c>
      <c r="G293" s="49">
        <v>0</v>
      </c>
      <c r="H293" s="51">
        <v>0</v>
      </c>
      <c r="I293" s="62">
        <v>5</v>
      </c>
      <c r="J293" s="30">
        <v>1</v>
      </c>
      <c r="K293" s="30">
        <v>0</v>
      </c>
      <c r="L293" s="51">
        <v>0</v>
      </c>
      <c r="M293" s="63">
        <v>20</v>
      </c>
      <c r="N293" s="30">
        <v>0</v>
      </c>
      <c r="O293" s="51">
        <v>0</v>
      </c>
      <c r="P293" s="63">
        <v>20</v>
      </c>
      <c r="Q293" s="74">
        <v>0</v>
      </c>
      <c r="R293" s="74">
        <v>0</v>
      </c>
      <c r="S293" s="51">
        <v>0</v>
      </c>
      <c r="T293" s="63">
        <v>12</v>
      </c>
      <c r="U293" s="50">
        <v>0</v>
      </c>
      <c r="V293" s="51">
        <v>0</v>
      </c>
      <c r="W293" s="63">
        <v>10</v>
      </c>
      <c r="X293" s="30">
        <v>0</v>
      </c>
      <c r="Y293" s="30">
        <v>0</v>
      </c>
      <c r="Z293" s="51">
        <v>0</v>
      </c>
      <c r="AA293" s="63">
        <v>15</v>
      </c>
      <c r="AB293" s="30">
        <v>0</v>
      </c>
      <c r="AC293" s="89">
        <v>0</v>
      </c>
      <c r="AD293" s="90">
        <v>8</v>
      </c>
      <c r="AE293" s="74">
        <v>0</v>
      </c>
      <c r="AF293" s="74">
        <v>0</v>
      </c>
      <c r="AG293" s="93">
        <v>1</v>
      </c>
      <c r="AH293" s="90">
        <v>10</v>
      </c>
    </row>
    <row r="294" ht="16.5" spans="1:34">
      <c r="A294" s="111"/>
      <c r="B294" s="25" t="s">
        <v>8</v>
      </c>
      <c r="C294" s="24" t="s">
        <v>629</v>
      </c>
      <c r="D294" s="49" t="s">
        <v>619</v>
      </c>
      <c r="E294" s="50">
        <v>100</v>
      </c>
      <c r="F294" s="49">
        <v>852</v>
      </c>
      <c r="G294" s="49">
        <v>0</v>
      </c>
      <c r="H294" s="51">
        <v>0</v>
      </c>
      <c r="I294" s="62">
        <v>5</v>
      </c>
      <c r="J294" s="30">
        <v>0</v>
      </c>
      <c r="K294" s="30">
        <v>0</v>
      </c>
      <c r="L294" s="51">
        <v>0</v>
      </c>
      <c r="M294" s="63">
        <v>20</v>
      </c>
      <c r="N294" s="30">
        <v>0</v>
      </c>
      <c r="O294" s="51">
        <v>0</v>
      </c>
      <c r="P294" s="63">
        <v>20</v>
      </c>
      <c r="Q294" s="74">
        <v>0</v>
      </c>
      <c r="R294" s="74">
        <v>0</v>
      </c>
      <c r="S294" s="51">
        <v>0</v>
      </c>
      <c r="T294" s="63">
        <v>12</v>
      </c>
      <c r="U294" s="50">
        <v>0</v>
      </c>
      <c r="V294" s="51">
        <v>0</v>
      </c>
      <c r="W294" s="63">
        <v>10</v>
      </c>
      <c r="X294" s="30">
        <v>0</v>
      </c>
      <c r="Y294" s="30">
        <v>0</v>
      </c>
      <c r="Z294" s="51">
        <v>0</v>
      </c>
      <c r="AA294" s="63">
        <v>15</v>
      </c>
      <c r="AB294" s="30">
        <v>0</v>
      </c>
      <c r="AC294" s="89">
        <v>0</v>
      </c>
      <c r="AD294" s="90">
        <v>8</v>
      </c>
      <c r="AE294" s="74">
        <v>0</v>
      </c>
      <c r="AF294" s="74">
        <v>0</v>
      </c>
      <c r="AG294" s="93">
        <v>1</v>
      </c>
      <c r="AH294" s="90">
        <v>10</v>
      </c>
    </row>
    <row r="295" ht="16.5" spans="1:34">
      <c r="A295" s="111"/>
      <c r="B295" s="25" t="s">
        <v>8</v>
      </c>
      <c r="C295" s="112" t="s">
        <v>632</v>
      </c>
      <c r="D295" s="49" t="s">
        <v>619</v>
      </c>
      <c r="E295" s="50">
        <v>100</v>
      </c>
      <c r="F295" s="49">
        <v>661</v>
      </c>
      <c r="G295" s="49">
        <v>0</v>
      </c>
      <c r="H295" s="51">
        <v>0</v>
      </c>
      <c r="I295" s="62">
        <v>5</v>
      </c>
      <c r="J295" s="30">
        <v>0</v>
      </c>
      <c r="K295" s="30">
        <v>0</v>
      </c>
      <c r="L295" s="51">
        <v>0</v>
      </c>
      <c r="M295" s="63">
        <v>20</v>
      </c>
      <c r="N295" s="30">
        <v>0</v>
      </c>
      <c r="O295" s="51">
        <v>0</v>
      </c>
      <c r="P295" s="63">
        <v>20</v>
      </c>
      <c r="Q295" s="74">
        <v>0</v>
      </c>
      <c r="R295" s="74">
        <v>0</v>
      </c>
      <c r="S295" s="51">
        <v>0</v>
      </c>
      <c r="T295" s="63">
        <v>12</v>
      </c>
      <c r="U295" s="50">
        <v>0</v>
      </c>
      <c r="V295" s="51">
        <v>0</v>
      </c>
      <c r="W295" s="63">
        <v>10</v>
      </c>
      <c r="X295" s="30">
        <v>0</v>
      </c>
      <c r="Y295" s="30">
        <v>0</v>
      </c>
      <c r="Z295" s="51">
        <v>0</v>
      </c>
      <c r="AA295" s="63">
        <v>15</v>
      </c>
      <c r="AB295" s="30">
        <v>0</v>
      </c>
      <c r="AC295" s="89">
        <v>0</v>
      </c>
      <c r="AD295" s="90">
        <v>8</v>
      </c>
      <c r="AE295" s="74">
        <v>0</v>
      </c>
      <c r="AF295" s="74">
        <v>0</v>
      </c>
      <c r="AG295" s="93">
        <v>1</v>
      </c>
      <c r="AH295" s="90">
        <v>10</v>
      </c>
    </row>
    <row r="296" ht="16.5" spans="1:34">
      <c r="A296" s="111"/>
      <c r="B296" s="25" t="s">
        <v>8</v>
      </c>
      <c r="C296" s="24" t="s">
        <v>650</v>
      </c>
      <c r="D296" s="49" t="s">
        <v>619</v>
      </c>
      <c r="E296" s="50">
        <v>100</v>
      </c>
      <c r="F296" s="49">
        <v>644</v>
      </c>
      <c r="G296" s="49">
        <v>0</v>
      </c>
      <c r="H296" s="51">
        <v>0</v>
      </c>
      <c r="I296" s="62">
        <v>5</v>
      </c>
      <c r="J296" s="30">
        <v>0</v>
      </c>
      <c r="K296" s="30">
        <v>0</v>
      </c>
      <c r="L296" s="51">
        <v>0</v>
      </c>
      <c r="M296" s="63">
        <v>20</v>
      </c>
      <c r="N296" s="30">
        <v>0</v>
      </c>
      <c r="O296" s="51">
        <v>0</v>
      </c>
      <c r="P296" s="63">
        <v>20</v>
      </c>
      <c r="Q296" s="74">
        <v>0</v>
      </c>
      <c r="R296" s="74">
        <v>0</v>
      </c>
      <c r="S296" s="51">
        <v>0</v>
      </c>
      <c r="T296" s="63">
        <v>12</v>
      </c>
      <c r="U296" s="50">
        <v>0</v>
      </c>
      <c r="V296" s="51">
        <v>0</v>
      </c>
      <c r="W296" s="63">
        <v>10</v>
      </c>
      <c r="X296" s="30">
        <v>0</v>
      </c>
      <c r="Y296" s="30">
        <v>0</v>
      </c>
      <c r="Z296" s="51">
        <v>0</v>
      </c>
      <c r="AA296" s="63">
        <v>15</v>
      </c>
      <c r="AB296" s="30">
        <v>0</v>
      </c>
      <c r="AC296" s="89">
        <v>0</v>
      </c>
      <c r="AD296" s="90">
        <v>8</v>
      </c>
      <c r="AE296" s="74">
        <v>0</v>
      </c>
      <c r="AF296" s="74">
        <v>0</v>
      </c>
      <c r="AG296" s="93">
        <v>1</v>
      </c>
      <c r="AH296" s="90">
        <v>10</v>
      </c>
    </row>
    <row r="297" ht="16.5" spans="1:34">
      <c r="A297" s="111"/>
      <c r="B297" s="25" t="s">
        <v>8</v>
      </c>
      <c r="C297" s="24" t="s">
        <v>644</v>
      </c>
      <c r="D297" s="49" t="s">
        <v>619</v>
      </c>
      <c r="E297" s="50">
        <v>100</v>
      </c>
      <c r="F297" s="49">
        <v>594</v>
      </c>
      <c r="G297" s="49">
        <v>0</v>
      </c>
      <c r="H297" s="51">
        <v>0</v>
      </c>
      <c r="I297" s="62">
        <v>5</v>
      </c>
      <c r="J297" s="30">
        <v>0</v>
      </c>
      <c r="K297" s="30">
        <v>0</v>
      </c>
      <c r="L297" s="51">
        <v>0</v>
      </c>
      <c r="M297" s="63">
        <v>20</v>
      </c>
      <c r="N297" s="30">
        <v>0</v>
      </c>
      <c r="O297" s="51">
        <v>0</v>
      </c>
      <c r="P297" s="63">
        <v>20</v>
      </c>
      <c r="Q297" s="74">
        <v>0</v>
      </c>
      <c r="R297" s="74">
        <v>0</v>
      </c>
      <c r="S297" s="51">
        <v>0</v>
      </c>
      <c r="T297" s="63">
        <v>12</v>
      </c>
      <c r="U297" s="50">
        <v>0</v>
      </c>
      <c r="V297" s="51">
        <v>0</v>
      </c>
      <c r="W297" s="63">
        <v>10</v>
      </c>
      <c r="X297" s="30">
        <v>0</v>
      </c>
      <c r="Y297" s="30">
        <v>0</v>
      </c>
      <c r="Z297" s="51">
        <v>0</v>
      </c>
      <c r="AA297" s="63">
        <v>15</v>
      </c>
      <c r="AB297" s="30">
        <v>0</v>
      </c>
      <c r="AC297" s="89">
        <v>0</v>
      </c>
      <c r="AD297" s="90">
        <v>8</v>
      </c>
      <c r="AE297" s="74">
        <v>0</v>
      </c>
      <c r="AF297" s="74">
        <v>0</v>
      </c>
      <c r="AG297" s="93">
        <v>1</v>
      </c>
      <c r="AH297" s="90">
        <v>10</v>
      </c>
    </row>
    <row r="298" ht="16.5" spans="1:34">
      <c r="A298" s="111"/>
      <c r="B298" s="25" t="s">
        <v>8</v>
      </c>
      <c r="C298" s="24" t="s">
        <v>656</v>
      </c>
      <c r="D298" s="49" t="s">
        <v>619</v>
      </c>
      <c r="E298" s="50">
        <v>100</v>
      </c>
      <c r="F298" s="49">
        <v>641</v>
      </c>
      <c r="G298" s="49">
        <v>0</v>
      </c>
      <c r="H298" s="51">
        <v>0</v>
      </c>
      <c r="I298" s="62">
        <v>5</v>
      </c>
      <c r="J298" s="30">
        <v>0</v>
      </c>
      <c r="K298" s="30">
        <v>0</v>
      </c>
      <c r="L298" s="51">
        <v>0</v>
      </c>
      <c r="M298" s="63">
        <v>20</v>
      </c>
      <c r="N298" s="30">
        <v>0</v>
      </c>
      <c r="O298" s="51">
        <v>0</v>
      </c>
      <c r="P298" s="63">
        <v>20</v>
      </c>
      <c r="Q298" s="74">
        <v>0</v>
      </c>
      <c r="R298" s="74">
        <v>0</v>
      </c>
      <c r="S298" s="51">
        <v>0</v>
      </c>
      <c r="T298" s="63">
        <v>12</v>
      </c>
      <c r="U298" s="50">
        <v>0</v>
      </c>
      <c r="V298" s="51">
        <v>0</v>
      </c>
      <c r="W298" s="63">
        <v>10</v>
      </c>
      <c r="X298" s="30">
        <v>0</v>
      </c>
      <c r="Y298" s="30">
        <v>0</v>
      </c>
      <c r="Z298" s="51">
        <v>0</v>
      </c>
      <c r="AA298" s="63">
        <v>15</v>
      </c>
      <c r="AB298" s="30">
        <v>0</v>
      </c>
      <c r="AC298" s="89">
        <v>0</v>
      </c>
      <c r="AD298" s="90">
        <v>8</v>
      </c>
      <c r="AE298" s="74">
        <v>0</v>
      </c>
      <c r="AF298" s="74">
        <v>0</v>
      </c>
      <c r="AG298" s="93">
        <v>1</v>
      </c>
      <c r="AH298" s="90">
        <v>10</v>
      </c>
    </row>
    <row r="299" ht="16.5" spans="1:34">
      <c r="A299" s="111"/>
      <c r="B299" s="25" t="s">
        <v>8</v>
      </c>
      <c r="C299" s="112" t="s">
        <v>635</v>
      </c>
      <c r="D299" s="49" t="s">
        <v>619</v>
      </c>
      <c r="E299" s="50">
        <v>100</v>
      </c>
      <c r="F299" s="49">
        <v>659</v>
      </c>
      <c r="G299" s="49">
        <v>0</v>
      </c>
      <c r="H299" s="51">
        <v>0</v>
      </c>
      <c r="I299" s="62">
        <v>5</v>
      </c>
      <c r="J299" s="30">
        <v>1</v>
      </c>
      <c r="K299" s="30">
        <v>0</v>
      </c>
      <c r="L299" s="51">
        <v>0</v>
      </c>
      <c r="M299" s="63">
        <v>20</v>
      </c>
      <c r="N299" s="30">
        <v>0</v>
      </c>
      <c r="O299" s="51">
        <v>0</v>
      </c>
      <c r="P299" s="63">
        <v>20</v>
      </c>
      <c r="Q299" s="74">
        <v>0</v>
      </c>
      <c r="R299" s="74">
        <v>0</v>
      </c>
      <c r="S299" s="51">
        <v>0</v>
      </c>
      <c r="T299" s="63">
        <v>12</v>
      </c>
      <c r="U299" s="50">
        <v>0</v>
      </c>
      <c r="V299" s="51">
        <v>0</v>
      </c>
      <c r="W299" s="63">
        <v>10</v>
      </c>
      <c r="X299" s="30">
        <v>1</v>
      </c>
      <c r="Y299" s="30">
        <v>0</v>
      </c>
      <c r="Z299" s="51">
        <v>0</v>
      </c>
      <c r="AA299" s="63">
        <v>15</v>
      </c>
      <c r="AB299" s="30">
        <v>0</v>
      </c>
      <c r="AC299" s="89">
        <v>0</v>
      </c>
      <c r="AD299" s="90">
        <v>8</v>
      </c>
      <c r="AE299" s="74">
        <v>0</v>
      </c>
      <c r="AF299" s="74">
        <v>0</v>
      </c>
      <c r="AG299" s="93">
        <v>1</v>
      </c>
      <c r="AH299" s="90">
        <v>10</v>
      </c>
    </row>
    <row r="300" ht="16.5" spans="1:34">
      <c r="A300" s="111"/>
      <c r="B300" s="25" t="s">
        <v>8</v>
      </c>
      <c r="C300" s="24" t="s">
        <v>647</v>
      </c>
      <c r="D300" s="49" t="s">
        <v>619</v>
      </c>
      <c r="E300" s="50">
        <v>100</v>
      </c>
      <c r="F300" s="49">
        <v>141</v>
      </c>
      <c r="G300" s="49">
        <v>0</v>
      </c>
      <c r="H300" s="51">
        <v>0</v>
      </c>
      <c r="I300" s="62">
        <v>5</v>
      </c>
      <c r="J300" s="30">
        <v>0</v>
      </c>
      <c r="K300" s="30">
        <v>0</v>
      </c>
      <c r="L300" s="51">
        <v>0</v>
      </c>
      <c r="M300" s="63">
        <v>20</v>
      </c>
      <c r="N300" s="30">
        <v>0</v>
      </c>
      <c r="O300" s="51">
        <v>0</v>
      </c>
      <c r="P300" s="63">
        <v>20</v>
      </c>
      <c r="Q300" s="74">
        <v>0</v>
      </c>
      <c r="R300" s="74">
        <v>0</v>
      </c>
      <c r="S300" s="51">
        <v>0</v>
      </c>
      <c r="T300" s="63">
        <v>12</v>
      </c>
      <c r="U300" s="50">
        <v>0</v>
      </c>
      <c r="V300" s="51">
        <v>0</v>
      </c>
      <c r="W300" s="63">
        <v>10</v>
      </c>
      <c r="X300" s="30">
        <v>0</v>
      </c>
      <c r="Y300" s="30">
        <v>0</v>
      </c>
      <c r="Z300" s="51">
        <v>0</v>
      </c>
      <c r="AA300" s="63">
        <v>15</v>
      </c>
      <c r="AB300" s="30">
        <v>0</v>
      </c>
      <c r="AC300" s="89">
        <v>0</v>
      </c>
      <c r="AD300" s="90">
        <v>8</v>
      </c>
      <c r="AE300" s="74">
        <v>0</v>
      </c>
      <c r="AF300" s="74">
        <v>0</v>
      </c>
      <c r="AG300" s="93">
        <v>1</v>
      </c>
      <c r="AH300" s="90">
        <v>10</v>
      </c>
    </row>
    <row r="301" ht="16.5" spans="1:34">
      <c r="A301" s="111"/>
      <c r="B301" s="25" t="s">
        <v>8</v>
      </c>
      <c r="C301" s="24" t="s">
        <v>1067</v>
      </c>
      <c r="D301" s="49" t="s">
        <v>619</v>
      </c>
      <c r="E301" s="50">
        <v>100</v>
      </c>
      <c r="F301" s="49">
        <v>287</v>
      </c>
      <c r="G301" s="49">
        <v>0</v>
      </c>
      <c r="H301" s="51">
        <v>0</v>
      </c>
      <c r="I301" s="62">
        <v>5</v>
      </c>
      <c r="J301" s="30">
        <v>0</v>
      </c>
      <c r="K301" s="30">
        <v>0</v>
      </c>
      <c r="L301" s="51">
        <v>0</v>
      </c>
      <c r="M301" s="63">
        <v>20</v>
      </c>
      <c r="N301" s="30">
        <v>0</v>
      </c>
      <c r="O301" s="51">
        <v>0</v>
      </c>
      <c r="P301" s="63">
        <v>20</v>
      </c>
      <c r="Q301" s="74">
        <v>0</v>
      </c>
      <c r="R301" s="74">
        <v>0</v>
      </c>
      <c r="S301" s="51">
        <v>0</v>
      </c>
      <c r="T301" s="63">
        <v>12</v>
      </c>
      <c r="U301" s="50">
        <v>0</v>
      </c>
      <c r="V301" s="51">
        <v>0</v>
      </c>
      <c r="W301" s="63">
        <v>10</v>
      </c>
      <c r="X301" s="30">
        <v>0</v>
      </c>
      <c r="Y301" s="30">
        <v>0</v>
      </c>
      <c r="Z301" s="51">
        <v>0</v>
      </c>
      <c r="AA301" s="63">
        <v>15</v>
      </c>
      <c r="AB301" s="30">
        <v>0</v>
      </c>
      <c r="AC301" s="89">
        <v>0</v>
      </c>
      <c r="AD301" s="90">
        <v>8</v>
      </c>
      <c r="AE301" s="74">
        <v>0</v>
      </c>
      <c r="AF301" s="74">
        <v>0</v>
      </c>
      <c r="AG301" s="93">
        <v>1</v>
      </c>
      <c r="AH301" s="90">
        <v>10</v>
      </c>
    </row>
    <row r="302" ht="16.5" spans="1:34">
      <c r="A302" s="111"/>
      <c r="B302" s="25" t="s">
        <v>18</v>
      </c>
      <c r="C302" s="52" t="s">
        <v>709</v>
      </c>
      <c r="D302" s="49" t="s">
        <v>619</v>
      </c>
      <c r="E302" s="50">
        <v>85</v>
      </c>
      <c r="F302" s="49">
        <v>1649</v>
      </c>
      <c r="G302" s="49">
        <v>0</v>
      </c>
      <c r="H302" s="51">
        <v>0</v>
      </c>
      <c r="I302" s="62">
        <v>5</v>
      </c>
      <c r="J302" s="30">
        <v>3</v>
      </c>
      <c r="K302" s="30">
        <v>0</v>
      </c>
      <c r="L302" s="51">
        <v>0</v>
      </c>
      <c r="M302" s="63">
        <v>20</v>
      </c>
      <c r="N302" s="30">
        <v>0</v>
      </c>
      <c r="O302" s="51">
        <v>0</v>
      </c>
      <c r="P302" s="63">
        <v>20</v>
      </c>
      <c r="Q302" s="74">
        <v>1</v>
      </c>
      <c r="R302" s="74">
        <v>0</v>
      </c>
      <c r="S302" s="51">
        <v>0</v>
      </c>
      <c r="T302" s="63">
        <v>12</v>
      </c>
      <c r="U302" s="50">
        <v>0</v>
      </c>
      <c r="V302" s="51">
        <v>0</v>
      </c>
      <c r="W302" s="63">
        <v>10</v>
      </c>
      <c r="X302" s="30">
        <v>3</v>
      </c>
      <c r="Y302" s="30">
        <v>2</v>
      </c>
      <c r="Z302" s="51">
        <v>0.666666666666667</v>
      </c>
      <c r="AA302" s="63">
        <v>0</v>
      </c>
      <c r="AB302" s="30">
        <v>0</v>
      </c>
      <c r="AC302" s="89">
        <v>0</v>
      </c>
      <c r="AD302" s="90">
        <v>8</v>
      </c>
      <c r="AE302" s="74">
        <v>0</v>
      </c>
      <c r="AF302" s="74">
        <v>0</v>
      </c>
      <c r="AG302" s="93">
        <v>1</v>
      </c>
      <c r="AH302" s="90">
        <v>10</v>
      </c>
    </row>
    <row r="303" ht="16.5" spans="1:34">
      <c r="A303" s="111"/>
      <c r="B303" s="25" t="s">
        <v>16</v>
      </c>
      <c r="C303" s="113" t="s">
        <v>681</v>
      </c>
      <c r="D303" s="49" t="s">
        <v>619</v>
      </c>
      <c r="E303" s="50">
        <v>100</v>
      </c>
      <c r="F303" s="49">
        <v>100</v>
      </c>
      <c r="G303" s="49">
        <v>0</v>
      </c>
      <c r="H303" s="51">
        <v>0</v>
      </c>
      <c r="I303" s="62">
        <v>5</v>
      </c>
      <c r="J303" s="30">
        <v>0</v>
      </c>
      <c r="K303" s="30">
        <v>0</v>
      </c>
      <c r="L303" s="51">
        <v>0</v>
      </c>
      <c r="M303" s="63">
        <v>20</v>
      </c>
      <c r="N303" s="30">
        <v>0</v>
      </c>
      <c r="O303" s="51">
        <v>0</v>
      </c>
      <c r="P303" s="63">
        <v>20</v>
      </c>
      <c r="Q303" s="74">
        <v>0</v>
      </c>
      <c r="R303" s="74">
        <v>0</v>
      </c>
      <c r="S303" s="51">
        <v>0</v>
      </c>
      <c r="T303" s="63">
        <v>12</v>
      </c>
      <c r="U303" s="50">
        <v>0</v>
      </c>
      <c r="V303" s="51">
        <v>0</v>
      </c>
      <c r="W303" s="63">
        <v>10</v>
      </c>
      <c r="X303" s="30">
        <v>0</v>
      </c>
      <c r="Y303" s="30">
        <v>0</v>
      </c>
      <c r="Z303" s="51">
        <v>0</v>
      </c>
      <c r="AA303" s="63">
        <v>15</v>
      </c>
      <c r="AB303" s="30">
        <v>0</v>
      </c>
      <c r="AC303" s="89">
        <v>0</v>
      </c>
      <c r="AD303" s="90">
        <v>8</v>
      </c>
      <c r="AE303" s="74">
        <v>0</v>
      </c>
      <c r="AF303" s="74">
        <v>0</v>
      </c>
      <c r="AG303" s="93">
        <v>1</v>
      </c>
      <c r="AH303" s="90">
        <v>10</v>
      </c>
    </row>
    <row r="304" ht="16.5" spans="1:34">
      <c r="A304" s="111"/>
      <c r="B304" s="25" t="s">
        <v>16</v>
      </c>
      <c r="C304" s="113" t="s">
        <v>674</v>
      </c>
      <c r="D304" s="49" t="s">
        <v>619</v>
      </c>
      <c r="E304" s="50">
        <v>100</v>
      </c>
      <c r="F304" s="49">
        <v>100</v>
      </c>
      <c r="G304" s="49">
        <v>0</v>
      </c>
      <c r="H304" s="51">
        <v>0</v>
      </c>
      <c r="I304" s="62">
        <v>5</v>
      </c>
      <c r="J304" s="30">
        <v>0</v>
      </c>
      <c r="K304" s="30">
        <v>0</v>
      </c>
      <c r="L304" s="51">
        <v>0</v>
      </c>
      <c r="M304" s="63">
        <v>20</v>
      </c>
      <c r="N304" s="30">
        <v>0</v>
      </c>
      <c r="O304" s="51">
        <v>0</v>
      </c>
      <c r="P304" s="63">
        <v>20</v>
      </c>
      <c r="Q304" s="74">
        <v>0</v>
      </c>
      <c r="R304" s="74">
        <v>0</v>
      </c>
      <c r="S304" s="51">
        <v>0</v>
      </c>
      <c r="T304" s="63">
        <v>12</v>
      </c>
      <c r="U304" s="50">
        <v>0</v>
      </c>
      <c r="V304" s="51">
        <v>0</v>
      </c>
      <c r="W304" s="63">
        <v>10</v>
      </c>
      <c r="X304" s="30">
        <v>0</v>
      </c>
      <c r="Y304" s="30">
        <v>0</v>
      </c>
      <c r="Z304" s="51">
        <v>0</v>
      </c>
      <c r="AA304" s="63">
        <v>15</v>
      </c>
      <c r="AB304" s="30">
        <v>0</v>
      </c>
      <c r="AC304" s="89">
        <v>0</v>
      </c>
      <c r="AD304" s="90">
        <v>8</v>
      </c>
      <c r="AE304" s="74">
        <v>0</v>
      </c>
      <c r="AF304" s="74">
        <v>0</v>
      </c>
      <c r="AG304" s="93">
        <v>1</v>
      </c>
      <c r="AH304" s="90">
        <v>10</v>
      </c>
    </row>
    <row r="305" ht="16.5" spans="1:34">
      <c r="A305" s="111"/>
      <c r="B305" s="25" t="s">
        <v>16</v>
      </c>
      <c r="C305" s="49" t="s">
        <v>678</v>
      </c>
      <c r="D305" s="49" t="s">
        <v>619</v>
      </c>
      <c r="E305" s="50">
        <v>100</v>
      </c>
      <c r="F305" s="49">
        <v>0</v>
      </c>
      <c r="G305" s="49">
        <v>0</v>
      </c>
      <c r="H305" s="51">
        <v>0</v>
      </c>
      <c r="I305" s="62">
        <v>5</v>
      </c>
      <c r="J305" s="30">
        <v>0</v>
      </c>
      <c r="K305" s="30">
        <v>0</v>
      </c>
      <c r="L305" s="51">
        <v>0</v>
      </c>
      <c r="M305" s="63">
        <v>20</v>
      </c>
      <c r="N305" s="30">
        <v>0</v>
      </c>
      <c r="O305" s="51">
        <v>0</v>
      </c>
      <c r="P305" s="63">
        <v>20</v>
      </c>
      <c r="Q305" s="74">
        <v>0</v>
      </c>
      <c r="R305" s="74">
        <v>0</v>
      </c>
      <c r="S305" s="51">
        <v>0</v>
      </c>
      <c r="T305" s="63">
        <v>12</v>
      </c>
      <c r="U305" s="50">
        <v>0</v>
      </c>
      <c r="V305" s="51">
        <v>0</v>
      </c>
      <c r="W305" s="63">
        <v>10</v>
      </c>
      <c r="X305" s="30">
        <v>0</v>
      </c>
      <c r="Y305" s="30">
        <v>0</v>
      </c>
      <c r="Z305" s="51">
        <v>0</v>
      </c>
      <c r="AA305" s="63">
        <v>15</v>
      </c>
      <c r="AB305" s="30">
        <v>0</v>
      </c>
      <c r="AC305" s="89">
        <v>0</v>
      </c>
      <c r="AD305" s="90">
        <v>8</v>
      </c>
      <c r="AE305" s="74">
        <v>0</v>
      </c>
      <c r="AF305" s="74">
        <v>0</v>
      </c>
      <c r="AG305" s="93">
        <v>1</v>
      </c>
      <c r="AH305" s="90">
        <v>10</v>
      </c>
    </row>
    <row r="306" ht="16.5" spans="1:34">
      <c r="A306" s="111"/>
      <c r="B306" s="25" t="s">
        <v>32</v>
      </c>
      <c r="C306" s="98" t="s">
        <v>684</v>
      </c>
      <c r="D306" s="49" t="s">
        <v>619</v>
      </c>
      <c r="E306" s="50">
        <v>100</v>
      </c>
      <c r="F306" s="49">
        <v>35</v>
      </c>
      <c r="G306" s="49">
        <v>0</v>
      </c>
      <c r="H306" s="51">
        <v>0</v>
      </c>
      <c r="I306" s="62">
        <v>5</v>
      </c>
      <c r="J306" s="30">
        <v>0</v>
      </c>
      <c r="K306" s="30">
        <v>0</v>
      </c>
      <c r="L306" s="51">
        <v>0</v>
      </c>
      <c r="M306" s="63">
        <v>20</v>
      </c>
      <c r="N306" s="30">
        <v>0</v>
      </c>
      <c r="O306" s="51">
        <v>0</v>
      </c>
      <c r="P306" s="63">
        <v>20</v>
      </c>
      <c r="Q306" s="74">
        <v>0</v>
      </c>
      <c r="R306" s="74">
        <v>0</v>
      </c>
      <c r="S306" s="51">
        <v>0</v>
      </c>
      <c r="T306" s="63">
        <v>12</v>
      </c>
      <c r="U306" s="50">
        <v>0</v>
      </c>
      <c r="V306" s="51">
        <v>0</v>
      </c>
      <c r="W306" s="63">
        <v>10</v>
      </c>
      <c r="X306" s="30">
        <v>0</v>
      </c>
      <c r="Y306" s="30">
        <v>0</v>
      </c>
      <c r="Z306" s="51">
        <v>0</v>
      </c>
      <c r="AA306" s="63">
        <v>15</v>
      </c>
      <c r="AB306" s="30">
        <v>0</v>
      </c>
      <c r="AC306" s="89">
        <v>0</v>
      </c>
      <c r="AD306" s="90">
        <v>8</v>
      </c>
      <c r="AE306" s="74">
        <v>0</v>
      </c>
      <c r="AF306" s="74">
        <v>0</v>
      </c>
      <c r="AG306" s="93">
        <v>1</v>
      </c>
      <c r="AH306" s="90">
        <v>10</v>
      </c>
    </row>
    <row r="307" ht="16.5" spans="1:34">
      <c r="A307" s="111"/>
      <c r="B307" s="25" t="s">
        <v>24</v>
      </c>
      <c r="C307" s="24" t="s">
        <v>620</v>
      </c>
      <c r="D307" s="49" t="s">
        <v>619</v>
      </c>
      <c r="E307" s="50">
        <v>100</v>
      </c>
      <c r="F307" s="49">
        <v>2206</v>
      </c>
      <c r="G307" s="49">
        <v>0</v>
      </c>
      <c r="H307" s="51">
        <v>0</v>
      </c>
      <c r="I307" s="62">
        <v>5</v>
      </c>
      <c r="J307" s="30">
        <v>4</v>
      </c>
      <c r="K307" s="30">
        <v>0</v>
      </c>
      <c r="L307" s="51">
        <v>0</v>
      </c>
      <c r="M307" s="63">
        <v>20</v>
      </c>
      <c r="N307" s="30">
        <v>0</v>
      </c>
      <c r="O307" s="51">
        <v>0</v>
      </c>
      <c r="P307" s="63">
        <v>20</v>
      </c>
      <c r="Q307" s="74">
        <v>0</v>
      </c>
      <c r="R307" s="74">
        <v>0</v>
      </c>
      <c r="S307" s="51">
        <v>0</v>
      </c>
      <c r="T307" s="63">
        <v>12</v>
      </c>
      <c r="U307" s="50">
        <v>0</v>
      </c>
      <c r="V307" s="51">
        <v>0</v>
      </c>
      <c r="W307" s="63">
        <v>10</v>
      </c>
      <c r="X307" s="30">
        <v>4</v>
      </c>
      <c r="Y307" s="30">
        <v>0</v>
      </c>
      <c r="Z307" s="51">
        <v>0</v>
      </c>
      <c r="AA307" s="63">
        <v>15</v>
      </c>
      <c r="AB307" s="30">
        <v>0</v>
      </c>
      <c r="AC307" s="89">
        <v>0</v>
      </c>
      <c r="AD307" s="90">
        <v>8</v>
      </c>
      <c r="AE307" s="74">
        <v>0</v>
      </c>
      <c r="AF307" s="74">
        <v>0</v>
      </c>
      <c r="AG307" s="93">
        <v>1</v>
      </c>
      <c r="AH307" s="90">
        <v>10</v>
      </c>
    </row>
    <row r="308" ht="16.5" spans="1:34">
      <c r="A308" s="111"/>
      <c r="B308" s="25" t="s">
        <v>24</v>
      </c>
      <c r="C308" s="24" t="s">
        <v>626</v>
      </c>
      <c r="D308" s="49" t="s">
        <v>619</v>
      </c>
      <c r="E308" s="50">
        <v>100</v>
      </c>
      <c r="F308" s="49">
        <v>0</v>
      </c>
      <c r="G308" s="49">
        <v>0</v>
      </c>
      <c r="H308" s="51">
        <v>0</v>
      </c>
      <c r="I308" s="62">
        <v>5</v>
      </c>
      <c r="J308" s="30">
        <v>0</v>
      </c>
      <c r="K308" s="30">
        <v>0</v>
      </c>
      <c r="L308" s="51">
        <v>0</v>
      </c>
      <c r="M308" s="63">
        <v>20</v>
      </c>
      <c r="N308" s="30">
        <v>0</v>
      </c>
      <c r="O308" s="51">
        <v>0</v>
      </c>
      <c r="P308" s="63">
        <v>20</v>
      </c>
      <c r="Q308" s="74">
        <v>0</v>
      </c>
      <c r="R308" s="74">
        <v>0</v>
      </c>
      <c r="S308" s="51">
        <v>0</v>
      </c>
      <c r="T308" s="63">
        <v>12</v>
      </c>
      <c r="U308" s="50">
        <v>0</v>
      </c>
      <c r="V308" s="51">
        <v>0</v>
      </c>
      <c r="W308" s="63">
        <v>10</v>
      </c>
      <c r="X308" s="30">
        <v>0</v>
      </c>
      <c r="Y308" s="30">
        <v>0</v>
      </c>
      <c r="Z308" s="51">
        <v>0</v>
      </c>
      <c r="AA308" s="63">
        <v>15</v>
      </c>
      <c r="AB308" s="30">
        <v>0</v>
      </c>
      <c r="AC308" s="89">
        <v>0</v>
      </c>
      <c r="AD308" s="90">
        <v>8</v>
      </c>
      <c r="AE308" s="74">
        <v>0</v>
      </c>
      <c r="AF308" s="74">
        <v>0</v>
      </c>
      <c r="AG308" s="93">
        <v>1</v>
      </c>
      <c r="AH308" s="90">
        <v>10</v>
      </c>
    </row>
    <row r="309" ht="16.5" spans="1:34">
      <c r="A309" s="111"/>
      <c r="B309" s="25" t="s">
        <v>30</v>
      </c>
      <c r="C309" s="49" t="s">
        <v>691</v>
      </c>
      <c r="D309" s="49" t="s">
        <v>619</v>
      </c>
      <c r="E309" s="50">
        <v>85</v>
      </c>
      <c r="F309" s="49">
        <v>1157</v>
      </c>
      <c r="G309" s="49">
        <v>0</v>
      </c>
      <c r="H309" s="51">
        <v>0</v>
      </c>
      <c r="I309" s="62">
        <v>5</v>
      </c>
      <c r="J309" s="30">
        <v>5</v>
      </c>
      <c r="K309" s="30">
        <v>0</v>
      </c>
      <c r="L309" s="51">
        <v>0</v>
      </c>
      <c r="M309" s="63">
        <v>20</v>
      </c>
      <c r="N309" s="30">
        <v>0</v>
      </c>
      <c r="O309" s="51">
        <v>0</v>
      </c>
      <c r="P309" s="63">
        <v>20</v>
      </c>
      <c r="Q309" s="74">
        <v>1</v>
      </c>
      <c r="R309" s="74">
        <v>0</v>
      </c>
      <c r="S309" s="51">
        <v>0</v>
      </c>
      <c r="T309" s="63">
        <v>12</v>
      </c>
      <c r="U309" s="50">
        <v>0</v>
      </c>
      <c r="V309" s="51">
        <v>0</v>
      </c>
      <c r="W309" s="63">
        <v>10</v>
      </c>
      <c r="X309" s="30">
        <v>3</v>
      </c>
      <c r="Y309" s="30">
        <v>1</v>
      </c>
      <c r="Z309" s="51">
        <v>0.333333333333333</v>
      </c>
      <c r="AA309" s="63">
        <v>0</v>
      </c>
      <c r="AB309" s="30">
        <v>0</v>
      </c>
      <c r="AC309" s="89">
        <v>0</v>
      </c>
      <c r="AD309" s="90">
        <v>8</v>
      </c>
      <c r="AE309" s="74">
        <v>0</v>
      </c>
      <c r="AF309" s="74">
        <v>0</v>
      </c>
      <c r="AG309" s="93">
        <v>1</v>
      </c>
      <c r="AH309" s="90">
        <v>10</v>
      </c>
    </row>
    <row r="310" ht="16.5" spans="1:34">
      <c r="A310" s="111"/>
      <c r="B310" s="25" t="s">
        <v>30</v>
      </c>
      <c r="C310" s="49" t="s">
        <v>687</v>
      </c>
      <c r="D310" s="49" t="s">
        <v>619</v>
      </c>
      <c r="E310" s="50">
        <v>96.9586374695864</v>
      </c>
      <c r="F310" s="49">
        <v>1644</v>
      </c>
      <c r="G310" s="49">
        <v>1</v>
      </c>
      <c r="H310" s="51">
        <v>0.000608272506082725</v>
      </c>
      <c r="I310" s="62">
        <v>1.95863746958637</v>
      </c>
      <c r="J310" s="30">
        <v>5</v>
      </c>
      <c r="K310" s="30">
        <v>0</v>
      </c>
      <c r="L310" s="51">
        <v>0</v>
      </c>
      <c r="M310" s="63">
        <v>20</v>
      </c>
      <c r="N310" s="30">
        <v>0</v>
      </c>
      <c r="O310" s="51">
        <v>0</v>
      </c>
      <c r="P310" s="63">
        <v>20</v>
      </c>
      <c r="Q310" s="74">
        <v>0</v>
      </c>
      <c r="R310" s="74">
        <v>0</v>
      </c>
      <c r="S310" s="51">
        <v>0</v>
      </c>
      <c r="T310" s="63">
        <v>12</v>
      </c>
      <c r="U310" s="50">
        <v>0</v>
      </c>
      <c r="V310" s="51">
        <v>0</v>
      </c>
      <c r="W310" s="63">
        <v>10</v>
      </c>
      <c r="X310" s="30">
        <v>3</v>
      </c>
      <c r="Y310" s="30">
        <v>0</v>
      </c>
      <c r="Z310" s="51">
        <v>0</v>
      </c>
      <c r="AA310" s="63">
        <v>15</v>
      </c>
      <c r="AB310" s="30">
        <v>0</v>
      </c>
      <c r="AC310" s="89">
        <v>0</v>
      </c>
      <c r="AD310" s="90">
        <v>8</v>
      </c>
      <c r="AE310" s="74">
        <v>0</v>
      </c>
      <c r="AF310" s="74">
        <v>0</v>
      </c>
      <c r="AG310" s="93">
        <v>1</v>
      </c>
      <c r="AH310" s="90">
        <v>10</v>
      </c>
    </row>
    <row r="311" ht="16.5" spans="1:34">
      <c r="A311" s="111"/>
      <c r="B311" s="25" t="s">
        <v>28</v>
      </c>
      <c r="C311" s="49" t="s">
        <v>533</v>
      </c>
      <c r="D311" s="49" t="s">
        <v>619</v>
      </c>
      <c r="E311" s="50">
        <v>55</v>
      </c>
      <c r="F311" s="49">
        <v>70</v>
      </c>
      <c r="G311" s="49">
        <v>0</v>
      </c>
      <c r="H311" s="51">
        <v>0</v>
      </c>
      <c r="I311" s="62">
        <v>5</v>
      </c>
      <c r="J311" s="30">
        <v>8</v>
      </c>
      <c r="K311" s="30">
        <v>2</v>
      </c>
      <c r="L311" s="51">
        <v>0.25</v>
      </c>
      <c r="M311" s="63">
        <v>0</v>
      </c>
      <c r="N311" s="30">
        <v>0</v>
      </c>
      <c r="O311" s="51">
        <v>0</v>
      </c>
      <c r="P311" s="63">
        <v>20</v>
      </c>
      <c r="Q311" s="74">
        <v>0</v>
      </c>
      <c r="R311" s="74">
        <v>0</v>
      </c>
      <c r="S311" s="51">
        <v>0</v>
      </c>
      <c r="T311" s="63">
        <v>12</v>
      </c>
      <c r="U311" s="50">
        <v>0</v>
      </c>
      <c r="V311" s="51">
        <v>0</v>
      </c>
      <c r="W311" s="63">
        <v>10</v>
      </c>
      <c r="X311" s="30">
        <v>1</v>
      </c>
      <c r="Y311" s="30">
        <v>1</v>
      </c>
      <c r="Z311" s="51">
        <v>1</v>
      </c>
      <c r="AA311" s="63">
        <v>0</v>
      </c>
      <c r="AB311" s="30">
        <v>0</v>
      </c>
      <c r="AC311" s="89">
        <v>0</v>
      </c>
      <c r="AD311" s="90">
        <v>8</v>
      </c>
      <c r="AE311" s="74">
        <v>12</v>
      </c>
      <c r="AF311" s="74">
        <v>11</v>
      </c>
      <c r="AG311" s="93">
        <v>0.916666666666667</v>
      </c>
      <c r="AH311" s="90">
        <v>0</v>
      </c>
    </row>
    <row r="312" ht="16.5" spans="1:34">
      <c r="A312" s="111"/>
      <c r="B312" s="25" t="s">
        <v>28</v>
      </c>
      <c r="C312" s="49" t="s">
        <v>703</v>
      </c>
      <c r="D312" s="49" t="s">
        <v>619</v>
      </c>
      <c r="E312" s="50">
        <v>100</v>
      </c>
      <c r="F312" s="49">
        <v>82</v>
      </c>
      <c r="G312" s="49">
        <v>0</v>
      </c>
      <c r="H312" s="51">
        <v>0</v>
      </c>
      <c r="I312" s="62">
        <v>5</v>
      </c>
      <c r="J312" s="30">
        <v>0</v>
      </c>
      <c r="K312" s="30">
        <v>0</v>
      </c>
      <c r="L312" s="51">
        <v>0</v>
      </c>
      <c r="M312" s="63">
        <v>20</v>
      </c>
      <c r="N312" s="30">
        <v>0</v>
      </c>
      <c r="O312" s="51">
        <v>0</v>
      </c>
      <c r="P312" s="63">
        <v>20</v>
      </c>
      <c r="Q312" s="74">
        <v>0</v>
      </c>
      <c r="R312" s="74">
        <v>0</v>
      </c>
      <c r="S312" s="51">
        <v>0</v>
      </c>
      <c r="T312" s="63">
        <v>12</v>
      </c>
      <c r="U312" s="50">
        <v>0</v>
      </c>
      <c r="V312" s="51">
        <v>0</v>
      </c>
      <c r="W312" s="63">
        <v>10</v>
      </c>
      <c r="X312" s="30">
        <v>0</v>
      </c>
      <c r="Y312" s="30">
        <v>0</v>
      </c>
      <c r="Z312" s="51">
        <v>0</v>
      </c>
      <c r="AA312" s="63">
        <v>15</v>
      </c>
      <c r="AB312" s="30">
        <v>0</v>
      </c>
      <c r="AC312" s="89">
        <v>0</v>
      </c>
      <c r="AD312" s="90">
        <v>8</v>
      </c>
      <c r="AE312" s="74">
        <v>0</v>
      </c>
      <c r="AF312" s="74">
        <v>0</v>
      </c>
      <c r="AG312" s="93">
        <v>1</v>
      </c>
      <c r="AH312" s="90">
        <v>10</v>
      </c>
    </row>
    <row r="313" ht="16.5" spans="1:34">
      <c r="A313" s="111"/>
      <c r="B313" s="25" t="s">
        <v>28</v>
      </c>
      <c r="C313" s="53" t="s">
        <v>706</v>
      </c>
      <c r="D313" s="49" t="s">
        <v>619</v>
      </c>
      <c r="E313" s="50">
        <v>100</v>
      </c>
      <c r="F313" s="49">
        <v>685</v>
      </c>
      <c r="G313" s="49">
        <v>0</v>
      </c>
      <c r="H313" s="51">
        <v>0</v>
      </c>
      <c r="I313" s="62">
        <v>5</v>
      </c>
      <c r="J313" s="30">
        <v>0</v>
      </c>
      <c r="K313" s="30">
        <v>0</v>
      </c>
      <c r="L313" s="51">
        <v>0</v>
      </c>
      <c r="M313" s="63">
        <v>20</v>
      </c>
      <c r="N313" s="30">
        <v>0</v>
      </c>
      <c r="O313" s="51">
        <v>0</v>
      </c>
      <c r="P313" s="63">
        <v>20</v>
      </c>
      <c r="Q313" s="74">
        <v>0</v>
      </c>
      <c r="R313" s="74">
        <v>0</v>
      </c>
      <c r="S313" s="51">
        <v>0</v>
      </c>
      <c r="T313" s="63">
        <v>12</v>
      </c>
      <c r="U313" s="50">
        <v>0</v>
      </c>
      <c r="V313" s="51">
        <v>0</v>
      </c>
      <c r="W313" s="63">
        <v>10</v>
      </c>
      <c r="X313" s="30">
        <v>0</v>
      </c>
      <c r="Y313" s="30">
        <v>0</v>
      </c>
      <c r="Z313" s="51">
        <v>0</v>
      </c>
      <c r="AA313" s="63">
        <v>15</v>
      </c>
      <c r="AB313" s="30">
        <v>0</v>
      </c>
      <c r="AC313" s="89">
        <v>0</v>
      </c>
      <c r="AD313" s="90">
        <v>8</v>
      </c>
      <c r="AE313" s="74">
        <v>0</v>
      </c>
      <c r="AF313" s="74">
        <v>0</v>
      </c>
      <c r="AG313" s="93">
        <v>1</v>
      </c>
      <c r="AH313" s="90">
        <v>10</v>
      </c>
    </row>
    <row r="314" ht="16.5" spans="1:34">
      <c r="A314" s="111"/>
      <c r="B314" s="25" t="s">
        <v>1023</v>
      </c>
      <c r="C314" s="113" t="s">
        <v>1068</v>
      </c>
      <c r="D314" s="49" t="s">
        <v>619</v>
      </c>
      <c r="E314" s="50">
        <v>100</v>
      </c>
      <c r="F314" s="49">
        <v>183</v>
      </c>
      <c r="G314" s="49">
        <v>0</v>
      </c>
      <c r="H314" s="51">
        <v>0</v>
      </c>
      <c r="I314" s="62">
        <v>5</v>
      </c>
      <c r="J314" s="30">
        <v>0</v>
      </c>
      <c r="K314" s="30">
        <v>0</v>
      </c>
      <c r="L314" s="51">
        <v>0</v>
      </c>
      <c r="M314" s="63">
        <v>20</v>
      </c>
      <c r="N314" s="30">
        <v>0</v>
      </c>
      <c r="O314" s="51">
        <v>0</v>
      </c>
      <c r="P314" s="63">
        <v>20</v>
      </c>
      <c r="Q314" s="74">
        <v>0</v>
      </c>
      <c r="R314" s="74">
        <v>0</v>
      </c>
      <c r="S314" s="51">
        <v>0</v>
      </c>
      <c r="T314" s="63">
        <v>12</v>
      </c>
      <c r="U314" s="50">
        <v>0</v>
      </c>
      <c r="V314" s="51">
        <v>0</v>
      </c>
      <c r="W314" s="63">
        <v>10</v>
      </c>
      <c r="X314" s="30">
        <v>0</v>
      </c>
      <c r="Y314" s="30">
        <v>0</v>
      </c>
      <c r="Z314" s="51">
        <v>0</v>
      </c>
      <c r="AA314" s="63">
        <v>15</v>
      </c>
      <c r="AB314" s="30">
        <v>0</v>
      </c>
      <c r="AC314" s="89">
        <v>0</v>
      </c>
      <c r="AD314" s="90">
        <v>8</v>
      </c>
      <c r="AE314" s="74">
        <v>0</v>
      </c>
      <c r="AF314" s="74">
        <v>0</v>
      </c>
      <c r="AG314" s="93">
        <v>1</v>
      </c>
      <c r="AH314" s="90">
        <v>10</v>
      </c>
    </row>
    <row r="315" ht="16.5" spans="1:34">
      <c r="A315" s="111"/>
      <c r="B315" s="25" t="s">
        <v>35</v>
      </c>
      <c r="C315" s="49" t="s">
        <v>36</v>
      </c>
      <c r="D315" s="49" t="s">
        <v>619</v>
      </c>
      <c r="E315" s="50">
        <v>100</v>
      </c>
      <c r="F315" s="49">
        <v>0</v>
      </c>
      <c r="G315" s="49">
        <v>0</v>
      </c>
      <c r="H315" s="51">
        <v>0</v>
      </c>
      <c r="I315" s="62">
        <v>5</v>
      </c>
      <c r="J315" s="30">
        <v>0</v>
      </c>
      <c r="K315" s="30">
        <v>0</v>
      </c>
      <c r="L315" s="51">
        <v>0</v>
      </c>
      <c r="M315" s="63">
        <v>20</v>
      </c>
      <c r="N315" s="30">
        <v>0</v>
      </c>
      <c r="O315" s="51">
        <v>0</v>
      </c>
      <c r="P315" s="63">
        <v>20</v>
      </c>
      <c r="Q315" s="74">
        <v>0</v>
      </c>
      <c r="R315" s="74">
        <v>0</v>
      </c>
      <c r="S315" s="51">
        <v>0</v>
      </c>
      <c r="T315" s="63">
        <v>12</v>
      </c>
      <c r="U315" s="50">
        <v>0</v>
      </c>
      <c r="V315" s="51">
        <v>0</v>
      </c>
      <c r="W315" s="63">
        <v>10</v>
      </c>
      <c r="X315" s="30">
        <v>0</v>
      </c>
      <c r="Y315" s="30">
        <v>0</v>
      </c>
      <c r="Z315" s="51">
        <v>0</v>
      </c>
      <c r="AA315" s="63">
        <v>15</v>
      </c>
      <c r="AB315" s="30">
        <v>0</v>
      </c>
      <c r="AC315" s="89">
        <v>0</v>
      </c>
      <c r="AD315" s="90">
        <v>8</v>
      </c>
      <c r="AE315" s="74">
        <v>0</v>
      </c>
      <c r="AF315" s="74">
        <v>0</v>
      </c>
      <c r="AG315" s="93">
        <v>1</v>
      </c>
      <c r="AH315" s="90">
        <v>10</v>
      </c>
    </row>
    <row r="316" ht="16.5" spans="1:34">
      <c r="A316" s="111"/>
      <c r="B316" s="25" t="s">
        <v>26</v>
      </c>
      <c r="C316" s="49" t="s">
        <v>1069</v>
      </c>
      <c r="D316" s="49" t="s">
        <v>619</v>
      </c>
      <c r="E316" s="50">
        <v>100</v>
      </c>
      <c r="F316" s="49">
        <v>0</v>
      </c>
      <c r="G316" s="49">
        <v>0</v>
      </c>
      <c r="H316" s="51">
        <v>0</v>
      </c>
      <c r="I316" s="62">
        <v>5</v>
      </c>
      <c r="J316" s="30">
        <v>0</v>
      </c>
      <c r="K316" s="30">
        <v>0</v>
      </c>
      <c r="L316" s="51">
        <v>0</v>
      </c>
      <c r="M316" s="63">
        <v>20</v>
      </c>
      <c r="N316" s="30">
        <v>0</v>
      </c>
      <c r="O316" s="51">
        <v>0</v>
      </c>
      <c r="P316" s="63">
        <v>20</v>
      </c>
      <c r="Q316" s="74">
        <v>0</v>
      </c>
      <c r="R316" s="74">
        <v>0</v>
      </c>
      <c r="S316" s="51">
        <v>0</v>
      </c>
      <c r="T316" s="63">
        <v>12</v>
      </c>
      <c r="U316" s="50">
        <v>0</v>
      </c>
      <c r="V316" s="51">
        <v>0</v>
      </c>
      <c r="W316" s="63">
        <v>10</v>
      </c>
      <c r="X316" s="30">
        <v>0</v>
      </c>
      <c r="Y316" s="30">
        <v>0</v>
      </c>
      <c r="Z316" s="51">
        <v>0</v>
      </c>
      <c r="AA316" s="63">
        <v>15</v>
      </c>
      <c r="AB316" s="30">
        <v>0</v>
      </c>
      <c r="AC316" s="89">
        <v>0</v>
      </c>
      <c r="AD316" s="90">
        <v>8</v>
      </c>
      <c r="AE316" s="74">
        <v>0</v>
      </c>
      <c r="AF316" s="74">
        <v>0</v>
      </c>
      <c r="AG316" s="93">
        <v>1</v>
      </c>
      <c r="AH316" s="90">
        <v>10</v>
      </c>
    </row>
    <row r="317" ht="16.5" spans="1:34">
      <c r="A317" s="111"/>
      <c r="B317" s="25" t="s">
        <v>5</v>
      </c>
      <c r="C317" s="52" t="s">
        <v>445</v>
      </c>
      <c r="D317" s="49" t="s">
        <v>619</v>
      </c>
      <c r="E317" s="50">
        <v>60</v>
      </c>
      <c r="F317" s="49">
        <v>351</v>
      </c>
      <c r="G317" s="49">
        <v>0</v>
      </c>
      <c r="H317" s="51">
        <v>0</v>
      </c>
      <c r="I317" s="62">
        <v>5</v>
      </c>
      <c r="J317" s="30">
        <v>4</v>
      </c>
      <c r="K317" s="30">
        <v>3</v>
      </c>
      <c r="L317" s="51">
        <v>0.75</v>
      </c>
      <c r="M317" s="63">
        <v>0</v>
      </c>
      <c r="N317" s="30">
        <v>1</v>
      </c>
      <c r="O317" s="51">
        <v>0.25</v>
      </c>
      <c r="P317" s="63">
        <v>0</v>
      </c>
      <c r="Q317" s="74">
        <v>1</v>
      </c>
      <c r="R317" s="74">
        <v>0</v>
      </c>
      <c r="S317" s="51">
        <v>0</v>
      </c>
      <c r="T317" s="63">
        <v>12</v>
      </c>
      <c r="U317" s="50">
        <v>0</v>
      </c>
      <c r="V317" s="51">
        <v>0</v>
      </c>
      <c r="W317" s="63">
        <v>10</v>
      </c>
      <c r="X317" s="30">
        <v>0</v>
      </c>
      <c r="Y317" s="30">
        <v>0</v>
      </c>
      <c r="Z317" s="51">
        <v>0</v>
      </c>
      <c r="AA317" s="63">
        <v>15</v>
      </c>
      <c r="AB317" s="30">
        <v>0</v>
      </c>
      <c r="AC317" s="89">
        <v>0</v>
      </c>
      <c r="AD317" s="90">
        <v>8</v>
      </c>
      <c r="AE317" s="74">
        <v>0</v>
      </c>
      <c r="AF317" s="74">
        <v>0</v>
      </c>
      <c r="AG317" s="93">
        <v>1</v>
      </c>
      <c r="AH317" s="90">
        <v>10</v>
      </c>
    </row>
    <row r="318" ht="16.5" spans="1:34">
      <c r="A318" s="111"/>
      <c r="B318" s="25" t="s">
        <v>5</v>
      </c>
      <c r="C318" s="52" t="s">
        <v>718</v>
      </c>
      <c r="D318" s="49" t="s">
        <v>619</v>
      </c>
      <c r="E318" s="50">
        <v>100</v>
      </c>
      <c r="F318" s="49">
        <v>197</v>
      </c>
      <c r="G318" s="49">
        <v>0</v>
      </c>
      <c r="H318" s="51">
        <v>0</v>
      </c>
      <c r="I318" s="62">
        <v>5</v>
      </c>
      <c r="J318" s="30">
        <v>0</v>
      </c>
      <c r="K318" s="30">
        <v>0</v>
      </c>
      <c r="L318" s="51">
        <v>0</v>
      </c>
      <c r="M318" s="63">
        <v>20</v>
      </c>
      <c r="N318" s="30">
        <v>0</v>
      </c>
      <c r="O318" s="51">
        <v>0</v>
      </c>
      <c r="P318" s="63">
        <v>20</v>
      </c>
      <c r="Q318" s="74">
        <v>0</v>
      </c>
      <c r="R318" s="74">
        <v>0</v>
      </c>
      <c r="S318" s="51">
        <v>0</v>
      </c>
      <c r="T318" s="63">
        <v>12</v>
      </c>
      <c r="U318" s="50">
        <v>0</v>
      </c>
      <c r="V318" s="51">
        <v>0</v>
      </c>
      <c r="W318" s="63">
        <v>10</v>
      </c>
      <c r="X318" s="30">
        <v>0</v>
      </c>
      <c r="Y318" s="30">
        <v>0</v>
      </c>
      <c r="Z318" s="51">
        <v>0</v>
      </c>
      <c r="AA318" s="63">
        <v>15</v>
      </c>
      <c r="AB318" s="30">
        <v>0</v>
      </c>
      <c r="AC318" s="89">
        <v>0</v>
      </c>
      <c r="AD318" s="90">
        <v>8</v>
      </c>
      <c r="AE318" s="74">
        <v>0</v>
      </c>
      <c r="AF318" s="74">
        <v>0</v>
      </c>
      <c r="AG318" s="93">
        <v>1</v>
      </c>
      <c r="AH318" s="90">
        <v>10</v>
      </c>
    </row>
    <row r="319" ht="16.5" spans="1:34">
      <c r="A319" s="111"/>
      <c r="B319" s="25" t="s">
        <v>5</v>
      </c>
      <c r="C319" s="113" t="s">
        <v>730</v>
      </c>
      <c r="D319" s="49" t="s">
        <v>619</v>
      </c>
      <c r="E319" s="50">
        <v>100</v>
      </c>
      <c r="F319" s="49">
        <v>232</v>
      </c>
      <c r="G319" s="49">
        <v>0</v>
      </c>
      <c r="H319" s="51">
        <v>0</v>
      </c>
      <c r="I319" s="62">
        <v>5</v>
      </c>
      <c r="J319" s="30">
        <v>0</v>
      </c>
      <c r="K319" s="30">
        <v>0</v>
      </c>
      <c r="L319" s="51">
        <v>0</v>
      </c>
      <c r="M319" s="63">
        <v>20</v>
      </c>
      <c r="N319" s="30">
        <v>0</v>
      </c>
      <c r="O319" s="51">
        <v>0</v>
      </c>
      <c r="P319" s="63">
        <v>20</v>
      </c>
      <c r="Q319" s="74">
        <v>0</v>
      </c>
      <c r="R319" s="74">
        <v>0</v>
      </c>
      <c r="S319" s="51">
        <v>0</v>
      </c>
      <c r="T319" s="63">
        <v>12</v>
      </c>
      <c r="U319" s="50">
        <v>0</v>
      </c>
      <c r="V319" s="51">
        <v>0</v>
      </c>
      <c r="W319" s="63">
        <v>10</v>
      </c>
      <c r="X319" s="30">
        <v>0</v>
      </c>
      <c r="Y319" s="30">
        <v>0</v>
      </c>
      <c r="Z319" s="51">
        <v>0</v>
      </c>
      <c r="AA319" s="63">
        <v>15</v>
      </c>
      <c r="AB319" s="30">
        <v>0</v>
      </c>
      <c r="AC319" s="89">
        <v>0</v>
      </c>
      <c r="AD319" s="90">
        <v>8</v>
      </c>
      <c r="AE319" s="74">
        <v>0</v>
      </c>
      <c r="AF319" s="74">
        <v>0</v>
      </c>
      <c r="AG319" s="93">
        <v>1</v>
      </c>
      <c r="AH319" s="90">
        <v>10</v>
      </c>
    </row>
    <row r="320" ht="16.5" spans="1:34">
      <c r="A320" s="111"/>
      <c r="B320" s="25" t="s">
        <v>5</v>
      </c>
      <c r="C320" s="52" t="s">
        <v>448</v>
      </c>
      <c r="D320" s="49" t="s">
        <v>619</v>
      </c>
      <c r="E320" s="50">
        <v>57</v>
      </c>
      <c r="F320" s="49">
        <v>3441</v>
      </c>
      <c r="G320" s="49">
        <v>0</v>
      </c>
      <c r="H320" s="51">
        <v>0</v>
      </c>
      <c r="I320" s="62">
        <v>5</v>
      </c>
      <c r="J320" s="30">
        <v>8</v>
      </c>
      <c r="K320" s="30">
        <v>4</v>
      </c>
      <c r="L320" s="51">
        <v>0.5</v>
      </c>
      <c r="M320" s="63">
        <v>0</v>
      </c>
      <c r="N320" s="30">
        <v>0</v>
      </c>
      <c r="O320" s="51">
        <v>0</v>
      </c>
      <c r="P320" s="63">
        <v>20</v>
      </c>
      <c r="Q320" s="74">
        <v>1</v>
      </c>
      <c r="R320" s="74">
        <v>0</v>
      </c>
      <c r="S320" s="51">
        <v>0</v>
      </c>
      <c r="T320" s="63">
        <v>12</v>
      </c>
      <c r="U320" s="50">
        <v>0</v>
      </c>
      <c r="V320" s="51">
        <v>0</v>
      </c>
      <c r="W320" s="63">
        <v>10</v>
      </c>
      <c r="X320" s="30">
        <v>5</v>
      </c>
      <c r="Y320" s="30">
        <v>2</v>
      </c>
      <c r="Z320" s="51">
        <v>0.4</v>
      </c>
      <c r="AA320" s="63">
        <v>0</v>
      </c>
      <c r="AB320" s="30">
        <v>1</v>
      </c>
      <c r="AC320" s="89">
        <v>0.000290613193839</v>
      </c>
      <c r="AD320" s="90">
        <v>0</v>
      </c>
      <c r="AE320" s="74">
        <v>0</v>
      </c>
      <c r="AF320" s="74">
        <v>0</v>
      </c>
      <c r="AG320" s="93">
        <v>1</v>
      </c>
      <c r="AH320" s="90">
        <v>10</v>
      </c>
    </row>
    <row r="321" ht="16.5" spans="1:34">
      <c r="A321" s="111"/>
      <c r="B321" s="25" t="s">
        <v>5</v>
      </c>
      <c r="C321" s="52" t="s">
        <v>715</v>
      </c>
      <c r="D321" s="49" t="s">
        <v>619</v>
      </c>
      <c r="E321" s="50">
        <v>100</v>
      </c>
      <c r="F321" s="49">
        <v>40</v>
      </c>
      <c r="G321" s="49">
        <v>0</v>
      </c>
      <c r="H321" s="51">
        <v>0</v>
      </c>
      <c r="I321" s="62">
        <v>5</v>
      </c>
      <c r="J321" s="30">
        <v>0</v>
      </c>
      <c r="K321" s="30">
        <v>0</v>
      </c>
      <c r="L321" s="51">
        <v>0</v>
      </c>
      <c r="M321" s="63">
        <v>20</v>
      </c>
      <c r="N321" s="30">
        <v>0</v>
      </c>
      <c r="O321" s="51">
        <v>0</v>
      </c>
      <c r="P321" s="63">
        <v>20</v>
      </c>
      <c r="Q321" s="74">
        <v>0</v>
      </c>
      <c r="R321" s="74">
        <v>0</v>
      </c>
      <c r="S321" s="51">
        <v>0</v>
      </c>
      <c r="T321" s="63">
        <v>12</v>
      </c>
      <c r="U321" s="50">
        <v>0</v>
      </c>
      <c r="V321" s="51">
        <v>0</v>
      </c>
      <c r="W321" s="63">
        <v>10</v>
      </c>
      <c r="X321" s="30">
        <v>0</v>
      </c>
      <c r="Y321" s="30">
        <v>0</v>
      </c>
      <c r="Z321" s="51">
        <v>0</v>
      </c>
      <c r="AA321" s="63">
        <v>15</v>
      </c>
      <c r="AB321" s="30">
        <v>0</v>
      </c>
      <c r="AC321" s="89">
        <v>0</v>
      </c>
      <c r="AD321" s="90">
        <v>8</v>
      </c>
      <c r="AE321" s="74">
        <v>0</v>
      </c>
      <c r="AF321" s="74">
        <v>0</v>
      </c>
      <c r="AG321" s="93">
        <v>1</v>
      </c>
      <c r="AH321" s="90">
        <v>10</v>
      </c>
    </row>
    <row r="322" ht="16.5" spans="1:34">
      <c r="A322" s="111"/>
      <c r="B322" s="25" t="s">
        <v>10</v>
      </c>
      <c r="C322" s="25" t="s">
        <v>479</v>
      </c>
      <c r="D322" s="49" t="s">
        <v>619</v>
      </c>
      <c r="E322" s="50">
        <v>65</v>
      </c>
      <c r="F322" s="49">
        <v>2565</v>
      </c>
      <c r="G322" s="49">
        <v>0</v>
      </c>
      <c r="H322" s="51">
        <v>0</v>
      </c>
      <c r="I322" s="62">
        <v>5</v>
      </c>
      <c r="J322" s="30">
        <v>9</v>
      </c>
      <c r="K322" s="30">
        <v>3</v>
      </c>
      <c r="L322" s="51">
        <v>0.333333333333333</v>
      </c>
      <c r="M322" s="63">
        <v>0</v>
      </c>
      <c r="N322" s="30">
        <v>0</v>
      </c>
      <c r="O322" s="51">
        <v>0</v>
      </c>
      <c r="P322" s="63">
        <v>20</v>
      </c>
      <c r="Q322" s="74">
        <v>1</v>
      </c>
      <c r="R322" s="74">
        <v>0</v>
      </c>
      <c r="S322" s="51">
        <v>0</v>
      </c>
      <c r="T322" s="63">
        <v>12</v>
      </c>
      <c r="U322" s="50">
        <v>0</v>
      </c>
      <c r="V322" s="51">
        <v>0</v>
      </c>
      <c r="W322" s="63">
        <v>10</v>
      </c>
      <c r="X322" s="30">
        <v>5</v>
      </c>
      <c r="Y322" s="30">
        <v>2</v>
      </c>
      <c r="Z322" s="51">
        <v>0.4</v>
      </c>
      <c r="AA322" s="63">
        <v>0</v>
      </c>
      <c r="AB322" s="30">
        <v>0</v>
      </c>
      <c r="AC322" s="89">
        <v>0</v>
      </c>
      <c r="AD322" s="90">
        <v>8</v>
      </c>
      <c r="AE322" s="74">
        <v>21</v>
      </c>
      <c r="AF322" s="74">
        <v>21</v>
      </c>
      <c r="AG322" s="93">
        <v>1</v>
      </c>
      <c r="AH322" s="90">
        <v>10</v>
      </c>
    </row>
    <row r="323" ht="16.5" spans="1:34">
      <c r="A323" s="111"/>
      <c r="B323" s="25" t="s">
        <v>10</v>
      </c>
      <c r="C323" s="24" t="s">
        <v>414</v>
      </c>
      <c r="D323" s="49" t="s">
        <v>619</v>
      </c>
      <c r="E323" s="50">
        <v>45</v>
      </c>
      <c r="F323" s="49">
        <v>2094</v>
      </c>
      <c r="G323" s="49">
        <v>0</v>
      </c>
      <c r="H323" s="51">
        <v>0</v>
      </c>
      <c r="I323" s="62">
        <v>5</v>
      </c>
      <c r="J323" s="30">
        <v>7</v>
      </c>
      <c r="K323" s="30">
        <v>4</v>
      </c>
      <c r="L323" s="51">
        <v>0.571428571428571</v>
      </c>
      <c r="M323" s="63">
        <v>0</v>
      </c>
      <c r="N323" s="30">
        <v>1</v>
      </c>
      <c r="O323" s="51">
        <v>0.142857142857143</v>
      </c>
      <c r="P323" s="63">
        <v>0</v>
      </c>
      <c r="Q323" s="74">
        <v>1</v>
      </c>
      <c r="R323" s="74">
        <v>0</v>
      </c>
      <c r="S323" s="51">
        <v>0</v>
      </c>
      <c r="T323" s="63">
        <v>12</v>
      </c>
      <c r="U323" s="50">
        <v>0</v>
      </c>
      <c r="V323" s="51">
        <v>0</v>
      </c>
      <c r="W323" s="63">
        <v>10</v>
      </c>
      <c r="X323" s="30">
        <v>2</v>
      </c>
      <c r="Y323" s="30">
        <v>1</v>
      </c>
      <c r="Z323" s="51">
        <v>0.5</v>
      </c>
      <c r="AA323" s="63">
        <v>0</v>
      </c>
      <c r="AB323" s="30">
        <v>0</v>
      </c>
      <c r="AC323" s="89">
        <v>0</v>
      </c>
      <c r="AD323" s="90">
        <v>8</v>
      </c>
      <c r="AE323" s="74">
        <v>0</v>
      </c>
      <c r="AF323" s="74">
        <v>0</v>
      </c>
      <c r="AG323" s="93">
        <v>1</v>
      </c>
      <c r="AH323" s="90">
        <v>10</v>
      </c>
    </row>
    <row r="324" ht="16.5" spans="1:34">
      <c r="A324" s="111"/>
      <c r="B324" s="25" t="s">
        <v>10</v>
      </c>
      <c r="C324" s="24" t="s">
        <v>700</v>
      </c>
      <c r="D324" s="49" t="s">
        <v>619</v>
      </c>
      <c r="E324" s="50">
        <v>100</v>
      </c>
      <c r="F324" s="49">
        <v>690</v>
      </c>
      <c r="G324" s="49">
        <v>0</v>
      </c>
      <c r="H324" s="51">
        <v>0</v>
      </c>
      <c r="I324" s="62">
        <v>5</v>
      </c>
      <c r="J324" s="30">
        <v>0</v>
      </c>
      <c r="K324" s="30">
        <v>0</v>
      </c>
      <c r="L324" s="51">
        <v>0</v>
      </c>
      <c r="M324" s="63">
        <v>20</v>
      </c>
      <c r="N324" s="30">
        <v>0</v>
      </c>
      <c r="O324" s="51">
        <v>0</v>
      </c>
      <c r="P324" s="63">
        <v>20</v>
      </c>
      <c r="Q324" s="74">
        <v>0</v>
      </c>
      <c r="R324" s="74">
        <v>0</v>
      </c>
      <c r="S324" s="51">
        <v>0</v>
      </c>
      <c r="T324" s="63">
        <v>12</v>
      </c>
      <c r="U324" s="50">
        <v>0</v>
      </c>
      <c r="V324" s="51">
        <v>0</v>
      </c>
      <c r="W324" s="63">
        <v>10</v>
      </c>
      <c r="X324" s="30">
        <v>0</v>
      </c>
      <c r="Y324" s="30">
        <v>0</v>
      </c>
      <c r="Z324" s="51">
        <v>0</v>
      </c>
      <c r="AA324" s="63">
        <v>15</v>
      </c>
      <c r="AB324" s="30">
        <v>0</v>
      </c>
      <c r="AC324" s="89">
        <v>0</v>
      </c>
      <c r="AD324" s="90">
        <v>8</v>
      </c>
      <c r="AE324" s="74">
        <v>0</v>
      </c>
      <c r="AF324" s="74">
        <v>0</v>
      </c>
      <c r="AG324" s="93">
        <v>1</v>
      </c>
      <c r="AH324" s="90">
        <v>10</v>
      </c>
    </row>
    <row r="325" ht="16.5" spans="1:34">
      <c r="A325" s="124"/>
      <c r="B325" s="25" t="s">
        <v>10</v>
      </c>
      <c r="C325" s="24" t="s">
        <v>697</v>
      </c>
      <c r="D325" s="49" t="s">
        <v>619</v>
      </c>
      <c r="E325" s="50">
        <v>100</v>
      </c>
      <c r="F325" s="49">
        <v>240</v>
      </c>
      <c r="G325" s="49">
        <v>0</v>
      </c>
      <c r="H325" s="51">
        <v>0</v>
      </c>
      <c r="I325" s="62">
        <v>5</v>
      </c>
      <c r="J325" s="30">
        <v>1</v>
      </c>
      <c r="K325" s="30">
        <v>0</v>
      </c>
      <c r="L325" s="51">
        <v>0</v>
      </c>
      <c r="M325" s="63">
        <v>20</v>
      </c>
      <c r="N325" s="30">
        <v>0</v>
      </c>
      <c r="O325" s="51">
        <v>0</v>
      </c>
      <c r="P325" s="63">
        <v>20</v>
      </c>
      <c r="Q325" s="74">
        <v>0</v>
      </c>
      <c r="R325" s="74">
        <v>0</v>
      </c>
      <c r="S325" s="51">
        <v>0</v>
      </c>
      <c r="T325" s="63">
        <v>12</v>
      </c>
      <c r="U325" s="50">
        <v>0</v>
      </c>
      <c r="V325" s="51">
        <v>0</v>
      </c>
      <c r="W325" s="63">
        <v>10</v>
      </c>
      <c r="X325" s="30">
        <v>0</v>
      </c>
      <c r="Y325" s="30">
        <v>0</v>
      </c>
      <c r="Z325" s="51">
        <v>0</v>
      </c>
      <c r="AA325" s="63">
        <v>15</v>
      </c>
      <c r="AB325" s="30">
        <v>0</v>
      </c>
      <c r="AC325" s="89">
        <v>0</v>
      </c>
      <c r="AD325" s="90">
        <v>8</v>
      </c>
      <c r="AE325" s="74">
        <v>0</v>
      </c>
      <c r="AF325" s="74">
        <v>0</v>
      </c>
      <c r="AG325" s="93">
        <v>1</v>
      </c>
      <c r="AH325" s="90">
        <v>10</v>
      </c>
    </row>
    <row r="326" ht="16.5" spans="1:34">
      <c r="A326" s="125" t="s">
        <v>1070</v>
      </c>
      <c r="B326" s="48" t="s">
        <v>20</v>
      </c>
      <c r="C326" s="101" t="s">
        <v>1071</v>
      </c>
      <c r="D326" s="49" t="s">
        <v>619</v>
      </c>
      <c r="E326" s="50">
        <v>75</v>
      </c>
      <c r="F326" s="49">
        <v>0</v>
      </c>
      <c r="G326" s="49">
        <v>16</v>
      </c>
      <c r="H326" s="51">
        <v>1</v>
      </c>
      <c r="I326" s="62">
        <v>0</v>
      </c>
      <c r="J326" s="30">
        <v>61</v>
      </c>
      <c r="K326" s="30">
        <v>0</v>
      </c>
      <c r="L326" s="51">
        <v>0</v>
      </c>
      <c r="M326" s="63">
        <v>20</v>
      </c>
      <c r="N326" s="30">
        <v>2</v>
      </c>
      <c r="O326" s="51">
        <v>0.0327868852459016</v>
      </c>
      <c r="P326" s="63">
        <v>0</v>
      </c>
      <c r="Q326" s="74">
        <v>0</v>
      </c>
      <c r="R326" s="74">
        <v>0</v>
      </c>
      <c r="S326" s="51">
        <v>0</v>
      </c>
      <c r="T326" s="63">
        <v>12</v>
      </c>
      <c r="U326" s="50">
        <v>0</v>
      </c>
      <c r="V326" s="51">
        <v>0</v>
      </c>
      <c r="W326" s="63">
        <v>10</v>
      </c>
      <c r="X326" s="30">
        <v>0</v>
      </c>
      <c r="Y326" s="30">
        <v>0</v>
      </c>
      <c r="Z326" s="51">
        <v>0</v>
      </c>
      <c r="AA326" s="63">
        <v>15</v>
      </c>
      <c r="AB326" s="30">
        <v>0</v>
      </c>
      <c r="AC326" s="89">
        <v>0</v>
      </c>
      <c r="AD326" s="90">
        <v>8</v>
      </c>
      <c r="AE326" s="74">
        <v>0</v>
      </c>
      <c r="AF326" s="74">
        <v>0</v>
      </c>
      <c r="AG326" s="93">
        <v>1</v>
      </c>
      <c r="AH326" s="90">
        <v>10</v>
      </c>
    </row>
    <row r="327" ht="16.5" spans="1:34">
      <c r="A327" s="125"/>
      <c r="B327" s="48" t="s">
        <v>12</v>
      </c>
      <c r="C327" s="25" t="s">
        <v>1072</v>
      </c>
      <c r="D327" s="49" t="s">
        <v>619</v>
      </c>
      <c r="E327" s="50">
        <v>79.475138121547</v>
      </c>
      <c r="F327" s="49">
        <v>0</v>
      </c>
      <c r="G327" s="49">
        <v>20</v>
      </c>
      <c r="H327" s="51">
        <v>1</v>
      </c>
      <c r="I327" s="62">
        <v>0</v>
      </c>
      <c r="J327" s="30">
        <v>181</v>
      </c>
      <c r="K327" s="30">
        <v>0</v>
      </c>
      <c r="L327" s="51">
        <v>0</v>
      </c>
      <c r="M327" s="63">
        <v>20</v>
      </c>
      <c r="N327" s="30">
        <v>1</v>
      </c>
      <c r="O327" s="51">
        <v>0.00552486187845304</v>
      </c>
      <c r="P327" s="63">
        <v>14.475138121547</v>
      </c>
      <c r="Q327" s="74">
        <v>0</v>
      </c>
      <c r="R327" s="74">
        <v>0</v>
      </c>
      <c r="S327" s="51">
        <v>0</v>
      </c>
      <c r="T327" s="63">
        <v>12</v>
      </c>
      <c r="U327" s="50">
        <v>1</v>
      </c>
      <c r="V327" s="51">
        <v>0.05</v>
      </c>
      <c r="W327" s="63">
        <v>0</v>
      </c>
      <c r="X327" s="30">
        <v>0</v>
      </c>
      <c r="Y327" s="30">
        <v>0</v>
      </c>
      <c r="Z327" s="51">
        <v>0</v>
      </c>
      <c r="AA327" s="63">
        <v>15</v>
      </c>
      <c r="AB327" s="30">
        <v>0</v>
      </c>
      <c r="AC327" s="89">
        <v>0</v>
      </c>
      <c r="AD327" s="90">
        <v>8</v>
      </c>
      <c r="AE327" s="74">
        <v>0</v>
      </c>
      <c r="AF327" s="74">
        <v>0</v>
      </c>
      <c r="AG327" s="93">
        <v>1</v>
      </c>
      <c r="AH327" s="90">
        <v>10</v>
      </c>
    </row>
    <row r="328" ht="16.5" spans="1:34">
      <c r="A328" s="125"/>
      <c r="B328" s="48" t="s">
        <v>18</v>
      </c>
      <c r="C328" s="49" t="s">
        <v>1073</v>
      </c>
      <c r="D328" s="49" t="s">
        <v>619</v>
      </c>
      <c r="E328" s="50">
        <v>81.8586387434555</v>
      </c>
      <c r="F328" s="49">
        <v>0</v>
      </c>
      <c r="G328" s="49">
        <v>266</v>
      </c>
      <c r="H328" s="51">
        <v>1</v>
      </c>
      <c r="I328" s="62">
        <v>0</v>
      </c>
      <c r="J328" s="30">
        <v>955</v>
      </c>
      <c r="K328" s="30">
        <v>0</v>
      </c>
      <c r="L328" s="51">
        <v>0</v>
      </c>
      <c r="M328" s="63">
        <v>20</v>
      </c>
      <c r="N328" s="30">
        <v>3</v>
      </c>
      <c r="O328" s="51">
        <v>0.0031413612565445</v>
      </c>
      <c r="P328" s="63">
        <v>16.8586387434555</v>
      </c>
      <c r="Q328" s="74">
        <v>0</v>
      </c>
      <c r="R328" s="74">
        <v>0</v>
      </c>
      <c r="S328" s="51">
        <v>0</v>
      </c>
      <c r="T328" s="63">
        <v>12</v>
      </c>
      <c r="U328" s="50">
        <v>21</v>
      </c>
      <c r="V328" s="51">
        <v>0.0789473684210526</v>
      </c>
      <c r="W328" s="63">
        <v>0</v>
      </c>
      <c r="X328" s="30">
        <v>0</v>
      </c>
      <c r="Y328" s="30">
        <v>0</v>
      </c>
      <c r="Z328" s="51">
        <v>0</v>
      </c>
      <c r="AA328" s="63">
        <v>15</v>
      </c>
      <c r="AB328" s="30">
        <v>0</v>
      </c>
      <c r="AC328" s="89">
        <v>0</v>
      </c>
      <c r="AD328" s="90">
        <v>8</v>
      </c>
      <c r="AE328" s="74">
        <v>0</v>
      </c>
      <c r="AF328" s="74">
        <v>0</v>
      </c>
      <c r="AG328" s="93">
        <v>1</v>
      </c>
      <c r="AH328" s="90">
        <v>10</v>
      </c>
    </row>
    <row r="329" ht="16.5" spans="1:34">
      <c r="A329" s="125"/>
      <c r="B329" s="48" t="s">
        <v>32</v>
      </c>
      <c r="C329" s="49" t="s">
        <v>1074</v>
      </c>
      <c r="D329" s="49" t="s">
        <v>619</v>
      </c>
      <c r="E329" s="50">
        <v>95</v>
      </c>
      <c r="F329" s="49">
        <v>0</v>
      </c>
      <c r="G329" s="49">
        <v>5</v>
      </c>
      <c r="H329" s="51">
        <v>1</v>
      </c>
      <c r="I329" s="62">
        <v>0</v>
      </c>
      <c r="J329" s="30">
        <v>31</v>
      </c>
      <c r="K329" s="30">
        <v>0</v>
      </c>
      <c r="L329" s="51">
        <v>0</v>
      </c>
      <c r="M329" s="63">
        <v>20</v>
      </c>
      <c r="N329" s="30">
        <v>0</v>
      </c>
      <c r="O329" s="51">
        <v>0</v>
      </c>
      <c r="P329" s="63">
        <v>20</v>
      </c>
      <c r="Q329" s="74">
        <v>0</v>
      </c>
      <c r="R329" s="74">
        <v>0</v>
      </c>
      <c r="S329" s="51">
        <v>0</v>
      </c>
      <c r="T329" s="63">
        <v>12</v>
      </c>
      <c r="U329" s="50">
        <v>0</v>
      </c>
      <c r="V329" s="51">
        <v>0</v>
      </c>
      <c r="W329" s="63">
        <v>10</v>
      </c>
      <c r="X329" s="30">
        <v>0</v>
      </c>
      <c r="Y329" s="30">
        <v>0</v>
      </c>
      <c r="Z329" s="51">
        <v>0</v>
      </c>
      <c r="AA329" s="63">
        <v>15</v>
      </c>
      <c r="AB329" s="30">
        <v>0</v>
      </c>
      <c r="AC329" s="89">
        <v>0</v>
      </c>
      <c r="AD329" s="90">
        <v>8</v>
      </c>
      <c r="AE329" s="74">
        <v>0</v>
      </c>
      <c r="AF329" s="74">
        <v>0</v>
      </c>
      <c r="AG329" s="93">
        <v>1</v>
      </c>
      <c r="AH329" s="90">
        <v>10</v>
      </c>
    </row>
    <row r="330" ht="16.5" spans="1:34">
      <c r="A330" s="125"/>
      <c r="B330" s="99" t="s">
        <v>24</v>
      </c>
      <c r="C330" s="49" t="s">
        <v>1075</v>
      </c>
      <c r="D330" s="49" t="s">
        <v>619</v>
      </c>
      <c r="E330" s="50">
        <v>100</v>
      </c>
      <c r="F330" s="49">
        <v>0</v>
      </c>
      <c r="G330" s="49">
        <v>0</v>
      </c>
      <c r="H330" s="51">
        <v>0</v>
      </c>
      <c r="I330" s="62">
        <v>5</v>
      </c>
      <c r="J330" s="30">
        <v>0</v>
      </c>
      <c r="K330" s="30">
        <v>0</v>
      </c>
      <c r="L330" s="51">
        <v>0</v>
      </c>
      <c r="M330" s="63">
        <v>20</v>
      </c>
      <c r="N330" s="30">
        <v>0</v>
      </c>
      <c r="O330" s="51">
        <v>0</v>
      </c>
      <c r="P330" s="63">
        <v>20</v>
      </c>
      <c r="Q330" s="74">
        <v>0</v>
      </c>
      <c r="R330" s="74">
        <v>0</v>
      </c>
      <c r="S330" s="51">
        <v>0</v>
      </c>
      <c r="T330" s="63">
        <v>12</v>
      </c>
      <c r="U330" s="50">
        <v>0</v>
      </c>
      <c r="V330" s="51">
        <v>0</v>
      </c>
      <c r="W330" s="63">
        <v>10</v>
      </c>
      <c r="X330" s="30">
        <v>0</v>
      </c>
      <c r="Y330" s="30">
        <v>0</v>
      </c>
      <c r="Z330" s="51">
        <v>0</v>
      </c>
      <c r="AA330" s="63">
        <v>15</v>
      </c>
      <c r="AB330" s="30">
        <v>0</v>
      </c>
      <c r="AC330" s="89">
        <v>0</v>
      </c>
      <c r="AD330" s="90">
        <v>8</v>
      </c>
      <c r="AE330" s="74">
        <v>0</v>
      </c>
      <c r="AF330" s="74">
        <v>0</v>
      </c>
      <c r="AG330" s="93">
        <v>1</v>
      </c>
      <c r="AH330" s="90">
        <v>10</v>
      </c>
    </row>
    <row r="331" ht="16.5" spans="1:34">
      <c r="A331" s="125"/>
      <c r="B331" s="48" t="s">
        <v>28</v>
      </c>
      <c r="C331" s="49" t="s">
        <v>1076</v>
      </c>
      <c r="D331" s="49" t="s">
        <v>619</v>
      </c>
      <c r="E331" s="50">
        <v>64.3510324483775</v>
      </c>
      <c r="F331" s="49">
        <v>0</v>
      </c>
      <c r="G331" s="49">
        <v>45</v>
      </c>
      <c r="H331" s="51">
        <v>1</v>
      </c>
      <c r="I331" s="62">
        <v>0</v>
      </c>
      <c r="J331" s="30">
        <v>339</v>
      </c>
      <c r="K331" s="30">
        <v>1</v>
      </c>
      <c r="L331" s="51">
        <v>0.00294985250737463</v>
      </c>
      <c r="M331" s="63">
        <v>14.1002949852507</v>
      </c>
      <c r="N331" s="30">
        <v>5</v>
      </c>
      <c r="O331" s="51">
        <v>0.0147492625368732</v>
      </c>
      <c r="P331" s="63">
        <v>5.25073746312684</v>
      </c>
      <c r="Q331" s="74">
        <v>0</v>
      </c>
      <c r="R331" s="74">
        <v>0</v>
      </c>
      <c r="S331" s="51">
        <v>0</v>
      </c>
      <c r="T331" s="63">
        <v>12</v>
      </c>
      <c r="U331" s="50">
        <v>1</v>
      </c>
      <c r="V331" s="51">
        <v>0.0222222222222222</v>
      </c>
      <c r="W331" s="63">
        <v>0</v>
      </c>
      <c r="X331" s="30">
        <v>0</v>
      </c>
      <c r="Y331" s="30">
        <v>0</v>
      </c>
      <c r="Z331" s="51">
        <v>0</v>
      </c>
      <c r="AA331" s="63">
        <v>15</v>
      </c>
      <c r="AB331" s="30">
        <v>0</v>
      </c>
      <c r="AC331" s="89">
        <v>0</v>
      </c>
      <c r="AD331" s="90">
        <v>8</v>
      </c>
      <c r="AE331" s="74">
        <v>0</v>
      </c>
      <c r="AF331" s="74">
        <v>0</v>
      </c>
      <c r="AG331" s="93">
        <v>1</v>
      </c>
      <c r="AH331" s="90">
        <v>10</v>
      </c>
    </row>
    <row r="332" ht="16.5" spans="1:34">
      <c r="A332" s="125"/>
      <c r="B332" s="48" t="s">
        <v>1023</v>
      </c>
      <c r="C332" s="49" t="s">
        <v>1077</v>
      </c>
      <c r="D332" s="49" t="s">
        <v>619</v>
      </c>
      <c r="E332" s="50">
        <v>75</v>
      </c>
      <c r="F332" s="49">
        <v>0</v>
      </c>
      <c r="G332" s="49">
        <v>9</v>
      </c>
      <c r="H332" s="51">
        <v>1</v>
      </c>
      <c r="I332" s="62">
        <v>0</v>
      </c>
      <c r="J332" s="30">
        <v>60</v>
      </c>
      <c r="K332" s="30">
        <v>0</v>
      </c>
      <c r="L332" s="51">
        <v>0</v>
      </c>
      <c r="M332" s="63">
        <v>20</v>
      </c>
      <c r="N332" s="30">
        <v>12</v>
      </c>
      <c r="O332" s="51">
        <v>0.2</v>
      </c>
      <c r="P332" s="63">
        <v>0</v>
      </c>
      <c r="Q332" s="74">
        <v>0</v>
      </c>
      <c r="R332" s="74">
        <v>0</v>
      </c>
      <c r="S332" s="51">
        <v>0</v>
      </c>
      <c r="T332" s="63">
        <v>12</v>
      </c>
      <c r="U332" s="50">
        <v>0</v>
      </c>
      <c r="V332" s="51">
        <v>0</v>
      </c>
      <c r="W332" s="63">
        <v>10</v>
      </c>
      <c r="X332" s="30">
        <v>0</v>
      </c>
      <c r="Y332" s="30">
        <v>0</v>
      </c>
      <c r="Z332" s="51">
        <v>0</v>
      </c>
      <c r="AA332" s="63">
        <v>15</v>
      </c>
      <c r="AB332" s="30">
        <v>0</v>
      </c>
      <c r="AC332" s="89">
        <v>0</v>
      </c>
      <c r="AD332" s="90">
        <v>8</v>
      </c>
      <c r="AE332" s="74">
        <v>0</v>
      </c>
      <c r="AF332" s="74">
        <v>0</v>
      </c>
      <c r="AG332" s="93">
        <v>1</v>
      </c>
      <c r="AH332" s="90">
        <v>10</v>
      </c>
    </row>
    <row r="333" ht="16.5" spans="1:34">
      <c r="A333" s="125"/>
      <c r="B333" s="48" t="s">
        <v>1023</v>
      </c>
      <c r="C333" s="49" t="s">
        <v>1078</v>
      </c>
      <c r="D333" s="49" t="s">
        <v>619</v>
      </c>
      <c r="E333" s="50">
        <v>100</v>
      </c>
      <c r="F333" s="49">
        <v>0</v>
      </c>
      <c r="G333" s="49">
        <v>0</v>
      </c>
      <c r="H333" s="51">
        <v>0</v>
      </c>
      <c r="I333" s="62">
        <v>5</v>
      </c>
      <c r="J333" s="30">
        <v>0</v>
      </c>
      <c r="K333" s="30">
        <v>0</v>
      </c>
      <c r="L333" s="51">
        <v>0</v>
      </c>
      <c r="M333" s="63">
        <v>20</v>
      </c>
      <c r="N333" s="30">
        <v>0</v>
      </c>
      <c r="O333" s="51">
        <v>0</v>
      </c>
      <c r="P333" s="63">
        <v>20</v>
      </c>
      <c r="Q333" s="74">
        <v>0</v>
      </c>
      <c r="R333" s="74">
        <v>0</v>
      </c>
      <c r="S333" s="51">
        <v>0</v>
      </c>
      <c r="T333" s="63">
        <v>12</v>
      </c>
      <c r="U333" s="50">
        <v>0</v>
      </c>
      <c r="V333" s="51">
        <v>0</v>
      </c>
      <c r="W333" s="63">
        <v>10</v>
      </c>
      <c r="X333" s="30">
        <v>0</v>
      </c>
      <c r="Y333" s="30">
        <v>0</v>
      </c>
      <c r="Z333" s="51">
        <v>0</v>
      </c>
      <c r="AA333" s="63">
        <v>15</v>
      </c>
      <c r="AB333" s="30">
        <v>0</v>
      </c>
      <c r="AC333" s="89">
        <v>0</v>
      </c>
      <c r="AD333" s="90">
        <v>8</v>
      </c>
      <c r="AE333" s="74">
        <v>0</v>
      </c>
      <c r="AF333" s="74">
        <v>0</v>
      </c>
      <c r="AG333" s="93">
        <v>1</v>
      </c>
      <c r="AH333" s="90">
        <v>10</v>
      </c>
    </row>
    <row r="334" ht="16.5" spans="1:34">
      <c r="A334" s="125"/>
      <c r="B334" s="48" t="s">
        <v>35</v>
      </c>
      <c r="C334" s="49" t="s">
        <v>1079</v>
      </c>
      <c r="D334" s="49" t="s">
        <v>619</v>
      </c>
      <c r="E334" s="50">
        <v>95</v>
      </c>
      <c r="F334" s="49">
        <v>0</v>
      </c>
      <c r="G334" s="49">
        <v>16</v>
      </c>
      <c r="H334" s="51">
        <v>1</v>
      </c>
      <c r="I334" s="62">
        <v>0</v>
      </c>
      <c r="J334" s="30">
        <v>77</v>
      </c>
      <c r="K334" s="30">
        <v>0</v>
      </c>
      <c r="L334" s="51">
        <v>0</v>
      </c>
      <c r="M334" s="63">
        <v>20</v>
      </c>
      <c r="N334" s="30">
        <v>0</v>
      </c>
      <c r="O334" s="51">
        <v>0</v>
      </c>
      <c r="P334" s="63">
        <v>20</v>
      </c>
      <c r="Q334" s="74">
        <v>0</v>
      </c>
      <c r="R334" s="74">
        <v>0</v>
      </c>
      <c r="S334" s="51">
        <v>0</v>
      </c>
      <c r="T334" s="63">
        <v>12</v>
      </c>
      <c r="U334" s="50">
        <v>0</v>
      </c>
      <c r="V334" s="51">
        <v>0</v>
      </c>
      <c r="W334" s="63">
        <v>10</v>
      </c>
      <c r="X334" s="30">
        <v>0</v>
      </c>
      <c r="Y334" s="30">
        <v>0</v>
      </c>
      <c r="Z334" s="51">
        <v>0</v>
      </c>
      <c r="AA334" s="63">
        <v>15</v>
      </c>
      <c r="AB334" s="30">
        <v>0</v>
      </c>
      <c r="AC334" s="89">
        <v>0</v>
      </c>
      <c r="AD334" s="90">
        <v>8</v>
      </c>
      <c r="AE334" s="74">
        <v>0</v>
      </c>
      <c r="AF334" s="74">
        <v>0</v>
      </c>
      <c r="AG334" s="93">
        <v>1</v>
      </c>
      <c r="AH334" s="90">
        <v>10</v>
      </c>
    </row>
    <row r="335" ht="16.5" spans="1:34">
      <c r="A335" s="125"/>
      <c r="B335" s="48" t="s">
        <v>47</v>
      </c>
      <c r="C335" s="49" t="s">
        <v>1080</v>
      </c>
      <c r="D335" s="49" t="s">
        <v>619</v>
      </c>
      <c r="E335" s="50">
        <v>45</v>
      </c>
      <c r="F335" s="49">
        <v>0</v>
      </c>
      <c r="G335" s="49">
        <v>188</v>
      </c>
      <c r="H335" s="51">
        <v>1</v>
      </c>
      <c r="I335" s="62">
        <v>0</v>
      </c>
      <c r="J335" s="30">
        <v>759</v>
      </c>
      <c r="K335" s="30">
        <v>16</v>
      </c>
      <c r="L335" s="51">
        <v>0.0210803689064559</v>
      </c>
      <c r="M335" s="63">
        <v>0</v>
      </c>
      <c r="N335" s="30">
        <v>250</v>
      </c>
      <c r="O335" s="51">
        <v>0.329380764163373</v>
      </c>
      <c r="P335" s="63">
        <v>0</v>
      </c>
      <c r="Q335" s="74">
        <v>0</v>
      </c>
      <c r="R335" s="74">
        <v>0</v>
      </c>
      <c r="S335" s="51">
        <v>0</v>
      </c>
      <c r="T335" s="63">
        <v>12</v>
      </c>
      <c r="U335" s="50">
        <v>19</v>
      </c>
      <c r="V335" s="51">
        <v>0.101063829787234</v>
      </c>
      <c r="W335" s="63">
        <v>0</v>
      </c>
      <c r="X335" s="30">
        <v>0</v>
      </c>
      <c r="Y335" s="30">
        <v>0</v>
      </c>
      <c r="Z335" s="51">
        <v>0</v>
      </c>
      <c r="AA335" s="63">
        <v>15</v>
      </c>
      <c r="AB335" s="30">
        <v>0</v>
      </c>
      <c r="AC335" s="89">
        <v>0</v>
      </c>
      <c r="AD335" s="90">
        <v>8</v>
      </c>
      <c r="AE335" s="74">
        <v>0</v>
      </c>
      <c r="AF335" s="74">
        <v>0</v>
      </c>
      <c r="AG335" s="93">
        <v>1</v>
      </c>
      <c r="AH335" s="90">
        <v>10</v>
      </c>
    </row>
    <row r="336" ht="16.5" spans="1:34">
      <c r="A336" s="125"/>
      <c r="B336" s="48" t="s">
        <v>37</v>
      </c>
      <c r="C336" s="49" t="s">
        <v>1081</v>
      </c>
      <c r="D336" s="49" t="s">
        <v>619</v>
      </c>
      <c r="E336" s="50">
        <v>80</v>
      </c>
      <c r="F336" s="49">
        <v>0</v>
      </c>
      <c r="G336" s="49">
        <v>0</v>
      </c>
      <c r="H336" s="51">
        <v>0</v>
      </c>
      <c r="I336" s="62">
        <v>5</v>
      </c>
      <c r="J336" s="30">
        <v>2</v>
      </c>
      <c r="K336" s="30">
        <v>0</v>
      </c>
      <c r="L336" s="51">
        <v>0</v>
      </c>
      <c r="M336" s="63">
        <v>20</v>
      </c>
      <c r="N336" s="30">
        <v>2</v>
      </c>
      <c r="O336" s="51">
        <v>1</v>
      </c>
      <c r="P336" s="63">
        <v>0</v>
      </c>
      <c r="Q336" s="74">
        <v>0</v>
      </c>
      <c r="R336" s="74">
        <v>0</v>
      </c>
      <c r="S336" s="51">
        <v>0</v>
      </c>
      <c r="T336" s="63">
        <v>12</v>
      </c>
      <c r="U336" s="50">
        <v>0</v>
      </c>
      <c r="V336" s="51">
        <v>0</v>
      </c>
      <c r="W336" s="63">
        <v>10</v>
      </c>
      <c r="X336" s="30">
        <v>0</v>
      </c>
      <c r="Y336" s="30">
        <v>0</v>
      </c>
      <c r="Z336" s="51">
        <v>0</v>
      </c>
      <c r="AA336" s="63">
        <v>15</v>
      </c>
      <c r="AB336" s="30">
        <v>0</v>
      </c>
      <c r="AC336" s="89">
        <v>0</v>
      </c>
      <c r="AD336" s="90">
        <v>8</v>
      </c>
      <c r="AE336" s="74">
        <v>0</v>
      </c>
      <c r="AF336" s="74">
        <v>0</v>
      </c>
      <c r="AG336" s="93">
        <v>1</v>
      </c>
      <c r="AH336" s="90">
        <v>10</v>
      </c>
    </row>
    <row r="337" ht="16.5" spans="1:34">
      <c r="A337" s="125"/>
      <c r="B337" s="48" t="s">
        <v>1023</v>
      </c>
      <c r="C337" s="49" t="s">
        <v>1082</v>
      </c>
      <c r="D337" s="49" t="s">
        <v>619</v>
      </c>
      <c r="E337" s="50">
        <v>95</v>
      </c>
      <c r="F337" s="49">
        <v>0</v>
      </c>
      <c r="G337" s="49">
        <v>12</v>
      </c>
      <c r="H337" s="51">
        <v>1</v>
      </c>
      <c r="I337" s="62">
        <v>0</v>
      </c>
      <c r="J337" s="30">
        <v>71</v>
      </c>
      <c r="K337" s="30">
        <v>0</v>
      </c>
      <c r="L337" s="51">
        <v>0</v>
      </c>
      <c r="M337" s="63">
        <v>20</v>
      </c>
      <c r="N337" s="30">
        <v>0</v>
      </c>
      <c r="O337" s="51">
        <v>0</v>
      </c>
      <c r="P337" s="63">
        <v>20</v>
      </c>
      <c r="Q337" s="74">
        <v>0</v>
      </c>
      <c r="R337" s="74">
        <v>0</v>
      </c>
      <c r="S337" s="51">
        <v>0</v>
      </c>
      <c r="T337" s="63">
        <v>12</v>
      </c>
      <c r="U337" s="50">
        <v>0</v>
      </c>
      <c r="V337" s="51">
        <v>0</v>
      </c>
      <c r="W337" s="63">
        <v>10</v>
      </c>
      <c r="X337" s="30">
        <v>0</v>
      </c>
      <c r="Y337" s="30">
        <v>0</v>
      </c>
      <c r="Z337" s="51">
        <v>0</v>
      </c>
      <c r="AA337" s="63">
        <v>15</v>
      </c>
      <c r="AB337" s="30">
        <v>0</v>
      </c>
      <c r="AC337" s="89">
        <v>0</v>
      </c>
      <c r="AD337" s="90">
        <v>8</v>
      </c>
      <c r="AE337" s="74">
        <v>0</v>
      </c>
      <c r="AF337" s="74">
        <v>0</v>
      </c>
      <c r="AG337" s="93">
        <v>1</v>
      </c>
      <c r="AH337" s="90">
        <v>10</v>
      </c>
    </row>
    <row r="338" ht="16.5" spans="1:34">
      <c r="A338" s="125"/>
      <c r="B338" s="48" t="s">
        <v>1023</v>
      </c>
      <c r="C338" s="49" t="s">
        <v>1083</v>
      </c>
      <c r="D338" s="49" t="s">
        <v>619</v>
      </c>
      <c r="E338" s="50">
        <v>65.3149606299213</v>
      </c>
      <c r="F338" s="49">
        <v>0</v>
      </c>
      <c r="G338" s="49">
        <v>72</v>
      </c>
      <c r="H338" s="51">
        <v>1</v>
      </c>
      <c r="I338" s="62">
        <v>0</v>
      </c>
      <c r="J338" s="30">
        <v>254</v>
      </c>
      <c r="K338" s="30">
        <v>0</v>
      </c>
      <c r="L338" s="51">
        <v>0</v>
      </c>
      <c r="M338" s="63">
        <v>20</v>
      </c>
      <c r="N338" s="30">
        <v>5</v>
      </c>
      <c r="O338" s="51">
        <v>0.0196850393700787</v>
      </c>
      <c r="P338" s="63">
        <v>0.314960629921259</v>
      </c>
      <c r="Q338" s="74">
        <v>0</v>
      </c>
      <c r="R338" s="74">
        <v>0</v>
      </c>
      <c r="S338" s="51">
        <v>0</v>
      </c>
      <c r="T338" s="63">
        <v>12</v>
      </c>
      <c r="U338" s="50">
        <v>2</v>
      </c>
      <c r="V338" s="51">
        <v>0.0277777777777778</v>
      </c>
      <c r="W338" s="63">
        <v>0</v>
      </c>
      <c r="X338" s="30">
        <v>0</v>
      </c>
      <c r="Y338" s="30">
        <v>0</v>
      </c>
      <c r="Z338" s="51">
        <v>0</v>
      </c>
      <c r="AA338" s="63">
        <v>15</v>
      </c>
      <c r="AB338" s="30">
        <v>0</v>
      </c>
      <c r="AC338" s="89">
        <v>0</v>
      </c>
      <c r="AD338" s="90">
        <v>8</v>
      </c>
      <c r="AE338" s="74">
        <v>0</v>
      </c>
      <c r="AF338" s="74">
        <v>0</v>
      </c>
      <c r="AG338" s="93">
        <v>1</v>
      </c>
      <c r="AH338" s="90">
        <v>10</v>
      </c>
    </row>
    <row r="339" ht="16.5" spans="1:34">
      <c r="A339" s="125"/>
      <c r="B339" s="48" t="s">
        <v>1023</v>
      </c>
      <c r="C339" s="49" t="s">
        <v>1084</v>
      </c>
      <c r="D339" s="49" t="s">
        <v>619</v>
      </c>
      <c r="E339" s="50">
        <v>69</v>
      </c>
      <c r="F339" s="49">
        <v>0</v>
      </c>
      <c r="G339" s="49">
        <v>23</v>
      </c>
      <c r="H339" s="51">
        <v>1</v>
      </c>
      <c r="I339" s="62">
        <v>0</v>
      </c>
      <c r="J339" s="30">
        <v>125</v>
      </c>
      <c r="K339" s="30">
        <v>0</v>
      </c>
      <c r="L339" s="51">
        <v>0</v>
      </c>
      <c r="M339" s="63">
        <v>20</v>
      </c>
      <c r="N339" s="30">
        <v>2</v>
      </c>
      <c r="O339" s="51">
        <v>0.016</v>
      </c>
      <c r="P339" s="63">
        <v>4</v>
      </c>
      <c r="Q339" s="74">
        <v>0</v>
      </c>
      <c r="R339" s="74">
        <v>0</v>
      </c>
      <c r="S339" s="51">
        <v>0</v>
      </c>
      <c r="T339" s="63">
        <v>12</v>
      </c>
      <c r="U339" s="50">
        <v>1</v>
      </c>
      <c r="V339" s="51">
        <v>0.0434782608695652</v>
      </c>
      <c r="W339" s="63">
        <v>0</v>
      </c>
      <c r="X339" s="30">
        <v>0</v>
      </c>
      <c r="Y339" s="30">
        <v>0</v>
      </c>
      <c r="Z339" s="51">
        <v>0</v>
      </c>
      <c r="AA339" s="63">
        <v>15</v>
      </c>
      <c r="AB339" s="30">
        <v>0</v>
      </c>
      <c r="AC339" s="89">
        <v>0</v>
      </c>
      <c r="AD339" s="90">
        <v>8</v>
      </c>
      <c r="AE339" s="74">
        <v>0</v>
      </c>
      <c r="AF339" s="74">
        <v>0</v>
      </c>
      <c r="AG339" s="93">
        <v>1</v>
      </c>
      <c r="AH339" s="90">
        <v>10</v>
      </c>
    </row>
    <row r="340" ht="16.5" spans="1:34">
      <c r="A340" s="125"/>
      <c r="B340" s="48" t="s">
        <v>1023</v>
      </c>
      <c r="C340" s="49" t="s">
        <v>1085</v>
      </c>
      <c r="D340" s="49" t="s">
        <v>619</v>
      </c>
      <c r="E340" s="50">
        <v>100</v>
      </c>
      <c r="F340" s="49">
        <v>0</v>
      </c>
      <c r="G340" s="49">
        <v>0</v>
      </c>
      <c r="H340" s="51">
        <v>0</v>
      </c>
      <c r="I340" s="62">
        <v>5</v>
      </c>
      <c r="J340" s="30">
        <v>0</v>
      </c>
      <c r="K340" s="30">
        <v>0</v>
      </c>
      <c r="L340" s="51">
        <v>0</v>
      </c>
      <c r="M340" s="63">
        <v>20</v>
      </c>
      <c r="N340" s="30">
        <v>0</v>
      </c>
      <c r="O340" s="51">
        <v>0</v>
      </c>
      <c r="P340" s="63">
        <v>20</v>
      </c>
      <c r="Q340" s="74">
        <v>0</v>
      </c>
      <c r="R340" s="74">
        <v>0</v>
      </c>
      <c r="S340" s="51">
        <v>0</v>
      </c>
      <c r="T340" s="63">
        <v>12</v>
      </c>
      <c r="U340" s="50">
        <v>0</v>
      </c>
      <c r="V340" s="51">
        <v>0</v>
      </c>
      <c r="W340" s="63">
        <v>10</v>
      </c>
      <c r="X340" s="30">
        <v>0</v>
      </c>
      <c r="Y340" s="30">
        <v>0</v>
      </c>
      <c r="Z340" s="51">
        <v>0</v>
      </c>
      <c r="AA340" s="63">
        <v>15</v>
      </c>
      <c r="AB340" s="30">
        <v>0</v>
      </c>
      <c r="AC340" s="89">
        <v>0</v>
      </c>
      <c r="AD340" s="90">
        <v>8</v>
      </c>
      <c r="AE340" s="74">
        <v>0</v>
      </c>
      <c r="AF340" s="74">
        <v>0</v>
      </c>
      <c r="AG340" s="93">
        <v>1</v>
      </c>
      <c r="AH340" s="90">
        <v>10</v>
      </c>
    </row>
    <row r="341" ht="16.5" spans="1:34">
      <c r="A341" s="125"/>
      <c r="B341" s="48" t="s">
        <v>10</v>
      </c>
      <c r="C341" s="49" t="s">
        <v>1086</v>
      </c>
      <c r="D341" s="49" t="s">
        <v>619</v>
      </c>
      <c r="E341" s="50">
        <v>75</v>
      </c>
      <c r="F341" s="49">
        <v>0</v>
      </c>
      <c r="G341" s="49">
        <v>7</v>
      </c>
      <c r="H341" s="51">
        <v>1</v>
      </c>
      <c r="I341" s="62">
        <v>0</v>
      </c>
      <c r="J341" s="30">
        <v>50</v>
      </c>
      <c r="K341" s="30">
        <v>1</v>
      </c>
      <c r="L341" s="51">
        <v>0.02</v>
      </c>
      <c r="M341" s="63">
        <v>0</v>
      </c>
      <c r="N341" s="30">
        <v>0</v>
      </c>
      <c r="O341" s="51">
        <v>0</v>
      </c>
      <c r="P341" s="63">
        <v>20</v>
      </c>
      <c r="Q341" s="74">
        <v>0</v>
      </c>
      <c r="R341" s="74">
        <v>0</v>
      </c>
      <c r="S341" s="51">
        <v>0</v>
      </c>
      <c r="T341" s="63">
        <v>12</v>
      </c>
      <c r="U341" s="50">
        <v>0</v>
      </c>
      <c r="V341" s="51">
        <v>0</v>
      </c>
      <c r="W341" s="63">
        <v>10</v>
      </c>
      <c r="X341" s="30">
        <v>0</v>
      </c>
      <c r="Y341" s="30">
        <v>0</v>
      </c>
      <c r="Z341" s="51">
        <v>0</v>
      </c>
      <c r="AA341" s="63">
        <v>15</v>
      </c>
      <c r="AB341" s="30">
        <v>0</v>
      </c>
      <c r="AC341" s="89">
        <v>0</v>
      </c>
      <c r="AD341" s="90">
        <v>8</v>
      </c>
      <c r="AE341" s="74">
        <v>0</v>
      </c>
      <c r="AF341" s="74">
        <v>0</v>
      </c>
      <c r="AG341" s="93">
        <v>1</v>
      </c>
      <c r="AH341" s="90">
        <v>10</v>
      </c>
    </row>
    <row r="342" ht="16.5" spans="1:34">
      <c r="A342" s="125"/>
      <c r="B342" s="48" t="s">
        <v>1023</v>
      </c>
      <c r="C342" s="49" t="s">
        <v>1087</v>
      </c>
      <c r="D342" s="49" t="s">
        <v>619</v>
      </c>
      <c r="E342" s="50">
        <v>65</v>
      </c>
      <c r="F342" s="49">
        <v>0</v>
      </c>
      <c r="G342" s="49">
        <v>103</v>
      </c>
      <c r="H342" s="51">
        <v>1</v>
      </c>
      <c r="I342" s="62">
        <v>0</v>
      </c>
      <c r="J342" s="30">
        <v>378</v>
      </c>
      <c r="K342" s="30">
        <v>0</v>
      </c>
      <c r="L342" s="51">
        <v>0</v>
      </c>
      <c r="M342" s="63">
        <v>20</v>
      </c>
      <c r="N342" s="30">
        <v>24</v>
      </c>
      <c r="O342" s="51">
        <v>0.0634920634920635</v>
      </c>
      <c r="P342" s="63">
        <v>0</v>
      </c>
      <c r="Q342" s="74">
        <v>0</v>
      </c>
      <c r="R342" s="74">
        <v>0</v>
      </c>
      <c r="S342" s="51">
        <v>0</v>
      </c>
      <c r="T342" s="63">
        <v>12</v>
      </c>
      <c r="U342" s="50">
        <v>1</v>
      </c>
      <c r="V342" s="51">
        <v>0.00970873786407767</v>
      </c>
      <c r="W342" s="63">
        <v>0</v>
      </c>
      <c r="X342" s="30">
        <v>0</v>
      </c>
      <c r="Y342" s="30">
        <v>0</v>
      </c>
      <c r="Z342" s="51">
        <v>0</v>
      </c>
      <c r="AA342" s="63">
        <v>15</v>
      </c>
      <c r="AB342" s="30">
        <v>0</v>
      </c>
      <c r="AC342" s="89">
        <v>0</v>
      </c>
      <c r="AD342" s="90">
        <v>8</v>
      </c>
      <c r="AE342" s="74">
        <v>0</v>
      </c>
      <c r="AF342" s="74">
        <v>0</v>
      </c>
      <c r="AG342" s="93">
        <v>1</v>
      </c>
      <c r="AH342" s="90">
        <v>10</v>
      </c>
    </row>
    <row r="343" ht="16.5" spans="1:34">
      <c r="A343" s="125"/>
      <c r="B343" s="48" t="s">
        <v>1023</v>
      </c>
      <c r="C343" s="49" t="s">
        <v>1088</v>
      </c>
      <c r="D343" s="49" t="s">
        <v>619</v>
      </c>
      <c r="E343" s="50">
        <v>95</v>
      </c>
      <c r="F343" s="49">
        <v>0</v>
      </c>
      <c r="G343" s="49">
        <v>4</v>
      </c>
      <c r="H343" s="51">
        <v>1</v>
      </c>
      <c r="I343" s="62">
        <v>0</v>
      </c>
      <c r="J343" s="30">
        <v>31</v>
      </c>
      <c r="K343" s="30">
        <v>0</v>
      </c>
      <c r="L343" s="51">
        <v>0</v>
      </c>
      <c r="M343" s="63">
        <v>20</v>
      </c>
      <c r="N343" s="30">
        <v>0</v>
      </c>
      <c r="O343" s="51">
        <v>0</v>
      </c>
      <c r="P343" s="63">
        <v>20</v>
      </c>
      <c r="Q343" s="74">
        <v>0</v>
      </c>
      <c r="R343" s="74">
        <v>0</v>
      </c>
      <c r="S343" s="51">
        <v>0</v>
      </c>
      <c r="T343" s="63">
        <v>12</v>
      </c>
      <c r="U343" s="50">
        <v>0</v>
      </c>
      <c r="V343" s="51">
        <v>0</v>
      </c>
      <c r="W343" s="63">
        <v>10</v>
      </c>
      <c r="X343" s="30">
        <v>0</v>
      </c>
      <c r="Y343" s="30">
        <v>0</v>
      </c>
      <c r="Z343" s="51">
        <v>0</v>
      </c>
      <c r="AA343" s="63">
        <v>15</v>
      </c>
      <c r="AB343" s="30">
        <v>0</v>
      </c>
      <c r="AC343" s="89">
        <v>0</v>
      </c>
      <c r="AD343" s="90">
        <v>8</v>
      </c>
      <c r="AE343" s="74">
        <v>0</v>
      </c>
      <c r="AF343" s="74">
        <v>0</v>
      </c>
      <c r="AG343" s="93">
        <v>1</v>
      </c>
      <c r="AH343" s="90">
        <v>10</v>
      </c>
    </row>
    <row r="344" ht="16.5" spans="1:34">
      <c r="A344" s="125"/>
      <c r="B344" s="48" t="s">
        <v>1023</v>
      </c>
      <c r="C344" s="49" t="s">
        <v>1089</v>
      </c>
      <c r="D344" s="49" t="s">
        <v>619</v>
      </c>
      <c r="E344" s="50">
        <v>100</v>
      </c>
      <c r="F344" s="49">
        <v>0</v>
      </c>
      <c r="G344" s="49">
        <v>0</v>
      </c>
      <c r="H344" s="51">
        <v>0</v>
      </c>
      <c r="I344" s="62">
        <v>5</v>
      </c>
      <c r="J344" s="30">
        <v>0</v>
      </c>
      <c r="K344" s="30">
        <v>0</v>
      </c>
      <c r="L344" s="51">
        <v>0</v>
      </c>
      <c r="M344" s="63">
        <v>20</v>
      </c>
      <c r="N344" s="30">
        <v>0</v>
      </c>
      <c r="O344" s="51">
        <v>0</v>
      </c>
      <c r="P344" s="63">
        <v>20</v>
      </c>
      <c r="Q344" s="74">
        <v>0</v>
      </c>
      <c r="R344" s="74">
        <v>0</v>
      </c>
      <c r="S344" s="51">
        <v>0</v>
      </c>
      <c r="T344" s="63">
        <v>12</v>
      </c>
      <c r="U344" s="50">
        <v>0</v>
      </c>
      <c r="V344" s="51">
        <v>0</v>
      </c>
      <c r="W344" s="63">
        <v>10</v>
      </c>
      <c r="X344" s="30">
        <v>0</v>
      </c>
      <c r="Y344" s="30">
        <v>0</v>
      </c>
      <c r="Z344" s="51">
        <v>0</v>
      </c>
      <c r="AA344" s="63">
        <v>15</v>
      </c>
      <c r="AB344" s="30">
        <v>0</v>
      </c>
      <c r="AC344" s="89">
        <v>0</v>
      </c>
      <c r="AD344" s="90">
        <v>8</v>
      </c>
      <c r="AE344" s="74">
        <v>0</v>
      </c>
      <c r="AF344" s="74">
        <v>0</v>
      </c>
      <c r="AG344" s="93">
        <v>1</v>
      </c>
      <c r="AH344" s="90">
        <v>10</v>
      </c>
    </row>
    <row r="345" ht="16.5" spans="1:34">
      <c r="A345" s="125"/>
      <c r="B345" s="48" t="s">
        <v>61</v>
      </c>
      <c r="C345" s="49" t="s">
        <v>1090</v>
      </c>
      <c r="D345" s="49" t="s">
        <v>619</v>
      </c>
      <c r="E345" s="50">
        <v>85</v>
      </c>
      <c r="F345" s="49">
        <v>0</v>
      </c>
      <c r="G345" s="49">
        <v>16</v>
      </c>
      <c r="H345" s="51">
        <v>1</v>
      </c>
      <c r="I345" s="62">
        <v>0</v>
      </c>
      <c r="J345" s="30">
        <v>114</v>
      </c>
      <c r="K345" s="30">
        <v>0</v>
      </c>
      <c r="L345" s="51">
        <v>0</v>
      </c>
      <c r="M345" s="63">
        <v>20</v>
      </c>
      <c r="N345" s="30">
        <v>0</v>
      </c>
      <c r="O345" s="51">
        <v>0</v>
      </c>
      <c r="P345" s="63">
        <v>20</v>
      </c>
      <c r="Q345" s="74">
        <v>0</v>
      </c>
      <c r="R345" s="74">
        <v>0</v>
      </c>
      <c r="S345" s="51">
        <v>0</v>
      </c>
      <c r="T345" s="63">
        <v>12</v>
      </c>
      <c r="U345" s="50">
        <v>3</v>
      </c>
      <c r="V345" s="51">
        <v>0.1875</v>
      </c>
      <c r="W345" s="63">
        <v>0</v>
      </c>
      <c r="X345" s="30">
        <v>0</v>
      </c>
      <c r="Y345" s="30">
        <v>0</v>
      </c>
      <c r="Z345" s="51">
        <v>0</v>
      </c>
      <c r="AA345" s="63">
        <v>15</v>
      </c>
      <c r="AB345" s="30">
        <v>0</v>
      </c>
      <c r="AC345" s="89">
        <v>0</v>
      </c>
      <c r="AD345" s="90">
        <v>8</v>
      </c>
      <c r="AE345" s="74">
        <v>0</v>
      </c>
      <c r="AF345" s="74">
        <v>0</v>
      </c>
      <c r="AG345" s="93">
        <v>1</v>
      </c>
      <c r="AH345" s="90">
        <v>10</v>
      </c>
    </row>
    <row r="346" ht="16.5" spans="1:34">
      <c r="A346" s="125"/>
      <c r="B346" s="48" t="s">
        <v>41</v>
      </c>
      <c r="C346" s="49" t="s">
        <v>1091</v>
      </c>
      <c r="D346" s="49" t="s">
        <v>619</v>
      </c>
      <c r="E346" s="50">
        <v>75</v>
      </c>
      <c r="F346" s="49">
        <v>0</v>
      </c>
      <c r="G346" s="49">
        <v>13</v>
      </c>
      <c r="H346" s="51">
        <v>1</v>
      </c>
      <c r="I346" s="62">
        <v>0</v>
      </c>
      <c r="J346" s="30">
        <v>86</v>
      </c>
      <c r="K346" s="30">
        <v>0</v>
      </c>
      <c r="L346" s="51">
        <v>0</v>
      </c>
      <c r="M346" s="63">
        <v>20</v>
      </c>
      <c r="N346" s="30">
        <v>26</v>
      </c>
      <c r="O346" s="51">
        <v>0.302325581395349</v>
      </c>
      <c r="P346" s="63">
        <v>0</v>
      </c>
      <c r="Q346" s="74">
        <v>0</v>
      </c>
      <c r="R346" s="74">
        <v>0</v>
      </c>
      <c r="S346" s="51">
        <v>0</v>
      </c>
      <c r="T346" s="63">
        <v>12</v>
      </c>
      <c r="U346" s="50">
        <v>0</v>
      </c>
      <c r="V346" s="51">
        <v>0</v>
      </c>
      <c r="W346" s="63">
        <v>10</v>
      </c>
      <c r="X346" s="30">
        <v>0</v>
      </c>
      <c r="Y346" s="30">
        <v>0</v>
      </c>
      <c r="Z346" s="51">
        <v>0</v>
      </c>
      <c r="AA346" s="63">
        <v>15</v>
      </c>
      <c r="AB346" s="30">
        <v>0</v>
      </c>
      <c r="AC346" s="89">
        <v>0</v>
      </c>
      <c r="AD346" s="90">
        <v>8</v>
      </c>
      <c r="AE346" s="74">
        <v>0</v>
      </c>
      <c r="AF346" s="74">
        <v>0</v>
      </c>
      <c r="AG346" s="93">
        <v>1</v>
      </c>
      <c r="AH346" s="90">
        <v>10</v>
      </c>
    </row>
    <row r="347" ht="16.5" spans="1:34">
      <c r="A347" s="125"/>
      <c r="B347" s="48" t="s">
        <v>26</v>
      </c>
      <c r="C347" s="49" t="s">
        <v>1092</v>
      </c>
      <c r="D347" s="49" t="s">
        <v>619</v>
      </c>
      <c r="E347" s="50">
        <v>95</v>
      </c>
      <c r="F347" s="49">
        <v>0</v>
      </c>
      <c r="G347" s="49">
        <v>10</v>
      </c>
      <c r="H347" s="51">
        <v>1</v>
      </c>
      <c r="I347" s="62">
        <v>0</v>
      </c>
      <c r="J347" s="30">
        <v>79</v>
      </c>
      <c r="K347" s="30">
        <v>0</v>
      </c>
      <c r="L347" s="51">
        <v>0</v>
      </c>
      <c r="M347" s="63">
        <v>20</v>
      </c>
      <c r="N347" s="30">
        <v>0</v>
      </c>
      <c r="O347" s="51">
        <v>0</v>
      </c>
      <c r="P347" s="63">
        <v>20</v>
      </c>
      <c r="Q347" s="74">
        <v>0</v>
      </c>
      <c r="R347" s="74">
        <v>0</v>
      </c>
      <c r="S347" s="51">
        <v>0</v>
      </c>
      <c r="T347" s="63">
        <v>12</v>
      </c>
      <c r="U347" s="50">
        <v>0</v>
      </c>
      <c r="V347" s="51">
        <v>0</v>
      </c>
      <c r="W347" s="63">
        <v>10</v>
      </c>
      <c r="X347" s="30">
        <v>0</v>
      </c>
      <c r="Y347" s="30">
        <v>0</v>
      </c>
      <c r="Z347" s="51">
        <v>0</v>
      </c>
      <c r="AA347" s="63">
        <v>15</v>
      </c>
      <c r="AB347" s="30">
        <v>0</v>
      </c>
      <c r="AC347" s="89">
        <v>0</v>
      </c>
      <c r="AD347" s="90">
        <v>8</v>
      </c>
      <c r="AE347" s="74">
        <v>0</v>
      </c>
      <c r="AF347" s="74">
        <v>0</v>
      </c>
      <c r="AG347" s="93">
        <v>1</v>
      </c>
      <c r="AH347" s="90">
        <v>10</v>
      </c>
    </row>
    <row r="348" ht="16.5" spans="1:34">
      <c r="A348" s="125"/>
      <c r="B348" s="48" t="s">
        <v>20</v>
      </c>
      <c r="C348" s="49" t="s">
        <v>1093</v>
      </c>
      <c r="D348" s="49" t="s">
        <v>619</v>
      </c>
      <c r="E348" s="50">
        <v>65</v>
      </c>
      <c r="F348" s="49">
        <v>0</v>
      </c>
      <c r="G348" s="49">
        <v>10</v>
      </c>
      <c r="H348" s="51">
        <v>1</v>
      </c>
      <c r="I348" s="62">
        <v>0</v>
      </c>
      <c r="J348" s="30">
        <v>85</v>
      </c>
      <c r="K348" s="30">
        <v>0</v>
      </c>
      <c r="L348" s="51">
        <v>0</v>
      </c>
      <c r="M348" s="63">
        <v>20</v>
      </c>
      <c r="N348" s="30">
        <v>11</v>
      </c>
      <c r="O348" s="51">
        <v>0.129411764705882</v>
      </c>
      <c r="P348" s="63">
        <v>0</v>
      </c>
      <c r="Q348" s="74">
        <v>0</v>
      </c>
      <c r="R348" s="74">
        <v>0</v>
      </c>
      <c r="S348" s="51">
        <v>0</v>
      </c>
      <c r="T348" s="63">
        <v>12</v>
      </c>
      <c r="U348" s="50">
        <v>1</v>
      </c>
      <c r="V348" s="51">
        <v>0.1</v>
      </c>
      <c r="W348" s="63">
        <v>0</v>
      </c>
      <c r="X348" s="30">
        <v>0</v>
      </c>
      <c r="Y348" s="30">
        <v>0</v>
      </c>
      <c r="Z348" s="51">
        <v>0</v>
      </c>
      <c r="AA348" s="63">
        <v>15</v>
      </c>
      <c r="AB348" s="30">
        <v>0</v>
      </c>
      <c r="AC348" s="89">
        <v>0</v>
      </c>
      <c r="AD348" s="90">
        <v>8</v>
      </c>
      <c r="AE348" s="74">
        <v>0</v>
      </c>
      <c r="AF348" s="74">
        <v>0</v>
      </c>
      <c r="AG348" s="93">
        <v>1</v>
      </c>
      <c r="AH348" s="90">
        <v>10</v>
      </c>
    </row>
    <row r="349" ht="16.5" spans="1:34">
      <c r="A349" s="125"/>
      <c r="B349" s="48" t="s">
        <v>8</v>
      </c>
      <c r="C349" s="49" t="s">
        <v>1094</v>
      </c>
      <c r="D349" s="49" t="s">
        <v>619</v>
      </c>
      <c r="E349" s="50">
        <v>100</v>
      </c>
      <c r="F349" s="49">
        <v>0</v>
      </c>
      <c r="G349" s="49">
        <v>0</v>
      </c>
      <c r="H349" s="51">
        <v>0</v>
      </c>
      <c r="I349" s="62">
        <v>5</v>
      </c>
      <c r="J349" s="30">
        <v>0</v>
      </c>
      <c r="K349" s="30">
        <v>0</v>
      </c>
      <c r="L349" s="51">
        <v>0</v>
      </c>
      <c r="M349" s="63">
        <v>20</v>
      </c>
      <c r="N349" s="30">
        <v>0</v>
      </c>
      <c r="O349" s="51">
        <v>0</v>
      </c>
      <c r="P349" s="63">
        <v>20</v>
      </c>
      <c r="Q349" s="74">
        <v>0</v>
      </c>
      <c r="R349" s="74">
        <v>0</v>
      </c>
      <c r="S349" s="51">
        <v>0</v>
      </c>
      <c r="T349" s="63">
        <v>12</v>
      </c>
      <c r="U349" s="50">
        <v>0</v>
      </c>
      <c r="V349" s="51">
        <v>0</v>
      </c>
      <c r="W349" s="63">
        <v>10</v>
      </c>
      <c r="X349" s="30">
        <v>0</v>
      </c>
      <c r="Y349" s="30">
        <v>0</v>
      </c>
      <c r="Z349" s="51">
        <v>0</v>
      </c>
      <c r="AA349" s="63">
        <v>15</v>
      </c>
      <c r="AB349" s="30">
        <v>0</v>
      </c>
      <c r="AC349" s="89">
        <v>0</v>
      </c>
      <c r="AD349" s="90">
        <v>8</v>
      </c>
      <c r="AE349" s="74">
        <v>0</v>
      </c>
      <c r="AF349" s="74">
        <v>0</v>
      </c>
      <c r="AG349" s="93">
        <v>1</v>
      </c>
      <c r="AH349" s="90">
        <v>10</v>
      </c>
    </row>
    <row r="350" ht="16.5" spans="1:34">
      <c r="A350" s="125"/>
      <c r="B350" s="48" t="s">
        <v>14</v>
      </c>
      <c r="C350" s="49" t="s">
        <v>1095</v>
      </c>
      <c r="D350" s="49" t="s">
        <v>619</v>
      </c>
      <c r="E350" s="50">
        <v>100</v>
      </c>
      <c r="F350" s="49">
        <v>0</v>
      </c>
      <c r="G350" s="49">
        <v>0</v>
      </c>
      <c r="H350" s="51">
        <v>0</v>
      </c>
      <c r="I350" s="62">
        <v>5</v>
      </c>
      <c r="J350" s="30">
        <v>0</v>
      </c>
      <c r="K350" s="30">
        <v>0</v>
      </c>
      <c r="L350" s="51">
        <v>0</v>
      </c>
      <c r="M350" s="63">
        <v>20</v>
      </c>
      <c r="N350" s="30">
        <v>0</v>
      </c>
      <c r="O350" s="51">
        <v>0</v>
      </c>
      <c r="P350" s="63">
        <v>20</v>
      </c>
      <c r="Q350" s="74">
        <v>0</v>
      </c>
      <c r="R350" s="74">
        <v>0</v>
      </c>
      <c r="S350" s="51">
        <v>0</v>
      </c>
      <c r="T350" s="63">
        <v>12</v>
      </c>
      <c r="U350" s="50">
        <v>0</v>
      </c>
      <c r="V350" s="51">
        <v>0</v>
      </c>
      <c r="W350" s="63">
        <v>10</v>
      </c>
      <c r="X350" s="30">
        <v>0</v>
      </c>
      <c r="Y350" s="30">
        <v>0</v>
      </c>
      <c r="Z350" s="51">
        <v>0</v>
      </c>
      <c r="AA350" s="63">
        <v>15</v>
      </c>
      <c r="AB350" s="30">
        <v>0</v>
      </c>
      <c r="AC350" s="89">
        <v>0</v>
      </c>
      <c r="AD350" s="90">
        <v>8</v>
      </c>
      <c r="AE350" s="74">
        <v>0</v>
      </c>
      <c r="AF350" s="74">
        <v>0</v>
      </c>
      <c r="AG350" s="93">
        <v>1</v>
      </c>
      <c r="AH350" s="90">
        <v>10</v>
      </c>
    </row>
    <row r="351" ht="16.5" spans="1:34">
      <c r="A351" s="125"/>
      <c r="B351" s="48" t="s">
        <v>12</v>
      </c>
      <c r="C351" s="49" t="s">
        <v>1096</v>
      </c>
      <c r="D351" s="49" t="s">
        <v>619</v>
      </c>
      <c r="E351" s="50">
        <v>100</v>
      </c>
      <c r="F351" s="49">
        <v>0</v>
      </c>
      <c r="G351" s="49">
        <v>0</v>
      </c>
      <c r="H351" s="51">
        <v>0</v>
      </c>
      <c r="I351" s="62">
        <v>5</v>
      </c>
      <c r="J351" s="30">
        <v>0</v>
      </c>
      <c r="K351" s="30">
        <v>0</v>
      </c>
      <c r="L351" s="51">
        <v>0</v>
      </c>
      <c r="M351" s="63">
        <v>20</v>
      </c>
      <c r="N351" s="30">
        <v>0</v>
      </c>
      <c r="O351" s="51">
        <v>0</v>
      </c>
      <c r="P351" s="63">
        <v>20</v>
      </c>
      <c r="Q351" s="74">
        <v>0</v>
      </c>
      <c r="R351" s="74">
        <v>0</v>
      </c>
      <c r="S351" s="51">
        <v>0</v>
      </c>
      <c r="T351" s="63">
        <v>12</v>
      </c>
      <c r="U351" s="50">
        <v>0</v>
      </c>
      <c r="V351" s="51">
        <v>0</v>
      </c>
      <c r="W351" s="63">
        <v>10</v>
      </c>
      <c r="X351" s="30">
        <v>0</v>
      </c>
      <c r="Y351" s="30">
        <v>0</v>
      </c>
      <c r="Z351" s="51">
        <v>0</v>
      </c>
      <c r="AA351" s="63">
        <v>15</v>
      </c>
      <c r="AB351" s="30">
        <v>0</v>
      </c>
      <c r="AC351" s="89">
        <v>0</v>
      </c>
      <c r="AD351" s="90">
        <v>8</v>
      </c>
      <c r="AE351" s="74">
        <v>0</v>
      </c>
      <c r="AF351" s="74">
        <v>0</v>
      </c>
      <c r="AG351" s="93">
        <v>1</v>
      </c>
      <c r="AH351" s="90">
        <v>10</v>
      </c>
    </row>
    <row r="352" ht="16.5" spans="1:34">
      <c r="A352" s="125"/>
      <c r="B352" s="48" t="s">
        <v>30</v>
      </c>
      <c r="C352" s="49" t="s">
        <v>1097</v>
      </c>
      <c r="D352" s="49" t="s">
        <v>619</v>
      </c>
      <c r="E352" s="50">
        <v>100</v>
      </c>
      <c r="F352" s="49">
        <v>0</v>
      </c>
      <c r="G352" s="49">
        <v>0</v>
      </c>
      <c r="H352" s="51">
        <v>0</v>
      </c>
      <c r="I352" s="62">
        <v>5</v>
      </c>
      <c r="J352" s="30">
        <v>0</v>
      </c>
      <c r="K352" s="30">
        <v>0</v>
      </c>
      <c r="L352" s="51">
        <v>0</v>
      </c>
      <c r="M352" s="63">
        <v>20</v>
      </c>
      <c r="N352" s="30">
        <v>0</v>
      </c>
      <c r="O352" s="51">
        <v>0</v>
      </c>
      <c r="P352" s="63">
        <v>20</v>
      </c>
      <c r="Q352" s="74">
        <v>0</v>
      </c>
      <c r="R352" s="74">
        <v>0</v>
      </c>
      <c r="S352" s="51">
        <v>0</v>
      </c>
      <c r="T352" s="63">
        <v>12</v>
      </c>
      <c r="U352" s="50">
        <v>0</v>
      </c>
      <c r="V352" s="51">
        <v>0</v>
      </c>
      <c r="W352" s="63">
        <v>10</v>
      </c>
      <c r="X352" s="30">
        <v>0</v>
      </c>
      <c r="Y352" s="30">
        <v>0</v>
      </c>
      <c r="Z352" s="51">
        <v>0</v>
      </c>
      <c r="AA352" s="63">
        <v>15</v>
      </c>
      <c r="AB352" s="30">
        <v>0</v>
      </c>
      <c r="AC352" s="89">
        <v>0</v>
      </c>
      <c r="AD352" s="90">
        <v>8</v>
      </c>
      <c r="AE352" s="74">
        <v>0</v>
      </c>
      <c r="AF352" s="74">
        <v>0</v>
      </c>
      <c r="AG352" s="93">
        <v>1</v>
      </c>
      <c r="AH352" s="90">
        <v>10</v>
      </c>
    </row>
    <row r="353" ht="16.5" spans="1:34">
      <c r="A353" s="125"/>
      <c r="B353" s="48" t="s">
        <v>30</v>
      </c>
      <c r="C353" s="22" t="s">
        <v>1098</v>
      </c>
      <c r="D353" s="49" t="s">
        <v>619</v>
      </c>
      <c r="E353" s="50">
        <v>100</v>
      </c>
      <c r="F353" s="49">
        <v>0</v>
      </c>
      <c r="G353" s="49">
        <v>0</v>
      </c>
      <c r="H353" s="51">
        <v>0</v>
      </c>
      <c r="I353" s="62">
        <v>5</v>
      </c>
      <c r="J353" s="30">
        <v>0</v>
      </c>
      <c r="K353" s="30">
        <v>0</v>
      </c>
      <c r="L353" s="51">
        <v>0</v>
      </c>
      <c r="M353" s="63">
        <v>20</v>
      </c>
      <c r="N353" s="30">
        <v>0</v>
      </c>
      <c r="O353" s="51">
        <v>0</v>
      </c>
      <c r="P353" s="63">
        <v>20</v>
      </c>
      <c r="Q353" s="74">
        <v>0</v>
      </c>
      <c r="R353" s="74">
        <v>0</v>
      </c>
      <c r="S353" s="51">
        <v>0</v>
      </c>
      <c r="T353" s="63">
        <v>12</v>
      </c>
      <c r="U353" s="50">
        <v>0</v>
      </c>
      <c r="V353" s="51">
        <v>0</v>
      </c>
      <c r="W353" s="63">
        <v>10</v>
      </c>
      <c r="X353" s="30">
        <v>0</v>
      </c>
      <c r="Y353" s="30">
        <v>0</v>
      </c>
      <c r="Z353" s="51">
        <v>0</v>
      </c>
      <c r="AA353" s="63">
        <v>15</v>
      </c>
      <c r="AB353" s="30">
        <v>0</v>
      </c>
      <c r="AC353" s="89">
        <v>0</v>
      </c>
      <c r="AD353" s="90">
        <v>8</v>
      </c>
      <c r="AE353" s="74">
        <v>0</v>
      </c>
      <c r="AF353" s="74">
        <v>0</v>
      </c>
      <c r="AG353" s="93">
        <v>1</v>
      </c>
      <c r="AH353" s="90">
        <v>10</v>
      </c>
    </row>
    <row r="354" ht="16.5" spans="1:34">
      <c r="A354" s="125"/>
      <c r="B354" s="48" t="s">
        <v>16</v>
      </c>
      <c r="C354" s="22" t="s">
        <v>1099</v>
      </c>
      <c r="D354" s="49" t="s">
        <v>619</v>
      </c>
      <c r="E354" s="50">
        <v>100</v>
      </c>
      <c r="F354" s="49">
        <v>0</v>
      </c>
      <c r="G354" s="49">
        <v>0</v>
      </c>
      <c r="H354" s="51">
        <v>0</v>
      </c>
      <c r="I354" s="62">
        <v>5</v>
      </c>
      <c r="J354" s="30">
        <v>0</v>
      </c>
      <c r="K354" s="30">
        <v>0</v>
      </c>
      <c r="L354" s="51">
        <v>0</v>
      </c>
      <c r="M354" s="63">
        <v>20</v>
      </c>
      <c r="N354" s="30">
        <v>0</v>
      </c>
      <c r="O354" s="51">
        <v>0</v>
      </c>
      <c r="P354" s="63">
        <v>20</v>
      </c>
      <c r="Q354" s="74">
        <v>0</v>
      </c>
      <c r="R354" s="74">
        <v>0</v>
      </c>
      <c r="S354" s="51">
        <v>0</v>
      </c>
      <c r="T354" s="63">
        <v>12</v>
      </c>
      <c r="U354" s="50">
        <v>0</v>
      </c>
      <c r="V354" s="51">
        <v>0</v>
      </c>
      <c r="W354" s="63">
        <v>10</v>
      </c>
      <c r="X354" s="30">
        <v>0</v>
      </c>
      <c r="Y354" s="30">
        <v>0</v>
      </c>
      <c r="Z354" s="51">
        <v>0</v>
      </c>
      <c r="AA354" s="63">
        <v>15</v>
      </c>
      <c r="AB354" s="30">
        <v>0</v>
      </c>
      <c r="AC354" s="89">
        <v>0</v>
      </c>
      <c r="AD354" s="90">
        <v>8</v>
      </c>
      <c r="AE354" s="74">
        <v>0</v>
      </c>
      <c r="AF354" s="74">
        <v>0</v>
      </c>
      <c r="AG354" s="93">
        <v>1</v>
      </c>
      <c r="AH354" s="90">
        <v>10</v>
      </c>
    </row>
    <row r="355" ht="16.5" spans="1:34">
      <c r="A355" s="125"/>
      <c r="B355" s="48" t="s">
        <v>12</v>
      </c>
      <c r="C355" s="22" t="s">
        <v>1100</v>
      </c>
      <c r="D355" s="49" t="s">
        <v>619</v>
      </c>
      <c r="E355" s="50">
        <v>95</v>
      </c>
      <c r="F355" s="49">
        <v>0</v>
      </c>
      <c r="G355" s="49">
        <v>1</v>
      </c>
      <c r="H355" s="51">
        <v>1</v>
      </c>
      <c r="I355" s="62">
        <v>0</v>
      </c>
      <c r="J355" s="30">
        <v>5</v>
      </c>
      <c r="K355" s="30">
        <v>0</v>
      </c>
      <c r="L355" s="51">
        <v>0</v>
      </c>
      <c r="M355" s="63">
        <v>20</v>
      </c>
      <c r="N355" s="30">
        <v>0</v>
      </c>
      <c r="O355" s="51">
        <v>0</v>
      </c>
      <c r="P355" s="63">
        <v>20</v>
      </c>
      <c r="Q355" s="74">
        <v>0</v>
      </c>
      <c r="R355" s="74">
        <v>0</v>
      </c>
      <c r="S355" s="51">
        <v>0</v>
      </c>
      <c r="T355" s="63">
        <v>12</v>
      </c>
      <c r="U355" s="50">
        <v>0</v>
      </c>
      <c r="V355" s="51">
        <v>0</v>
      </c>
      <c r="W355" s="63">
        <v>10</v>
      </c>
      <c r="X355" s="30">
        <v>0</v>
      </c>
      <c r="Y355" s="30">
        <v>0</v>
      </c>
      <c r="Z355" s="51">
        <v>0</v>
      </c>
      <c r="AA355" s="63">
        <v>15</v>
      </c>
      <c r="AB355" s="30">
        <v>0</v>
      </c>
      <c r="AC355" s="89">
        <v>0</v>
      </c>
      <c r="AD355" s="90">
        <v>8</v>
      </c>
      <c r="AE355" s="74">
        <v>0</v>
      </c>
      <c r="AF355" s="74">
        <v>0</v>
      </c>
      <c r="AG355" s="93">
        <v>1</v>
      </c>
      <c r="AH355" s="90">
        <v>10</v>
      </c>
    </row>
    <row r="356" ht="16.5" spans="1:34">
      <c r="A356" s="125"/>
      <c r="B356" s="48" t="s">
        <v>8</v>
      </c>
      <c r="C356" s="22" t="s">
        <v>1101</v>
      </c>
      <c r="D356" s="49" t="s">
        <v>619</v>
      </c>
      <c r="E356" s="50">
        <v>100</v>
      </c>
      <c r="F356" s="49">
        <v>0</v>
      </c>
      <c r="G356" s="49">
        <v>0</v>
      </c>
      <c r="H356" s="51">
        <v>0</v>
      </c>
      <c r="I356" s="62">
        <v>5</v>
      </c>
      <c r="J356" s="30">
        <v>0</v>
      </c>
      <c r="K356" s="30">
        <v>0</v>
      </c>
      <c r="L356" s="51">
        <v>0</v>
      </c>
      <c r="M356" s="63">
        <v>20</v>
      </c>
      <c r="N356" s="30">
        <v>0</v>
      </c>
      <c r="O356" s="51">
        <v>0</v>
      </c>
      <c r="P356" s="63">
        <v>20</v>
      </c>
      <c r="Q356" s="74">
        <v>0</v>
      </c>
      <c r="R356" s="74">
        <v>0</v>
      </c>
      <c r="S356" s="51">
        <v>0</v>
      </c>
      <c r="T356" s="63">
        <v>12</v>
      </c>
      <c r="U356" s="50">
        <v>0</v>
      </c>
      <c r="V356" s="51">
        <v>0</v>
      </c>
      <c r="W356" s="63">
        <v>10</v>
      </c>
      <c r="X356" s="30">
        <v>0</v>
      </c>
      <c r="Y356" s="30">
        <v>0</v>
      </c>
      <c r="Z356" s="51">
        <v>0</v>
      </c>
      <c r="AA356" s="63">
        <v>15</v>
      </c>
      <c r="AB356" s="30">
        <v>0</v>
      </c>
      <c r="AC356" s="89">
        <v>0</v>
      </c>
      <c r="AD356" s="90">
        <v>8</v>
      </c>
      <c r="AE356" s="74">
        <v>0</v>
      </c>
      <c r="AF356" s="74">
        <v>0</v>
      </c>
      <c r="AG356" s="93">
        <v>1</v>
      </c>
      <c r="AH356" s="90">
        <v>10</v>
      </c>
    </row>
    <row r="357" ht="16.5" spans="1:34">
      <c r="A357" s="125"/>
      <c r="B357" s="48" t="s">
        <v>5</v>
      </c>
      <c r="C357" s="22" t="s">
        <v>1102</v>
      </c>
      <c r="D357" s="49" t="s">
        <v>619</v>
      </c>
      <c r="E357" s="50">
        <v>95</v>
      </c>
      <c r="F357" s="49">
        <v>0</v>
      </c>
      <c r="G357" s="49">
        <v>1</v>
      </c>
      <c r="H357" s="51">
        <v>1</v>
      </c>
      <c r="I357" s="62">
        <v>0</v>
      </c>
      <c r="J357" s="30">
        <v>5</v>
      </c>
      <c r="K357" s="30">
        <v>0</v>
      </c>
      <c r="L357" s="51">
        <v>0</v>
      </c>
      <c r="M357" s="63">
        <v>20</v>
      </c>
      <c r="N357" s="30">
        <v>0</v>
      </c>
      <c r="O357" s="51">
        <v>0</v>
      </c>
      <c r="P357" s="63">
        <v>20</v>
      </c>
      <c r="Q357" s="74">
        <v>0</v>
      </c>
      <c r="R357" s="74">
        <v>0</v>
      </c>
      <c r="S357" s="51">
        <v>0</v>
      </c>
      <c r="T357" s="63">
        <v>12</v>
      </c>
      <c r="U357" s="50">
        <v>0</v>
      </c>
      <c r="V357" s="51">
        <v>0</v>
      </c>
      <c r="W357" s="63">
        <v>10</v>
      </c>
      <c r="X357" s="30">
        <v>0</v>
      </c>
      <c r="Y357" s="30">
        <v>0</v>
      </c>
      <c r="Z357" s="51">
        <v>0</v>
      </c>
      <c r="AA357" s="63">
        <v>15</v>
      </c>
      <c r="AB357" s="30">
        <v>0</v>
      </c>
      <c r="AC357" s="89">
        <v>0</v>
      </c>
      <c r="AD357" s="90">
        <v>8</v>
      </c>
      <c r="AE357" s="74">
        <v>0</v>
      </c>
      <c r="AF357" s="74">
        <v>0</v>
      </c>
      <c r="AG357" s="93">
        <v>1</v>
      </c>
      <c r="AH357" s="90">
        <v>10</v>
      </c>
    </row>
    <row r="358" ht="16.5" spans="1:34">
      <c r="A358" s="125"/>
      <c r="B358" s="48" t="s">
        <v>1023</v>
      </c>
      <c r="C358" s="22" t="s">
        <v>1103</v>
      </c>
      <c r="D358" s="49" t="s">
        <v>619</v>
      </c>
      <c r="E358" s="50">
        <v>77.7536231884058</v>
      </c>
      <c r="F358" s="49">
        <v>0</v>
      </c>
      <c r="G358" s="49">
        <v>32</v>
      </c>
      <c r="H358" s="51">
        <v>1</v>
      </c>
      <c r="I358" s="62">
        <v>0</v>
      </c>
      <c r="J358" s="30">
        <v>138</v>
      </c>
      <c r="K358" s="30">
        <v>0</v>
      </c>
      <c r="L358" s="51">
        <v>0</v>
      </c>
      <c r="M358" s="63">
        <v>20</v>
      </c>
      <c r="N358" s="30">
        <v>1</v>
      </c>
      <c r="O358" s="51">
        <v>0.0072463768115942</v>
      </c>
      <c r="P358" s="63">
        <v>12.7536231884058</v>
      </c>
      <c r="Q358" s="74">
        <v>0</v>
      </c>
      <c r="R358" s="74">
        <v>0</v>
      </c>
      <c r="S358" s="51">
        <v>0</v>
      </c>
      <c r="T358" s="63">
        <v>12</v>
      </c>
      <c r="U358" s="50">
        <v>2</v>
      </c>
      <c r="V358" s="51">
        <v>0.0625</v>
      </c>
      <c r="W358" s="63">
        <v>0</v>
      </c>
      <c r="X358" s="30">
        <v>0</v>
      </c>
      <c r="Y358" s="30">
        <v>0</v>
      </c>
      <c r="Z358" s="51">
        <v>0</v>
      </c>
      <c r="AA358" s="63">
        <v>15</v>
      </c>
      <c r="AB358" s="30">
        <v>0</v>
      </c>
      <c r="AC358" s="89">
        <v>0</v>
      </c>
      <c r="AD358" s="90">
        <v>8</v>
      </c>
      <c r="AE358" s="74">
        <v>0</v>
      </c>
      <c r="AF358" s="74">
        <v>0</v>
      </c>
      <c r="AG358" s="93">
        <v>1</v>
      </c>
      <c r="AH358" s="90">
        <v>10</v>
      </c>
    </row>
    <row r="359" ht="16.5" spans="1:34">
      <c r="A359" s="125"/>
      <c r="B359" s="48" t="s">
        <v>24</v>
      </c>
      <c r="C359" s="22" t="s">
        <v>1104</v>
      </c>
      <c r="D359" s="49" t="s">
        <v>619</v>
      </c>
      <c r="E359" s="50">
        <v>100</v>
      </c>
      <c r="F359" s="49">
        <v>0</v>
      </c>
      <c r="G359" s="49">
        <v>0</v>
      </c>
      <c r="H359" s="51">
        <v>0</v>
      </c>
      <c r="I359" s="62">
        <v>5</v>
      </c>
      <c r="J359" s="30">
        <v>0</v>
      </c>
      <c r="K359" s="30">
        <v>0</v>
      </c>
      <c r="L359" s="51">
        <v>0</v>
      </c>
      <c r="M359" s="63">
        <v>20</v>
      </c>
      <c r="N359" s="30">
        <v>0</v>
      </c>
      <c r="O359" s="51">
        <v>0</v>
      </c>
      <c r="P359" s="63">
        <v>20</v>
      </c>
      <c r="Q359" s="74">
        <v>0</v>
      </c>
      <c r="R359" s="74">
        <v>0</v>
      </c>
      <c r="S359" s="51">
        <v>0</v>
      </c>
      <c r="T359" s="63">
        <v>12</v>
      </c>
      <c r="U359" s="50">
        <v>0</v>
      </c>
      <c r="V359" s="51">
        <v>0</v>
      </c>
      <c r="W359" s="63">
        <v>10</v>
      </c>
      <c r="X359" s="30">
        <v>0</v>
      </c>
      <c r="Y359" s="30">
        <v>0</v>
      </c>
      <c r="Z359" s="51">
        <v>0</v>
      </c>
      <c r="AA359" s="63">
        <v>15</v>
      </c>
      <c r="AB359" s="30">
        <v>0</v>
      </c>
      <c r="AC359" s="89">
        <v>0</v>
      </c>
      <c r="AD359" s="90">
        <v>8</v>
      </c>
      <c r="AE359" s="74">
        <v>0</v>
      </c>
      <c r="AF359" s="74">
        <v>0</v>
      </c>
      <c r="AG359" s="93">
        <v>1</v>
      </c>
      <c r="AH359" s="90">
        <v>10</v>
      </c>
    </row>
    <row r="360" ht="16.5" spans="1:34">
      <c r="A360" s="125"/>
      <c r="B360" s="48" t="s">
        <v>10</v>
      </c>
      <c r="C360" s="126" t="s">
        <v>1105</v>
      </c>
      <c r="D360" s="49" t="s">
        <v>619</v>
      </c>
      <c r="E360" s="50">
        <v>95</v>
      </c>
      <c r="F360" s="49">
        <v>0</v>
      </c>
      <c r="G360" s="49">
        <v>4</v>
      </c>
      <c r="H360" s="51">
        <v>1</v>
      </c>
      <c r="I360" s="62">
        <v>0</v>
      </c>
      <c r="J360" s="30">
        <v>15</v>
      </c>
      <c r="K360" s="30">
        <v>0</v>
      </c>
      <c r="L360" s="51">
        <v>0</v>
      </c>
      <c r="M360" s="63">
        <v>20</v>
      </c>
      <c r="N360" s="30">
        <v>0</v>
      </c>
      <c r="O360" s="51">
        <v>0</v>
      </c>
      <c r="P360" s="63">
        <v>20</v>
      </c>
      <c r="Q360" s="74">
        <v>0</v>
      </c>
      <c r="R360" s="74">
        <v>0</v>
      </c>
      <c r="S360" s="51">
        <v>0</v>
      </c>
      <c r="T360" s="63">
        <v>12</v>
      </c>
      <c r="U360" s="50">
        <v>0</v>
      </c>
      <c r="V360" s="51">
        <v>0</v>
      </c>
      <c r="W360" s="63">
        <v>10</v>
      </c>
      <c r="X360" s="30">
        <v>0</v>
      </c>
      <c r="Y360" s="30">
        <v>0</v>
      </c>
      <c r="Z360" s="51">
        <v>0</v>
      </c>
      <c r="AA360" s="63">
        <v>15</v>
      </c>
      <c r="AB360" s="30">
        <v>0</v>
      </c>
      <c r="AC360" s="89">
        <v>0</v>
      </c>
      <c r="AD360" s="90">
        <v>8</v>
      </c>
      <c r="AE360" s="74">
        <v>0</v>
      </c>
      <c r="AF360" s="74">
        <v>0</v>
      </c>
      <c r="AG360" s="93">
        <v>1</v>
      </c>
      <c r="AH360" s="90">
        <v>10</v>
      </c>
    </row>
    <row r="361" ht="16.5" spans="1:34">
      <c r="A361" s="125"/>
      <c r="B361" s="48" t="s">
        <v>26</v>
      </c>
      <c r="C361" s="49" t="s">
        <v>1106</v>
      </c>
      <c r="D361" s="49" t="s">
        <v>619</v>
      </c>
      <c r="E361" s="50">
        <v>95</v>
      </c>
      <c r="F361" s="49">
        <v>0</v>
      </c>
      <c r="G361" s="49">
        <v>26</v>
      </c>
      <c r="H361" s="51">
        <v>1</v>
      </c>
      <c r="I361" s="62">
        <v>0</v>
      </c>
      <c r="J361" s="30">
        <v>165</v>
      </c>
      <c r="K361" s="30">
        <v>0</v>
      </c>
      <c r="L361" s="51">
        <v>0</v>
      </c>
      <c r="M361" s="63">
        <v>20</v>
      </c>
      <c r="N361" s="30">
        <v>0</v>
      </c>
      <c r="O361" s="51">
        <v>0</v>
      </c>
      <c r="P361" s="63">
        <v>20</v>
      </c>
      <c r="Q361" s="74">
        <v>0</v>
      </c>
      <c r="R361" s="74">
        <v>0</v>
      </c>
      <c r="S361" s="51">
        <v>0</v>
      </c>
      <c r="T361" s="63">
        <v>12</v>
      </c>
      <c r="U361" s="50">
        <v>0</v>
      </c>
      <c r="V361" s="51">
        <v>0</v>
      </c>
      <c r="W361" s="63">
        <v>10</v>
      </c>
      <c r="X361" s="30">
        <v>0</v>
      </c>
      <c r="Y361" s="30">
        <v>0</v>
      </c>
      <c r="Z361" s="51">
        <v>0</v>
      </c>
      <c r="AA361" s="63">
        <v>15</v>
      </c>
      <c r="AB361" s="30">
        <v>0</v>
      </c>
      <c r="AC361" s="89">
        <v>0</v>
      </c>
      <c r="AD361" s="90">
        <v>8</v>
      </c>
      <c r="AE361" s="74">
        <v>0</v>
      </c>
      <c r="AF361" s="74">
        <v>0</v>
      </c>
      <c r="AG361" s="93">
        <v>1</v>
      </c>
      <c r="AH361" s="90">
        <v>10</v>
      </c>
    </row>
    <row r="362" ht="16.5" spans="1:34">
      <c r="A362" s="125"/>
      <c r="B362" s="48" t="s">
        <v>5</v>
      </c>
      <c r="C362" s="49" t="s">
        <v>6</v>
      </c>
      <c r="D362" s="49" t="s">
        <v>619</v>
      </c>
      <c r="E362" s="50">
        <v>95</v>
      </c>
      <c r="F362" s="49">
        <v>0</v>
      </c>
      <c r="G362" s="49">
        <v>11</v>
      </c>
      <c r="H362" s="51">
        <v>1</v>
      </c>
      <c r="I362" s="62">
        <v>0</v>
      </c>
      <c r="J362" s="30">
        <v>81</v>
      </c>
      <c r="K362" s="30">
        <v>0</v>
      </c>
      <c r="L362" s="51">
        <v>0</v>
      </c>
      <c r="M362" s="63">
        <v>20</v>
      </c>
      <c r="N362" s="30">
        <v>0</v>
      </c>
      <c r="O362" s="51">
        <v>0</v>
      </c>
      <c r="P362" s="63">
        <v>20</v>
      </c>
      <c r="Q362" s="74">
        <v>0</v>
      </c>
      <c r="R362" s="74">
        <v>0</v>
      </c>
      <c r="S362" s="51">
        <v>0</v>
      </c>
      <c r="T362" s="63">
        <v>12</v>
      </c>
      <c r="U362" s="50">
        <v>0</v>
      </c>
      <c r="V362" s="51">
        <v>0</v>
      </c>
      <c r="W362" s="63">
        <v>10</v>
      </c>
      <c r="X362" s="30">
        <v>0</v>
      </c>
      <c r="Y362" s="30">
        <v>0</v>
      </c>
      <c r="Z362" s="51">
        <v>0</v>
      </c>
      <c r="AA362" s="63">
        <v>15</v>
      </c>
      <c r="AB362" s="30">
        <v>0</v>
      </c>
      <c r="AC362" s="89">
        <v>0</v>
      </c>
      <c r="AD362" s="90">
        <v>8</v>
      </c>
      <c r="AE362" s="74">
        <v>0</v>
      </c>
      <c r="AF362" s="74">
        <v>0</v>
      </c>
      <c r="AG362" s="93">
        <v>1</v>
      </c>
      <c r="AH362" s="90">
        <v>10</v>
      </c>
    </row>
    <row r="363" ht="16.5" spans="1:34">
      <c r="A363" s="125"/>
      <c r="B363" s="48" t="s">
        <v>10</v>
      </c>
      <c r="C363" s="49" t="s">
        <v>1107</v>
      </c>
      <c r="D363" s="49" t="s">
        <v>619</v>
      </c>
      <c r="E363" s="50">
        <v>95</v>
      </c>
      <c r="F363" s="49">
        <v>0</v>
      </c>
      <c r="G363" s="49">
        <v>26</v>
      </c>
      <c r="H363" s="51">
        <v>1</v>
      </c>
      <c r="I363" s="62">
        <v>0</v>
      </c>
      <c r="J363" s="30">
        <v>137</v>
      </c>
      <c r="K363" s="30">
        <v>0</v>
      </c>
      <c r="L363" s="51">
        <v>0</v>
      </c>
      <c r="M363" s="63">
        <v>20</v>
      </c>
      <c r="N363" s="30">
        <v>0</v>
      </c>
      <c r="O363" s="51">
        <v>0</v>
      </c>
      <c r="P363" s="63">
        <v>20</v>
      </c>
      <c r="Q363" s="74">
        <v>0</v>
      </c>
      <c r="R363" s="74">
        <v>0</v>
      </c>
      <c r="S363" s="51">
        <v>0</v>
      </c>
      <c r="T363" s="63">
        <v>12</v>
      </c>
      <c r="U363" s="50">
        <v>0</v>
      </c>
      <c r="V363" s="51">
        <v>0</v>
      </c>
      <c r="W363" s="63">
        <v>10</v>
      </c>
      <c r="X363" s="30">
        <v>0</v>
      </c>
      <c r="Y363" s="30">
        <v>0</v>
      </c>
      <c r="Z363" s="51">
        <v>0</v>
      </c>
      <c r="AA363" s="63">
        <v>15</v>
      </c>
      <c r="AB363" s="30">
        <v>0</v>
      </c>
      <c r="AC363" s="89">
        <v>0</v>
      </c>
      <c r="AD363" s="90">
        <v>8</v>
      </c>
      <c r="AE363" s="74">
        <v>0</v>
      </c>
      <c r="AF363" s="74">
        <v>0</v>
      </c>
      <c r="AG363" s="93">
        <v>1</v>
      </c>
      <c r="AH363" s="90">
        <v>10</v>
      </c>
    </row>
  </sheetData>
  <mergeCells count="46">
    <mergeCell ref="A1:AH1"/>
    <mergeCell ref="F2:I2"/>
    <mergeCell ref="J2:P2"/>
    <mergeCell ref="Q2:W2"/>
    <mergeCell ref="X2:AA2"/>
    <mergeCell ref="AB2:AD2"/>
    <mergeCell ref="AE2:AH2"/>
    <mergeCell ref="F277:I277"/>
    <mergeCell ref="J277:P277"/>
    <mergeCell ref="Q277:W277"/>
    <mergeCell ref="X277:AA277"/>
    <mergeCell ref="AB277:AD277"/>
    <mergeCell ref="AE277:AH277"/>
    <mergeCell ref="A2:A4"/>
    <mergeCell ref="A5:A17"/>
    <mergeCell ref="A18:A32"/>
    <mergeCell ref="A33:A50"/>
    <mergeCell ref="A51:A66"/>
    <mergeCell ref="A67:A82"/>
    <mergeCell ref="A83:A89"/>
    <mergeCell ref="A90:A91"/>
    <mergeCell ref="A92:A107"/>
    <mergeCell ref="A108:A114"/>
    <mergeCell ref="A115:A122"/>
    <mergeCell ref="A126:A131"/>
    <mergeCell ref="A134:A145"/>
    <mergeCell ref="A146:A184"/>
    <mergeCell ref="A185:A187"/>
    <mergeCell ref="A188:A192"/>
    <mergeCell ref="A193:A199"/>
    <mergeCell ref="A202:A210"/>
    <mergeCell ref="A211:A222"/>
    <mergeCell ref="A223:A246"/>
    <mergeCell ref="A248:A271"/>
    <mergeCell ref="A277:A278"/>
    <mergeCell ref="A280:A282"/>
    <mergeCell ref="A283:A325"/>
    <mergeCell ref="A326:A363"/>
    <mergeCell ref="B2:B4"/>
    <mergeCell ref="B277:B278"/>
    <mergeCell ref="C2:C4"/>
    <mergeCell ref="C277:C278"/>
    <mergeCell ref="D2:D4"/>
    <mergeCell ref="D277:D278"/>
    <mergeCell ref="E2:E3"/>
    <mergeCell ref="E277:E278"/>
  </mergeCells>
  <conditionalFormatting sqref="C14">
    <cfRule type="duplicateValues" dxfId="0" priority="129"/>
  </conditionalFormatting>
  <conditionalFormatting sqref="C29"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/>
    <cfRule type="duplicateValues" dxfId="0" priority="186"/>
    <cfRule type="duplicateValues" dxfId="0" priority="185"/>
    <cfRule type="duplicateValues" dxfId="0" priority="184"/>
    <cfRule type="duplicateValues" dxfId="0" priority="183"/>
    <cfRule type="duplicateValues" dxfId="0" priority="182"/>
    <cfRule type="duplicateValues" dxfId="0" priority="181"/>
    <cfRule type="duplicateValues" dxfId="0" priority="180"/>
    <cfRule type="duplicateValues" dxfId="0" priority="179"/>
    <cfRule type="duplicateValues" dxfId="0" priority="178"/>
    <cfRule type="duplicateValues" dxfId="0" priority="177"/>
    <cfRule type="duplicateValues" dxfId="0" priority="176"/>
  </conditionalFormatting>
  <conditionalFormatting sqref="C61">
    <cfRule type="duplicateValues" dxfId="0" priority="159"/>
    <cfRule type="duplicateValues" dxfId="0" priority="158"/>
  </conditionalFormatting>
  <conditionalFormatting sqref="C112">
    <cfRule type="duplicateValues" dxfId="0" priority="148"/>
    <cfRule type="duplicateValues" dxfId="0" priority="147"/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/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/>
    <cfRule type="duplicateValues" dxfId="0" priority="132"/>
    <cfRule type="duplicateValues" dxfId="0" priority="131"/>
    <cfRule type="duplicateValues" dxfId="0" priority="130"/>
  </conditionalFormatting>
  <conditionalFormatting sqref="C138">
    <cfRule type="duplicateValues" dxfId="0" priority="254"/>
  </conditionalFormatting>
  <conditionalFormatting sqref="C140">
    <cfRule type="duplicateValues" dxfId="0" priority="126"/>
    <cfRule type="duplicateValues" dxfId="0" priority="125"/>
  </conditionalFormatting>
  <conditionalFormatting sqref="C162">
    <cfRule type="duplicateValues" dxfId="0" priority="128"/>
  </conditionalFormatting>
  <conditionalFormatting sqref="C163">
    <cfRule type="duplicateValues" dxfId="0" priority="114"/>
  </conditionalFormatting>
  <conditionalFormatting sqref="C181">
    <cfRule type="duplicateValues" dxfId="0" priority="290"/>
  </conditionalFormatting>
  <conditionalFormatting sqref="C195">
    <cfRule type="duplicateValues" dxfId="0" priority="119"/>
    <cfRule type="duplicateValues" dxfId="0" priority="118"/>
    <cfRule type="duplicateValues" dxfId="0" priority="117"/>
  </conditionalFormatting>
  <conditionalFormatting sqref="C218">
    <cfRule type="duplicateValues" dxfId="0" priority="89"/>
    <cfRule type="duplicateValues" dxfId="0" priority="88"/>
  </conditionalFormatting>
  <conditionalFormatting sqref="C243"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/>
  </conditionalFormatting>
  <conditionalFormatting sqref="C262">
    <cfRule type="duplicateValues" dxfId="0" priority="127"/>
  </conditionalFormatting>
  <conditionalFormatting sqref="C265">
    <cfRule type="duplicateValues" dxfId="0" priority="238"/>
  </conditionalFormatting>
  <conditionalFormatting sqref="C267">
    <cfRule type="duplicateValues" dxfId="0" priority="122"/>
    <cfRule type="duplicateValues" dxfId="0" priority="121"/>
    <cfRule type="duplicateValues" dxfId="0" priority="120"/>
  </conditionalFormatting>
  <conditionalFormatting sqref="C298">
    <cfRule type="duplicateValues" dxfId="0" priority="48"/>
  </conditionalFormatting>
  <conditionalFormatting sqref="C302">
    <cfRule type="duplicateValues" dxfId="0" priority="19"/>
  </conditionalFormatting>
  <conditionalFormatting sqref="C306">
    <cfRule type="duplicateValues" dxfId="0" priority="50"/>
    <cfRule type="duplicateValues" dxfId="0" priority="49"/>
  </conditionalFormatting>
  <conditionalFormatting sqref="C314">
    <cfRule type="duplicateValues" dxfId="0" priority="2"/>
  </conditionalFormatting>
  <conditionalFormatting sqref="C319">
    <cfRule type="duplicateValues" dxfId="0" priority="1"/>
  </conditionalFormatting>
  <conditionalFormatting sqref="C320">
    <cfRule type="duplicateValues" dxfId="0" priority="14"/>
    <cfRule type="duplicateValues" dxfId="0" priority="13"/>
  </conditionalFormatting>
  <conditionalFormatting sqref="C323">
    <cfRule type="duplicateValues" dxfId="0" priority="18"/>
  </conditionalFormatting>
  <conditionalFormatting sqref="C324">
    <cfRule type="duplicateValues" dxfId="0" priority="15"/>
  </conditionalFormatting>
  <conditionalFormatting sqref="C325">
    <cfRule type="duplicateValues" dxfId="0" priority="7"/>
    <cfRule type="duplicateValues" dxfId="0" priority="6"/>
    <cfRule type="duplicateValues" dxfId="0" priority="5"/>
  </conditionalFormatting>
  <conditionalFormatting sqref="C341">
    <cfRule type="duplicateValues" dxfId="0" priority="229"/>
    <cfRule type="duplicateValues" dxfId="0" priority="228"/>
    <cfRule type="duplicateValues" dxfId="0" priority="227"/>
    <cfRule type="duplicateValues" dxfId="0" priority="226"/>
    <cfRule type="duplicateValues" dxfId="0" priority="225"/>
    <cfRule type="duplicateValues" dxfId="0" priority="224"/>
    <cfRule type="duplicateValues" dxfId="0" priority="223"/>
    <cfRule type="duplicateValues" dxfId="0" priority="222"/>
    <cfRule type="duplicateValues" dxfId="0" priority="221"/>
    <cfRule type="duplicateValues" dxfId="0" priority="220"/>
  </conditionalFormatting>
  <conditionalFormatting sqref="C355">
    <cfRule type="duplicateValues" dxfId="0" priority="207"/>
    <cfRule type="duplicateValues" dxfId="0" priority="206"/>
    <cfRule type="duplicateValues" dxfId="0" priority="205"/>
    <cfRule type="duplicateValues" dxfId="0" priority="204"/>
    <cfRule type="duplicateValues" dxfId="0" priority="203"/>
    <cfRule type="duplicateValues" dxfId="0" priority="202"/>
    <cfRule type="duplicateValues" dxfId="0" priority="201"/>
    <cfRule type="duplicateValues" dxfId="0" priority="200"/>
    <cfRule type="duplicateValues" dxfId="0" priority="199"/>
    <cfRule type="duplicateValues" dxfId="0" priority="198"/>
    <cfRule type="duplicateValues" dxfId="0" priority="197"/>
    <cfRule type="duplicateValues" dxfId="0" priority="196"/>
    <cfRule type="duplicateValues" dxfId="0" priority="195"/>
    <cfRule type="duplicateValues" dxfId="0" priority="194"/>
  </conditionalFormatting>
  <conditionalFormatting sqref="C357">
    <cfRule type="duplicateValues" dxfId="0" priority="82"/>
    <cfRule type="duplicateValues" dxfId="0" priority="81"/>
    <cfRule type="duplicateValues" dxfId="0" priority="80"/>
    <cfRule type="duplicateValues" dxfId="0" priority="79"/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/>
    <cfRule type="duplicateValues" dxfId="0" priority="72"/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/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</conditionalFormatting>
  <conditionalFormatting sqref="C358">
    <cfRule type="duplicateValues" dxfId="0" priority="112"/>
    <cfRule type="duplicateValues" dxfId="0" priority="111"/>
    <cfRule type="duplicateValues" dxfId="0" priority="110"/>
    <cfRule type="duplicateValues" dxfId="0" priority="109"/>
    <cfRule type="duplicateValues" dxfId="0" priority="108"/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/>
    <cfRule type="duplicateValues" dxfId="0" priority="102"/>
    <cfRule type="duplicateValues" dxfId="0" priority="101"/>
    <cfRule type="duplicateValues" dxfId="0" priority="100"/>
    <cfRule type="duplicateValues" dxfId="0" priority="99"/>
    <cfRule type="duplicateValues" dxfId="0" priority="98"/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  <cfRule type="duplicateValues" dxfId="0" priority="90"/>
  </conditionalFormatting>
  <conditionalFormatting sqref="C1:C363">
    <cfRule type="duplicateValues" dxfId="0" priority="83"/>
  </conditionalFormatting>
  <conditionalFormatting sqref="C26:C27">
    <cfRule type="duplicateValues" dxfId="0" priority="157"/>
  </conditionalFormatting>
  <conditionalFormatting sqref="C42:C43">
    <cfRule type="duplicateValues" dxfId="0" priority="175"/>
    <cfRule type="duplicateValues" dxfId="0" priority="174"/>
    <cfRule type="duplicateValues" dxfId="0" priority="173"/>
    <cfRule type="duplicateValues" dxfId="0" priority="172"/>
    <cfRule type="duplicateValues" dxfId="0" priority="171"/>
    <cfRule type="duplicateValues" dxfId="0" priority="170"/>
    <cfRule type="duplicateValues" dxfId="0" priority="169"/>
    <cfRule type="duplicateValues" dxfId="0" priority="168"/>
    <cfRule type="duplicateValues" dxfId="0" priority="167"/>
    <cfRule type="duplicateValues" dxfId="0" priority="166"/>
    <cfRule type="duplicateValues" dxfId="0" priority="165"/>
    <cfRule type="duplicateValues" dxfId="0" priority="164"/>
    <cfRule type="duplicateValues" dxfId="0" priority="163"/>
    <cfRule type="duplicateValues" dxfId="0" priority="162"/>
    <cfRule type="duplicateValues" dxfId="0" priority="161"/>
    <cfRule type="duplicateValues" dxfId="0" priority="160"/>
  </conditionalFormatting>
  <conditionalFormatting sqref="C62:C63">
    <cfRule type="duplicateValues" dxfId="0" priority="209"/>
  </conditionalFormatting>
  <conditionalFormatting sqref="C71:C73">
    <cfRule type="duplicateValues" dxfId="0" priority="289"/>
  </conditionalFormatting>
  <conditionalFormatting sqref="C75:C76">
    <cfRule type="duplicateValues" dxfId="0" priority="284"/>
    <cfRule type="duplicateValues" dxfId="0" priority="283"/>
  </conditionalFormatting>
  <conditionalFormatting sqref="C77:C78">
    <cfRule type="duplicateValues" dxfId="0" priority="151"/>
  </conditionalFormatting>
  <conditionalFormatting sqref="C79:C84">
    <cfRule type="duplicateValues" dxfId="0" priority="250"/>
    <cfRule type="duplicateValues" dxfId="0" priority="249"/>
    <cfRule type="duplicateValues" dxfId="0" priority="248"/>
    <cfRule type="duplicateValues" dxfId="0" priority="247"/>
  </conditionalFormatting>
  <conditionalFormatting sqref="C291:C294">
    <cfRule type="duplicateValues" dxfId="0" priority="40"/>
    <cfRule type="duplicateValues" dxfId="0" priority="39"/>
  </conditionalFormatting>
  <conditionalFormatting sqref="C296:C297">
    <cfRule type="duplicateValues" dxfId="0" priority="36"/>
    <cfRule type="duplicateValues" dxfId="0" priority="35"/>
  </conditionalFormatting>
  <conditionalFormatting sqref="C300:C301"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</conditionalFormatting>
  <conditionalFormatting sqref="C303:C304">
    <cfRule type="duplicateValues" dxfId="0" priority="3"/>
  </conditionalFormatting>
  <conditionalFormatting sqref="C307:C308">
    <cfRule type="duplicateValues" dxfId="0" priority="47"/>
    <cfRule type="duplicateValues" dxfId="0" priority="46"/>
  </conditionalFormatting>
  <conditionalFormatting sqref="H5:H271">
    <cfRule type="cellIs" dxfId="4" priority="280" operator="lessThanOrEqual">
      <formula>0%</formula>
    </cfRule>
    <cfRule type="cellIs" dxfId="5" priority="279" operator="greaterThanOrEqual">
      <formula>1%</formula>
    </cfRule>
    <cfRule type="cellIs" dxfId="6" priority="278" operator="between">
      <formula>0.00001%</formula>
      <formula>0.99999999%</formula>
    </cfRule>
  </conditionalFormatting>
  <conditionalFormatting sqref="H279:H363">
    <cfRule type="cellIs" dxfId="4" priority="259" operator="lessThanOrEqual">
      <formula>0%</formula>
    </cfRule>
    <cfRule type="cellIs" dxfId="5" priority="258" operator="greaterThanOrEqual">
      <formula>1%</formula>
    </cfRule>
    <cfRule type="cellIs" dxfId="6" priority="257" operator="between">
      <formula>0.00001%</formula>
      <formula>0.99999999%</formula>
    </cfRule>
  </conditionalFormatting>
  <conditionalFormatting sqref="L5:L271">
    <cfRule type="cellIs" dxfId="4" priority="277" operator="lessThanOrEqual">
      <formula>0%</formula>
    </cfRule>
    <cfRule type="cellIs" dxfId="5" priority="276" operator="greaterThanOrEqual">
      <formula>1%</formula>
    </cfRule>
    <cfRule type="cellIs" dxfId="6" priority="275" operator="between">
      <formula>0.00001%</formula>
      <formula>0.99999999%</formula>
    </cfRule>
  </conditionalFormatting>
  <conditionalFormatting sqref="L279:L363">
    <cfRule type="cellIs" dxfId="4" priority="265" operator="lessThanOrEqual">
      <formula>0%</formula>
    </cfRule>
    <cfRule type="cellIs" dxfId="5" priority="264" operator="greaterThanOrEqual">
      <formula>1%</formula>
    </cfRule>
    <cfRule type="cellIs" dxfId="6" priority="263" operator="between">
      <formula>0.00001%</formula>
      <formula>0.99999999%</formula>
    </cfRule>
  </conditionalFormatting>
  <conditionalFormatting sqref="O5:O271">
    <cfRule type="cellIs" dxfId="5" priority="274" operator="greaterThanOrEqual">
      <formula>2%</formula>
    </cfRule>
    <cfRule type="cellIs" dxfId="7" priority="273" operator="between">
      <formula>0.00000001%</formula>
      <formula>1.999999999%</formula>
    </cfRule>
    <cfRule type="cellIs" dxfId="4" priority="272" operator="equal">
      <formula>0%</formula>
    </cfRule>
  </conditionalFormatting>
  <conditionalFormatting sqref="O279:O363">
    <cfRule type="cellIs" dxfId="5" priority="262" operator="greaterThanOrEqual">
      <formula>2%</formula>
    </cfRule>
    <cfRule type="cellIs" dxfId="7" priority="261" operator="between">
      <formula>0.00000001%</formula>
      <formula>1.999999999%</formula>
    </cfRule>
    <cfRule type="cellIs" dxfId="4" priority="260" operator="equal">
      <formula>0%</formula>
    </cfRule>
  </conditionalFormatting>
  <conditionalFormatting sqref="S5:S271">
    <cfRule type="cellIs" dxfId="6" priority="311" operator="between">
      <formula>0.01</formula>
      <formula>0.015</formula>
    </cfRule>
    <cfRule type="cellIs" dxfId="5" priority="310" operator="greaterThanOrEqual">
      <formula>1.5%</formula>
    </cfRule>
    <cfRule type="cellIs" dxfId="4" priority="309" operator="lessThanOrEqual">
      <formula>1%</formula>
    </cfRule>
  </conditionalFormatting>
  <conditionalFormatting sqref="S279:S363">
    <cfRule type="cellIs" dxfId="6" priority="271" operator="between">
      <formula>0.01</formula>
      <formula>0.015</formula>
    </cfRule>
    <cfRule type="cellIs" dxfId="5" priority="270" operator="greaterThanOrEqual">
      <formula>1.5%</formula>
    </cfRule>
    <cfRule type="cellIs" dxfId="4" priority="269" operator="lessThanOrEqual">
      <formula>1%</formula>
    </cfRule>
  </conditionalFormatting>
  <conditionalFormatting sqref="V5:V271">
    <cfRule type="cellIs" dxfId="6" priority="308" operator="between">
      <formula>0</formula>
      <formula>0.1%</formula>
    </cfRule>
    <cfRule type="cellIs" dxfId="5" priority="307" operator="greaterThanOrEqual">
      <formula>0.1%</formula>
    </cfRule>
    <cfRule type="cellIs" dxfId="4" priority="306" operator="lessThanOrEqual">
      <formula>0%</formula>
    </cfRule>
  </conditionalFormatting>
  <conditionalFormatting sqref="V279:V363">
    <cfRule type="cellIs" dxfId="6" priority="268" operator="between">
      <formula>0</formula>
      <formula>0.1%</formula>
    </cfRule>
    <cfRule type="cellIs" dxfId="5" priority="267" operator="greaterThanOrEqual">
      <formula>0.1%</formula>
    </cfRule>
    <cfRule type="cellIs" dxfId="4" priority="266" operator="lessThanOrEqual">
      <formula>0%</formula>
    </cfRule>
  </conditionalFormatting>
  <conditionalFormatting sqref="Z5:Z271">
    <cfRule type="cellIs" dxfId="6" priority="305" operator="between">
      <formula>0.03</formula>
      <formula>0.06</formula>
    </cfRule>
    <cfRule type="cellIs" dxfId="4" priority="304" operator="lessThanOrEqual">
      <formula>0.03</formula>
    </cfRule>
    <cfRule type="cellIs" dxfId="5" priority="303" operator="greaterThanOrEqual">
      <formula>0.06</formula>
    </cfRule>
  </conditionalFormatting>
  <conditionalFormatting sqref="Z279:Z363">
    <cfRule type="cellIs" dxfId="6" priority="296" operator="between">
      <formula>0.03</formula>
      <formula>0.06</formula>
    </cfRule>
    <cfRule type="cellIs" dxfId="4" priority="295" operator="lessThanOrEqual">
      <formula>0.03</formula>
    </cfRule>
    <cfRule type="cellIs" dxfId="5" priority="294" operator="greaterThanOrEqual">
      <formula>0.06</formula>
    </cfRule>
  </conditionalFormatting>
  <conditionalFormatting sqref="AC5:AC271">
    <cfRule type="cellIs" dxfId="6" priority="302" operator="between">
      <formula>0.00005</formula>
      <formula>0.0001</formula>
    </cfRule>
    <cfRule type="cellIs" dxfId="5" priority="301" operator="greaterThanOrEqual">
      <formula>0.0001</formula>
    </cfRule>
    <cfRule type="cellIs" dxfId="4" priority="300" operator="lessThanOrEqual">
      <formula>0.00005</formula>
    </cfRule>
  </conditionalFormatting>
  <conditionalFormatting sqref="AC279:AC363">
    <cfRule type="cellIs" dxfId="6" priority="293" operator="between">
      <formula>0.00005</formula>
      <formula>0.0001</formula>
    </cfRule>
    <cfRule type="cellIs" dxfId="5" priority="292" operator="greaterThanOrEqual">
      <formula>0.0001</formula>
    </cfRule>
    <cfRule type="cellIs" dxfId="4" priority="291" operator="lessThanOrEqual">
      <formula>0.00005</formula>
    </cfRule>
  </conditionalFormatting>
  <conditionalFormatting sqref="AG5:AG271">
    <cfRule type="cellIs" dxfId="4" priority="299" operator="greaterThanOrEqual">
      <formula>1</formula>
    </cfRule>
    <cfRule type="cellIs" dxfId="6" priority="298" operator="between">
      <formula>0.99</formula>
      <formula>0.9999999999</formula>
    </cfRule>
    <cfRule type="cellIs" dxfId="5" priority="297" operator="lessThan">
      <formula>0.99</formula>
    </cfRule>
  </conditionalFormatting>
  <conditionalFormatting sqref="AG279:AG363">
    <cfRule type="cellIs" dxfId="4" priority="233" operator="greaterThanOrEqual">
      <formula>1</formula>
    </cfRule>
    <cfRule type="cellIs" dxfId="6" priority="232" operator="between">
      <formula>0.99</formula>
      <formula>0.9999999999</formula>
    </cfRule>
    <cfRule type="cellIs" dxfId="5" priority="231" operator="lessThan">
      <formula>0.99</formula>
    </cfRule>
  </conditionalFormatting>
  <conditionalFormatting sqref="C1:C10 C326:C340 C342:C354 C359:C363 C356 C219:C233 C196:C217 C270:C272 C236 C238:C239 C275:C282 C257:C259 C244:C255 C155:C161 C142:C153 C123:C137 C164:C194 C114:C121 C85:C110 C59:C60 C64:C74 C45:C54 C30:C41 C28 C15:C25">
    <cfRule type="duplicateValues" dxfId="0" priority="288"/>
  </conditionalFormatting>
  <conditionalFormatting sqref="C1:C13 C326:C340 C356 C359:C363 C342:C354 C275:C282 C196:C217 C219:C236 C238:C239 C270:C272 C244:C255 C257:C260 C142:C153 C123:C137 C155:C161 C164:C194 C114:C121 C85:C110 C64:C74 C59:C60 C45:C54 C28 C30:C41 C15:C25">
    <cfRule type="duplicateValues" dxfId="0" priority="285"/>
  </conditionalFormatting>
  <conditionalFormatting sqref="C1:C13 C326:C340 C356 C359:C363 C342:C354 C275:C282 C196:C217 C219:C236 C238:C239 C270:C272 C244:C255 C257:C260 C142:C153 C123:C137 C155:C161 C164:C194 C114:C121 C85:C110 C64:C76 C59:C60 C45:C54 C28 C30:C41 C15:C25">
    <cfRule type="duplicateValues" dxfId="0" priority="282"/>
    <cfRule type="duplicateValues" dxfId="0" priority="281"/>
  </conditionalFormatting>
  <conditionalFormatting sqref="C1:C13 C326:C340 C359:C363 C342:C354 C356 C275:C282 C257:C260 C270:C272 C238:C239 C219:C236 C196:C217 C244:C255 C155:C161 C142:C153 C164:C194 C113:C139 C79:C111 C64:C76 C59:C60 C45:C54 C30:C41 C28 C15:C25">
    <cfRule type="duplicateValues" dxfId="0" priority="251"/>
  </conditionalFormatting>
  <conditionalFormatting sqref="C1:C13 C326:C340 C359:C363 C342:C354 C356 C270:C272 C275:C282 C244:C255 C219:C236 C196:C217 C238:C239 C257:C261 C141:C153 C155:C161 C164:C194 C113:C139 C79:C111 C64:C76 C59:C60 C45:C54 C30:C41 C28 C15:C25">
    <cfRule type="duplicateValues" dxfId="0" priority="243"/>
    <cfRule type="duplicateValues" dxfId="0" priority="242"/>
  </conditionalFormatting>
  <conditionalFormatting sqref="C1:C13 C326:C340 C356 C359:C363 C342:C354 C270:C272 C244:C261 C196:C217 C275:C282 C219:C239 C164:C194 C141:C153 C155:C161 C113:C139 C59:C60 C79:C111 C64:C76 C45:C54 C30:C41 C28 C15:C25">
    <cfRule type="duplicateValues" dxfId="0" priority="239"/>
  </conditionalFormatting>
  <conditionalFormatting sqref="C1:C13 C326:C340 C342:C354 C359:C363 C356 C265 C219:C239 C270:C272 C196:C217 C275:C282 C244:C261 C141:C153 C164:C194 C155:C161 C113:C139 C59:C60 C79:C111 C64:C76 C45:C54 C30:C41 C28 C15:C25">
    <cfRule type="duplicateValues" dxfId="0" priority="237"/>
  </conditionalFormatting>
  <conditionalFormatting sqref="C1:C13 C326:C340 C359:C363 C342:C354 C356 C196:C217 C219:C239 C263:C265 C275:C282 C270:C272 C244:C261 C141:C153 C155:C161 C164:C194 C113:C139 C79:C111 C64:C76 C45:C60 C30:C41 C28 C15:C25">
    <cfRule type="duplicateValues" dxfId="0" priority="234"/>
  </conditionalFormatting>
  <conditionalFormatting sqref="C1:C13 C326:C354 C356 C359:C363 C275:C282 C270:C272 C219:C239 C196:C217 C244:C261 C263:C265 C155:C161 C141:C153 C164:C194 C113:C139 C79:C111 C64:C76 C45:C60 C30:C41 C28 C15:C25">
    <cfRule type="duplicateValues" dxfId="0" priority="230"/>
  </conditionalFormatting>
  <conditionalFormatting sqref="C1:C13 C326:C354 C356 C359:C363 C196:C217 C219:C242 C244:C261 C275:C282 C269:C272 C263:C265 C141:C153 C155:C161 C164:C194 C113:C139 C79:C111 C64:C76 C44:C60 C30:C41 C28 C15:C25">
    <cfRule type="duplicateValues" dxfId="0" priority="217"/>
    <cfRule type="duplicateValues" dxfId="0" priority="216"/>
  </conditionalFormatting>
  <conditionalFormatting sqref="C1:C13 C326:C354 C356 C359:C363 C275:C282 C219:C261 C196:C217 C269:C272 C263:C265 C141:C153 C155:C161 C164:C194 C113:C139 C79:C111 C64:C76 C44:C60 C30:C41 C28 C15:C25">
    <cfRule type="duplicateValues" dxfId="0" priority="210"/>
  </conditionalFormatting>
  <conditionalFormatting sqref="C1:C13 C326:C356 C359:C363 C269:C272 C275:C282 C196:C217 C219:C261 C263:C265 C141:C161 C164:C194 C113:C139 C62:C76 C79:C111 C44:C60 C30:C41 C28 C15:C25">
    <cfRule type="duplicateValues" dxfId="0" priority="208"/>
    <cfRule type="duplicateValues" dxfId="0" priority="193"/>
  </conditionalFormatting>
  <conditionalFormatting sqref="C1:C13 C326:C356 C359:C363 C269:C272 C275:C282 C196:C217 C219:C261 C263:C265 C141:C161 C164:C194 C113:C139 C79:C111 C62:C76 C28:C60 C15:C25">
    <cfRule type="duplicateValues" dxfId="0" priority="192"/>
  </conditionalFormatting>
  <conditionalFormatting sqref="C1:C13 C326:C356 C359:C363 C196:C217 C219:C261 C275:C282 C269:C272 C263:C265 C164:C194 C141:C161 C113:C139 C79:C111 C15:C76">
    <cfRule type="duplicateValues" dxfId="0" priority="152"/>
  </conditionalFormatting>
  <conditionalFormatting sqref="C1:C13 C326:C356 C359:C363 C263:C265 C219:C261 C196:C217 C269:C272 C275:C282 C141:C161 C164:C194 C113:C139 C15:C111">
    <cfRule type="duplicateValues" dxfId="0" priority="150"/>
  </conditionalFormatting>
  <conditionalFormatting sqref="C1:C13 C326:C356 C359:C363 C275:C282 C263:C265 C219:C261 C269:C272 C196:C217 C141:C161 C164:C194 C15:C139">
    <cfRule type="duplicateValues" dxfId="0" priority="149"/>
  </conditionalFormatting>
  <conditionalFormatting sqref="C1:C162 C326:C356 C359:C363 C268:C272 C196:C217 C219:C266 C274:C282 C164:C194">
    <cfRule type="duplicateValues" dxfId="0" priority="124"/>
  </conditionalFormatting>
  <conditionalFormatting sqref="C1:C162 C326:C356 C359:C363 C219:C272 C274:C282 C164:C217">
    <cfRule type="duplicateValues" dxfId="0" priority="116"/>
    <cfRule type="duplicateValues" dxfId="0" priority="115"/>
  </conditionalFormatting>
  <conditionalFormatting sqref="C1:C217 C326:C356 C358:C363 C219:C272 C274:C282">
    <cfRule type="duplicateValues" dxfId="0" priority="113"/>
  </conditionalFormatting>
  <conditionalFormatting sqref="C1:C272 C326:C356 C358:C363 C274:C282">
    <cfRule type="duplicateValues" dxfId="0" priority="87"/>
    <cfRule type="duplicateValues" dxfId="0" priority="86"/>
    <cfRule type="duplicateValues" dxfId="0" priority="85"/>
  </conditionalFormatting>
  <conditionalFormatting sqref="C1:C356 C358:C363">
    <cfRule type="duplicateValues" dxfId="0" priority="84"/>
  </conditionalFormatting>
  <conditionalFormatting sqref="C11:C13 C260 C234:C235">
    <cfRule type="duplicateValues" dxfId="0" priority="287"/>
    <cfRule type="duplicateValues" dxfId="0" priority="286"/>
  </conditionalFormatting>
  <conditionalFormatting sqref="C26:C27 C61">
    <cfRule type="duplicateValues" dxfId="0" priority="156"/>
    <cfRule type="duplicateValues" dxfId="0" priority="155"/>
    <cfRule type="duplicateValues" dxfId="0" priority="154"/>
    <cfRule type="duplicateValues" dxfId="0" priority="153"/>
  </conditionalFormatting>
  <conditionalFormatting sqref="C44 C269 C241">
    <cfRule type="duplicateValues" dxfId="0" priority="218"/>
  </conditionalFormatting>
  <conditionalFormatting sqref="C263:C264 C55:C58">
    <cfRule type="duplicateValues" dxfId="0" priority="236"/>
    <cfRule type="duplicateValues" dxfId="0" priority="235"/>
  </conditionalFormatting>
  <conditionalFormatting sqref="C113 C111">
    <cfRule type="duplicateValues" dxfId="0" priority="256"/>
    <cfRule type="duplicateValues" dxfId="0" priority="255"/>
  </conditionalFormatting>
  <conditionalFormatting sqref="C139 C122">
    <cfRule type="duplicateValues" dxfId="0" priority="253"/>
  </conditionalFormatting>
  <conditionalFormatting sqref="C138:C139 C122">
    <cfRule type="duplicateValues" dxfId="0" priority="252"/>
  </conditionalFormatting>
  <conditionalFormatting sqref="C141 C261">
    <cfRule type="duplicateValues" dxfId="0" priority="246"/>
    <cfRule type="duplicateValues" dxfId="0" priority="245"/>
    <cfRule type="duplicateValues" dxfId="0" priority="244"/>
  </conditionalFormatting>
  <conditionalFormatting sqref="C237 C256">
    <cfRule type="duplicateValues" dxfId="0" priority="241"/>
    <cfRule type="duplicateValues" dxfId="0" priority="240"/>
  </conditionalFormatting>
  <conditionalFormatting sqref="C240 C242">
    <cfRule type="duplicateValues" dxfId="0" priority="219"/>
  </conditionalFormatting>
  <conditionalFormatting sqref="C266 C268">
    <cfRule type="duplicateValues" dxfId="0" priority="123"/>
  </conditionalFormatting>
  <conditionalFormatting sqref="C283:C290 C299 C295 C305 C309:C313 C315:C316 C322">
    <cfRule type="duplicateValues" dxfId="0" priority="54"/>
  </conditionalFormatting>
  <conditionalFormatting sqref="C283:C290 C295 C299 C305 C309:C313 C315:C316 C322">
    <cfRule type="duplicateValues" dxfId="0" priority="53"/>
    <cfRule type="duplicateValues" dxfId="0" priority="52"/>
    <cfRule type="duplicateValues" dxfId="0" priority="51"/>
  </conditionalFormatting>
  <conditionalFormatting sqref="C283:C290 C298:C299 C295 C305:C313 C315:C316 C322">
    <cfRule type="duplicateValues" dxfId="0" priority="45"/>
    <cfRule type="duplicateValues" dxfId="0" priority="42"/>
    <cfRule type="duplicateValues" dxfId="0" priority="41"/>
  </conditionalFormatting>
  <conditionalFormatting sqref="C283:C290 C295 C298:C299 C305:C313 C315:C316 C322">
    <cfRule type="duplicateValues" dxfId="0" priority="44"/>
    <cfRule type="duplicateValues" dxfId="0" priority="43"/>
  </conditionalFormatting>
  <conditionalFormatting sqref="C283:C295 C298:C299 C305:C313 C315:C316 C322">
    <cfRule type="duplicateValues" dxfId="0" priority="38"/>
    <cfRule type="duplicateValues" dxfId="0" priority="37"/>
  </conditionalFormatting>
  <conditionalFormatting sqref="C283:C299 C305:C313 C315:C316 C322">
    <cfRule type="duplicateValues" dxfId="0" priority="34"/>
    <cfRule type="duplicateValues" dxfId="0" priority="33"/>
    <cfRule type="duplicateValues" dxfId="0" priority="32"/>
    <cfRule type="duplicateValues" dxfId="0" priority="31"/>
    <cfRule type="duplicateValues" dxfId="0" priority="30"/>
    <cfRule type="duplicateValues" dxfId="0" priority="29"/>
  </conditionalFormatting>
  <conditionalFormatting sqref="C283:C301 C305:C313 C315:C316 C322">
    <cfRule type="duplicateValues" dxfId="0" priority="22"/>
    <cfRule type="duplicateValues" dxfId="0" priority="21"/>
    <cfRule type="duplicateValues" dxfId="0" priority="20"/>
  </conditionalFormatting>
  <conditionalFormatting sqref="C283:C302 C305:C313 C315:C318 C321:C324">
    <cfRule type="duplicateValues" dxfId="0" priority="16"/>
  </conditionalFormatting>
  <conditionalFormatting sqref="C283:C302 C305:C313 C315:C318 C320:C324"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</conditionalFormatting>
  <conditionalFormatting sqref="C283:C302 C305:C313 C315:C318 C320:C325">
    <cfRule type="duplicateValues" dxfId="0" priority="4"/>
  </conditionalFormatting>
  <conditionalFormatting sqref="C317:C318 C321">
    <cfRule type="duplicateValues" dxfId="0" priority="17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7"/>
  <sheetViews>
    <sheetView workbookViewId="0">
      <selection activeCell="G16" sqref="G16"/>
    </sheetView>
  </sheetViews>
  <sheetFormatPr defaultColWidth="9" defaultRowHeight="13.5"/>
  <cols>
    <col min="1" max="1" width="9" style="18"/>
    <col min="2" max="2" width="18.25" style="18" customWidth="1"/>
    <col min="3" max="16384" width="9" style="18"/>
  </cols>
  <sheetData>
    <row r="1" ht="16.5" spans="1:34">
      <c r="A1" s="19" t="s">
        <v>1108</v>
      </c>
      <c r="B1" s="19" t="s">
        <v>1109</v>
      </c>
      <c r="C1" s="19" t="s">
        <v>1110</v>
      </c>
      <c r="D1" s="20">
        <v>44135</v>
      </c>
      <c r="E1" s="20">
        <v>44134</v>
      </c>
      <c r="F1" s="20">
        <v>44133</v>
      </c>
      <c r="G1" s="20">
        <v>44132</v>
      </c>
      <c r="H1" s="20">
        <v>44131</v>
      </c>
      <c r="I1" s="20">
        <v>44130</v>
      </c>
      <c r="J1" s="20">
        <v>44129</v>
      </c>
      <c r="K1" s="20">
        <v>44128</v>
      </c>
      <c r="L1" s="20">
        <v>44127</v>
      </c>
      <c r="M1" s="20">
        <v>44126</v>
      </c>
      <c r="N1" s="20">
        <v>44125</v>
      </c>
      <c r="O1" s="20">
        <v>44124</v>
      </c>
      <c r="P1" s="20">
        <v>44123</v>
      </c>
      <c r="Q1" s="20">
        <v>44122</v>
      </c>
      <c r="R1" s="20">
        <v>44121</v>
      </c>
      <c r="S1" s="20">
        <v>44120</v>
      </c>
      <c r="T1" s="20">
        <v>44119</v>
      </c>
      <c r="U1" s="20">
        <v>44118</v>
      </c>
      <c r="V1" s="20">
        <v>44117</v>
      </c>
      <c r="W1" s="20">
        <v>44116</v>
      </c>
      <c r="X1" s="20">
        <v>44115</v>
      </c>
      <c r="Y1" s="20">
        <v>44114</v>
      </c>
      <c r="Z1" s="20">
        <v>44113</v>
      </c>
      <c r="AA1" s="20">
        <v>44112</v>
      </c>
      <c r="AB1" s="20">
        <v>44111</v>
      </c>
      <c r="AC1" s="20">
        <v>44110</v>
      </c>
      <c r="AD1" s="20">
        <v>44109</v>
      </c>
      <c r="AE1" s="20">
        <v>44108</v>
      </c>
      <c r="AF1" s="20">
        <v>44107</v>
      </c>
      <c r="AG1" s="20">
        <v>44106</v>
      </c>
      <c r="AH1" s="20">
        <v>44105</v>
      </c>
    </row>
    <row r="2" ht="16.5" spans="1:34">
      <c r="A2" s="19" t="s">
        <v>1111</v>
      </c>
      <c r="B2" s="19" t="s">
        <v>1112</v>
      </c>
      <c r="C2" s="21">
        <v>150880</v>
      </c>
      <c r="D2" s="21">
        <v>8940</v>
      </c>
      <c r="E2" s="21">
        <v>5760</v>
      </c>
      <c r="F2" s="21">
        <v>10460</v>
      </c>
      <c r="G2" s="21">
        <v>8900</v>
      </c>
      <c r="H2" s="21">
        <v>7820</v>
      </c>
      <c r="I2" s="21">
        <v>12780</v>
      </c>
      <c r="J2" s="21">
        <v>7060</v>
      </c>
      <c r="K2" s="21">
        <v>5040</v>
      </c>
      <c r="L2" s="21">
        <v>5680</v>
      </c>
      <c r="M2" s="21">
        <v>7540</v>
      </c>
      <c r="N2" s="21">
        <v>5800</v>
      </c>
      <c r="O2" s="21">
        <v>7160</v>
      </c>
      <c r="P2" s="21">
        <v>5660</v>
      </c>
      <c r="Q2" s="21">
        <v>6240</v>
      </c>
      <c r="R2" s="21">
        <v>7860</v>
      </c>
      <c r="S2" s="21">
        <v>5380</v>
      </c>
      <c r="T2" s="21">
        <v>4180</v>
      </c>
      <c r="U2" s="21">
        <v>2500</v>
      </c>
      <c r="V2" s="21">
        <v>1640</v>
      </c>
      <c r="W2" s="21">
        <v>1720</v>
      </c>
      <c r="X2" s="21">
        <v>1260</v>
      </c>
      <c r="Y2" s="21">
        <v>2480</v>
      </c>
      <c r="Z2" s="21">
        <v>2840</v>
      </c>
      <c r="AA2" s="21">
        <v>2600</v>
      </c>
      <c r="AB2" s="21">
        <v>1160</v>
      </c>
      <c r="AC2" s="21">
        <v>280</v>
      </c>
      <c r="AD2" s="21">
        <v>1140</v>
      </c>
      <c r="AE2" s="21">
        <v>2900</v>
      </c>
      <c r="AF2" s="21">
        <v>2580</v>
      </c>
      <c r="AG2" s="21">
        <v>2380</v>
      </c>
      <c r="AH2" s="21">
        <v>3140</v>
      </c>
    </row>
    <row r="3" ht="16.5" spans="1:34">
      <c r="A3" s="22">
        <f>RANK(C3,C$3:C$240)</f>
        <v>1</v>
      </c>
      <c r="B3" s="23" t="s">
        <v>123</v>
      </c>
      <c r="C3" s="22">
        <v>15600</v>
      </c>
      <c r="D3" s="22">
        <v>1800</v>
      </c>
      <c r="E3" s="22">
        <v>1400</v>
      </c>
      <c r="F3" s="22">
        <v>2960</v>
      </c>
      <c r="G3" s="22">
        <v>4080</v>
      </c>
      <c r="H3" s="22">
        <v>2020</v>
      </c>
      <c r="I3" s="22">
        <v>1760</v>
      </c>
      <c r="J3" s="22">
        <v>220</v>
      </c>
      <c r="K3" s="22">
        <v>60</v>
      </c>
      <c r="L3" s="22">
        <v>100</v>
      </c>
      <c r="M3" s="22">
        <v>60</v>
      </c>
      <c r="N3" s="22">
        <v>100</v>
      </c>
      <c r="O3" s="22">
        <v>400</v>
      </c>
      <c r="P3" s="22">
        <v>120</v>
      </c>
      <c r="Q3" s="22">
        <v>60</v>
      </c>
      <c r="R3" s="22">
        <v>60</v>
      </c>
      <c r="S3" s="22" t="s">
        <v>1113</v>
      </c>
      <c r="T3" s="22">
        <v>100</v>
      </c>
      <c r="U3" s="22">
        <v>40</v>
      </c>
      <c r="V3" s="22" t="s">
        <v>1113</v>
      </c>
      <c r="W3" s="22" t="s">
        <v>1113</v>
      </c>
      <c r="X3" s="22">
        <v>40</v>
      </c>
      <c r="Y3" s="22">
        <v>140</v>
      </c>
      <c r="Z3" s="22">
        <v>60</v>
      </c>
      <c r="AA3" s="22" t="s">
        <v>1113</v>
      </c>
      <c r="AB3" s="22" t="s">
        <v>1113</v>
      </c>
      <c r="AC3" s="22" t="s">
        <v>1113</v>
      </c>
      <c r="AD3" s="22" t="s">
        <v>1113</v>
      </c>
      <c r="AE3" s="22">
        <v>20</v>
      </c>
      <c r="AF3" s="22" t="s">
        <v>1113</v>
      </c>
      <c r="AG3" s="22" t="s">
        <v>1113</v>
      </c>
      <c r="AH3" s="22" t="s">
        <v>1113</v>
      </c>
    </row>
    <row r="4" ht="16.5" spans="1:34">
      <c r="A4" s="22">
        <f>RANK(C4,C$3:C$240)</f>
        <v>2</v>
      </c>
      <c r="B4" s="24" t="s">
        <v>1026</v>
      </c>
      <c r="C4" s="22">
        <v>12160</v>
      </c>
      <c r="D4" s="22">
        <v>320</v>
      </c>
      <c r="E4" s="22">
        <v>520</v>
      </c>
      <c r="F4" s="22">
        <v>500</v>
      </c>
      <c r="G4" s="22">
        <v>280</v>
      </c>
      <c r="H4" s="22">
        <v>440</v>
      </c>
      <c r="I4" s="22">
        <v>940</v>
      </c>
      <c r="J4" s="22">
        <v>660</v>
      </c>
      <c r="K4" s="22">
        <v>500</v>
      </c>
      <c r="L4" s="22">
        <v>560</v>
      </c>
      <c r="M4" s="22">
        <v>840</v>
      </c>
      <c r="N4" s="22">
        <v>580</v>
      </c>
      <c r="O4" s="22">
        <v>820</v>
      </c>
      <c r="P4" s="22">
        <v>440</v>
      </c>
      <c r="Q4" s="22">
        <v>1060</v>
      </c>
      <c r="R4" s="22">
        <v>2140</v>
      </c>
      <c r="S4" s="22">
        <v>880</v>
      </c>
      <c r="T4" s="22">
        <v>580</v>
      </c>
      <c r="U4" s="22" t="s">
        <v>1113</v>
      </c>
      <c r="V4" s="22">
        <v>100</v>
      </c>
      <c r="W4" s="22" t="s">
        <v>1113</v>
      </c>
      <c r="X4" s="22" t="s">
        <v>1113</v>
      </c>
      <c r="Y4" s="22" t="s">
        <v>1113</v>
      </c>
      <c r="Z4" s="22" t="s">
        <v>1113</v>
      </c>
      <c r="AA4" s="22" t="s">
        <v>1113</v>
      </c>
      <c r="AB4" s="22" t="s">
        <v>1113</v>
      </c>
      <c r="AC4" s="22" t="s">
        <v>1113</v>
      </c>
      <c r="AD4" s="22" t="s">
        <v>1113</v>
      </c>
      <c r="AE4" s="22" t="s">
        <v>1113</v>
      </c>
      <c r="AF4" s="22" t="s">
        <v>1113</v>
      </c>
      <c r="AG4" s="22" t="s">
        <v>1113</v>
      </c>
      <c r="AH4" s="22" t="s">
        <v>1113</v>
      </c>
    </row>
    <row r="5" ht="16.5" spans="1:34">
      <c r="A5" s="22">
        <f>RANK(C5,C$3:C$240)</f>
        <v>3</v>
      </c>
      <c r="B5" s="25" t="s">
        <v>1033</v>
      </c>
      <c r="C5" s="22">
        <v>11740</v>
      </c>
      <c r="D5" s="22">
        <v>860</v>
      </c>
      <c r="E5" s="22">
        <v>1060</v>
      </c>
      <c r="F5" s="22">
        <v>860</v>
      </c>
      <c r="G5" s="22">
        <v>1040</v>
      </c>
      <c r="H5" s="22">
        <v>1180</v>
      </c>
      <c r="I5" s="22">
        <v>2120</v>
      </c>
      <c r="J5" s="22">
        <v>740</v>
      </c>
      <c r="K5" s="22">
        <v>540</v>
      </c>
      <c r="L5" s="22">
        <v>840</v>
      </c>
      <c r="M5" s="22">
        <v>820</v>
      </c>
      <c r="N5" s="22">
        <v>660</v>
      </c>
      <c r="O5" s="22">
        <v>300</v>
      </c>
      <c r="P5" s="22">
        <v>20</v>
      </c>
      <c r="Q5" s="22">
        <v>100</v>
      </c>
      <c r="R5" s="22">
        <v>80</v>
      </c>
      <c r="S5" s="22">
        <v>20</v>
      </c>
      <c r="T5" s="22" t="s">
        <v>1113</v>
      </c>
      <c r="U5" s="22">
        <v>40</v>
      </c>
      <c r="V5" s="22">
        <v>20</v>
      </c>
      <c r="W5" s="22">
        <v>40</v>
      </c>
      <c r="X5" s="22" t="s">
        <v>1113</v>
      </c>
      <c r="Y5" s="22">
        <v>80</v>
      </c>
      <c r="Z5" s="22">
        <v>60</v>
      </c>
      <c r="AA5" s="22">
        <v>40</v>
      </c>
      <c r="AB5" s="22">
        <v>20</v>
      </c>
      <c r="AC5" s="22">
        <v>20</v>
      </c>
      <c r="AD5" s="22">
        <v>40</v>
      </c>
      <c r="AE5" s="22">
        <v>40</v>
      </c>
      <c r="AF5" s="22">
        <v>60</v>
      </c>
      <c r="AG5" s="22">
        <v>40</v>
      </c>
      <c r="AH5" s="22" t="s">
        <v>1113</v>
      </c>
    </row>
    <row r="6" ht="16.5" spans="1:34">
      <c r="A6" s="22">
        <f>RANK(C6,C$3:C$240)</f>
        <v>4</v>
      </c>
      <c r="B6" s="22" t="s">
        <v>1029</v>
      </c>
      <c r="C6" s="22">
        <v>10400</v>
      </c>
      <c r="D6" s="22">
        <v>160</v>
      </c>
      <c r="E6" s="22" t="s">
        <v>1113</v>
      </c>
      <c r="F6" s="22">
        <v>1060</v>
      </c>
      <c r="G6" s="22">
        <v>400</v>
      </c>
      <c r="H6" s="22">
        <v>1160</v>
      </c>
      <c r="I6" s="22">
        <v>2560</v>
      </c>
      <c r="J6" s="22">
        <v>1560</v>
      </c>
      <c r="K6" s="22" t="s">
        <v>1113</v>
      </c>
      <c r="L6" s="22">
        <v>120</v>
      </c>
      <c r="M6" s="22">
        <v>600</v>
      </c>
      <c r="N6" s="22">
        <v>160</v>
      </c>
      <c r="O6" s="22">
        <v>200</v>
      </c>
      <c r="P6" s="22">
        <v>100</v>
      </c>
      <c r="Q6" s="22">
        <v>340</v>
      </c>
      <c r="R6" s="22">
        <v>400</v>
      </c>
      <c r="S6" s="22">
        <v>200</v>
      </c>
      <c r="T6" s="22">
        <v>700</v>
      </c>
      <c r="U6" s="22">
        <v>260</v>
      </c>
      <c r="V6" s="22">
        <v>40</v>
      </c>
      <c r="W6" s="22" t="s">
        <v>1113</v>
      </c>
      <c r="X6" s="22" t="s">
        <v>1113</v>
      </c>
      <c r="Y6" s="22" t="s">
        <v>1113</v>
      </c>
      <c r="Z6" s="22" t="s">
        <v>1113</v>
      </c>
      <c r="AA6" s="22">
        <v>140</v>
      </c>
      <c r="AB6" s="22" t="s">
        <v>1113</v>
      </c>
      <c r="AC6" s="22">
        <v>20</v>
      </c>
      <c r="AD6" s="22" t="s">
        <v>1113</v>
      </c>
      <c r="AE6" s="22">
        <v>60</v>
      </c>
      <c r="AF6" s="22">
        <v>80</v>
      </c>
      <c r="AG6" s="22">
        <v>60</v>
      </c>
      <c r="AH6" s="22">
        <v>20</v>
      </c>
    </row>
    <row r="7" ht="16.5" spans="1:34">
      <c r="A7" s="22">
        <f>RANK(C7,C$3:C$240)</f>
        <v>5</v>
      </c>
      <c r="B7" s="26" t="s">
        <v>120</v>
      </c>
      <c r="C7" s="22">
        <v>7340</v>
      </c>
      <c r="D7" s="22">
        <v>40</v>
      </c>
      <c r="E7" s="22">
        <v>160</v>
      </c>
      <c r="F7" s="22">
        <v>280</v>
      </c>
      <c r="G7" s="22">
        <v>60</v>
      </c>
      <c r="H7" s="22">
        <v>180</v>
      </c>
      <c r="I7" s="22">
        <v>200</v>
      </c>
      <c r="J7" s="22">
        <v>120</v>
      </c>
      <c r="K7" s="22">
        <v>280</v>
      </c>
      <c r="L7" s="22">
        <v>860</v>
      </c>
      <c r="M7" s="22">
        <v>1680</v>
      </c>
      <c r="N7" s="22">
        <v>1420</v>
      </c>
      <c r="O7" s="22">
        <v>1520</v>
      </c>
      <c r="P7" s="22">
        <v>520</v>
      </c>
      <c r="Q7" s="22">
        <v>20</v>
      </c>
      <c r="R7" s="22" t="s">
        <v>1113</v>
      </c>
      <c r="S7" s="22" t="s">
        <v>1113</v>
      </c>
      <c r="T7" s="22" t="s">
        <v>1113</v>
      </c>
      <c r="U7" s="22" t="s">
        <v>1113</v>
      </c>
      <c r="V7" s="22" t="s">
        <v>1113</v>
      </c>
      <c r="W7" s="22" t="s">
        <v>1113</v>
      </c>
      <c r="X7" s="22" t="s">
        <v>1113</v>
      </c>
      <c r="Y7" s="22" t="s">
        <v>1113</v>
      </c>
      <c r="Z7" s="22" t="s">
        <v>1113</v>
      </c>
      <c r="AA7" s="22" t="s">
        <v>1113</v>
      </c>
      <c r="AB7" s="22" t="s">
        <v>1113</v>
      </c>
      <c r="AC7" s="22" t="s">
        <v>1113</v>
      </c>
      <c r="AD7" s="22" t="s">
        <v>1113</v>
      </c>
      <c r="AE7" s="22" t="s">
        <v>1113</v>
      </c>
      <c r="AF7" s="22" t="s">
        <v>1113</v>
      </c>
      <c r="AG7" s="22" t="s">
        <v>1113</v>
      </c>
      <c r="AH7" s="22" t="s">
        <v>1113</v>
      </c>
    </row>
    <row r="8" ht="16.5" spans="1:34">
      <c r="A8" s="22">
        <f>RANK(C8,C$3:C$240)</f>
        <v>6</v>
      </c>
      <c r="B8" s="23" t="s">
        <v>129</v>
      </c>
      <c r="C8" s="22">
        <v>7300</v>
      </c>
      <c r="D8" s="22">
        <v>100</v>
      </c>
      <c r="E8" s="22">
        <v>60</v>
      </c>
      <c r="F8" s="22">
        <v>200</v>
      </c>
      <c r="G8" s="22">
        <v>180</v>
      </c>
      <c r="H8" s="22">
        <v>120</v>
      </c>
      <c r="I8" s="22">
        <v>120</v>
      </c>
      <c r="J8" s="22">
        <v>160</v>
      </c>
      <c r="K8" s="22">
        <v>200</v>
      </c>
      <c r="L8" s="22">
        <v>260</v>
      </c>
      <c r="M8" s="22">
        <v>180</v>
      </c>
      <c r="N8" s="22">
        <v>120</v>
      </c>
      <c r="O8" s="22">
        <v>160</v>
      </c>
      <c r="P8" s="22">
        <v>240</v>
      </c>
      <c r="Q8" s="22">
        <v>260</v>
      </c>
      <c r="R8" s="22">
        <v>560</v>
      </c>
      <c r="S8" s="22">
        <v>540</v>
      </c>
      <c r="T8" s="22">
        <v>180</v>
      </c>
      <c r="U8" s="22">
        <v>100</v>
      </c>
      <c r="V8" s="22">
        <v>100</v>
      </c>
      <c r="W8" s="22">
        <v>240</v>
      </c>
      <c r="X8" s="22">
        <v>140</v>
      </c>
      <c r="Y8" s="22">
        <v>300</v>
      </c>
      <c r="Z8" s="22">
        <v>560</v>
      </c>
      <c r="AA8" s="22">
        <v>540</v>
      </c>
      <c r="AB8" s="22">
        <v>280</v>
      </c>
      <c r="AC8" s="22">
        <v>20</v>
      </c>
      <c r="AD8" s="22">
        <v>80</v>
      </c>
      <c r="AE8" s="22">
        <v>400</v>
      </c>
      <c r="AF8" s="22">
        <v>300</v>
      </c>
      <c r="AG8" s="22">
        <v>320</v>
      </c>
      <c r="AH8" s="22">
        <v>280</v>
      </c>
    </row>
    <row r="9" ht="16.5" spans="1:34">
      <c r="A9" s="22">
        <f>RANK(C9,C$3:C$240)</f>
        <v>7</v>
      </c>
      <c r="B9" s="25" t="s">
        <v>1080</v>
      </c>
      <c r="C9" s="22">
        <v>5320</v>
      </c>
      <c r="D9" s="22">
        <v>80</v>
      </c>
      <c r="E9" s="22">
        <v>300</v>
      </c>
      <c r="F9" s="22">
        <v>1400</v>
      </c>
      <c r="G9" s="22">
        <v>320</v>
      </c>
      <c r="H9" s="22">
        <v>140</v>
      </c>
      <c r="I9" s="22">
        <v>1300</v>
      </c>
      <c r="J9" s="22">
        <v>1360</v>
      </c>
      <c r="K9" s="22">
        <v>80</v>
      </c>
      <c r="L9" s="22">
        <v>200</v>
      </c>
      <c r="M9" s="22">
        <v>20</v>
      </c>
      <c r="N9" s="22" t="s">
        <v>1113</v>
      </c>
      <c r="O9" s="22">
        <v>20</v>
      </c>
      <c r="P9" s="22" t="s">
        <v>1113</v>
      </c>
      <c r="Q9" s="22" t="s">
        <v>1113</v>
      </c>
      <c r="R9" s="22" t="s">
        <v>1113</v>
      </c>
      <c r="S9" s="22" t="s">
        <v>1113</v>
      </c>
      <c r="T9" s="22" t="s">
        <v>1113</v>
      </c>
      <c r="U9" s="22" t="s">
        <v>1113</v>
      </c>
      <c r="V9" s="22" t="s">
        <v>1113</v>
      </c>
      <c r="W9" s="22" t="s">
        <v>1113</v>
      </c>
      <c r="X9" s="22" t="s">
        <v>1113</v>
      </c>
      <c r="Y9" s="22" t="s">
        <v>1113</v>
      </c>
      <c r="Z9" s="22" t="s">
        <v>1113</v>
      </c>
      <c r="AA9" s="22" t="s">
        <v>1113</v>
      </c>
      <c r="AB9" s="22">
        <v>20</v>
      </c>
      <c r="AC9" s="22" t="s">
        <v>1113</v>
      </c>
      <c r="AD9" s="22">
        <v>40</v>
      </c>
      <c r="AE9" s="22" t="s">
        <v>1113</v>
      </c>
      <c r="AF9" s="22" t="s">
        <v>1113</v>
      </c>
      <c r="AG9" s="22">
        <v>20</v>
      </c>
      <c r="AH9" s="22">
        <v>20</v>
      </c>
    </row>
    <row r="10" ht="16.5" spans="1:34">
      <c r="A10" s="22">
        <f>RANK(C10,C$3:C$240)</f>
        <v>8</v>
      </c>
      <c r="B10" s="23" t="s">
        <v>112</v>
      </c>
      <c r="C10" s="22">
        <v>4980</v>
      </c>
      <c r="D10" s="22">
        <v>340</v>
      </c>
      <c r="E10" s="22">
        <v>720</v>
      </c>
      <c r="F10" s="22">
        <v>1480</v>
      </c>
      <c r="G10" s="22">
        <v>120</v>
      </c>
      <c r="H10" s="22">
        <v>100</v>
      </c>
      <c r="I10" s="22">
        <v>80</v>
      </c>
      <c r="J10" s="22">
        <v>340</v>
      </c>
      <c r="K10" s="22">
        <v>100</v>
      </c>
      <c r="L10" s="22">
        <v>40</v>
      </c>
      <c r="M10" s="22">
        <v>120</v>
      </c>
      <c r="N10" s="22">
        <v>100</v>
      </c>
      <c r="O10" s="22">
        <v>180</v>
      </c>
      <c r="P10" s="22">
        <v>260</v>
      </c>
      <c r="Q10" s="22">
        <v>60</v>
      </c>
      <c r="R10" s="22">
        <v>540</v>
      </c>
      <c r="S10" s="22">
        <v>40</v>
      </c>
      <c r="T10" s="22">
        <v>20</v>
      </c>
      <c r="U10" s="22" t="s">
        <v>1113</v>
      </c>
      <c r="V10" s="22">
        <v>20</v>
      </c>
      <c r="W10" s="22" t="s">
        <v>1113</v>
      </c>
      <c r="X10" s="22">
        <v>20</v>
      </c>
      <c r="Y10" s="22">
        <v>80</v>
      </c>
      <c r="Z10" s="22">
        <v>20</v>
      </c>
      <c r="AA10" s="22" t="s">
        <v>1113</v>
      </c>
      <c r="AB10" s="22" t="s">
        <v>1113</v>
      </c>
      <c r="AC10" s="22" t="s">
        <v>1113</v>
      </c>
      <c r="AD10" s="22" t="s">
        <v>1113</v>
      </c>
      <c r="AE10" s="22">
        <v>120</v>
      </c>
      <c r="AF10" s="22">
        <v>80</v>
      </c>
      <c r="AG10" s="22" t="s">
        <v>1113</v>
      </c>
      <c r="AH10" s="22" t="s">
        <v>1113</v>
      </c>
    </row>
    <row r="11" ht="16.5" spans="1:34">
      <c r="A11" s="22">
        <f>RANK(C11,C$3:C$240)</f>
        <v>9</v>
      </c>
      <c r="B11" s="23" t="s">
        <v>117</v>
      </c>
      <c r="C11" s="22">
        <v>4240</v>
      </c>
      <c r="D11" s="22">
        <v>340</v>
      </c>
      <c r="E11" s="22">
        <v>140</v>
      </c>
      <c r="F11" s="22">
        <v>120</v>
      </c>
      <c r="G11" s="22">
        <v>300</v>
      </c>
      <c r="H11" s="22">
        <v>360</v>
      </c>
      <c r="I11" s="22">
        <v>200</v>
      </c>
      <c r="J11" s="22">
        <v>80</v>
      </c>
      <c r="K11" s="22">
        <v>240</v>
      </c>
      <c r="L11" s="22">
        <v>220</v>
      </c>
      <c r="M11" s="22">
        <v>240</v>
      </c>
      <c r="N11" s="22">
        <v>160</v>
      </c>
      <c r="O11" s="22">
        <v>120</v>
      </c>
      <c r="P11" s="22">
        <v>120</v>
      </c>
      <c r="Q11" s="22">
        <v>140</v>
      </c>
      <c r="R11" s="22">
        <v>160</v>
      </c>
      <c r="S11" s="22">
        <v>220</v>
      </c>
      <c r="T11" s="22">
        <v>160</v>
      </c>
      <c r="U11" s="22">
        <v>100</v>
      </c>
      <c r="V11" s="22">
        <v>80</v>
      </c>
      <c r="W11" s="22">
        <v>180</v>
      </c>
      <c r="X11" s="22" t="s">
        <v>1113</v>
      </c>
      <c r="Y11" s="22">
        <v>20</v>
      </c>
      <c r="Z11" s="22">
        <v>80</v>
      </c>
      <c r="AA11" s="22">
        <v>20</v>
      </c>
      <c r="AB11" s="22" t="s">
        <v>1113</v>
      </c>
      <c r="AC11" s="22" t="s">
        <v>1113</v>
      </c>
      <c r="AD11" s="22">
        <v>40</v>
      </c>
      <c r="AE11" s="22">
        <v>20</v>
      </c>
      <c r="AF11" s="22">
        <v>200</v>
      </c>
      <c r="AG11" s="22">
        <v>100</v>
      </c>
      <c r="AH11" s="22">
        <v>80</v>
      </c>
    </row>
    <row r="12" ht="16.5" spans="1:34">
      <c r="A12" s="22">
        <f>RANK(C12,C$3:C$240)</f>
        <v>10</v>
      </c>
      <c r="B12" s="25" t="s">
        <v>1028</v>
      </c>
      <c r="C12" s="22">
        <v>4060</v>
      </c>
      <c r="D12" s="22">
        <v>2100</v>
      </c>
      <c r="E12" s="22" t="s">
        <v>1113</v>
      </c>
      <c r="F12" s="22" t="s">
        <v>1113</v>
      </c>
      <c r="G12" s="22">
        <v>160</v>
      </c>
      <c r="H12" s="22" t="s">
        <v>1113</v>
      </c>
      <c r="I12" s="22">
        <v>20</v>
      </c>
      <c r="J12" s="22" t="s">
        <v>1113</v>
      </c>
      <c r="K12" s="22" t="s">
        <v>1113</v>
      </c>
      <c r="L12" s="22" t="s">
        <v>1113</v>
      </c>
      <c r="M12" s="22">
        <v>20</v>
      </c>
      <c r="N12" s="22" t="s">
        <v>1113</v>
      </c>
      <c r="O12" s="22" t="s">
        <v>1113</v>
      </c>
      <c r="P12" s="22">
        <v>80</v>
      </c>
      <c r="Q12" s="22" t="s">
        <v>1113</v>
      </c>
      <c r="R12" s="22">
        <v>120</v>
      </c>
      <c r="S12" s="22">
        <v>80</v>
      </c>
      <c r="T12" s="22">
        <v>160</v>
      </c>
      <c r="U12" s="22">
        <v>80</v>
      </c>
      <c r="V12" s="22" t="s">
        <v>1113</v>
      </c>
      <c r="W12" s="22">
        <v>40</v>
      </c>
      <c r="X12" s="22">
        <v>20</v>
      </c>
      <c r="Y12" s="22" t="s">
        <v>1113</v>
      </c>
      <c r="Z12" s="22">
        <v>580</v>
      </c>
      <c r="AA12" s="22">
        <v>100</v>
      </c>
      <c r="AB12" s="22">
        <v>320</v>
      </c>
      <c r="AC12" s="22" t="s">
        <v>1113</v>
      </c>
      <c r="AD12" s="22" t="s">
        <v>1113</v>
      </c>
      <c r="AE12" s="22">
        <v>180</v>
      </c>
      <c r="AF12" s="22" t="s">
        <v>1113</v>
      </c>
      <c r="AG12" s="22" t="s">
        <v>1113</v>
      </c>
      <c r="AH12" s="22" t="s">
        <v>1113</v>
      </c>
    </row>
    <row r="13" ht="16.5" spans="1:34">
      <c r="A13" s="22">
        <f>RANK(C13,C$3:C$240)</f>
        <v>11</v>
      </c>
      <c r="B13" s="23" t="s">
        <v>133</v>
      </c>
      <c r="C13" s="22">
        <v>3740</v>
      </c>
      <c r="D13" s="22" t="s">
        <v>1113</v>
      </c>
      <c r="E13" s="22" t="s">
        <v>1113</v>
      </c>
      <c r="F13" s="22">
        <v>20</v>
      </c>
      <c r="G13" s="22">
        <v>20</v>
      </c>
      <c r="H13" s="22">
        <v>20</v>
      </c>
      <c r="I13" s="22">
        <v>100</v>
      </c>
      <c r="J13" s="22" t="s">
        <v>1113</v>
      </c>
      <c r="K13" s="22" t="s">
        <v>1113</v>
      </c>
      <c r="L13" s="22">
        <v>40</v>
      </c>
      <c r="M13" s="22">
        <v>40</v>
      </c>
      <c r="N13" s="22">
        <v>160</v>
      </c>
      <c r="O13" s="22">
        <v>160</v>
      </c>
      <c r="P13" s="22">
        <v>220</v>
      </c>
      <c r="Q13" s="22" t="s">
        <v>1113</v>
      </c>
      <c r="R13" s="22">
        <v>280</v>
      </c>
      <c r="S13" s="22">
        <v>320</v>
      </c>
      <c r="T13" s="22">
        <v>640</v>
      </c>
      <c r="U13" s="22">
        <v>280</v>
      </c>
      <c r="V13" s="22">
        <v>80</v>
      </c>
      <c r="W13" s="22">
        <v>120</v>
      </c>
      <c r="X13" s="22" t="s">
        <v>1113</v>
      </c>
      <c r="Y13" s="22">
        <v>40</v>
      </c>
      <c r="Z13" s="22">
        <v>80</v>
      </c>
      <c r="AA13" s="22">
        <v>80</v>
      </c>
      <c r="AB13" s="22" t="s">
        <v>1113</v>
      </c>
      <c r="AC13" s="22" t="s">
        <v>1113</v>
      </c>
      <c r="AD13" s="22">
        <v>100</v>
      </c>
      <c r="AE13" s="22">
        <v>260</v>
      </c>
      <c r="AF13" s="22">
        <v>240</v>
      </c>
      <c r="AG13" s="22">
        <v>240</v>
      </c>
      <c r="AH13" s="22">
        <v>200</v>
      </c>
    </row>
    <row r="14" ht="16.5" spans="1:34">
      <c r="A14" s="22">
        <f>RANK(C14,C$3:C$240)</f>
        <v>12</v>
      </c>
      <c r="B14" s="27" t="s">
        <v>91</v>
      </c>
      <c r="C14" s="22">
        <v>3360</v>
      </c>
      <c r="D14" s="22">
        <v>200</v>
      </c>
      <c r="E14" s="22">
        <v>100</v>
      </c>
      <c r="F14" s="22">
        <v>120</v>
      </c>
      <c r="G14" s="22" t="s">
        <v>1113</v>
      </c>
      <c r="H14" s="22">
        <v>160</v>
      </c>
      <c r="I14" s="22" t="s">
        <v>1113</v>
      </c>
      <c r="J14" s="22">
        <v>20</v>
      </c>
      <c r="K14" s="22">
        <v>20</v>
      </c>
      <c r="L14" s="22">
        <v>120</v>
      </c>
      <c r="M14" s="22">
        <v>200</v>
      </c>
      <c r="N14" s="22">
        <v>120</v>
      </c>
      <c r="O14" s="22">
        <v>140</v>
      </c>
      <c r="P14" s="22">
        <v>20</v>
      </c>
      <c r="Q14" s="22">
        <v>300</v>
      </c>
      <c r="R14" s="22">
        <v>520</v>
      </c>
      <c r="S14" s="22">
        <v>260</v>
      </c>
      <c r="T14" s="22">
        <v>220</v>
      </c>
      <c r="U14" s="22">
        <v>80</v>
      </c>
      <c r="V14" s="22">
        <v>60</v>
      </c>
      <c r="W14" s="22">
        <v>120</v>
      </c>
      <c r="X14" s="22">
        <v>60</v>
      </c>
      <c r="Y14" s="22">
        <v>160</v>
      </c>
      <c r="Z14" s="22">
        <v>40</v>
      </c>
      <c r="AA14" s="22">
        <v>80</v>
      </c>
      <c r="AB14" s="22" t="s">
        <v>1113</v>
      </c>
      <c r="AC14" s="22" t="s">
        <v>1113</v>
      </c>
      <c r="AD14" s="22">
        <v>60</v>
      </c>
      <c r="AE14" s="22">
        <v>40</v>
      </c>
      <c r="AF14" s="22">
        <v>60</v>
      </c>
      <c r="AG14" s="22">
        <v>60</v>
      </c>
      <c r="AH14" s="22">
        <v>20</v>
      </c>
    </row>
    <row r="15" ht="16.5" spans="1:34">
      <c r="A15" s="22">
        <f>RANK(C15,C$3:C$240)</f>
        <v>13</v>
      </c>
      <c r="B15" s="23" t="s">
        <v>106</v>
      </c>
      <c r="C15" s="22">
        <v>3020</v>
      </c>
      <c r="D15" s="22">
        <v>380</v>
      </c>
      <c r="E15" s="22" t="s">
        <v>1113</v>
      </c>
      <c r="F15" s="22">
        <v>60</v>
      </c>
      <c r="G15" s="22">
        <v>20</v>
      </c>
      <c r="H15" s="22">
        <v>140</v>
      </c>
      <c r="I15" s="22">
        <v>100</v>
      </c>
      <c r="J15" s="22">
        <v>100</v>
      </c>
      <c r="K15" s="22">
        <v>200</v>
      </c>
      <c r="L15" s="22">
        <v>40</v>
      </c>
      <c r="M15" s="22">
        <v>140</v>
      </c>
      <c r="N15" s="22">
        <v>20</v>
      </c>
      <c r="O15" s="22">
        <v>100</v>
      </c>
      <c r="P15" s="22">
        <v>220</v>
      </c>
      <c r="Q15" s="22">
        <v>820</v>
      </c>
      <c r="R15" s="22">
        <v>320</v>
      </c>
      <c r="S15" s="22">
        <v>80</v>
      </c>
      <c r="T15" s="22" t="s">
        <v>1113</v>
      </c>
      <c r="U15" s="22" t="s">
        <v>1113</v>
      </c>
      <c r="V15" s="22">
        <v>40</v>
      </c>
      <c r="W15" s="22">
        <v>20</v>
      </c>
      <c r="X15" s="22">
        <v>40</v>
      </c>
      <c r="Y15" s="22">
        <v>40</v>
      </c>
      <c r="Z15" s="22">
        <v>60</v>
      </c>
      <c r="AA15" s="22">
        <v>40</v>
      </c>
      <c r="AB15" s="22">
        <v>20</v>
      </c>
      <c r="AC15" s="22">
        <v>20</v>
      </c>
      <c r="AD15" s="22" t="s">
        <v>1113</v>
      </c>
      <c r="AE15" s="22" t="s">
        <v>1113</v>
      </c>
      <c r="AF15" s="22" t="s">
        <v>1113</v>
      </c>
      <c r="AG15" s="22" t="s">
        <v>1113</v>
      </c>
      <c r="AH15" s="22" t="s">
        <v>1113</v>
      </c>
    </row>
    <row r="16" ht="16.5" spans="1:34">
      <c r="A16" s="22">
        <f>RANK(C16,C$3:C$240)</f>
        <v>14</v>
      </c>
      <c r="B16" s="23" t="s">
        <v>126</v>
      </c>
      <c r="C16" s="22">
        <v>2480</v>
      </c>
      <c r="D16" s="22">
        <v>60</v>
      </c>
      <c r="E16" s="22">
        <v>20</v>
      </c>
      <c r="F16" s="22">
        <v>40</v>
      </c>
      <c r="G16" s="22">
        <v>80</v>
      </c>
      <c r="H16" s="22">
        <v>40</v>
      </c>
      <c r="I16" s="22">
        <v>100</v>
      </c>
      <c r="J16" s="22" t="s">
        <v>1113</v>
      </c>
      <c r="K16" s="22">
        <v>100</v>
      </c>
      <c r="L16" s="22">
        <v>20</v>
      </c>
      <c r="M16" s="22">
        <v>40</v>
      </c>
      <c r="N16" s="22">
        <v>60</v>
      </c>
      <c r="O16" s="22">
        <v>40</v>
      </c>
      <c r="P16" s="22">
        <v>20</v>
      </c>
      <c r="Q16" s="22">
        <v>120</v>
      </c>
      <c r="R16" s="22" t="s">
        <v>1113</v>
      </c>
      <c r="S16" s="22">
        <v>280</v>
      </c>
      <c r="T16" s="22" t="s">
        <v>1113</v>
      </c>
      <c r="U16" s="22">
        <v>200</v>
      </c>
      <c r="V16" s="22">
        <v>180</v>
      </c>
      <c r="W16" s="22">
        <v>100</v>
      </c>
      <c r="X16" s="22">
        <v>20</v>
      </c>
      <c r="Y16" s="22">
        <v>40</v>
      </c>
      <c r="Z16" s="22">
        <v>160</v>
      </c>
      <c r="AA16" s="22">
        <v>120</v>
      </c>
      <c r="AB16" s="22">
        <v>20</v>
      </c>
      <c r="AC16" s="22">
        <v>20</v>
      </c>
      <c r="AD16" s="22">
        <v>20</v>
      </c>
      <c r="AE16" s="22">
        <v>160</v>
      </c>
      <c r="AF16" s="22">
        <v>160</v>
      </c>
      <c r="AG16" s="22">
        <v>80</v>
      </c>
      <c r="AH16" s="22">
        <v>180</v>
      </c>
    </row>
    <row r="17" ht="16.5" spans="1:34">
      <c r="A17" s="22">
        <f>RANK(C17,C$3:C$240)</f>
        <v>15</v>
      </c>
      <c r="B17" s="25" t="s">
        <v>1034</v>
      </c>
      <c r="C17" s="22">
        <v>2360</v>
      </c>
      <c r="D17" s="22">
        <v>100</v>
      </c>
      <c r="E17" s="22">
        <v>100</v>
      </c>
      <c r="F17" s="22">
        <v>100</v>
      </c>
      <c r="G17" s="22">
        <v>240</v>
      </c>
      <c r="H17" s="22">
        <v>120</v>
      </c>
      <c r="I17" s="22">
        <v>280</v>
      </c>
      <c r="J17" s="22">
        <v>120</v>
      </c>
      <c r="K17" s="22">
        <v>60</v>
      </c>
      <c r="L17" s="22">
        <v>100</v>
      </c>
      <c r="M17" s="22">
        <v>160</v>
      </c>
      <c r="N17" s="22">
        <v>80</v>
      </c>
      <c r="O17" s="22">
        <v>40</v>
      </c>
      <c r="P17" s="22">
        <v>320</v>
      </c>
      <c r="Q17" s="22">
        <v>40</v>
      </c>
      <c r="R17" s="22">
        <v>100</v>
      </c>
      <c r="S17" s="22">
        <v>180</v>
      </c>
      <c r="T17" s="22">
        <v>140</v>
      </c>
      <c r="U17" s="22" t="s">
        <v>1113</v>
      </c>
      <c r="V17" s="22" t="s">
        <v>1113</v>
      </c>
      <c r="W17" s="22" t="s">
        <v>1113</v>
      </c>
      <c r="X17" s="22" t="s">
        <v>1113</v>
      </c>
      <c r="Y17" s="22" t="s">
        <v>1113</v>
      </c>
      <c r="Z17" s="22">
        <v>60</v>
      </c>
      <c r="AA17" s="22" t="s">
        <v>1113</v>
      </c>
      <c r="AB17" s="22" t="s">
        <v>1113</v>
      </c>
      <c r="AC17" s="22" t="s">
        <v>1113</v>
      </c>
      <c r="AD17" s="22" t="s">
        <v>1113</v>
      </c>
      <c r="AE17" s="22" t="s">
        <v>1113</v>
      </c>
      <c r="AF17" s="22">
        <v>20</v>
      </c>
      <c r="AG17" s="22" t="s">
        <v>1113</v>
      </c>
      <c r="AH17" s="22" t="s">
        <v>1113</v>
      </c>
    </row>
    <row r="18" ht="16.5" spans="1:34">
      <c r="A18" s="22">
        <f>RANK(C18,C$3:C$240)</f>
        <v>16</v>
      </c>
      <c r="B18" s="28" t="s">
        <v>97</v>
      </c>
      <c r="C18" s="22">
        <v>2260</v>
      </c>
      <c r="D18" s="22">
        <v>80</v>
      </c>
      <c r="E18" s="22">
        <v>60</v>
      </c>
      <c r="F18" s="22">
        <v>120</v>
      </c>
      <c r="G18" s="22" t="s">
        <v>1113</v>
      </c>
      <c r="H18" s="22">
        <v>180</v>
      </c>
      <c r="I18" s="22">
        <v>320</v>
      </c>
      <c r="J18" s="22">
        <v>40</v>
      </c>
      <c r="K18" s="22">
        <v>80</v>
      </c>
      <c r="L18" s="22">
        <v>160</v>
      </c>
      <c r="M18" s="22">
        <v>40</v>
      </c>
      <c r="N18" s="22">
        <v>60</v>
      </c>
      <c r="O18" s="22">
        <v>100</v>
      </c>
      <c r="P18" s="22">
        <v>120</v>
      </c>
      <c r="Q18" s="22" t="s">
        <v>1113</v>
      </c>
      <c r="R18" s="22">
        <v>80</v>
      </c>
      <c r="S18" s="22">
        <v>20</v>
      </c>
      <c r="T18" s="22">
        <v>20</v>
      </c>
      <c r="U18" s="22">
        <v>60</v>
      </c>
      <c r="V18" s="22">
        <v>60</v>
      </c>
      <c r="W18" s="22">
        <v>40</v>
      </c>
      <c r="X18" s="22">
        <v>20</v>
      </c>
      <c r="Y18" s="22">
        <v>160</v>
      </c>
      <c r="Z18" s="22">
        <v>100</v>
      </c>
      <c r="AA18" s="22">
        <v>40</v>
      </c>
      <c r="AB18" s="22">
        <v>160</v>
      </c>
      <c r="AC18" s="22" t="s">
        <v>1113</v>
      </c>
      <c r="AD18" s="22">
        <v>80</v>
      </c>
      <c r="AE18" s="22" t="s">
        <v>1113</v>
      </c>
      <c r="AF18" s="22">
        <v>40</v>
      </c>
      <c r="AG18" s="22">
        <v>20</v>
      </c>
      <c r="AH18" s="22" t="s">
        <v>1113</v>
      </c>
    </row>
    <row r="19" ht="16.5" spans="1:34">
      <c r="A19" s="22">
        <f>RANK(C19,C$3:C$240)</f>
        <v>17</v>
      </c>
      <c r="B19" s="23" t="s">
        <v>109</v>
      </c>
      <c r="C19" s="22">
        <v>1660</v>
      </c>
      <c r="D19" s="22">
        <v>20</v>
      </c>
      <c r="E19" s="22">
        <v>100</v>
      </c>
      <c r="F19" s="22" t="s">
        <v>1113</v>
      </c>
      <c r="G19" s="22" t="s">
        <v>1113</v>
      </c>
      <c r="H19" s="22" t="s">
        <v>1113</v>
      </c>
      <c r="I19" s="22" t="s">
        <v>1113</v>
      </c>
      <c r="J19" s="22">
        <v>100</v>
      </c>
      <c r="K19" s="22">
        <v>20</v>
      </c>
      <c r="L19" s="22">
        <v>40</v>
      </c>
      <c r="M19" s="22" t="s">
        <v>1113</v>
      </c>
      <c r="N19" s="22">
        <v>60</v>
      </c>
      <c r="O19" s="22">
        <v>20</v>
      </c>
      <c r="P19" s="22" t="s">
        <v>1113</v>
      </c>
      <c r="Q19" s="22">
        <v>20</v>
      </c>
      <c r="R19" s="22">
        <v>80</v>
      </c>
      <c r="S19" s="22">
        <v>180</v>
      </c>
      <c r="T19" s="22">
        <v>40</v>
      </c>
      <c r="U19" s="22" t="s">
        <v>1113</v>
      </c>
      <c r="V19" s="22" t="s">
        <v>1113</v>
      </c>
      <c r="W19" s="22" t="s">
        <v>1113</v>
      </c>
      <c r="X19" s="22">
        <v>40</v>
      </c>
      <c r="Y19" s="22">
        <v>220</v>
      </c>
      <c r="Z19" s="22">
        <v>220</v>
      </c>
      <c r="AA19" s="22">
        <v>60</v>
      </c>
      <c r="AB19" s="22">
        <v>40</v>
      </c>
      <c r="AC19" s="22" t="s">
        <v>1113</v>
      </c>
      <c r="AD19" s="22">
        <v>80</v>
      </c>
      <c r="AE19" s="22">
        <v>40</v>
      </c>
      <c r="AF19" s="22" t="s">
        <v>1113</v>
      </c>
      <c r="AG19" s="22">
        <v>100</v>
      </c>
      <c r="AH19" s="22">
        <v>180</v>
      </c>
    </row>
    <row r="20" ht="16.5" spans="1:34">
      <c r="A20" s="22">
        <f>RANK(C20,C$3:C$240)</f>
        <v>18</v>
      </c>
      <c r="B20" s="23" t="s">
        <v>100</v>
      </c>
      <c r="C20" s="22">
        <v>1600</v>
      </c>
      <c r="D20" s="22" t="s">
        <v>1113</v>
      </c>
      <c r="E20" s="22">
        <v>20</v>
      </c>
      <c r="F20" s="22" t="s">
        <v>1113</v>
      </c>
      <c r="G20" s="22">
        <v>40</v>
      </c>
      <c r="H20" s="22">
        <v>40</v>
      </c>
      <c r="I20" s="22">
        <v>60</v>
      </c>
      <c r="J20" s="22">
        <v>80</v>
      </c>
      <c r="K20" s="22">
        <v>60</v>
      </c>
      <c r="L20" s="22" t="s">
        <v>1113</v>
      </c>
      <c r="M20" s="22">
        <v>40</v>
      </c>
      <c r="N20" s="22">
        <v>20</v>
      </c>
      <c r="O20" s="22" t="s">
        <v>1113</v>
      </c>
      <c r="P20" s="22" t="s">
        <v>1113</v>
      </c>
      <c r="Q20" s="22">
        <v>20</v>
      </c>
      <c r="R20" s="22">
        <v>160</v>
      </c>
      <c r="S20" s="22">
        <v>620</v>
      </c>
      <c r="T20" s="22">
        <v>80</v>
      </c>
      <c r="U20" s="22">
        <v>280</v>
      </c>
      <c r="V20" s="22" t="s">
        <v>1113</v>
      </c>
      <c r="W20" s="22" t="s">
        <v>1113</v>
      </c>
      <c r="X20" s="22" t="s">
        <v>1113</v>
      </c>
      <c r="Y20" s="22" t="s">
        <v>1113</v>
      </c>
      <c r="Z20" s="22" t="s">
        <v>1113</v>
      </c>
      <c r="AA20" s="22" t="s">
        <v>1113</v>
      </c>
      <c r="AB20" s="22" t="s">
        <v>1113</v>
      </c>
      <c r="AC20" s="22" t="s">
        <v>1113</v>
      </c>
      <c r="AD20" s="22">
        <v>20</v>
      </c>
      <c r="AE20" s="22">
        <v>40</v>
      </c>
      <c r="AF20" s="22" t="s">
        <v>1113</v>
      </c>
      <c r="AG20" s="22">
        <v>20</v>
      </c>
      <c r="AH20" s="22" t="s">
        <v>1113</v>
      </c>
    </row>
    <row r="21" ht="16.5" spans="1:34">
      <c r="A21" s="22">
        <f>RANK(C21,C$3:C$240)</f>
        <v>20</v>
      </c>
      <c r="B21" s="23" t="s">
        <v>103</v>
      </c>
      <c r="C21" s="22">
        <v>1540</v>
      </c>
      <c r="D21" s="22" t="s">
        <v>1113</v>
      </c>
      <c r="E21" s="22" t="s">
        <v>1113</v>
      </c>
      <c r="F21" s="22">
        <v>20</v>
      </c>
      <c r="G21" s="22">
        <v>60</v>
      </c>
      <c r="H21" s="22">
        <v>80</v>
      </c>
      <c r="I21" s="22" t="s">
        <v>1113</v>
      </c>
      <c r="J21" s="22" t="s">
        <v>1113</v>
      </c>
      <c r="K21" s="22" t="s">
        <v>1113</v>
      </c>
      <c r="L21" s="22" t="s">
        <v>1113</v>
      </c>
      <c r="M21" s="22">
        <v>60</v>
      </c>
      <c r="N21" s="22">
        <v>160</v>
      </c>
      <c r="O21" s="22">
        <v>80</v>
      </c>
      <c r="P21" s="22">
        <v>60</v>
      </c>
      <c r="Q21" s="22">
        <v>80</v>
      </c>
      <c r="R21" s="22">
        <v>60</v>
      </c>
      <c r="S21" s="22">
        <v>20</v>
      </c>
      <c r="T21" s="22">
        <v>60</v>
      </c>
      <c r="U21" s="22">
        <v>40</v>
      </c>
      <c r="V21" s="22">
        <v>60</v>
      </c>
      <c r="W21" s="22">
        <v>60</v>
      </c>
      <c r="X21" s="22">
        <v>120</v>
      </c>
      <c r="Y21" s="22">
        <v>180</v>
      </c>
      <c r="Z21" s="22">
        <v>120</v>
      </c>
      <c r="AA21" s="22" t="s">
        <v>1113</v>
      </c>
      <c r="AB21" s="22" t="s">
        <v>1113</v>
      </c>
      <c r="AC21" s="22" t="s">
        <v>1113</v>
      </c>
      <c r="AD21" s="22">
        <v>40</v>
      </c>
      <c r="AE21" s="22">
        <v>40</v>
      </c>
      <c r="AF21" s="22">
        <v>60</v>
      </c>
      <c r="AG21" s="22" t="s">
        <v>1113</v>
      </c>
      <c r="AH21" s="22">
        <v>80</v>
      </c>
    </row>
    <row r="22" ht="16.5" spans="1:34">
      <c r="A22" s="22">
        <f>RANK(C22,C$3:C$240)</f>
        <v>19</v>
      </c>
      <c r="B22" s="23" t="s">
        <v>29</v>
      </c>
      <c r="C22" s="22">
        <v>1560</v>
      </c>
      <c r="D22" s="22">
        <v>40</v>
      </c>
      <c r="E22" s="22">
        <v>20</v>
      </c>
      <c r="F22" s="22">
        <v>20</v>
      </c>
      <c r="G22" s="22">
        <v>40</v>
      </c>
      <c r="H22" s="22" t="s">
        <v>1113</v>
      </c>
      <c r="I22" s="22">
        <v>280</v>
      </c>
      <c r="J22" s="22">
        <v>20</v>
      </c>
      <c r="K22" s="22">
        <v>80</v>
      </c>
      <c r="L22" s="22">
        <v>100</v>
      </c>
      <c r="M22" s="22">
        <v>60</v>
      </c>
      <c r="N22" s="22">
        <v>60</v>
      </c>
      <c r="O22" s="22">
        <v>140</v>
      </c>
      <c r="P22" s="22">
        <v>120</v>
      </c>
      <c r="Q22" s="22">
        <v>80</v>
      </c>
      <c r="R22" s="22">
        <v>20</v>
      </c>
      <c r="S22" s="22" t="s">
        <v>1113</v>
      </c>
      <c r="T22" s="22">
        <v>20</v>
      </c>
      <c r="U22" s="22">
        <v>40</v>
      </c>
      <c r="V22" s="22">
        <v>40</v>
      </c>
      <c r="W22" s="22">
        <v>80</v>
      </c>
      <c r="X22" s="22">
        <v>40</v>
      </c>
      <c r="Y22" s="22" t="s">
        <v>1113</v>
      </c>
      <c r="Z22" s="22">
        <v>40</v>
      </c>
      <c r="AA22" s="22">
        <v>60</v>
      </c>
      <c r="AB22" s="22">
        <v>20</v>
      </c>
      <c r="AC22" s="22" t="s">
        <v>1113</v>
      </c>
      <c r="AD22" s="22">
        <v>20</v>
      </c>
      <c r="AE22" s="22" t="s">
        <v>1113</v>
      </c>
      <c r="AF22" s="22" t="s">
        <v>1113</v>
      </c>
      <c r="AG22" s="22">
        <v>80</v>
      </c>
      <c r="AH22" s="22">
        <v>40</v>
      </c>
    </row>
    <row r="23" ht="16.5" spans="1:34">
      <c r="A23" s="22">
        <f>RANK(C23,C$3:C$240)</f>
        <v>21</v>
      </c>
      <c r="B23" s="26" t="s">
        <v>136</v>
      </c>
      <c r="C23" s="22">
        <v>1480</v>
      </c>
      <c r="D23" s="22">
        <v>140</v>
      </c>
      <c r="E23" s="22">
        <v>100</v>
      </c>
      <c r="F23" s="22" t="s">
        <v>1113</v>
      </c>
      <c r="G23" s="22">
        <v>20</v>
      </c>
      <c r="H23" s="22" t="s">
        <v>1113</v>
      </c>
      <c r="I23" s="22" t="s">
        <v>1113</v>
      </c>
      <c r="J23" s="22">
        <v>140</v>
      </c>
      <c r="K23" s="22">
        <v>200</v>
      </c>
      <c r="L23" s="22">
        <v>180</v>
      </c>
      <c r="M23" s="22">
        <v>160</v>
      </c>
      <c r="N23" s="22">
        <v>160</v>
      </c>
      <c r="O23" s="22">
        <v>120</v>
      </c>
      <c r="P23" s="22">
        <v>180</v>
      </c>
      <c r="Q23" s="22">
        <v>80</v>
      </c>
      <c r="R23" s="22" t="s">
        <v>1113</v>
      </c>
      <c r="S23" s="22" t="s">
        <v>1113</v>
      </c>
      <c r="T23" s="22" t="s">
        <v>1113</v>
      </c>
      <c r="U23" s="22" t="s">
        <v>1113</v>
      </c>
      <c r="V23" s="22" t="s">
        <v>1113</v>
      </c>
      <c r="W23" s="22" t="s">
        <v>1113</v>
      </c>
      <c r="X23" s="22" t="s">
        <v>1113</v>
      </c>
      <c r="Y23" s="22" t="s">
        <v>1113</v>
      </c>
      <c r="Z23" s="22" t="s">
        <v>1113</v>
      </c>
      <c r="AA23" s="22" t="s">
        <v>1113</v>
      </c>
      <c r="AB23" s="22" t="s">
        <v>1113</v>
      </c>
      <c r="AC23" s="22" t="s">
        <v>1113</v>
      </c>
      <c r="AD23" s="22" t="s">
        <v>1113</v>
      </c>
      <c r="AE23" s="22" t="s">
        <v>1113</v>
      </c>
      <c r="AF23" s="22" t="s">
        <v>1113</v>
      </c>
      <c r="AG23" s="22" t="s">
        <v>1113</v>
      </c>
      <c r="AH23" s="22" t="s">
        <v>1113</v>
      </c>
    </row>
    <row r="24" ht="16.5" spans="1:34">
      <c r="A24" s="22">
        <f>RANK(C24,C$3:C$240)</f>
        <v>22</v>
      </c>
      <c r="B24" s="25" t="s">
        <v>23</v>
      </c>
      <c r="C24" s="22">
        <v>1460</v>
      </c>
      <c r="D24" s="22" t="s">
        <v>1113</v>
      </c>
      <c r="E24" s="22" t="s">
        <v>1113</v>
      </c>
      <c r="F24" s="22" t="s">
        <v>1113</v>
      </c>
      <c r="G24" s="22">
        <v>20</v>
      </c>
      <c r="H24" s="22" t="s">
        <v>1113</v>
      </c>
      <c r="I24" s="22" t="s">
        <v>1113</v>
      </c>
      <c r="J24" s="22" t="s">
        <v>1113</v>
      </c>
      <c r="K24" s="22">
        <v>80</v>
      </c>
      <c r="L24" s="22" t="s">
        <v>1113</v>
      </c>
      <c r="M24" s="22">
        <v>20</v>
      </c>
      <c r="N24" s="22">
        <v>20</v>
      </c>
      <c r="O24" s="22">
        <v>20</v>
      </c>
      <c r="P24" s="22">
        <v>40</v>
      </c>
      <c r="Q24" s="22">
        <v>640</v>
      </c>
      <c r="R24" s="22">
        <v>60</v>
      </c>
      <c r="S24" s="22" t="s">
        <v>1113</v>
      </c>
      <c r="T24" s="22" t="s">
        <v>1113</v>
      </c>
      <c r="U24" s="22">
        <v>40</v>
      </c>
      <c r="V24" s="22" t="s">
        <v>1113</v>
      </c>
      <c r="W24" s="22" t="s">
        <v>1113</v>
      </c>
      <c r="X24" s="22">
        <v>20</v>
      </c>
      <c r="Y24" s="22" t="s">
        <v>1113</v>
      </c>
      <c r="Z24" s="22" t="s">
        <v>1113</v>
      </c>
      <c r="AA24" s="22">
        <v>20</v>
      </c>
      <c r="AB24" s="22" t="s">
        <v>1113</v>
      </c>
      <c r="AC24" s="22" t="s">
        <v>1113</v>
      </c>
      <c r="AD24" s="22">
        <v>40</v>
      </c>
      <c r="AE24" s="22">
        <v>40</v>
      </c>
      <c r="AF24" s="22">
        <v>220</v>
      </c>
      <c r="AG24" s="22">
        <v>100</v>
      </c>
      <c r="AH24" s="22">
        <v>80</v>
      </c>
    </row>
    <row r="25" ht="16.5" spans="1:34">
      <c r="A25" s="22">
        <f>RANK(C25,C$3:C$240)</f>
        <v>22</v>
      </c>
      <c r="B25" s="25" t="s">
        <v>1038</v>
      </c>
      <c r="C25" s="22">
        <v>1460</v>
      </c>
      <c r="D25" s="22">
        <v>520</v>
      </c>
      <c r="E25" s="22" t="s">
        <v>1113</v>
      </c>
      <c r="F25" s="22">
        <v>20</v>
      </c>
      <c r="G25" s="22">
        <v>20</v>
      </c>
      <c r="H25" s="22" t="s">
        <v>1113</v>
      </c>
      <c r="I25" s="22">
        <v>80</v>
      </c>
      <c r="J25" s="22">
        <v>40</v>
      </c>
      <c r="K25" s="22">
        <v>80</v>
      </c>
      <c r="L25" s="22">
        <v>40</v>
      </c>
      <c r="M25" s="22">
        <v>240</v>
      </c>
      <c r="N25" s="22">
        <v>100</v>
      </c>
      <c r="O25" s="22">
        <v>140</v>
      </c>
      <c r="P25" s="22">
        <v>80</v>
      </c>
      <c r="Q25" s="22" t="s">
        <v>1113</v>
      </c>
      <c r="R25" s="22">
        <v>20</v>
      </c>
      <c r="S25" s="22" t="s">
        <v>1113</v>
      </c>
      <c r="T25" s="22">
        <v>20</v>
      </c>
      <c r="U25" s="22" t="s">
        <v>1113</v>
      </c>
      <c r="V25" s="22">
        <v>20</v>
      </c>
      <c r="W25" s="22" t="s">
        <v>1113</v>
      </c>
      <c r="X25" s="22" t="s">
        <v>1113</v>
      </c>
      <c r="Y25" s="22">
        <v>40</v>
      </c>
      <c r="Z25" s="22" t="s">
        <v>1113</v>
      </c>
      <c r="AA25" s="22" t="s">
        <v>1113</v>
      </c>
      <c r="AB25" s="22" t="s">
        <v>1113</v>
      </c>
      <c r="AC25" s="22" t="s">
        <v>1113</v>
      </c>
      <c r="AD25" s="22" t="s">
        <v>1113</v>
      </c>
      <c r="AE25" s="22" t="s">
        <v>1113</v>
      </c>
      <c r="AF25" s="22" t="s">
        <v>1113</v>
      </c>
      <c r="AG25" s="22" t="s">
        <v>1113</v>
      </c>
      <c r="AH25" s="22" t="s">
        <v>1113</v>
      </c>
    </row>
    <row r="26" ht="16.5" spans="1:34">
      <c r="A26" s="22">
        <f>RANK(C26,C$3:C$240)</f>
        <v>24</v>
      </c>
      <c r="B26" s="25" t="s">
        <v>1032</v>
      </c>
      <c r="C26" s="22">
        <v>1340</v>
      </c>
      <c r="D26" s="22" t="s">
        <v>1113</v>
      </c>
      <c r="E26" s="22" t="s">
        <v>1113</v>
      </c>
      <c r="F26" s="22" t="s">
        <v>1113</v>
      </c>
      <c r="G26" s="22" t="s">
        <v>1113</v>
      </c>
      <c r="H26" s="22" t="s">
        <v>1113</v>
      </c>
      <c r="I26" s="22" t="s">
        <v>1113</v>
      </c>
      <c r="J26" s="22">
        <v>60</v>
      </c>
      <c r="K26" s="22">
        <v>280</v>
      </c>
      <c r="L26" s="22">
        <v>120</v>
      </c>
      <c r="M26" s="22">
        <v>140</v>
      </c>
      <c r="N26" s="22">
        <v>260</v>
      </c>
      <c r="O26" s="22">
        <v>220</v>
      </c>
      <c r="P26" s="22">
        <v>20</v>
      </c>
      <c r="Q26" s="22">
        <v>20</v>
      </c>
      <c r="R26" s="22">
        <v>60</v>
      </c>
      <c r="S26" s="22">
        <v>60</v>
      </c>
      <c r="T26" s="22" t="s">
        <v>1113</v>
      </c>
      <c r="U26" s="22" t="s">
        <v>1113</v>
      </c>
      <c r="V26" s="22" t="s">
        <v>1113</v>
      </c>
      <c r="W26" s="22" t="s">
        <v>1113</v>
      </c>
      <c r="X26" s="22" t="s">
        <v>1113</v>
      </c>
      <c r="Y26" s="22">
        <v>20</v>
      </c>
      <c r="Z26" s="22">
        <v>40</v>
      </c>
      <c r="AA26" s="22" t="s">
        <v>1113</v>
      </c>
      <c r="AB26" s="22" t="s">
        <v>1113</v>
      </c>
      <c r="AC26" s="22">
        <v>20</v>
      </c>
      <c r="AD26" s="22" t="s">
        <v>1113</v>
      </c>
      <c r="AE26" s="22" t="s">
        <v>1113</v>
      </c>
      <c r="AF26" s="22">
        <v>20</v>
      </c>
      <c r="AG26" s="22" t="s">
        <v>1113</v>
      </c>
      <c r="AH26" s="22" t="s">
        <v>1113</v>
      </c>
    </row>
    <row r="27" ht="16.5" spans="1:34">
      <c r="A27" s="22">
        <f>RANK(C27,C$3:C$240)</f>
        <v>26</v>
      </c>
      <c r="B27" s="23" t="s">
        <v>56</v>
      </c>
      <c r="C27" s="22">
        <v>1240</v>
      </c>
      <c r="D27" s="22">
        <v>20</v>
      </c>
      <c r="E27" s="22">
        <v>60</v>
      </c>
      <c r="F27" s="22">
        <v>20</v>
      </c>
      <c r="G27" s="22">
        <v>20</v>
      </c>
      <c r="H27" s="22" t="s">
        <v>1113</v>
      </c>
      <c r="I27" s="22">
        <v>260</v>
      </c>
      <c r="J27" s="22">
        <v>20</v>
      </c>
      <c r="K27" s="22" t="s">
        <v>1113</v>
      </c>
      <c r="L27" s="22">
        <v>20</v>
      </c>
      <c r="M27" s="22" t="s">
        <v>1113</v>
      </c>
      <c r="N27" s="22">
        <v>40</v>
      </c>
      <c r="O27" s="22">
        <v>20</v>
      </c>
      <c r="P27" s="22" t="s">
        <v>1113</v>
      </c>
      <c r="Q27" s="22">
        <v>360</v>
      </c>
      <c r="R27" s="22">
        <v>240</v>
      </c>
      <c r="S27" s="22" t="s">
        <v>1113</v>
      </c>
      <c r="T27" s="22">
        <v>20</v>
      </c>
      <c r="U27" s="22" t="s">
        <v>1113</v>
      </c>
      <c r="V27" s="22" t="s">
        <v>1113</v>
      </c>
      <c r="W27" s="22" t="s">
        <v>1113</v>
      </c>
      <c r="X27" s="22">
        <v>20</v>
      </c>
      <c r="Y27" s="22" t="s">
        <v>1113</v>
      </c>
      <c r="Z27" s="22" t="s">
        <v>1113</v>
      </c>
      <c r="AA27" s="22" t="s">
        <v>1113</v>
      </c>
      <c r="AB27" s="22" t="s">
        <v>1113</v>
      </c>
      <c r="AC27" s="22" t="s">
        <v>1113</v>
      </c>
      <c r="AD27" s="22" t="s">
        <v>1113</v>
      </c>
      <c r="AE27" s="22">
        <v>40</v>
      </c>
      <c r="AF27" s="22">
        <v>20</v>
      </c>
      <c r="AG27" s="22">
        <v>60</v>
      </c>
      <c r="AH27" s="22" t="s">
        <v>1113</v>
      </c>
    </row>
    <row r="28" ht="16.5" spans="1:34">
      <c r="A28" s="22">
        <f>RANK(C28,C$3:C$240)</f>
        <v>27</v>
      </c>
      <c r="B28" s="29" t="s">
        <v>139</v>
      </c>
      <c r="C28" s="22">
        <v>1220</v>
      </c>
      <c r="D28" s="22" t="s">
        <v>1113</v>
      </c>
      <c r="E28" s="22" t="s">
        <v>1113</v>
      </c>
      <c r="F28" s="22" t="s">
        <v>1113</v>
      </c>
      <c r="G28" s="22" t="s">
        <v>1113</v>
      </c>
      <c r="H28" s="22" t="s">
        <v>1113</v>
      </c>
      <c r="I28" s="22">
        <v>160</v>
      </c>
      <c r="J28" s="22" t="s">
        <v>1113</v>
      </c>
      <c r="K28" s="22" t="s">
        <v>1113</v>
      </c>
      <c r="L28" s="22">
        <v>220</v>
      </c>
      <c r="M28" s="22">
        <v>380</v>
      </c>
      <c r="N28" s="22" t="s">
        <v>1113</v>
      </c>
      <c r="O28" s="22">
        <v>380</v>
      </c>
      <c r="P28" s="22">
        <v>80</v>
      </c>
      <c r="Q28" s="22" t="s">
        <v>1113</v>
      </c>
      <c r="R28" s="22" t="s">
        <v>1113</v>
      </c>
      <c r="S28" s="22" t="s">
        <v>1113</v>
      </c>
      <c r="T28" s="22" t="s">
        <v>1113</v>
      </c>
      <c r="U28" s="22" t="s">
        <v>1113</v>
      </c>
      <c r="V28" s="22" t="s">
        <v>1113</v>
      </c>
      <c r="W28" s="22" t="s">
        <v>1113</v>
      </c>
      <c r="X28" s="22" t="s">
        <v>1113</v>
      </c>
      <c r="Y28" s="22" t="s">
        <v>1113</v>
      </c>
      <c r="Z28" s="22" t="s">
        <v>1113</v>
      </c>
      <c r="AA28" s="22" t="s">
        <v>1113</v>
      </c>
      <c r="AB28" s="22" t="s">
        <v>1113</v>
      </c>
      <c r="AC28" s="22" t="s">
        <v>1113</v>
      </c>
      <c r="AD28" s="22" t="s">
        <v>1113</v>
      </c>
      <c r="AE28" s="22" t="s">
        <v>1113</v>
      </c>
      <c r="AF28" s="22" t="s">
        <v>1113</v>
      </c>
      <c r="AG28" s="22" t="s">
        <v>1113</v>
      </c>
      <c r="AH28" s="22" t="s">
        <v>1113</v>
      </c>
    </row>
    <row r="29" ht="16.5" spans="1:34">
      <c r="A29" s="22">
        <f>RANK(C29,C$3:C$240)</f>
        <v>25</v>
      </c>
      <c r="B29" s="30" t="s">
        <v>1027</v>
      </c>
      <c r="C29" s="22">
        <v>1260</v>
      </c>
      <c r="D29" s="22">
        <v>120</v>
      </c>
      <c r="E29" s="22">
        <v>140</v>
      </c>
      <c r="F29" s="22">
        <v>60</v>
      </c>
      <c r="G29" s="22">
        <v>240</v>
      </c>
      <c r="H29" s="22">
        <v>180</v>
      </c>
      <c r="I29" s="22">
        <v>260</v>
      </c>
      <c r="J29" s="22">
        <v>60</v>
      </c>
      <c r="K29" s="22">
        <v>180</v>
      </c>
      <c r="L29" s="22">
        <v>20</v>
      </c>
      <c r="M29" s="22" t="s">
        <v>1113</v>
      </c>
      <c r="N29" s="22" t="s">
        <v>1113</v>
      </c>
      <c r="O29" s="22" t="s">
        <v>1113</v>
      </c>
      <c r="P29" s="22" t="s">
        <v>1113</v>
      </c>
      <c r="Q29" s="22" t="s">
        <v>1113</v>
      </c>
      <c r="R29" s="22" t="s">
        <v>1113</v>
      </c>
      <c r="S29" s="22" t="s">
        <v>1113</v>
      </c>
      <c r="T29" s="22" t="s">
        <v>1113</v>
      </c>
      <c r="U29" s="22" t="s">
        <v>1113</v>
      </c>
      <c r="V29" s="22" t="s">
        <v>1113</v>
      </c>
      <c r="W29" s="22" t="s">
        <v>1113</v>
      </c>
      <c r="X29" s="22" t="s">
        <v>1113</v>
      </c>
      <c r="Y29" s="22" t="s">
        <v>1113</v>
      </c>
      <c r="Z29" s="22" t="s">
        <v>1113</v>
      </c>
      <c r="AA29" s="22" t="s">
        <v>1113</v>
      </c>
      <c r="AB29" s="22" t="s">
        <v>1113</v>
      </c>
      <c r="AC29" s="22" t="s">
        <v>1113</v>
      </c>
      <c r="AD29" s="22" t="s">
        <v>1113</v>
      </c>
      <c r="AE29" s="22" t="s">
        <v>1113</v>
      </c>
      <c r="AF29" s="22" t="s">
        <v>1113</v>
      </c>
      <c r="AG29" s="22" t="s">
        <v>1113</v>
      </c>
      <c r="AH29" s="22" t="s">
        <v>1113</v>
      </c>
    </row>
    <row r="30" ht="16.5" spans="1:34">
      <c r="A30" s="22">
        <f>RANK(C30,C$3:C$240)</f>
        <v>28</v>
      </c>
      <c r="B30" s="23" t="s">
        <v>42</v>
      </c>
      <c r="C30" s="22">
        <v>1040</v>
      </c>
      <c r="D30" s="22" t="s">
        <v>1113</v>
      </c>
      <c r="E30" s="22">
        <v>20</v>
      </c>
      <c r="F30" s="22">
        <v>40</v>
      </c>
      <c r="G30" s="22">
        <v>20</v>
      </c>
      <c r="H30" s="22">
        <v>20</v>
      </c>
      <c r="I30" s="22">
        <v>80</v>
      </c>
      <c r="J30" s="22">
        <v>40</v>
      </c>
      <c r="K30" s="22">
        <v>60</v>
      </c>
      <c r="L30" s="22">
        <v>20</v>
      </c>
      <c r="M30" s="22" t="s">
        <v>1113</v>
      </c>
      <c r="N30" s="22">
        <v>40</v>
      </c>
      <c r="O30" s="22">
        <v>60</v>
      </c>
      <c r="P30" s="22">
        <v>160</v>
      </c>
      <c r="Q30" s="22">
        <v>120</v>
      </c>
      <c r="R30" s="22">
        <v>60</v>
      </c>
      <c r="S30" s="22">
        <v>60</v>
      </c>
      <c r="T30" s="22">
        <v>20</v>
      </c>
      <c r="U30" s="22">
        <v>40</v>
      </c>
      <c r="V30" s="22">
        <v>40</v>
      </c>
      <c r="W30" s="22" t="s">
        <v>1113</v>
      </c>
      <c r="X30" s="22" t="s">
        <v>1113</v>
      </c>
      <c r="Y30" s="22" t="s">
        <v>1113</v>
      </c>
      <c r="Z30" s="22">
        <v>40</v>
      </c>
      <c r="AA30" s="22">
        <v>40</v>
      </c>
      <c r="AB30" s="22">
        <v>20</v>
      </c>
      <c r="AC30" s="22" t="s">
        <v>1113</v>
      </c>
      <c r="AD30" s="22" t="s">
        <v>1113</v>
      </c>
      <c r="AE30" s="22" t="s">
        <v>1113</v>
      </c>
      <c r="AF30" s="22" t="s">
        <v>1113</v>
      </c>
      <c r="AG30" s="22">
        <v>40</v>
      </c>
      <c r="AH30" s="22" t="s">
        <v>1113</v>
      </c>
    </row>
    <row r="31" ht="16.5" spans="1:34">
      <c r="A31" s="22">
        <f>RANK(C31,C$3:C$240)</f>
        <v>29</v>
      </c>
      <c r="B31" s="25" t="s">
        <v>1031</v>
      </c>
      <c r="C31" s="22">
        <v>1000</v>
      </c>
      <c r="D31" s="22">
        <v>40</v>
      </c>
      <c r="E31" s="22" t="s">
        <v>1113</v>
      </c>
      <c r="F31" s="22" t="s">
        <v>1113</v>
      </c>
      <c r="G31" s="22">
        <v>20</v>
      </c>
      <c r="H31" s="22">
        <v>20</v>
      </c>
      <c r="I31" s="22" t="s">
        <v>1113</v>
      </c>
      <c r="J31" s="22" t="s">
        <v>1113</v>
      </c>
      <c r="K31" s="22">
        <v>100</v>
      </c>
      <c r="L31" s="22">
        <v>20</v>
      </c>
      <c r="M31" s="22">
        <v>80</v>
      </c>
      <c r="N31" s="22">
        <v>140</v>
      </c>
      <c r="O31" s="22">
        <v>140</v>
      </c>
      <c r="P31" s="22">
        <v>140</v>
      </c>
      <c r="Q31" s="22">
        <v>20</v>
      </c>
      <c r="R31" s="22">
        <v>100</v>
      </c>
      <c r="S31" s="22">
        <v>20</v>
      </c>
      <c r="T31" s="22">
        <v>20</v>
      </c>
      <c r="U31" s="22" t="s">
        <v>1113</v>
      </c>
      <c r="V31" s="22">
        <v>20</v>
      </c>
      <c r="W31" s="22">
        <v>40</v>
      </c>
      <c r="X31" s="22" t="s">
        <v>1113</v>
      </c>
      <c r="Y31" s="22" t="s">
        <v>1113</v>
      </c>
      <c r="Z31" s="22" t="s">
        <v>1113</v>
      </c>
      <c r="AA31" s="22" t="s">
        <v>1113</v>
      </c>
      <c r="AB31" s="22" t="s">
        <v>1113</v>
      </c>
      <c r="AC31" s="22" t="s">
        <v>1113</v>
      </c>
      <c r="AD31" s="22" t="s">
        <v>1113</v>
      </c>
      <c r="AE31" s="22">
        <v>40</v>
      </c>
      <c r="AF31" s="22">
        <v>20</v>
      </c>
      <c r="AG31" s="22" t="s">
        <v>1113</v>
      </c>
      <c r="AH31" s="22">
        <v>20</v>
      </c>
    </row>
    <row r="32" ht="16.5" spans="1:34">
      <c r="A32" s="22">
        <f>RANK(C32,C$3:C$240)</f>
        <v>30</v>
      </c>
      <c r="B32" s="23" t="s">
        <v>147</v>
      </c>
      <c r="C32" s="22">
        <v>800</v>
      </c>
      <c r="D32" s="22">
        <v>20</v>
      </c>
      <c r="E32" s="22">
        <v>20</v>
      </c>
      <c r="F32" s="22" t="s">
        <v>1113</v>
      </c>
      <c r="G32" s="22">
        <v>20</v>
      </c>
      <c r="H32" s="22">
        <v>20</v>
      </c>
      <c r="I32" s="22">
        <v>40</v>
      </c>
      <c r="J32" s="22">
        <v>20</v>
      </c>
      <c r="K32" s="22" t="s">
        <v>1113</v>
      </c>
      <c r="L32" s="22">
        <v>20</v>
      </c>
      <c r="M32" s="22">
        <v>20</v>
      </c>
      <c r="N32" s="22">
        <v>40</v>
      </c>
      <c r="O32" s="22" t="s">
        <v>1113</v>
      </c>
      <c r="P32" s="22" t="s">
        <v>1113</v>
      </c>
      <c r="Q32" s="22">
        <v>80</v>
      </c>
      <c r="R32" s="22">
        <v>80</v>
      </c>
      <c r="S32" s="22" t="s">
        <v>1113</v>
      </c>
      <c r="T32" s="22">
        <v>60</v>
      </c>
      <c r="U32" s="22">
        <v>20</v>
      </c>
      <c r="V32" s="22">
        <v>60</v>
      </c>
      <c r="W32" s="22" t="s">
        <v>1113</v>
      </c>
      <c r="X32" s="22" t="s">
        <v>1113</v>
      </c>
      <c r="Y32" s="22" t="s">
        <v>1113</v>
      </c>
      <c r="Z32" s="22">
        <v>20</v>
      </c>
      <c r="AA32" s="22" t="s">
        <v>1113</v>
      </c>
      <c r="AB32" s="22" t="s">
        <v>1113</v>
      </c>
      <c r="AC32" s="22" t="s">
        <v>1113</v>
      </c>
      <c r="AD32" s="22" t="s">
        <v>1113</v>
      </c>
      <c r="AE32" s="22">
        <v>20</v>
      </c>
      <c r="AF32" s="22" t="s">
        <v>1113</v>
      </c>
      <c r="AG32" s="22" t="s">
        <v>1113</v>
      </c>
      <c r="AH32" s="22">
        <v>240</v>
      </c>
    </row>
    <row r="33" ht="16.5" spans="1:34">
      <c r="A33" s="22">
        <f>RANK(C33,C$3:C$240)</f>
        <v>30</v>
      </c>
      <c r="B33" s="23" t="s">
        <v>60</v>
      </c>
      <c r="C33" s="22">
        <v>800</v>
      </c>
      <c r="D33" s="22">
        <v>60</v>
      </c>
      <c r="E33" s="22">
        <v>40</v>
      </c>
      <c r="F33" s="22">
        <v>40</v>
      </c>
      <c r="G33" s="22">
        <v>20</v>
      </c>
      <c r="H33" s="22">
        <v>40</v>
      </c>
      <c r="I33" s="22">
        <v>20</v>
      </c>
      <c r="J33" s="22">
        <v>20</v>
      </c>
      <c r="K33" s="22" t="s">
        <v>1113</v>
      </c>
      <c r="L33" s="22">
        <v>40</v>
      </c>
      <c r="M33" s="22" t="s">
        <v>1113</v>
      </c>
      <c r="N33" s="22">
        <v>60</v>
      </c>
      <c r="O33" s="22" t="s">
        <v>1113</v>
      </c>
      <c r="P33" s="22">
        <v>60</v>
      </c>
      <c r="Q33" s="22">
        <v>40</v>
      </c>
      <c r="R33" s="22">
        <v>80</v>
      </c>
      <c r="S33" s="22" t="s">
        <v>1113</v>
      </c>
      <c r="T33" s="22" t="s">
        <v>1113</v>
      </c>
      <c r="U33" s="22" t="s">
        <v>1113</v>
      </c>
      <c r="V33" s="22">
        <v>20</v>
      </c>
      <c r="W33" s="22">
        <v>20</v>
      </c>
      <c r="X33" s="22">
        <v>40</v>
      </c>
      <c r="Y33" s="22">
        <v>20</v>
      </c>
      <c r="Z33" s="22" t="s">
        <v>1113</v>
      </c>
      <c r="AA33" s="22">
        <v>40</v>
      </c>
      <c r="AB33" s="22" t="s">
        <v>1113</v>
      </c>
      <c r="AC33" s="22" t="s">
        <v>1113</v>
      </c>
      <c r="AD33" s="22" t="s">
        <v>1113</v>
      </c>
      <c r="AE33" s="22" t="s">
        <v>1113</v>
      </c>
      <c r="AF33" s="22">
        <v>60</v>
      </c>
      <c r="AG33" s="22">
        <v>60</v>
      </c>
      <c r="AH33" s="22">
        <v>20</v>
      </c>
    </row>
    <row r="34" ht="16.5" spans="1:34">
      <c r="A34" s="22">
        <f>RANK(C34,C$3:C$240)</f>
        <v>33</v>
      </c>
      <c r="B34" s="26" t="s">
        <v>223</v>
      </c>
      <c r="C34" s="22">
        <v>720</v>
      </c>
      <c r="D34" s="22" t="s">
        <v>1113</v>
      </c>
      <c r="E34" s="22" t="s">
        <v>1113</v>
      </c>
      <c r="F34" s="22">
        <v>60</v>
      </c>
      <c r="G34" s="22">
        <v>100</v>
      </c>
      <c r="H34" s="22">
        <v>60</v>
      </c>
      <c r="I34" s="22">
        <v>40</v>
      </c>
      <c r="J34" s="22">
        <v>20</v>
      </c>
      <c r="K34" s="22">
        <v>140</v>
      </c>
      <c r="L34" s="22">
        <v>100</v>
      </c>
      <c r="M34" s="22">
        <v>40</v>
      </c>
      <c r="N34" s="22">
        <v>40</v>
      </c>
      <c r="O34" s="22">
        <v>40</v>
      </c>
      <c r="P34" s="22">
        <v>40</v>
      </c>
      <c r="Q34" s="22">
        <v>40</v>
      </c>
      <c r="R34" s="22" t="s">
        <v>1113</v>
      </c>
      <c r="S34" s="22" t="s">
        <v>1113</v>
      </c>
      <c r="T34" s="22" t="s">
        <v>1113</v>
      </c>
      <c r="U34" s="22" t="s">
        <v>1113</v>
      </c>
      <c r="V34" s="22" t="s">
        <v>1113</v>
      </c>
      <c r="W34" s="22" t="s">
        <v>1113</v>
      </c>
      <c r="X34" s="22" t="s">
        <v>1113</v>
      </c>
      <c r="Y34" s="22" t="s">
        <v>1113</v>
      </c>
      <c r="Z34" s="22" t="s">
        <v>1113</v>
      </c>
      <c r="AA34" s="22" t="s">
        <v>1113</v>
      </c>
      <c r="AB34" s="22" t="s">
        <v>1113</v>
      </c>
      <c r="AC34" s="22" t="s">
        <v>1113</v>
      </c>
      <c r="AD34" s="22" t="s">
        <v>1113</v>
      </c>
      <c r="AE34" s="22" t="s">
        <v>1113</v>
      </c>
      <c r="AF34" s="22" t="s">
        <v>1113</v>
      </c>
      <c r="AG34" s="22" t="s">
        <v>1113</v>
      </c>
      <c r="AH34" s="22" t="s">
        <v>1113</v>
      </c>
    </row>
    <row r="35" ht="16.5" spans="1:34">
      <c r="A35" s="22">
        <f>RANK(C35,C$3:C$240)</f>
        <v>32</v>
      </c>
      <c r="B35" s="23" t="s">
        <v>150</v>
      </c>
      <c r="C35" s="22">
        <v>740</v>
      </c>
      <c r="D35" s="22">
        <v>40</v>
      </c>
      <c r="E35" s="22" t="s">
        <v>1113</v>
      </c>
      <c r="F35" s="22">
        <v>20</v>
      </c>
      <c r="G35" s="22">
        <v>60</v>
      </c>
      <c r="H35" s="22" t="s">
        <v>1113</v>
      </c>
      <c r="I35" s="22">
        <v>100</v>
      </c>
      <c r="J35" s="22">
        <v>40</v>
      </c>
      <c r="K35" s="22">
        <v>20</v>
      </c>
      <c r="L35" s="22" t="s">
        <v>1113</v>
      </c>
      <c r="M35" s="22" t="s">
        <v>1113</v>
      </c>
      <c r="N35" s="22" t="s">
        <v>1113</v>
      </c>
      <c r="O35" s="22">
        <v>80</v>
      </c>
      <c r="P35" s="22">
        <v>20</v>
      </c>
      <c r="Q35" s="22">
        <v>40</v>
      </c>
      <c r="R35" s="22">
        <v>60</v>
      </c>
      <c r="S35" s="22" t="s">
        <v>1113</v>
      </c>
      <c r="T35" s="22" t="s">
        <v>1113</v>
      </c>
      <c r="U35" s="22" t="s">
        <v>1113</v>
      </c>
      <c r="V35" s="22" t="s">
        <v>1113</v>
      </c>
      <c r="W35" s="22">
        <v>20</v>
      </c>
      <c r="X35" s="22">
        <v>20</v>
      </c>
      <c r="Y35" s="22" t="s">
        <v>1113</v>
      </c>
      <c r="Z35" s="22" t="s">
        <v>1113</v>
      </c>
      <c r="AA35" s="22">
        <v>40</v>
      </c>
      <c r="AB35" s="22">
        <v>20</v>
      </c>
      <c r="AC35" s="22" t="s">
        <v>1113</v>
      </c>
      <c r="AD35" s="22" t="s">
        <v>1113</v>
      </c>
      <c r="AE35" s="22">
        <v>40</v>
      </c>
      <c r="AF35" s="22" t="s">
        <v>1113</v>
      </c>
      <c r="AG35" s="22">
        <v>40</v>
      </c>
      <c r="AH35" s="22">
        <v>80</v>
      </c>
    </row>
    <row r="36" ht="16.5" spans="1:34">
      <c r="A36" s="22">
        <f>RANK(C36,C$3:C$240)</f>
        <v>34</v>
      </c>
      <c r="B36" s="23" t="s">
        <v>182</v>
      </c>
      <c r="C36" s="22">
        <v>680</v>
      </c>
      <c r="D36" s="22">
        <v>20</v>
      </c>
      <c r="E36" s="22" t="s">
        <v>1113</v>
      </c>
      <c r="F36" s="22">
        <v>20</v>
      </c>
      <c r="G36" s="22">
        <v>20</v>
      </c>
      <c r="H36" s="22">
        <v>20</v>
      </c>
      <c r="I36" s="22">
        <v>20</v>
      </c>
      <c r="J36" s="22">
        <v>40</v>
      </c>
      <c r="K36" s="22">
        <v>20</v>
      </c>
      <c r="L36" s="22">
        <v>20</v>
      </c>
      <c r="M36" s="22">
        <v>40</v>
      </c>
      <c r="N36" s="22" t="s">
        <v>1113</v>
      </c>
      <c r="O36" s="22">
        <v>20</v>
      </c>
      <c r="P36" s="22">
        <v>40</v>
      </c>
      <c r="Q36" s="22" t="s">
        <v>1113</v>
      </c>
      <c r="R36" s="22" t="s">
        <v>1113</v>
      </c>
      <c r="S36" s="22" t="s">
        <v>1113</v>
      </c>
      <c r="T36" s="22" t="s">
        <v>1113</v>
      </c>
      <c r="U36" s="22">
        <v>60</v>
      </c>
      <c r="V36" s="22" t="s">
        <v>1113</v>
      </c>
      <c r="W36" s="22" t="s">
        <v>1113</v>
      </c>
      <c r="X36" s="22" t="s">
        <v>1113</v>
      </c>
      <c r="Y36" s="22" t="s">
        <v>1113</v>
      </c>
      <c r="Z36" s="22" t="s">
        <v>1113</v>
      </c>
      <c r="AA36" s="22">
        <v>160</v>
      </c>
      <c r="AB36" s="22" t="s">
        <v>1113</v>
      </c>
      <c r="AC36" s="22" t="s">
        <v>1113</v>
      </c>
      <c r="AD36" s="22">
        <v>20</v>
      </c>
      <c r="AE36" s="22">
        <v>120</v>
      </c>
      <c r="AF36" s="22" t="s">
        <v>1113</v>
      </c>
      <c r="AG36" s="22" t="s">
        <v>1113</v>
      </c>
      <c r="AH36" s="22">
        <v>40</v>
      </c>
    </row>
    <row r="37" ht="16.5" spans="1:34">
      <c r="A37" s="22">
        <f>RANK(C37,C$3:C$240)</f>
        <v>34</v>
      </c>
      <c r="B37" s="23" t="s">
        <v>245</v>
      </c>
      <c r="C37" s="22">
        <v>680</v>
      </c>
      <c r="D37" s="22">
        <v>20</v>
      </c>
      <c r="E37" s="22">
        <v>20</v>
      </c>
      <c r="F37" s="22">
        <v>60</v>
      </c>
      <c r="G37" s="22">
        <v>20</v>
      </c>
      <c r="H37" s="22">
        <v>40</v>
      </c>
      <c r="I37" s="22">
        <v>40</v>
      </c>
      <c r="J37" s="22" t="s">
        <v>1113</v>
      </c>
      <c r="K37" s="22">
        <v>40</v>
      </c>
      <c r="L37" s="22">
        <v>60</v>
      </c>
      <c r="M37" s="22" t="s">
        <v>1113</v>
      </c>
      <c r="N37" s="22">
        <v>40</v>
      </c>
      <c r="O37" s="22">
        <v>40</v>
      </c>
      <c r="P37" s="22">
        <v>60</v>
      </c>
      <c r="Q37" s="22">
        <v>40</v>
      </c>
      <c r="R37" s="22" t="s">
        <v>1113</v>
      </c>
      <c r="S37" s="22" t="s">
        <v>1113</v>
      </c>
      <c r="T37" s="22" t="s">
        <v>1113</v>
      </c>
      <c r="U37" s="22">
        <v>20</v>
      </c>
      <c r="V37" s="22">
        <v>40</v>
      </c>
      <c r="W37" s="22">
        <v>20</v>
      </c>
      <c r="X37" s="22">
        <v>20</v>
      </c>
      <c r="Y37" s="22">
        <v>20</v>
      </c>
      <c r="Z37" s="22">
        <v>20</v>
      </c>
      <c r="AA37" s="22" t="s">
        <v>1113</v>
      </c>
      <c r="AB37" s="22" t="s">
        <v>1113</v>
      </c>
      <c r="AC37" s="22" t="s">
        <v>1113</v>
      </c>
      <c r="AD37" s="22" t="s">
        <v>1113</v>
      </c>
      <c r="AE37" s="22">
        <v>40</v>
      </c>
      <c r="AF37" s="22" t="s">
        <v>1113</v>
      </c>
      <c r="AG37" s="22" t="s">
        <v>1113</v>
      </c>
      <c r="AH37" s="22">
        <v>20</v>
      </c>
    </row>
    <row r="38" ht="16.5" spans="1:34">
      <c r="A38" s="22">
        <f>RANK(C38,C$3:C$240)</f>
        <v>34</v>
      </c>
      <c r="B38" s="23" t="s">
        <v>153</v>
      </c>
      <c r="C38" s="22">
        <v>680</v>
      </c>
      <c r="D38" s="22">
        <v>40</v>
      </c>
      <c r="E38" s="22">
        <v>20</v>
      </c>
      <c r="F38" s="22">
        <v>20</v>
      </c>
      <c r="G38" s="22">
        <v>20</v>
      </c>
      <c r="H38" s="22" t="s">
        <v>1113</v>
      </c>
      <c r="I38" s="22">
        <v>100</v>
      </c>
      <c r="J38" s="22">
        <v>40</v>
      </c>
      <c r="K38" s="22">
        <v>20</v>
      </c>
      <c r="L38" s="22">
        <v>20</v>
      </c>
      <c r="M38" s="22" t="s">
        <v>1113</v>
      </c>
      <c r="N38" s="22" t="s">
        <v>1113</v>
      </c>
      <c r="O38" s="22">
        <v>40</v>
      </c>
      <c r="P38" s="22" t="s">
        <v>1113</v>
      </c>
      <c r="Q38" s="22" t="s">
        <v>1113</v>
      </c>
      <c r="R38" s="22">
        <v>40</v>
      </c>
      <c r="S38" s="22">
        <v>40</v>
      </c>
      <c r="T38" s="22" t="s">
        <v>1113</v>
      </c>
      <c r="U38" s="22" t="s">
        <v>1113</v>
      </c>
      <c r="V38" s="22" t="s">
        <v>1113</v>
      </c>
      <c r="W38" s="22">
        <v>40</v>
      </c>
      <c r="X38" s="22" t="s">
        <v>1113</v>
      </c>
      <c r="Y38" s="22">
        <v>40</v>
      </c>
      <c r="Z38" s="22" t="s">
        <v>1113</v>
      </c>
      <c r="AA38" s="22">
        <v>20</v>
      </c>
      <c r="AB38" s="22" t="s">
        <v>1113</v>
      </c>
      <c r="AC38" s="22" t="s">
        <v>1113</v>
      </c>
      <c r="AD38" s="22" t="s">
        <v>1113</v>
      </c>
      <c r="AE38" s="22">
        <v>40</v>
      </c>
      <c r="AF38" s="22">
        <v>40</v>
      </c>
      <c r="AG38" s="22">
        <v>80</v>
      </c>
      <c r="AH38" s="22">
        <v>20</v>
      </c>
    </row>
    <row r="39" ht="16.5" spans="1:34">
      <c r="A39" s="22">
        <f>RANK(C39,C$3:C$240)</f>
        <v>34</v>
      </c>
      <c r="B39" s="23" t="s">
        <v>242</v>
      </c>
      <c r="C39" s="22">
        <v>680</v>
      </c>
      <c r="D39" s="22" t="s">
        <v>1113</v>
      </c>
      <c r="E39" s="22">
        <v>20</v>
      </c>
      <c r="F39" s="22" t="s">
        <v>1113</v>
      </c>
      <c r="G39" s="22" t="s">
        <v>1113</v>
      </c>
      <c r="H39" s="22" t="s">
        <v>1113</v>
      </c>
      <c r="I39" s="22" t="s">
        <v>1113</v>
      </c>
      <c r="J39" s="22" t="s">
        <v>1113</v>
      </c>
      <c r="K39" s="22">
        <v>20</v>
      </c>
      <c r="L39" s="22" t="s">
        <v>1113</v>
      </c>
      <c r="M39" s="22" t="s">
        <v>1113</v>
      </c>
      <c r="N39" s="22">
        <v>60</v>
      </c>
      <c r="O39" s="22">
        <v>60</v>
      </c>
      <c r="P39" s="22">
        <v>20</v>
      </c>
      <c r="Q39" s="22">
        <v>20</v>
      </c>
      <c r="R39" s="22">
        <v>160</v>
      </c>
      <c r="S39" s="22">
        <v>140</v>
      </c>
      <c r="T39" s="22">
        <v>60</v>
      </c>
      <c r="U39" s="22">
        <v>40</v>
      </c>
      <c r="V39" s="22" t="s">
        <v>1113</v>
      </c>
      <c r="W39" s="22" t="s">
        <v>1113</v>
      </c>
      <c r="X39" s="22" t="s">
        <v>1113</v>
      </c>
      <c r="Y39" s="22" t="s">
        <v>1113</v>
      </c>
      <c r="Z39" s="22" t="s">
        <v>1113</v>
      </c>
      <c r="AA39" s="22">
        <v>20</v>
      </c>
      <c r="AB39" s="22">
        <v>20</v>
      </c>
      <c r="AC39" s="22" t="s">
        <v>1113</v>
      </c>
      <c r="AD39" s="22" t="s">
        <v>1113</v>
      </c>
      <c r="AE39" s="22" t="s">
        <v>1113</v>
      </c>
      <c r="AF39" s="22">
        <v>40</v>
      </c>
      <c r="AG39" s="22" t="s">
        <v>1113</v>
      </c>
      <c r="AH39" s="22" t="s">
        <v>1113</v>
      </c>
    </row>
    <row r="40" ht="16.5" spans="1:34">
      <c r="A40" s="22">
        <f>RANK(C40,C$3:C$240)</f>
        <v>38</v>
      </c>
      <c r="B40" s="25" t="s">
        <v>1017</v>
      </c>
      <c r="C40" s="22">
        <v>600</v>
      </c>
      <c r="D40" s="22" t="s">
        <v>1113</v>
      </c>
      <c r="E40" s="22">
        <v>60</v>
      </c>
      <c r="F40" s="22">
        <v>60</v>
      </c>
      <c r="G40" s="22" t="s">
        <v>1113</v>
      </c>
      <c r="H40" s="22" t="s">
        <v>1113</v>
      </c>
      <c r="I40" s="22" t="s">
        <v>1113</v>
      </c>
      <c r="J40" s="22">
        <v>80</v>
      </c>
      <c r="K40" s="22">
        <v>20</v>
      </c>
      <c r="L40" s="22">
        <v>80</v>
      </c>
      <c r="M40" s="22" t="s">
        <v>1113</v>
      </c>
      <c r="N40" s="22" t="s">
        <v>1113</v>
      </c>
      <c r="O40" s="22" t="s">
        <v>1113</v>
      </c>
      <c r="P40" s="22" t="s">
        <v>1113</v>
      </c>
      <c r="Q40" s="22" t="s">
        <v>1113</v>
      </c>
      <c r="R40" s="22">
        <v>20</v>
      </c>
      <c r="S40" s="22" t="s">
        <v>1113</v>
      </c>
      <c r="T40" s="22" t="s">
        <v>1113</v>
      </c>
      <c r="U40" s="22">
        <v>20</v>
      </c>
      <c r="V40" s="22" t="s">
        <v>1113</v>
      </c>
      <c r="W40" s="22">
        <v>20</v>
      </c>
      <c r="X40" s="22">
        <v>40</v>
      </c>
      <c r="Y40" s="22">
        <v>60</v>
      </c>
      <c r="Z40" s="22" t="s">
        <v>1113</v>
      </c>
      <c r="AA40" s="22" t="s">
        <v>1113</v>
      </c>
      <c r="AB40" s="22">
        <v>20</v>
      </c>
      <c r="AC40" s="22" t="s">
        <v>1113</v>
      </c>
      <c r="AD40" s="22" t="s">
        <v>1113</v>
      </c>
      <c r="AE40" s="22">
        <v>20</v>
      </c>
      <c r="AF40" s="22">
        <v>100</v>
      </c>
      <c r="AG40" s="22" t="s">
        <v>1113</v>
      </c>
      <c r="AH40" s="22" t="s">
        <v>1113</v>
      </c>
    </row>
    <row r="41" ht="16.5" spans="1:34">
      <c r="A41" s="22">
        <f>RANK(C41,C$3:C$240)</f>
        <v>39</v>
      </c>
      <c r="B41" s="23" t="s">
        <v>185</v>
      </c>
      <c r="C41" s="22">
        <v>580</v>
      </c>
      <c r="D41" s="22">
        <v>20</v>
      </c>
      <c r="E41" s="22" t="s">
        <v>1113</v>
      </c>
      <c r="F41" s="22" t="s">
        <v>1113</v>
      </c>
      <c r="G41" s="22" t="s">
        <v>1113</v>
      </c>
      <c r="H41" s="22">
        <v>40</v>
      </c>
      <c r="I41" s="22">
        <v>80</v>
      </c>
      <c r="J41" s="22" t="s">
        <v>1113</v>
      </c>
      <c r="K41" s="22" t="s">
        <v>1113</v>
      </c>
      <c r="L41" s="22">
        <v>40</v>
      </c>
      <c r="M41" s="22">
        <v>60</v>
      </c>
      <c r="N41" s="22" t="s">
        <v>1113</v>
      </c>
      <c r="O41" s="22" t="s">
        <v>1113</v>
      </c>
      <c r="P41" s="22">
        <v>60</v>
      </c>
      <c r="Q41" s="22">
        <v>20</v>
      </c>
      <c r="R41" s="22" t="s">
        <v>1113</v>
      </c>
      <c r="S41" s="22" t="s">
        <v>1113</v>
      </c>
      <c r="T41" s="22">
        <v>20</v>
      </c>
      <c r="U41" s="22" t="s">
        <v>1113</v>
      </c>
      <c r="V41" s="22" t="s">
        <v>1113</v>
      </c>
      <c r="W41" s="22" t="s">
        <v>1113</v>
      </c>
      <c r="X41" s="22">
        <v>60</v>
      </c>
      <c r="Y41" s="22">
        <v>100</v>
      </c>
      <c r="Z41" s="22" t="s">
        <v>1113</v>
      </c>
      <c r="AA41" s="22">
        <v>60</v>
      </c>
      <c r="AB41" s="22" t="s">
        <v>1113</v>
      </c>
      <c r="AC41" s="22" t="s">
        <v>1113</v>
      </c>
      <c r="AD41" s="22" t="s">
        <v>1113</v>
      </c>
      <c r="AE41" s="22" t="s">
        <v>1113</v>
      </c>
      <c r="AF41" s="22" t="s">
        <v>1113</v>
      </c>
      <c r="AG41" s="22">
        <v>20</v>
      </c>
      <c r="AH41" s="22" t="s">
        <v>1113</v>
      </c>
    </row>
    <row r="42" ht="16.5" spans="1:34">
      <c r="A42" s="22">
        <f>RANK(C42,C$3:C$240)</f>
        <v>40</v>
      </c>
      <c r="B42" s="29" t="s">
        <v>303</v>
      </c>
      <c r="C42" s="22">
        <v>560</v>
      </c>
      <c r="D42" s="22">
        <v>40</v>
      </c>
      <c r="E42" s="22" t="s">
        <v>1113</v>
      </c>
      <c r="F42" s="22">
        <v>20</v>
      </c>
      <c r="G42" s="22">
        <v>20</v>
      </c>
      <c r="H42" s="22" t="s">
        <v>1113</v>
      </c>
      <c r="I42" s="22">
        <v>40</v>
      </c>
      <c r="J42" s="22">
        <v>20</v>
      </c>
      <c r="K42" s="22">
        <v>40</v>
      </c>
      <c r="L42" s="22" t="s">
        <v>1113</v>
      </c>
      <c r="M42" s="22">
        <v>20</v>
      </c>
      <c r="N42" s="22" t="s">
        <v>1113</v>
      </c>
      <c r="O42" s="22">
        <v>40</v>
      </c>
      <c r="P42" s="22">
        <v>60</v>
      </c>
      <c r="Q42" s="22">
        <v>20</v>
      </c>
      <c r="R42" s="22" t="s">
        <v>1113</v>
      </c>
      <c r="S42" s="22" t="s">
        <v>1113</v>
      </c>
      <c r="T42" s="22">
        <v>40</v>
      </c>
      <c r="U42" s="22" t="s">
        <v>1113</v>
      </c>
      <c r="V42" s="22">
        <v>20</v>
      </c>
      <c r="W42" s="22" t="s">
        <v>1113</v>
      </c>
      <c r="X42" s="22">
        <v>20</v>
      </c>
      <c r="Y42" s="22" t="s">
        <v>1113</v>
      </c>
      <c r="Z42" s="22">
        <v>60</v>
      </c>
      <c r="AA42" s="22">
        <v>20</v>
      </c>
      <c r="AB42" s="22" t="s">
        <v>1113</v>
      </c>
      <c r="AC42" s="22">
        <v>20</v>
      </c>
      <c r="AD42" s="22" t="s">
        <v>1113</v>
      </c>
      <c r="AE42" s="22">
        <v>20</v>
      </c>
      <c r="AF42" s="22" t="s">
        <v>1113</v>
      </c>
      <c r="AG42" s="22">
        <v>20</v>
      </c>
      <c r="AH42" s="22">
        <v>20</v>
      </c>
    </row>
    <row r="43" ht="16.5" spans="1:34">
      <c r="A43" s="22">
        <f>RANK(C43,C$3:C$240)</f>
        <v>41</v>
      </c>
      <c r="B43" s="23" t="s">
        <v>191</v>
      </c>
      <c r="C43" s="22">
        <v>540</v>
      </c>
      <c r="D43" s="22">
        <v>40</v>
      </c>
      <c r="E43" s="22" t="s">
        <v>1113</v>
      </c>
      <c r="F43" s="22" t="s">
        <v>1113</v>
      </c>
      <c r="G43" s="22">
        <v>20</v>
      </c>
      <c r="H43" s="22">
        <v>140</v>
      </c>
      <c r="I43" s="22">
        <v>60</v>
      </c>
      <c r="J43" s="22">
        <v>60</v>
      </c>
      <c r="K43" s="22" t="s">
        <v>1113</v>
      </c>
      <c r="L43" s="22">
        <v>40</v>
      </c>
      <c r="M43" s="22">
        <v>40</v>
      </c>
      <c r="N43" s="22" t="s">
        <v>1113</v>
      </c>
      <c r="O43" s="22" t="s">
        <v>1113</v>
      </c>
      <c r="P43" s="22" t="s">
        <v>1113</v>
      </c>
      <c r="Q43" s="22" t="s">
        <v>1113</v>
      </c>
      <c r="R43" s="22" t="s">
        <v>1113</v>
      </c>
      <c r="S43" s="22" t="s">
        <v>1113</v>
      </c>
      <c r="T43" s="22">
        <v>20</v>
      </c>
      <c r="U43" s="22">
        <v>20</v>
      </c>
      <c r="V43" s="22">
        <v>20</v>
      </c>
      <c r="W43" s="22">
        <v>40</v>
      </c>
      <c r="X43" s="22" t="s">
        <v>1113</v>
      </c>
      <c r="Y43" s="22" t="s">
        <v>1113</v>
      </c>
      <c r="Z43" s="22" t="s">
        <v>1113</v>
      </c>
      <c r="AA43" s="22" t="s">
        <v>1113</v>
      </c>
      <c r="AB43" s="22" t="s">
        <v>1113</v>
      </c>
      <c r="AC43" s="22" t="s">
        <v>1113</v>
      </c>
      <c r="AD43" s="22" t="s">
        <v>1113</v>
      </c>
      <c r="AE43" s="22">
        <v>20</v>
      </c>
      <c r="AF43" s="22" t="s">
        <v>1113</v>
      </c>
      <c r="AG43" s="22" t="s">
        <v>1113</v>
      </c>
      <c r="AH43" s="22">
        <v>20</v>
      </c>
    </row>
    <row r="44" ht="16.5" spans="1:34">
      <c r="A44" s="22">
        <f>RANK(C44,C$3:C$240)</f>
        <v>42</v>
      </c>
      <c r="B44" s="30" t="s">
        <v>1091</v>
      </c>
      <c r="C44" s="22">
        <v>520</v>
      </c>
      <c r="D44" s="22">
        <v>20</v>
      </c>
      <c r="E44" s="22" t="s">
        <v>1113</v>
      </c>
      <c r="F44" s="22">
        <v>20</v>
      </c>
      <c r="G44" s="22">
        <v>20</v>
      </c>
      <c r="H44" s="22">
        <v>20</v>
      </c>
      <c r="I44" s="22">
        <v>20</v>
      </c>
      <c r="J44" s="22" t="s">
        <v>1113</v>
      </c>
      <c r="K44" s="22" t="s">
        <v>1113</v>
      </c>
      <c r="L44" s="22" t="s">
        <v>1113</v>
      </c>
      <c r="M44" s="22">
        <v>100</v>
      </c>
      <c r="N44" s="22" t="s">
        <v>1113</v>
      </c>
      <c r="O44" s="22">
        <v>100</v>
      </c>
      <c r="P44" s="22">
        <v>20</v>
      </c>
      <c r="Q44" s="22">
        <v>140</v>
      </c>
      <c r="R44" s="22">
        <v>20</v>
      </c>
      <c r="S44" s="22" t="s">
        <v>1113</v>
      </c>
      <c r="T44" s="22">
        <v>20</v>
      </c>
      <c r="U44" s="22" t="s">
        <v>1113</v>
      </c>
      <c r="V44" s="22" t="s">
        <v>1113</v>
      </c>
      <c r="W44" s="22" t="s">
        <v>1113</v>
      </c>
      <c r="X44" s="22" t="s">
        <v>1113</v>
      </c>
      <c r="Y44" s="22" t="s">
        <v>1113</v>
      </c>
      <c r="Z44" s="22">
        <v>20</v>
      </c>
      <c r="AA44" s="22" t="s">
        <v>1113</v>
      </c>
      <c r="AB44" s="22" t="s">
        <v>1113</v>
      </c>
      <c r="AC44" s="22" t="s">
        <v>1113</v>
      </c>
      <c r="AD44" s="22" t="s">
        <v>1113</v>
      </c>
      <c r="AE44" s="22" t="s">
        <v>1113</v>
      </c>
      <c r="AF44" s="22" t="s">
        <v>1113</v>
      </c>
      <c r="AG44" s="22" t="s">
        <v>1113</v>
      </c>
      <c r="AH44" s="22" t="s">
        <v>1113</v>
      </c>
    </row>
    <row r="45" ht="16.5" spans="1:34">
      <c r="A45" s="22">
        <f>RANK(C45,C$3:C$240)</f>
        <v>43</v>
      </c>
      <c r="B45" s="23" t="s">
        <v>156</v>
      </c>
      <c r="C45" s="22">
        <v>500</v>
      </c>
      <c r="D45" s="22" t="s">
        <v>1113</v>
      </c>
      <c r="E45" s="22">
        <v>20</v>
      </c>
      <c r="F45" s="22">
        <v>20</v>
      </c>
      <c r="G45" s="22" t="s">
        <v>1113</v>
      </c>
      <c r="H45" s="22">
        <v>20</v>
      </c>
      <c r="I45" s="22">
        <v>20</v>
      </c>
      <c r="J45" s="22" t="s">
        <v>1113</v>
      </c>
      <c r="K45" s="22">
        <v>40</v>
      </c>
      <c r="L45" s="22">
        <v>20</v>
      </c>
      <c r="M45" s="22" t="s">
        <v>1113</v>
      </c>
      <c r="N45" s="22">
        <v>20</v>
      </c>
      <c r="O45" s="22">
        <v>20</v>
      </c>
      <c r="P45" s="22" t="s">
        <v>1113</v>
      </c>
      <c r="Q45" s="22">
        <v>60</v>
      </c>
      <c r="R45" s="22">
        <v>40</v>
      </c>
      <c r="S45" s="22">
        <v>60</v>
      </c>
      <c r="T45" s="22" t="s">
        <v>1113</v>
      </c>
      <c r="U45" s="22">
        <v>40</v>
      </c>
      <c r="V45" s="22" t="s">
        <v>1113</v>
      </c>
      <c r="W45" s="22" t="s">
        <v>1113</v>
      </c>
      <c r="X45" s="22">
        <v>20</v>
      </c>
      <c r="Y45" s="22">
        <v>40</v>
      </c>
      <c r="Z45" s="22">
        <v>20</v>
      </c>
      <c r="AA45" s="22" t="s">
        <v>1113</v>
      </c>
      <c r="AB45" s="22" t="s">
        <v>1113</v>
      </c>
      <c r="AC45" s="22" t="s">
        <v>1113</v>
      </c>
      <c r="AD45" s="22" t="s">
        <v>1113</v>
      </c>
      <c r="AE45" s="22">
        <v>20</v>
      </c>
      <c r="AF45" s="22" t="s">
        <v>1113</v>
      </c>
      <c r="AG45" s="22" t="s">
        <v>1113</v>
      </c>
      <c r="AH45" s="22">
        <v>20</v>
      </c>
    </row>
    <row r="46" ht="16.5" spans="1:34">
      <c r="A46" s="22">
        <f>RANK(C46,C$3:C$240)</f>
        <v>44</v>
      </c>
      <c r="B46" s="23" t="s">
        <v>194</v>
      </c>
      <c r="C46" s="22">
        <v>480</v>
      </c>
      <c r="D46" s="22" t="s">
        <v>1113</v>
      </c>
      <c r="E46" s="22" t="s">
        <v>1113</v>
      </c>
      <c r="F46" s="22" t="s">
        <v>1113</v>
      </c>
      <c r="G46" s="22" t="s">
        <v>1113</v>
      </c>
      <c r="H46" s="22" t="s">
        <v>1113</v>
      </c>
      <c r="I46" s="22" t="s">
        <v>1113</v>
      </c>
      <c r="J46" s="22" t="s">
        <v>1113</v>
      </c>
      <c r="K46" s="22" t="s">
        <v>1113</v>
      </c>
      <c r="L46" s="22" t="s">
        <v>1113</v>
      </c>
      <c r="M46" s="22">
        <v>40</v>
      </c>
      <c r="N46" s="22">
        <v>60</v>
      </c>
      <c r="O46" s="22" t="s">
        <v>1113</v>
      </c>
      <c r="P46" s="22">
        <v>40</v>
      </c>
      <c r="Q46" s="22">
        <v>80</v>
      </c>
      <c r="R46" s="22">
        <v>20</v>
      </c>
      <c r="S46" s="22">
        <v>40</v>
      </c>
      <c r="T46" s="22">
        <v>20</v>
      </c>
      <c r="U46" s="22">
        <v>20</v>
      </c>
      <c r="V46" s="22" t="s">
        <v>1113</v>
      </c>
      <c r="W46" s="22">
        <v>20</v>
      </c>
      <c r="X46" s="22" t="s">
        <v>1113</v>
      </c>
      <c r="Y46" s="22">
        <v>120</v>
      </c>
      <c r="Z46" s="22">
        <v>20</v>
      </c>
      <c r="AA46" s="22" t="s">
        <v>1113</v>
      </c>
      <c r="AB46" s="22" t="s">
        <v>1113</v>
      </c>
      <c r="AC46" s="22" t="s">
        <v>1113</v>
      </c>
      <c r="AD46" s="22" t="s">
        <v>1113</v>
      </c>
      <c r="AE46" s="22" t="s">
        <v>1113</v>
      </c>
      <c r="AF46" s="22" t="s">
        <v>1113</v>
      </c>
      <c r="AG46" s="22" t="s">
        <v>1113</v>
      </c>
      <c r="AH46" s="22" t="s">
        <v>1113</v>
      </c>
    </row>
    <row r="47" ht="16.5" spans="1:34">
      <c r="A47" s="22">
        <f>RANK(C47,C$3:C$240)</f>
        <v>44</v>
      </c>
      <c r="B47" s="25" t="s">
        <v>1087</v>
      </c>
      <c r="C47" s="22">
        <v>480</v>
      </c>
      <c r="D47" s="22" t="s">
        <v>1113</v>
      </c>
      <c r="E47" s="22" t="s">
        <v>1113</v>
      </c>
      <c r="F47" s="22" t="s">
        <v>1113</v>
      </c>
      <c r="G47" s="22" t="s">
        <v>1113</v>
      </c>
      <c r="H47" s="22" t="s">
        <v>1113</v>
      </c>
      <c r="I47" s="22">
        <v>40</v>
      </c>
      <c r="J47" s="22" t="s">
        <v>1113</v>
      </c>
      <c r="K47" s="22" t="s">
        <v>1113</v>
      </c>
      <c r="L47" s="22">
        <v>20</v>
      </c>
      <c r="M47" s="22">
        <v>120</v>
      </c>
      <c r="N47" s="22" t="s">
        <v>1113</v>
      </c>
      <c r="O47" s="22" t="s">
        <v>1113</v>
      </c>
      <c r="P47" s="22">
        <v>280</v>
      </c>
      <c r="Q47" s="22" t="s">
        <v>1113</v>
      </c>
      <c r="R47" s="22">
        <v>20</v>
      </c>
      <c r="S47" s="22" t="s">
        <v>1113</v>
      </c>
      <c r="T47" s="22" t="s">
        <v>1113</v>
      </c>
      <c r="U47" s="22" t="s">
        <v>1113</v>
      </c>
      <c r="V47" s="22" t="s">
        <v>1113</v>
      </c>
      <c r="W47" s="22" t="s">
        <v>1113</v>
      </c>
      <c r="X47" s="22" t="s">
        <v>1113</v>
      </c>
      <c r="Y47" s="22" t="s">
        <v>1113</v>
      </c>
      <c r="Z47" s="22" t="s">
        <v>1113</v>
      </c>
      <c r="AA47" s="22" t="s">
        <v>1113</v>
      </c>
      <c r="AB47" s="22" t="s">
        <v>1113</v>
      </c>
      <c r="AC47" s="22" t="s">
        <v>1113</v>
      </c>
      <c r="AD47" s="22" t="s">
        <v>1113</v>
      </c>
      <c r="AE47" s="22" t="s">
        <v>1113</v>
      </c>
      <c r="AF47" s="22" t="s">
        <v>1113</v>
      </c>
      <c r="AG47" s="22" t="s">
        <v>1113</v>
      </c>
      <c r="AH47" s="22" t="s">
        <v>1113</v>
      </c>
    </row>
    <row r="48" ht="16.5" spans="1:34">
      <c r="A48" s="22">
        <f>RANK(C48,C$3:C$240)</f>
        <v>44</v>
      </c>
      <c r="B48" s="23" t="s">
        <v>322</v>
      </c>
      <c r="C48" s="22">
        <v>480</v>
      </c>
      <c r="D48" s="22" t="s">
        <v>1113</v>
      </c>
      <c r="E48" s="22" t="s">
        <v>1113</v>
      </c>
      <c r="F48" s="22">
        <v>20</v>
      </c>
      <c r="G48" s="22" t="s">
        <v>1113</v>
      </c>
      <c r="H48" s="22" t="s">
        <v>1113</v>
      </c>
      <c r="I48" s="22" t="s">
        <v>1113</v>
      </c>
      <c r="J48" s="22">
        <v>20</v>
      </c>
      <c r="K48" s="22">
        <v>120</v>
      </c>
      <c r="L48" s="22">
        <v>40</v>
      </c>
      <c r="M48" s="22">
        <v>40</v>
      </c>
      <c r="N48" s="22">
        <v>40</v>
      </c>
      <c r="O48" s="22" t="s">
        <v>1113</v>
      </c>
      <c r="P48" s="22" t="s">
        <v>1113</v>
      </c>
      <c r="Q48" s="22">
        <v>20</v>
      </c>
      <c r="R48" s="22">
        <v>20</v>
      </c>
      <c r="S48" s="22">
        <v>20</v>
      </c>
      <c r="T48" s="22" t="s">
        <v>1113</v>
      </c>
      <c r="U48" s="22">
        <v>20</v>
      </c>
      <c r="V48" s="22" t="s">
        <v>1113</v>
      </c>
      <c r="W48" s="22">
        <v>20</v>
      </c>
      <c r="X48" s="22" t="s">
        <v>1113</v>
      </c>
      <c r="Y48" s="22">
        <v>20</v>
      </c>
      <c r="Z48" s="22" t="s">
        <v>1113</v>
      </c>
      <c r="AA48" s="22">
        <v>40</v>
      </c>
      <c r="AB48" s="22" t="s">
        <v>1113</v>
      </c>
      <c r="AC48" s="22" t="s">
        <v>1113</v>
      </c>
      <c r="AD48" s="22" t="s">
        <v>1113</v>
      </c>
      <c r="AE48" s="22" t="s">
        <v>1113</v>
      </c>
      <c r="AF48" s="22">
        <v>40</v>
      </c>
      <c r="AG48" s="22" t="s">
        <v>1113</v>
      </c>
      <c r="AH48" s="22" t="s">
        <v>1113</v>
      </c>
    </row>
    <row r="49" ht="16.5" spans="1:34">
      <c r="A49" s="22">
        <f>RANK(C49,C$3:C$240)</f>
        <v>47</v>
      </c>
      <c r="B49" s="23" t="s">
        <v>199</v>
      </c>
      <c r="C49" s="22">
        <v>440</v>
      </c>
      <c r="D49" s="22" t="s">
        <v>1113</v>
      </c>
      <c r="E49" s="22" t="s">
        <v>1113</v>
      </c>
      <c r="F49" s="22" t="s">
        <v>1113</v>
      </c>
      <c r="G49" s="22" t="s">
        <v>1113</v>
      </c>
      <c r="H49" s="22" t="s">
        <v>1113</v>
      </c>
      <c r="I49" s="22">
        <v>20</v>
      </c>
      <c r="J49" s="22" t="s">
        <v>1113</v>
      </c>
      <c r="K49" s="22">
        <v>20</v>
      </c>
      <c r="L49" s="22" t="s">
        <v>1113</v>
      </c>
      <c r="M49" s="22" t="s">
        <v>1113</v>
      </c>
      <c r="N49" s="22" t="s">
        <v>1113</v>
      </c>
      <c r="O49" s="22" t="s">
        <v>1113</v>
      </c>
      <c r="P49" s="22">
        <v>20</v>
      </c>
      <c r="Q49" s="22" t="s">
        <v>1113</v>
      </c>
      <c r="R49" s="22">
        <v>20</v>
      </c>
      <c r="S49" s="22" t="s">
        <v>1113</v>
      </c>
      <c r="T49" s="22">
        <v>20</v>
      </c>
      <c r="U49" s="22" t="s">
        <v>1113</v>
      </c>
      <c r="V49" s="22" t="s">
        <v>1113</v>
      </c>
      <c r="W49" s="22" t="s">
        <v>1113</v>
      </c>
      <c r="X49" s="22">
        <v>20</v>
      </c>
      <c r="Y49" s="22" t="s">
        <v>1113</v>
      </c>
      <c r="Z49" s="22">
        <v>60</v>
      </c>
      <c r="AA49" s="22">
        <v>140</v>
      </c>
      <c r="AB49" s="22" t="s">
        <v>1113</v>
      </c>
      <c r="AC49" s="22" t="s">
        <v>1113</v>
      </c>
      <c r="AD49" s="22" t="s">
        <v>1113</v>
      </c>
      <c r="AE49" s="22" t="s">
        <v>1113</v>
      </c>
      <c r="AF49" s="22" t="s">
        <v>1113</v>
      </c>
      <c r="AG49" s="22">
        <v>40</v>
      </c>
      <c r="AH49" s="22">
        <v>80</v>
      </c>
    </row>
    <row r="50" ht="16.5" spans="1:34">
      <c r="A50" s="22">
        <f>RANK(C50,C$3:C$240)</f>
        <v>47</v>
      </c>
      <c r="B50" s="23" t="s">
        <v>25</v>
      </c>
      <c r="C50" s="22">
        <v>440</v>
      </c>
      <c r="D50" s="22" t="s">
        <v>1113</v>
      </c>
      <c r="E50" s="22">
        <v>20</v>
      </c>
      <c r="F50" s="22" t="s">
        <v>1113</v>
      </c>
      <c r="G50" s="22" t="s">
        <v>1113</v>
      </c>
      <c r="H50" s="22">
        <v>60</v>
      </c>
      <c r="I50" s="22" t="s">
        <v>1113</v>
      </c>
      <c r="J50" s="22" t="s">
        <v>1113</v>
      </c>
      <c r="K50" s="22" t="s">
        <v>1113</v>
      </c>
      <c r="L50" s="22" t="s">
        <v>1113</v>
      </c>
      <c r="M50" s="22">
        <v>20</v>
      </c>
      <c r="N50" s="22">
        <v>40</v>
      </c>
      <c r="O50" s="22" t="s">
        <v>1113</v>
      </c>
      <c r="P50" s="22" t="s">
        <v>1113</v>
      </c>
      <c r="Q50" s="22" t="s">
        <v>1113</v>
      </c>
      <c r="R50" s="22">
        <v>40</v>
      </c>
      <c r="S50" s="22" t="s">
        <v>1113</v>
      </c>
      <c r="T50" s="22" t="s">
        <v>1113</v>
      </c>
      <c r="U50" s="22" t="s">
        <v>1113</v>
      </c>
      <c r="V50" s="22" t="s">
        <v>1113</v>
      </c>
      <c r="W50" s="22" t="s">
        <v>1113</v>
      </c>
      <c r="X50" s="22" t="s">
        <v>1113</v>
      </c>
      <c r="Y50" s="22" t="s">
        <v>1113</v>
      </c>
      <c r="Z50" s="22" t="s">
        <v>1113</v>
      </c>
      <c r="AA50" s="22">
        <v>60</v>
      </c>
      <c r="AB50" s="22" t="s">
        <v>1113</v>
      </c>
      <c r="AC50" s="22" t="s">
        <v>1113</v>
      </c>
      <c r="AD50" s="22" t="s">
        <v>1113</v>
      </c>
      <c r="AE50" s="22">
        <v>40</v>
      </c>
      <c r="AF50" s="22">
        <v>80</v>
      </c>
      <c r="AG50" s="22">
        <v>40</v>
      </c>
      <c r="AH50" s="22">
        <v>40</v>
      </c>
    </row>
    <row r="51" ht="16.5" spans="1:34">
      <c r="A51" s="22">
        <f>RANK(C51,C$3:C$240)</f>
        <v>49</v>
      </c>
      <c r="B51" s="23" t="s">
        <v>164</v>
      </c>
      <c r="C51" s="22">
        <v>420</v>
      </c>
      <c r="D51" s="22" t="s">
        <v>1113</v>
      </c>
      <c r="E51" s="22" t="s">
        <v>1113</v>
      </c>
      <c r="F51" s="22" t="s">
        <v>1113</v>
      </c>
      <c r="G51" s="22" t="s">
        <v>1113</v>
      </c>
      <c r="H51" s="22" t="s">
        <v>1113</v>
      </c>
      <c r="I51" s="22" t="s">
        <v>1113</v>
      </c>
      <c r="J51" s="22" t="s">
        <v>1113</v>
      </c>
      <c r="K51" s="22" t="s">
        <v>1113</v>
      </c>
      <c r="L51" s="22">
        <v>40</v>
      </c>
      <c r="M51" s="22" t="s">
        <v>1113</v>
      </c>
      <c r="N51" s="22">
        <v>60</v>
      </c>
      <c r="O51" s="22">
        <v>280</v>
      </c>
      <c r="P51" s="22">
        <v>20</v>
      </c>
      <c r="Q51" s="22">
        <v>20</v>
      </c>
      <c r="R51" s="22" t="s">
        <v>1113</v>
      </c>
      <c r="S51" s="22" t="s">
        <v>1113</v>
      </c>
      <c r="T51" s="22" t="s">
        <v>1113</v>
      </c>
      <c r="U51" s="22" t="s">
        <v>1113</v>
      </c>
      <c r="V51" s="22" t="s">
        <v>1113</v>
      </c>
      <c r="W51" s="22" t="s">
        <v>1113</v>
      </c>
      <c r="X51" s="22" t="s">
        <v>1113</v>
      </c>
      <c r="Y51" s="22" t="s">
        <v>1113</v>
      </c>
      <c r="Z51" s="22" t="s">
        <v>1113</v>
      </c>
      <c r="AA51" s="22" t="s">
        <v>1113</v>
      </c>
      <c r="AB51" s="22" t="s">
        <v>1113</v>
      </c>
      <c r="AC51" s="22" t="s">
        <v>1113</v>
      </c>
      <c r="AD51" s="22" t="s">
        <v>1113</v>
      </c>
      <c r="AE51" s="22" t="s">
        <v>1113</v>
      </c>
      <c r="AF51" s="22" t="s">
        <v>1113</v>
      </c>
      <c r="AG51" s="22" t="s">
        <v>1113</v>
      </c>
      <c r="AH51" s="22" t="s">
        <v>1113</v>
      </c>
    </row>
    <row r="52" ht="16.5" spans="1:34">
      <c r="A52" s="22">
        <f>RANK(C52,C$3:C$240)</f>
        <v>49</v>
      </c>
      <c r="B52" s="31" t="s">
        <v>161</v>
      </c>
      <c r="C52" s="22">
        <v>420</v>
      </c>
      <c r="D52" s="22" t="s">
        <v>1113</v>
      </c>
      <c r="E52" s="22" t="s">
        <v>1113</v>
      </c>
      <c r="F52" s="22">
        <v>20</v>
      </c>
      <c r="G52" s="22" t="s">
        <v>1113</v>
      </c>
      <c r="H52" s="22">
        <v>40</v>
      </c>
      <c r="I52" s="22" t="s">
        <v>1113</v>
      </c>
      <c r="J52" s="22" t="s">
        <v>1113</v>
      </c>
      <c r="K52" s="22" t="s">
        <v>1113</v>
      </c>
      <c r="L52" s="22" t="s">
        <v>1113</v>
      </c>
      <c r="M52" s="22">
        <v>20</v>
      </c>
      <c r="N52" s="22" t="s">
        <v>1113</v>
      </c>
      <c r="O52" s="22" t="s">
        <v>1113</v>
      </c>
      <c r="P52" s="22" t="s">
        <v>1113</v>
      </c>
      <c r="Q52" s="22" t="s">
        <v>1113</v>
      </c>
      <c r="R52" s="22">
        <v>20</v>
      </c>
      <c r="S52" s="22" t="s">
        <v>1113</v>
      </c>
      <c r="T52" s="22" t="s">
        <v>1113</v>
      </c>
      <c r="U52" s="22" t="s">
        <v>1113</v>
      </c>
      <c r="V52" s="22" t="s">
        <v>1113</v>
      </c>
      <c r="W52" s="22" t="s">
        <v>1113</v>
      </c>
      <c r="X52" s="22">
        <v>20</v>
      </c>
      <c r="Y52" s="22">
        <v>20</v>
      </c>
      <c r="Z52" s="22">
        <v>40</v>
      </c>
      <c r="AA52" s="22" t="s">
        <v>1113</v>
      </c>
      <c r="AB52" s="22" t="s">
        <v>1113</v>
      </c>
      <c r="AC52" s="22" t="s">
        <v>1113</v>
      </c>
      <c r="AD52" s="22">
        <v>40</v>
      </c>
      <c r="AE52" s="22">
        <v>120</v>
      </c>
      <c r="AF52" s="22">
        <v>40</v>
      </c>
      <c r="AG52" s="22">
        <v>40</v>
      </c>
      <c r="AH52" s="22" t="s">
        <v>1113</v>
      </c>
    </row>
    <row r="53" ht="16.5" spans="1:34">
      <c r="A53" s="22">
        <f>RANK(C53,C$3:C$240)</f>
        <v>49</v>
      </c>
      <c r="B53" s="26" t="s">
        <v>202</v>
      </c>
      <c r="C53" s="22">
        <v>420</v>
      </c>
      <c r="D53" s="22" t="s">
        <v>1113</v>
      </c>
      <c r="E53" s="22" t="s">
        <v>1113</v>
      </c>
      <c r="F53" s="22">
        <v>20</v>
      </c>
      <c r="G53" s="22">
        <v>40</v>
      </c>
      <c r="H53" s="22">
        <v>60</v>
      </c>
      <c r="I53" s="22">
        <v>60</v>
      </c>
      <c r="J53" s="22" t="s">
        <v>1113</v>
      </c>
      <c r="K53" s="22">
        <v>80</v>
      </c>
      <c r="L53" s="22">
        <v>20</v>
      </c>
      <c r="M53" s="22">
        <v>80</v>
      </c>
      <c r="N53" s="22">
        <v>20</v>
      </c>
      <c r="O53" s="22" t="s">
        <v>1113</v>
      </c>
      <c r="P53" s="22" t="s">
        <v>1113</v>
      </c>
      <c r="Q53" s="22" t="s">
        <v>1113</v>
      </c>
      <c r="R53" s="22" t="s">
        <v>1113</v>
      </c>
      <c r="S53" s="22">
        <v>40</v>
      </c>
      <c r="T53" s="22" t="s">
        <v>1113</v>
      </c>
      <c r="U53" s="22" t="s">
        <v>1113</v>
      </c>
      <c r="V53" s="22" t="s">
        <v>1113</v>
      </c>
      <c r="W53" s="22" t="s">
        <v>1113</v>
      </c>
      <c r="X53" s="22" t="s">
        <v>1113</v>
      </c>
      <c r="Y53" s="22" t="s">
        <v>1113</v>
      </c>
      <c r="Z53" s="22" t="s">
        <v>1113</v>
      </c>
      <c r="AA53" s="22" t="s">
        <v>1113</v>
      </c>
      <c r="AB53" s="22" t="s">
        <v>1113</v>
      </c>
      <c r="AC53" s="22" t="s">
        <v>1113</v>
      </c>
      <c r="AD53" s="22" t="s">
        <v>1113</v>
      </c>
      <c r="AE53" s="22" t="s">
        <v>1113</v>
      </c>
      <c r="AF53" s="22" t="s">
        <v>1113</v>
      </c>
      <c r="AG53" s="22" t="s">
        <v>1113</v>
      </c>
      <c r="AH53" s="22" t="s">
        <v>1113</v>
      </c>
    </row>
    <row r="54" ht="16.5" spans="1:34">
      <c r="A54" s="22">
        <f>RANK(C54,C$3:C$240)</f>
        <v>49</v>
      </c>
      <c r="B54" s="23" t="s">
        <v>58</v>
      </c>
      <c r="C54" s="22">
        <v>420</v>
      </c>
      <c r="D54" s="22">
        <v>60</v>
      </c>
      <c r="E54" s="22" t="s">
        <v>1113</v>
      </c>
      <c r="F54" s="22" t="s">
        <v>1113</v>
      </c>
      <c r="G54" s="22" t="s">
        <v>1113</v>
      </c>
      <c r="H54" s="22" t="s">
        <v>1113</v>
      </c>
      <c r="I54" s="22" t="s">
        <v>1113</v>
      </c>
      <c r="J54" s="22" t="s">
        <v>1113</v>
      </c>
      <c r="K54" s="22" t="s">
        <v>1113</v>
      </c>
      <c r="L54" s="22" t="s">
        <v>1113</v>
      </c>
      <c r="M54" s="22" t="s">
        <v>1113</v>
      </c>
      <c r="N54" s="22" t="s">
        <v>1113</v>
      </c>
      <c r="O54" s="22" t="s">
        <v>1113</v>
      </c>
      <c r="P54" s="22" t="s">
        <v>1113</v>
      </c>
      <c r="Q54" s="22">
        <v>80</v>
      </c>
      <c r="R54" s="22">
        <v>80</v>
      </c>
      <c r="S54" s="22" t="s">
        <v>1113</v>
      </c>
      <c r="T54" s="22">
        <v>60</v>
      </c>
      <c r="U54" s="22">
        <v>60</v>
      </c>
      <c r="V54" s="22" t="s">
        <v>1113</v>
      </c>
      <c r="W54" s="22">
        <v>20</v>
      </c>
      <c r="X54" s="22" t="s">
        <v>1113</v>
      </c>
      <c r="Y54" s="22" t="s">
        <v>1113</v>
      </c>
      <c r="Z54" s="22" t="s">
        <v>1113</v>
      </c>
      <c r="AA54" s="22" t="s">
        <v>1113</v>
      </c>
      <c r="AB54" s="22" t="s">
        <v>1113</v>
      </c>
      <c r="AC54" s="22" t="s">
        <v>1113</v>
      </c>
      <c r="AD54" s="22" t="s">
        <v>1113</v>
      </c>
      <c r="AE54" s="22">
        <v>60</v>
      </c>
      <c r="AF54" s="22" t="s">
        <v>1113</v>
      </c>
      <c r="AG54" s="22" t="s">
        <v>1113</v>
      </c>
      <c r="AH54" s="22" t="s">
        <v>1113</v>
      </c>
    </row>
    <row r="55" ht="16.5" spans="1:34">
      <c r="A55" s="22">
        <f>RANK(C55,C$3:C$240)</f>
        <v>53</v>
      </c>
      <c r="B55" s="27" t="s">
        <v>167</v>
      </c>
      <c r="C55" s="22">
        <v>400</v>
      </c>
      <c r="D55" s="22" t="s">
        <v>1113</v>
      </c>
      <c r="E55" s="22" t="s">
        <v>1113</v>
      </c>
      <c r="F55" s="22" t="s">
        <v>1113</v>
      </c>
      <c r="G55" s="22">
        <v>40</v>
      </c>
      <c r="H55" s="22">
        <v>20</v>
      </c>
      <c r="I55" s="22" t="s">
        <v>1113</v>
      </c>
      <c r="J55" s="22" t="s">
        <v>1113</v>
      </c>
      <c r="K55" s="22">
        <v>60</v>
      </c>
      <c r="L55" s="22">
        <v>40</v>
      </c>
      <c r="M55" s="22" t="s">
        <v>1113</v>
      </c>
      <c r="N55" s="22" t="s">
        <v>1113</v>
      </c>
      <c r="O55" s="22" t="s">
        <v>1113</v>
      </c>
      <c r="P55" s="22">
        <v>20</v>
      </c>
      <c r="Q55" s="22">
        <v>40</v>
      </c>
      <c r="R55" s="22">
        <v>40</v>
      </c>
      <c r="S55" s="22">
        <v>20</v>
      </c>
      <c r="T55" s="22" t="s">
        <v>1113</v>
      </c>
      <c r="U55" s="22" t="s">
        <v>1113</v>
      </c>
      <c r="V55" s="22">
        <v>60</v>
      </c>
      <c r="W55" s="22" t="s">
        <v>1113</v>
      </c>
      <c r="X55" s="22">
        <v>20</v>
      </c>
      <c r="Y55" s="22" t="s">
        <v>1113</v>
      </c>
      <c r="Z55" s="22">
        <v>20</v>
      </c>
      <c r="AA55" s="22" t="s">
        <v>1113</v>
      </c>
      <c r="AB55" s="22" t="s">
        <v>1113</v>
      </c>
      <c r="AC55" s="22" t="s">
        <v>1113</v>
      </c>
      <c r="AD55" s="22" t="s">
        <v>1113</v>
      </c>
      <c r="AE55" s="22">
        <v>20</v>
      </c>
      <c r="AF55" s="22" t="s">
        <v>1113</v>
      </c>
      <c r="AG55" s="22" t="s">
        <v>1113</v>
      </c>
      <c r="AH55" s="22" t="s">
        <v>1113</v>
      </c>
    </row>
    <row r="56" ht="16.5" spans="1:34">
      <c r="A56" s="22">
        <f>RANK(C56,C$3:C$240)</f>
        <v>53</v>
      </c>
      <c r="B56" s="23" t="s">
        <v>208</v>
      </c>
      <c r="C56" s="22">
        <v>400</v>
      </c>
      <c r="D56" s="22" t="s">
        <v>1113</v>
      </c>
      <c r="E56" s="22">
        <v>20</v>
      </c>
      <c r="F56" s="22" t="s">
        <v>1113</v>
      </c>
      <c r="G56" s="22" t="s">
        <v>1113</v>
      </c>
      <c r="H56" s="22">
        <v>20</v>
      </c>
      <c r="I56" s="22">
        <v>20</v>
      </c>
      <c r="J56" s="22">
        <v>20</v>
      </c>
      <c r="K56" s="22">
        <v>40</v>
      </c>
      <c r="L56" s="22" t="s">
        <v>1113</v>
      </c>
      <c r="M56" s="22">
        <v>20</v>
      </c>
      <c r="N56" s="22" t="s">
        <v>1113</v>
      </c>
      <c r="O56" s="22">
        <v>20</v>
      </c>
      <c r="P56" s="22">
        <v>80</v>
      </c>
      <c r="Q56" s="22" t="s">
        <v>1113</v>
      </c>
      <c r="R56" s="22" t="s">
        <v>1113</v>
      </c>
      <c r="S56" s="22">
        <v>40</v>
      </c>
      <c r="T56" s="22">
        <v>20</v>
      </c>
      <c r="U56" s="22">
        <v>20</v>
      </c>
      <c r="V56" s="22" t="s">
        <v>1113</v>
      </c>
      <c r="W56" s="22">
        <v>20</v>
      </c>
      <c r="X56" s="22" t="s">
        <v>1113</v>
      </c>
      <c r="Y56" s="22" t="s">
        <v>1113</v>
      </c>
      <c r="Z56" s="22">
        <v>20</v>
      </c>
      <c r="AA56" s="22" t="s">
        <v>1113</v>
      </c>
      <c r="AB56" s="22" t="s">
        <v>1113</v>
      </c>
      <c r="AC56" s="22" t="s">
        <v>1113</v>
      </c>
      <c r="AD56" s="22" t="s">
        <v>1113</v>
      </c>
      <c r="AE56" s="22" t="s">
        <v>1113</v>
      </c>
      <c r="AF56" s="22" t="s">
        <v>1113</v>
      </c>
      <c r="AG56" s="22" t="s">
        <v>1113</v>
      </c>
      <c r="AH56" s="22">
        <v>40</v>
      </c>
    </row>
    <row r="57" ht="16.5" spans="1:34">
      <c r="A57" s="22">
        <f>RANK(C57,C$3:C$240)</f>
        <v>55</v>
      </c>
      <c r="B57" s="23" t="s">
        <v>211</v>
      </c>
      <c r="C57" s="22">
        <v>380</v>
      </c>
      <c r="D57" s="22" t="s">
        <v>1113</v>
      </c>
      <c r="E57" s="22" t="s">
        <v>1113</v>
      </c>
      <c r="F57" s="22" t="s">
        <v>1113</v>
      </c>
      <c r="G57" s="22" t="s">
        <v>1113</v>
      </c>
      <c r="H57" s="22" t="s">
        <v>1113</v>
      </c>
      <c r="I57" s="22" t="s">
        <v>1113</v>
      </c>
      <c r="J57" s="22" t="s">
        <v>1113</v>
      </c>
      <c r="K57" s="22" t="s">
        <v>1113</v>
      </c>
      <c r="L57" s="22" t="s">
        <v>1113</v>
      </c>
      <c r="M57" s="22" t="s">
        <v>1113</v>
      </c>
      <c r="N57" s="22" t="s">
        <v>1113</v>
      </c>
      <c r="O57" s="22" t="s">
        <v>1113</v>
      </c>
      <c r="P57" s="22" t="s">
        <v>1113</v>
      </c>
      <c r="Q57" s="22" t="s">
        <v>1113</v>
      </c>
      <c r="R57" s="22">
        <v>20</v>
      </c>
      <c r="S57" s="22" t="s">
        <v>1113</v>
      </c>
      <c r="T57" s="22" t="s">
        <v>1113</v>
      </c>
      <c r="U57" s="22" t="s">
        <v>1113</v>
      </c>
      <c r="V57" s="22" t="s">
        <v>1113</v>
      </c>
      <c r="W57" s="22" t="s">
        <v>1113</v>
      </c>
      <c r="X57" s="22" t="s">
        <v>1113</v>
      </c>
      <c r="Y57" s="22" t="s">
        <v>1113</v>
      </c>
      <c r="Z57" s="22">
        <v>20</v>
      </c>
      <c r="AA57" s="22" t="s">
        <v>1113</v>
      </c>
      <c r="AB57" s="22" t="s">
        <v>1113</v>
      </c>
      <c r="AC57" s="22">
        <v>40</v>
      </c>
      <c r="AD57" s="22">
        <v>100</v>
      </c>
      <c r="AE57" s="22">
        <v>100</v>
      </c>
      <c r="AF57" s="22" t="s">
        <v>1113</v>
      </c>
      <c r="AG57" s="22">
        <v>40</v>
      </c>
      <c r="AH57" s="22">
        <v>60</v>
      </c>
    </row>
    <row r="58" ht="16.5" spans="1:34">
      <c r="A58" s="22">
        <f>RANK(C58,C$3:C$240)</f>
        <v>56</v>
      </c>
      <c r="B58" s="31" t="s">
        <v>170</v>
      </c>
      <c r="C58" s="22">
        <v>340</v>
      </c>
      <c r="D58" s="22">
        <v>40</v>
      </c>
      <c r="E58" s="22" t="s">
        <v>1113</v>
      </c>
      <c r="F58" s="22">
        <v>60</v>
      </c>
      <c r="G58" s="22" t="s">
        <v>1113</v>
      </c>
      <c r="H58" s="22" t="s">
        <v>1113</v>
      </c>
      <c r="I58" s="22" t="s">
        <v>1113</v>
      </c>
      <c r="J58" s="22">
        <v>20</v>
      </c>
      <c r="K58" s="22" t="s">
        <v>1113</v>
      </c>
      <c r="L58" s="22" t="s">
        <v>1113</v>
      </c>
      <c r="M58" s="22" t="s">
        <v>1113</v>
      </c>
      <c r="N58" s="22" t="s">
        <v>1113</v>
      </c>
      <c r="O58" s="22">
        <v>20</v>
      </c>
      <c r="P58" s="22">
        <v>20</v>
      </c>
      <c r="Q58" s="22" t="s">
        <v>1113</v>
      </c>
      <c r="R58" s="22">
        <v>20</v>
      </c>
      <c r="S58" s="22" t="s">
        <v>1113</v>
      </c>
      <c r="T58" s="22" t="s">
        <v>1113</v>
      </c>
      <c r="U58" s="22">
        <v>20</v>
      </c>
      <c r="V58" s="22" t="s">
        <v>1113</v>
      </c>
      <c r="W58" s="22" t="s">
        <v>1113</v>
      </c>
      <c r="X58" s="22" t="s">
        <v>1113</v>
      </c>
      <c r="Y58" s="22" t="s">
        <v>1113</v>
      </c>
      <c r="Z58" s="22" t="s">
        <v>1113</v>
      </c>
      <c r="AA58" s="22" t="s">
        <v>1113</v>
      </c>
      <c r="AB58" s="22" t="s">
        <v>1113</v>
      </c>
      <c r="AC58" s="22" t="s">
        <v>1113</v>
      </c>
      <c r="AD58" s="22" t="s">
        <v>1113</v>
      </c>
      <c r="AE58" s="22">
        <v>20</v>
      </c>
      <c r="AF58" s="22">
        <v>20</v>
      </c>
      <c r="AG58" s="22">
        <v>40</v>
      </c>
      <c r="AH58" s="22">
        <v>60</v>
      </c>
    </row>
    <row r="59" ht="16.5" spans="1:34">
      <c r="A59" s="22">
        <f>RANK(C59,C$3:C$240)</f>
        <v>59</v>
      </c>
      <c r="B59" s="23" t="s">
        <v>214</v>
      </c>
      <c r="C59" s="22">
        <v>300</v>
      </c>
      <c r="D59" s="22" t="s">
        <v>1113</v>
      </c>
      <c r="E59" s="22" t="s">
        <v>1113</v>
      </c>
      <c r="F59" s="22">
        <v>20</v>
      </c>
      <c r="G59" s="22">
        <v>20</v>
      </c>
      <c r="H59" s="22" t="s">
        <v>1113</v>
      </c>
      <c r="I59" s="22" t="s">
        <v>1113</v>
      </c>
      <c r="J59" s="22">
        <v>20</v>
      </c>
      <c r="K59" s="22" t="s">
        <v>1113</v>
      </c>
      <c r="L59" s="22" t="s">
        <v>1113</v>
      </c>
      <c r="M59" s="22" t="s">
        <v>1113</v>
      </c>
      <c r="N59" s="22" t="s">
        <v>1113</v>
      </c>
      <c r="O59" s="22" t="s">
        <v>1113</v>
      </c>
      <c r="P59" s="22" t="s">
        <v>1113</v>
      </c>
      <c r="Q59" s="22" t="s">
        <v>1113</v>
      </c>
      <c r="R59" s="22" t="s">
        <v>1113</v>
      </c>
      <c r="S59" s="22" t="s">
        <v>1113</v>
      </c>
      <c r="T59" s="22" t="s">
        <v>1113</v>
      </c>
      <c r="U59" s="22">
        <v>20</v>
      </c>
      <c r="V59" s="22" t="s">
        <v>1113</v>
      </c>
      <c r="W59" s="22">
        <v>40</v>
      </c>
      <c r="X59" s="22">
        <v>20</v>
      </c>
      <c r="Y59" s="22" t="s">
        <v>1113</v>
      </c>
      <c r="Z59" s="22">
        <v>20</v>
      </c>
      <c r="AA59" s="22">
        <v>20</v>
      </c>
      <c r="AB59" s="22" t="s">
        <v>1113</v>
      </c>
      <c r="AC59" s="22" t="s">
        <v>1113</v>
      </c>
      <c r="AD59" s="22" t="s">
        <v>1113</v>
      </c>
      <c r="AE59" s="22">
        <v>20</v>
      </c>
      <c r="AF59" s="22">
        <v>100</v>
      </c>
      <c r="AG59" s="22" t="s">
        <v>1113</v>
      </c>
      <c r="AH59" s="22" t="s">
        <v>1113</v>
      </c>
    </row>
    <row r="60" ht="16.5" spans="1:34">
      <c r="A60" s="22">
        <f>RANK(C60,C$3:C$240)</f>
        <v>57</v>
      </c>
      <c r="B60" s="23" t="s">
        <v>265</v>
      </c>
      <c r="C60" s="22">
        <v>320</v>
      </c>
      <c r="D60" s="22" t="s">
        <v>1113</v>
      </c>
      <c r="E60" s="22" t="s">
        <v>1113</v>
      </c>
      <c r="F60" s="22">
        <v>20</v>
      </c>
      <c r="G60" s="22" t="s">
        <v>1113</v>
      </c>
      <c r="H60" s="22">
        <v>60</v>
      </c>
      <c r="I60" s="22" t="s">
        <v>1113</v>
      </c>
      <c r="J60" s="22">
        <v>40</v>
      </c>
      <c r="K60" s="22" t="s">
        <v>1113</v>
      </c>
      <c r="L60" s="22" t="s">
        <v>1113</v>
      </c>
      <c r="M60" s="22" t="s">
        <v>1113</v>
      </c>
      <c r="N60" s="22" t="s">
        <v>1113</v>
      </c>
      <c r="O60" s="22">
        <v>20</v>
      </c>
      <c r="P60" s="22">
        <v>20</v>
      </c>
      <c r="Q60" s="22" t="s">
        <v>1113</v>
      </c>
      <c r="R60" s="22" t="s">
        <v>1113</v>
      </c>
      <c r="S60" s="22" t="s">
        <v>1113</v>
      </c>
      <c r="T60" s="22">
        <v>40</v>
      </c>
      <c r="U60" s="22" t="s">
        <v>1113</v>
      </c>
      <c r="V60" s="22" t="s">
        <v>1113</v>
      </c>
      <c r="W60" s="22">
        <v>20</v>
      </c>
      <c r="X60" s="22">
        <v>20</v>
      </c>
      <c r="Y60" s="22" t="s">
        <v>1113</v>
      </c>
      <c r="Z60" s="22" t="s">
        <v>1113</v>
      </c>
      <c r="AA60" s="22">
        <v>40</v>
      </c>
      <c r="AB60" s="22" t="s">
        <v>1113</v>
      </c>
      <c r="AC60" s="22" t="s">
        <v>1113</v>
      </c>
      <c r="AD60" s="22">
        <v>20</v>
      </c>
      <c r="AE60" s="22" t="s">
        <v>1113</v>
      </c>
      <c r="AF60" s="22" t="s">
        <v>1113</v>
      </c>
      <c r="AG60" s="22" t="s">
        <v>1113</v>
      </c>
      <c r="AH60" s="22">
        <v>20</v>
      </c>
    </row>
    <row r="61" ht="16.5" spans="1:34">
      <c r="A61" s="22">
        <f>RANK(C61,C$3:C$240)</f>
        <v>75</v>
      </c>
      <c r="B61" s="23" t="s">
        <v>229</v>
      </c>
      <c r="C61" s="22">
        <v>220</v>
      </c>
      <c r="D61" s="22">
        <v>20</v>
      </c>
      <c r="E61" s="22" t="s">
        <v>1113</v>
      </c>
      <c r="F61" s="22" t="s">
        <v>1113</v>
      </c>
      <c r="G61" s="22" t="s">
        <v>1113</v>
      </c>
      <c r="H61" s="22" t="s">
        <v>1113</v>
      </c>
      <c r="I61" s="22">
        <v>40</v>
      </c>
      <c r="J61" s="22">
        <v>40</v>
      </c>
      <c r="K61" s="22" t="s">
        <v>1113</v>
      </c>
      <c r="L61" s="22" t="s">
        <v>1113</v>
      </c>
      <c r="M61" s="22" t="s">
        <v>1113</v>
      </c>
      <c r="N61" s="22" t="s">
        <v>1113</v>
      </c>
      <c r="O61" s="22" t="s">
        <v>1113</v>
      </c>
      <c r="P61" s="22" t="s">
        <v>1113</v>
      </c>
      <c r="Q61" s="22">
        <v>40</v>
      </c>
      <c r="R61" s="22">
        <v>80</v>
      </c>
      <c r="S61" s="22" t="s">
        <v>1113</v>
      </c>
      <c r="T61" s="22" t="s">
        <v>1113</v>
      </c>
      <c r="U61" s="22" t="s">
        <v>1113</v>
      </c>
      <c r="V61" s="22" t="s">
        <v>1113</v>
      </c>
      <c r="W61" s="22" t="s">
        <v>1113</v>
      </c>
      <c r="X61" s="22" t="s">
        <v>1113</v>
      </c>
      <c r="Y61" s="22" t="s">
        <v>1113</v>
      </c>
      <c r="Z61" s="22" t="s">
        <v>1113</v>
      </c>
      <c r="AA61" s="22" t="s">
        <v>1113</v>
      </c>
      <c r="AB61" s="22" t="s">
        <v>1113</v>
      </c>
      <c r="AC61" s="22" t="s">
        <v>1113</v>
      </c>
      <c r="AD61" s="22" t="s">
        <v>1113</v>
      </c>
      <c r="AE61" s="22" t="s">
        <v>1113</v>
      </c>
      <c r="AF61" s="22" t="s">
        <v>1113</v>
      </c>
      <c r="AG61" s="22" t="s">
        <v>1113</v>
      </c>
      <c r="AH61" s="22" t="s">
        <v>1113</v>
      </c>
    </row>
    <row r="62" ht="16.5" spans="1:34">
      <c r="A62" s="22">
        <f>RANK(C62,C$3:C$240)</f>
        <v>57</v>
      </c>
      <c r="B62" s="29" t="s">
        <v>262</v>
      </c>
      <c r="C62" s="22">
        <v>320</v>
      </c>
      <c r="D62" s="22">
        <v>20</v>
      </c>
      <c r="E62" s="22">
        <v>20</v>
      </c>
      <c r="F62" s="22" t="s">
        <v>1113</v>
      </c>
      <c r="G62" s="22">
        <v>20</v>
      </c>
      <c r="H62" s="22" t="s">
        <v>1113</v>
      </c>
      <c r="I62" s="22" t="s">
        <v>1113</v>
      </c>
      <c r="J62" s="22" t="s">
        <v>1113</v>
      </c>
      <c r="K62" s="22" t="s">
        <v>1113</v>
      </c>
      <c r="L62" s="22" t="s">
        <v>1113</v>
      </c>
      <c r="M62" s="22" t="s">
        <v>1113</v>
      </c>
      <c r="N62" s="22" t="s">
        <v>1113</v>
      </c>
      <c r="O62" s="22">
        <v>20</v>
      </c>
      <c r="P62" s="22">
        <v>20</v>
      </c>
      <c r="Q62" s="22" t="s">
        <v>1113</v>
      </c>
      <c r="R62" s="22">
        <v>20</v>
      </c>
      <c r="S62" s="22">
        <v>40</v>
      </c>
      <c r="T62" s="22">
        <v>20</v>
      </c>
      <c r="U62" s="22">
        <v>40</v>
      </c>
      <c r="V62" s="22">
        <v>20</v>
      </c>
      <c r="W62" s="22" t="s">
        <v>1113</v>
      </c>
      <c r="X62" s="22" t="s">
        <v>1113</v>
      </c>
      <c r="Y62" s="22" t="s">
        <v>1113</v>
      </c>
      <c r="Z62" s="22" t="s">
        <v>1113</v>
      </c>
      <c r="AA62" s="22" t="s">
        <v>1113</v>
      </c>
      <c r="AB62" s="22" t="s">
        <v>1113</v>
      </c>
      <c r="AC62" s="22" t="s">
        <v>1113</v>
      </c>
      <c r="AD62" s="22" t="s">
        <v>1113</v>
      </c>
      <c r="AE62" s="22">
        <v>40</v>
      </c>
      <c r="AF62" s="22" t="s">
        <v>1113</v>
      </c>
      <c r="AG62" s="22" t="s">
        <v>1113</v>
      </c>
      <c r="AH62" s="22">
        <v>40</v>
      </c>
    </row>
    <row r="63" ht="16.5" spans="1:34">
      <c r="A63" s="22">
        <f>RANK(C63,C$3:C$240)</f>
        <v>59</v>
      </c>
      <c r="B63" s="23" t="s">
        <v>144</v>
      </c>
      <c r="C63" s="22">
        <v>300</v>
      </c>
      <c r="D63" s="22" t="s">
        <v>1113</v>
      </c>
      <c r="E63" s="22" t="s">
        <v>1113</v>
      </c>
      <c r="F63" s="22" t="s">
        <v>1113</v>
      </c>
      <c r="G63" s="22" t="s">
        <v>1113</v>
      </c>
      <c r="H63" s="22" t="s">
        <v>1113</v>
      </c>
      <c r="I63" s="22" t="s">
        <v>1113</v>
      </c>
      <c r="J63" s="22" t="s">
        <v>1113</v>
      </c>
      <c r="K63" s="22" t="s">
        <v>1113</v>
      </c>
      <c r="L63" s="22" t="s">
        <v>1113</v>
      </c>
      <c r="M63" s="22" t="s">
        <v>1113</v>
      </c>
      <c r="N63" s="22" t="s">
        <v>1113</v>
      </c>
      <c r="O63" s="22" t="s">
        <v>1113</v>
      </c>
      <c r="P63" s="22">
        <v>80</v>
      </c>
      <c r="Q63" s="22">
        <v>20</v>
      </c>
      <c r="R63" s="22" t="s">
        <v>1113</v>
      </c>
      <c r="S63" s="22" t="s">
        <v>1113</v>
      </c>
      <c r="T63" s="22" t="s">
        <v>1113</v>
      </c>
      <c r="U63" s="22" t="s">
        <v>1113</v>
      </c>
      <c r="V63" s="22" t="s">
        <v>1113</v>
      </c>
      <c r="W63" s="22" t="s">
        <v>1113</v>
      </c>
      <c r="X63" s="22">
        <v>20</v>
      </c>
      <c r="Y63" s="22" t="s">
        <v>1113</v>
      </c>
      <c r="Z63" s="22" t="s">
        <v>1113</v>
      </c>
      <c r="AA63" s="22">
        <v>20</v>
      </c>
      <c r="AB63" s="22" t="s">
        <v>1113</v>
      </c>
      <c r="AC63" s="22" t="s">
        <v>1113</v>
      </c>
      <c r="AD63" s="22">
        <v>40</v>
      </c>
      <c r="AE63" s="22">
        <v>20</v>
      </c>
      <c r="AF63" s="22" t="s">
        <v>1113</v>
      </c>
      <c r="AG63" s="22" t="s">
        <v>1113</v>
      </c>
      <c r="AH63" s="22">
        <v>100</v>
      </c>
    </row>
    <row r="64" ht="16.5" spans="1:34">
      <c r="A64" s="22">
        <f>RANK(C64,C$3:C$240)</f>
        <v>59</v>
      </c>
      <c r="B64" s="23" t="s">
        <v>62</v>
      </c>
      <c r="C64" s="22">
        <v>300</v>
      </c>
      <c r="D64" s="22">
        <v>20</v>
      </c>
      <c r="E64" s="22" t="s">
        <v>1113</v>
      </c>
      <c r="F64" s="22" t="s">
        <v>1113</v>
      </c>
      <c r="G64" s="22">
        <v>20</v>
      </c>
      <c r="H64" s="22">
        <v>20</v>
      </c>
      <c r="I64" s="22">
        <v>80</v>
      </c>
      <c r="J64" s="22" t="s">
        <v>1113</v>
      </c>
      <c r="K64" s="22" t="s">
        <v>1113</v>
      </c>
      <c r="L64" s="22" t="s">
        <v>1113</v>
      </c>
      <c r="M64" s="22" t="s">
        <v>1113</v>
      </c>
      <c r="N64" s="22" t="s">
        <v>1113</v>
      </c>
      <c r="O64" s="22">
        <v>40</v>
      </c>
      <c r="P64" s="22" t="s">
        <v>1113</v>
      </c>
      <c r="Q64" s="22" t="s">
        <v>1113</v>
      </c>
      <c r="R64" s="22" t="s">
        <v>1113</v>
      </c>
      <c r="S64" s="22" t="s">
        <v>1113</v>
      </c>
      <c r="T64" s="22">
        <v>60</v>
      </c>
      <c r="U64" s="22" t="s">
        <v>1113</v>
      </c>
      <c r="V64" s="22" t="s">
        <v>1113</v>
      </c>
      <c r="W64" s="22" t="s">
        <v>1113</v>
      </c>
      <c r="X64" s="22" t="s">
        <v>1113</v>
      </c>
      <c r="Y64" s="22" t="s">
        <v>1113</v>
      </c>
      <c r="Z64" s="22" t="s">
        <v>1113</v>
      </c>
      <c r="AA64" s="22" t="s">
        <v>1113</v>
      </c>
      <c r="AB64" s="22" t="s">
        <v>1113</v>
      </c>
      <c r="AC64" s="22" t="s">
        <v>1113</v>
      </c>
      <c r="AD64" s="22" t="s">
        <v>1113</v>
      </c>
      <c r="AE64" s="22" t="s">
        <v>1113</v>
      </c>
      <c r="AF64" s="22" t="s">
        <v>1113</v>
      </c>
      <c r="AG64" s="22">
        <v>60</v>
      </c>
      <c r="AH64" s="22" t="s">
        <v>1113</v>
      </c>
    </row>
    <row r="65" ht="16.5" spans="1:34">
      <c r="A65" s="22">
        <f>RANK(C65,C$3:C$240)</f>
        <v>65</v>
      </c>
      <c r="B65" s="23" t="s">
        <v>217</v>
      </c>
      <c r="C65" s="22">
        <v>260</v>
      </c>
      <c r="D65" s="22" t="s">
        <v>1113</v>
      </c>
      <c r="E65" s="22" t="s">
        <v>1113</v>
      </c>
      <c r="F65" s="22" t="s">
        <v>1113</v>
      </c>
      <c r="G65" s="22" t="s">
        <v>1113</v>
      </c>
      <c r="H65" s="22" t="s">
        <v>1113</v>
      </c>
      <c r="I65" s="22" t="s">
        <v>1113</v>
      </c>
      <c r="J65" s="22" t="s">
        <v>1113</v>
      </c>
      <c r="K65" s="22" t="s">
        <v>1113</v>
      </c>
      <c r="L65" s="22" t="s">
        <v>1113</v>
      </c>
      <c r="M65" s="22" t="s">
        <v>1113</v>
      </c>
      <c r="N65" s="22" t="s">
        <v>1113</v>
      </c>
      <c r="O65" s="22" t="s">
        <v>1113</v>
      </c>
      <c r="P65" s="22" t="s">
        <v>1113</v>
      </c>
      <c r="Q65" s="22">
        <v>20</v>
      </c>
      <c r="R65" s="22">
        <v>20</v>
      </c>
      <c r="S65" s="22" t="s">
        <v>1113</v>
      </c>
      <c r="T65" s="22">
        <v>60</v>
      </c>
      <c r="U65" s="22" t="s">
        <v>1113</v>
      </c>
      <c r="V65" s="22" t="s">
        <v>1113</v>
      </c>
      <c r="W65" s="22" t="s">
        <v>1113</v>
      </c>
      <c r="X65" s="22" t="s">
        <v>1113</v>
      </c>
      <c r="Y65" s="22">
        <v>40</v>
      </c>
      <c r="Z65" s="22" t="s">
        <v>1113</v>
      </c>
      <c r="AA65" s="22">
        <v>40</v>
      </c>
      <c r="AB65" s="22" t="s">
        <v>1113</v>
      </c>
      <c r="AC65" s="22" t="s">
        <v>1113</v>
      </c>
      <c r="AD65" s="22" t="s">
        <v>1113</v>
      </c>
      <c r="AE65" s="22">
        <v>20</v>
      </c>
      <c r="AF65" s="22">
        <v>20</v>
      </c>
      <c r="AG65" s="22">
        <v>40</v>
      </c>
      <c r="AH65" s="22" t="s">
        <v>1113</v>
      </c>
    </row>
    <row r="66" ht="16.5" spans="1:34">
      <c r="A66" s="22">
        <f>RANK(C66,C$3:C$240)</f>
        <v>59</v>
      </c>
      <c r="B66" s="23" t="s">
        <v>173</v>
      </c>
      <c r="C66" s="22">
        <v>300</v>
      </c>
      <c r="D66" s="22" t="s">
        <v>1113</v>
      </c>
      <c r="E66" s="22" t="s">
        <v>1113</v>
      </c>
      <c r="F66" s="22" t="s">
        <v>1113</v>
      </c>
      <c r="G66" s="22" t="s">
        <v>1113</v>
      </c>
      <c r="H66" s="22" t="s">
        <v>1113</v>
      </c>
      <c r="I66" s="22">
        <v>20</v>
      </c>
      <c r="J66" s="22" t="s">
        <v>1113</v>
      </c>
      <c r="K66" s="22" t="s">
        <v>1113</v>
      </c>
      <c r="L66" s="22">
        <v>20</v>
      </c>
      <c r="M66" s="22" t="s">
        <v>1113</v>
      </c>
      <c r="N66" s="22">
        <v>20</v>
      </c>
      <c r="O66" s="22" t="s">
        <v>1113</v>
      </c>
      <c r="P66" s="22" t="s">
        <v>1113</v>
      </c>
      <c r="Q66" s="22">
        <v>20</v>
      </c>
      <c r="R66" s="22" t="s">
        <v>1113</v>
      </c>
      <c r="S66" s="22">
        <v>20</v>
      </c>
      <c r="T66" s="22">
        <v>20</v>
      </c>
      <c r="U66" s="22">
        <v>80</v>
      </c>
      <c r="V66" s="22">
        <v>20</v>
      </c>
      <c r="W66" s="22" t="s">
        <v>1113</v>
      </c>
      <c r="X66" s="22" t="s">
        <v>1113</v>
      </c>
      <c r="Y66" s="22">
        <v>20</v>
      </c>
      <c r="Z66" s="22" t="s">
        <v>1113</v>
      </c>
      <c r="AA66" s="22" t="s">
        <v>1113</v>
      </c>
      <c r="AB66" s="22">
        <v>20</v>
      </c>
      <c r="AC66" s="22" t="s">
        <v>1113</v>
      </c>
      <c r="AD66" s="22" t="s">
        <v>1113</v>
      </c>
      <c r="AE66" s="22" t="s">
        <v>1113</v>
      </c>
      <c r="AF66" s="22" t="s">
        <v>1113</v>
      </c>
      <c r="AG66" s="22" t="s">
        <v>1113</v>
      </c>
      <c r="AH66" s="22">
        <v>40</v>
      </c>
    </row>
    <row r="67" ht="16.5" spans="1:34">
      <c r="A67" s="22">
        <f>RANK(C67,C$3:C$240)</f>
        <v>63</v>
      </c>
      <c r="B67" s="23" t="s">
        <v>50</v>
      </c>
      <c r="C67" s="22">
        <v>280</v>
      </c>
      <c r="D67" s="22" t="s">
        <v>1113</v>
      </c>
      <c r="E67" s="22" t="s">
        <v>1113</v>
      </c>
      <c r="F67" s="22">
        <v>20</v>
      </c>
      <c r="G67" s="22" t="s">
        <v>1113</v>
      </c>
      <c r="H67" s="22" t="s">
        <v>1113</v>
      </c>
      <c r="I67" s="22" t="s">
        <v>1113</v>
      </c>
      <c r="J67" s="22" t="s">
        <v>1113</v>
      </c>
      <c r="K67" s="22" t="s">
        <v>1113</v>
      </c>
      <c r="L67" s="22">
        <v>100</v>
      </c>
      <c r="M67" s="22" t="s">
        <v>1113</v>
      </c>
      <c r="N67" s="22" t="s">
        <v>1113</v>
      </c>
      <c r="O67" s="22" t="s">
        <v>1113</v>
      </c>
      <c r="P67" s="22" t="s">
        <v>1113</v>
      </c>
      <c r="Q67" s="22" t="s">
        <v>1113</v>
      </c>
      <c r="R67" s="22" t="s">
        <v>1113</v>
      </c>
      <c r="S67" s="22" t="s">
        <v>1113</v>
      </c>
      <c r="T67" s="22" t="s">
        <v>1113</v>
      </c>
      <c r="U67" s="22" t="s">
        <v>1113</v>
      </c>
      <c r="V67" s="22">
        <v>40</v>
      </c>
      <c r="W67" s="22" t="s">
        <v>1113</v>
      </c>
      <c r="X67" s="22" t="s">
        <v>1113</v>
      </c>
      <c r="Y67" s="22">
        <v>20</v>
      </c>
      <c r="Z67" s="22" t="s">
        <v>1113</v>
      </c>
      <c r="AA67" s="22" t="s">
        <v>1113</v>
      </c>
      <c r="AB67" s="22" t="s">
        <v>1113</v>
      </c>
      <c r="AC67" s="22" t="s">
        <v>1113</v>
      </c>
      <c r="AD67" s="22" t="s">
        <v>1113</v>
      </c>
      <c r="AE67" s="22" t="s">
        <v>1113</v>
      </c>
      <c r="AF67" s="22">
        <v>20</v>
      </c>
      <c r="AG67" s="22" t="s">
        <v>1113</v>
      </c>
      <c r="AH67" s="22">
        <v>80</v>
      </c>
    </row>
    <row r="68" ht="16.5" spans="1:34">
      <c r="A68" s="22">
        <f>RANK(C68,C$3:C$240)</f>
        <v>63</v>
      </c>
      <c r="B68" s="23" t="s">
        <v>748</v>
      </c>
      <c r="C68" s="22">
        <v>280</v>
      </c>
      <c r="D68" s="22" t="s">
        <v>1113</v>
      </c>
      <c r="E68" s="22" t="s">
        <v>1113</v>
      </c>
      <c r="F68" s="22">
        <v>20</v>
      </c>
      <c r="G68" s="22" t="s">
        <v>1113</v>
      </c>
      <c r="H68" s="22">
        <v>60</v>
      </c>
      <c r="I68" s="22" t="s">
        <v>1113</v>
      </c>
      <c r="J68" s="22" t="s">
        <v>1113</v>
      </c>
      <c r="K68" s="22" t="s">
        <v>1113</v>
      </c>
      <c r="L68" s="22" t="s">
        <v>1113</v>
      </c>
      <c r="M68" s="22" t="s">
        <v>1113</v>
      </c>
      <c r="N68" s="22" t="s">
        <v>1113</v>
      </c>
      <c r="O68" s="22" t="s">
        <v>1113</v>
      </c>
      <c r="P68" s="22">
        <v>40</v>
      </c>
      <c r="Q68" s="22" t="s">
        <v>1113</v>
      </c>
      <c r="R68" s="22">
        <v>60</v>
      </c>
      <c r="S68" s="22">
        <v>60</v>
      </c>
      <c r="T68" s="22" t="s">
        <v>1113</v>
      </c>
      <c r="U68" s="22">
        <v>20</v>
      </c>
      <c r="V68" s="22" t="s">
        <v>1113</v>
      </c>
      <c r="W68" s="22" t="s">
        <v>1113</v>
      </c>
      <c r="X68" s="22">
        <v>20</v>
      </c>
      <c r="Y68" s="22" t="s">
        <v>1113</v>
      </c>
      <c r="Z68" s="22" t="s">
        <v>1113</v>
      </c>
      <c r="AA68" s="22" t="s">
        <v>1113</v>
      </c>
      <c r="AB68" s="22" t="s">
        <v>1113</v>
      </c>
      <c r="AC68" s="22" t="s">
        <v>1113</v>
      </c>
      <c r="AD68" s="22" t="s">
        <v>1113</v>
      </c>
      <c r="AE68" s="22" t="s">
        <v>1113</v>
      </c>
      <c r="AF68" s="22" t="s">
        <v>1113</v>
      </c>
      <c r="AG68" s="22" t="s">
        <v>1113</v>
      </c>
      <c r="AH68" s="22" t="s">
        <v>1113</v>
      </c>
    </row>
    <row r="69" ht="16.5" spans="1:34">
      <c r="A69" s="22">
        <f>RANK(C69,C$3:C$240)</f>
        <v>65</v>
      </c>
      <c r="B69" s="23" t="s">
        <v>336</v>
      </c>
      <c r="C69" s="22">
        <v>260</v>
      </c>
      <c r="D69" s="22" t="s">
        <v>1113</v>
      </c>
      <c r="E69" s="22" t="s">
        <v>1113</v>
      </c>
      <c r="F69" s="22" t="s">
        <v>1113</v>
      </c>
      <c r="G69" s="22">
        <v>20</v>
      </c>
      <c r="H69" s="22" t="s">
        <v>1113</v>
      </c>
      <c r="I69" s="22" t="s">
        <v>1113</v>
      </c>
      <c r="J69" s="22" t="s">
        <v>1113</v>
      </c>
      <c r="K69" s="22" t="s">
        <v>1113</v>
      </c>
      <c r="L69" s="22" t="s">
        <v>1113</v>
      </c>
      <c r="M69" s="22" t="s">
        <v>1113</v>
      </c>
      <c r="N69" s="22" t="s">
        <v>1113</v>
      </c>
      <c r="O69" s="22" t="s">
        <v>1113</v>
      </c>
      <c r="P69" s="22" t="s">
        <v>1113</v>
      </c>
      <c r="Q69" s="22">
        <v>20</v>
      </c>
      <c r="R69" s="22">
        <v>40</v>
      </c>
      <c r="S69" s="22" t="s">
        <v>1113</v>
      </c>
      <c r="T69" s="22" t="s">
        <v>1113</v>
      </c>
      <c r="U69" s="22" t="s">
        <v>1113</v>
      </c>
      <c r="V69" s="22">
        <v>20</v>
      </c>
      <c r="W69" s="22">
        <v>60</v>
      </c>
      <c r="X69" s="22">
        <v>40</v>
      </c>
      <c r="Y69" s="22" t="s">
        <v>1113</v>
      </c>
      <c r="Z69" s="22" t="s">
        <v>1113</v>
      </c>
      <c r="AA69" s="22" t="s">
        <v>1113</v>
      </c>
      <c r="AB69" s="22" t="s">
        <v>1113</v>
      </c>
      <c r="AC69" s="22" t="s">
        <v>1113</v>
      </c>
      <c r="AD69" s="22" t="s">
        <v>1113</v>
      </c>
      <c r="AE69" s="22">
        <v>40</v>
      </c>
      <c r="AF69" s="22" t="s">
        <v>1113</v>
      </c>
      <c r="AG69" s="22" t="s">
        <v>1113</v>
      </c>
      <c r="AH69" s="22">
        <v>20</v>
      </c>
    </row>
    <row r="70" ht="16.5" spans="1:34">
      <c r="A70" s="22">
        <f>RANK(C70,C$3:C$240)</f>
        <v>65</v>
      </c>
      <c r="B70" s="23" t="s">
        <v>333</v>
      </c>
      <c r="C70" s="22">
        <v>260</v>
      </c>
      <c r="D70" s="22" t="s">
        <v>1113</v>
      </c>
      <c r="E70" s="22" t="s">
        <v>1113</v>
      </c>
      <c r="F70" s="22" t="s">
        <v>1113</v>
      </c>
      <c r="G70" s="22">
        <v>100</v>
      </c>
      <c r="H70" s="22" t="s">
        <v>1113</v>
      </c>
      <c r="I70" s="22">
        <v>20</v>
      </c>
      <c r="J70" s="22">
        <v>20</v>
      </c>
      <c r="K70" s="22" t="s">
        <v>1113</v>
      </c>
      <c r="L70" s="22" t="s">
        <v>1113</v>
      </c>
      <c r="M70" s="22" t="s">
        <v>1113</v>
      </c>
      <c r="N70" s="22" t="s">
        <v>1113</v>
      </c>
      <c r="O70" s="22" t="s">
        <v>1113</v>
      </c>
      <c r="P70" s="22">
        <v>40</v>
      </c>
      <c r="Q70" s="22" t="s">
        <v>1113</v>
      </c>
      <c r="R70" s="22" t="s">
        <v>1113</v>
      </c>
      <c r="S70" s="22" t="s">
        <v>1113</v>
      </c>
      <c r="T70" s="22" t="s">
        <v>1113</v>
      </c>
      <c r="U70" s="22">
        <v>20</v>
      </c>
      <c r="V70" s="22" t="s">
        <v>1113</v>
      </c>
      <c r="W70" s="22" t="s">
        <v>1113</v>
      </c>
      <c r="X70" s="22">
        <v>20</v>
      </c>
      <c r="Y70" s="22" t="s">
        <v>1113</v>
      </c>
      <c r="Z70" s="22" t="s">
        <v>1113</v>
      </c>
      <c r="AA70" s="22" t="s">
        <v>1113</v>
      </c>
      <c r="AB70" s="22" t="s">
        <v>1113</v>
      </c>
      <c r="AC70" s="22" t="s">
        <v>1113</v>
      </c>
      <c r="AD70" s="22" t="s">
        <v>1113</v>
      </c>
      <c r="AE70" s="22" t="s">
        <v>1113</v>
      </c>
      <c r="AF70" s="22" t="s">
        <v>1113</v>
      </c>
      <c r="AG70" s="22" t="s">
        <v>1113</v>
      </c>
      <c r="AH70" s="22">
        <v>40</v>
      </c>
    </row>
    <row r="71" ht="16.5" spans="1:34">
      <c r="A71" s="22">
        <f>RANK(C71,C$3:C$240)</f>
        <v>65</v>
      </c>
      <c r="B71" s="29" t="s">
        <v>48</v>
      </c>
      <c r="C71" s="22">
        <v>260</v>
      </c>
      <c r="D71" s="22">
        <v>40</v>
      </c>
      <c r="E71" s="22">
        <v>60</v>
      </c>
      <c r="F71" s="22" t="s">
        <v>1113</v>
      </c>
      <c r="G71" s="22">
        <v>20</v>
      </c>
      <c r="H71" s="22">
        <v>20</v>
      </c>
      <c r="I71" s="22" t="s">
        <v>1113</v>
      </c>
      <c r="J71" s="22">
        <v>20</v>
      </c>
      <c r="K71" s="22" t="s">
        <v>1113</v>
      </c>
      <c r="L71" s="22" t="s">
        <v>1113</v>
      </c>
      <c r="M71" s="22">
        <v>20</v>
      </c>
      <c r="N71" s="22" t="s">
        <v>1113</v>
      </c>
      <c r="O71" s="22" t="s">
        <v>1113</v>
      </c>
      <c r="P71" s="22" t="s">
        <v>1113</v>
      </c>
      <c r="Q71" s="22" t="s">
        <v>1113</v>
      </c>
      <c r="R71" s="22">
        <v>20</v>
      </c>
      <c r="S71" s="22" t="s">
        <v>1113</v>
      </c>
      <c r="T71" s="22" t="s">
        <v>1113</v>
      </c>
      <c r="U71" s="22" t="s">
        <v>1113</v>
      </c>
      <c r="V71" s="22" t="s">
        <v>1113</v>
      </c>
      <c r="W71" s="22" t="s">
        <v>1113</v>
      </c>
      <c r="X71" s="22" t="s">
        <v>1113</v>
      </c>
      <c r="Y71" s="22">
        <v>20</v>
      </c>
      <c r="Z71" s="22" t="s">
        <v>1113</v>
      </c>
      <c r="AA71" s="22" t="s">
        <v>1113</v>
      </c>
      <c r="AB71" s="22" t="s">
        <v>1113</v>
      </c>
      <c r="AC71" s="22" t="s">
        <v>1113</v>
      </c>
      <c r="AD71" s="22" t="s">
        <v>1113</v>
      </c>
      <c r="AE71" s="22" t="s">
        <v>1113</v>
      </c>
      <c r="AF71" s="22">
        <v>40</v>
      </c>
      <c r="AG71" s="22" t="s">
        <v>1113</v>
      </c>
      <c r="AH71" s="22" t="s">
        <v>1113</v>
      </c>
    </row>
    <row r="72" ht="16.5" spans="1:34">
      <c r="A72" s="22">
        <f>RANK(C72,C$3:C$240)</f>
        <v>70</v>
      </c>
      <c r="B72" s="23" t="s">
        <v>341</v>
      </c>
      <c r="C72" s="22">
        <v>240</v>
      </c>
      <c r="D72" s="22" t="s">
        <v>1113</v>
      </c>
      <c r="E72" s="22" t="s">
        <v>1113</v>
      </c>
      <c r="F72" s="22" t="s">
        <v>1113</v>
      </c>
      <c r="G72" s="22" t="s">
        <v>1113</v>
      </c>
      <c r="H72" s="22" t="s">
        <v>1113</v>
      </c>
      <c r="I72" s="22" t="s">
        <v>1113</v>
      </c>
      <c r="J72" s="22" t="s">
        <v>1113</v>
      </c>
      <c r="K72" s="22" t="s">
        <v>1113</v>
      </c>
      <c r="L72" s="22" t="s">
        <v>1113</v>
      </c>
      <c r="M72" s="22" t="s">
        <v>1113</v>
      </c>
      <c r="N72" s="22" t="s">
        <v>1113</v>
      </c>
      <c r="O72" s="22">
        <v>20</v>
      </c>
      <c r="P72" s="22" t="s">
        <v>1113</v>
      </c>
      <c r="Q72" s="22" t="s">
        <v>1113</v>
      </c>
      <c r="R72" s="22" t="s">
        <v>1113</v>
      </c>
      <c r="S72" s="22" t="s">
        <v>1113</v>
      </c>
      <c r="T72" s="22">
        <v>20</v>
      </c>
      <c r="U72" s="22" t="s">
        <v>1113</v>
      </c>
      <c r="V72" s="22">
        <v>60</v>
      </c>
      <c r="W72" s="22" t="s">
        <v>1113</v>
      </c>
      <c r="X72" s="22">
        <v>20</v>
      </c>
      <c r="Y72" s="22" t="s">
        <v>1113</v>
      </c>
      <c r="Z72" s="22" t="s">
        <v>1113</v>
      </c>
      <c r="AA72" s="22">
        <v>40</v>
      </c>
      <c r="AB72" s="22" t="s">
        <v>1113</v>
      </c>
      <c r="AC72" s="22" t="s">
        <v>1113</v>
      </c>
      <c r="AD72" s="22" t="s">
        <v>1113</v>
      </c>
      <c r="AE72" s="22">
        <v>20</v>
      </c>
      <c r="AF72" s="22">
        <v>20</v>
      </c>
      <c r="AG72" s="22" t="s">
        <v>1113</v>
      </c>
      <c r="AH72" s="22">
        <v>40</v>
      </c>
    </row>
    <row r="73" ht="16.5" spans="1:34">
      <c r="A73" s="22">
        <f>RANK(C73,C$3:C$240)</f>
        <v>70</v>
      </c>
      <c r="B73" s="29" t="s">
        <v>176</v>
      </c>
      <c r="C73" s="22">
        <v>240</v>
      </c>
      <c r="D73" s="22" t="s">
        <v>1113</v>
      </c>
      <c r="E73" s="22" t="s">
        <v>1113</v>
      </c>
      <c r="F73" s="22" t="s">
        <v>1113</v>
      </c>
      <c r="G73" s="22" t="s">
        <v>1113</v>
      </c>
      <c r="H73" s="22" t="s">
        <v>1113</v>
      </c>
      <c r="I73" s="22">
        <v>40</v>
      </c>
      <c r="J73" s="22" t="s">
        <v>1113</v>
      </c>
      <c r="K73" s="22" t="s">
        <v>1113</v>
      </c>
      <c r="L73" s="22">
        <v>20</v>
      </c>
      <c r="M73" s="22" t="s">
        <v>1113</v>
      </c>
      <c r="N73" s="22" t="s">
        <v>1113</v>
      </c>
      <c r="O73" s="22">
        <v>40</v>
      </c>
      <c r="P73" s="22">
        <v>20</v>
      </c>
      <c r="Q73" s="22">
        <v>20</v>
      </c>
      <c r="R73" s="22">
        <v>40</v>
      </c>
      <c r="S73" s="22" t="s">
        <v>1113</v>
      </c>
      <c r="T73" s="22">
        <v>20</v>
      </c>
      <c r="U73" s="22" t="s">
        <v>1113</v>
      </c>
      <c r="V73" s="22" t="s">
        <v>1113</v>
      </c>
      <c r="W73" s="22" t="s">
        <v>1113</v>
      </c>
      <c r="X73" s="22" t="s">
        <v>1113</v>
      </c>
      <c r="Y73" s="22">
        <v>20</v>
      </c>
      <c r="Z73" s="22" t="s">
        <v>1113</v>
      </c>
      <c r="AA73" s="22">
        <v>20</v>
      </c>
      <c r="AB73" s="22" t="s">
        <v>1113</v>
      </c>
      <c r="AC73" s="22" t="s">
        <v>1113</v>
      </c>
      <c r="AD73" s="22" t="s">
        <v>1113</v>
      </c>
      <c r="AE73" s="22" t="s">
        <v>1113</v>
      </c>
      <c r="AF73" s="22" t="s">
        <v>1113</v>
      </c>
      <c r="AG73" s="22" t="s">
        <v>1113</v>
      </c>
      <c r="AH73" s="22" t="s">
        <v>1113</v>
      </c>
    </row>
    <row r="74" ht="16.5" spans="1:34">
      <c r="A74" s="22">
        <f>RANK(C74,C$3:C$240)</f>
        <v>70</v>
      </c>
      <c r="B74" s="25" t="s">
        <v>1042</v>
      </c>
      <c r="C74" s="22">
        <v>240</v>
      </c>
      <c r="D74" s="22" t="s">
        <v>1113</v>
      </c>
      <c r="E74" s="22" t="s">
        <v>1113</v>
      </c>
      <c r="F74" s="22">
        <v>20</v>
      </c>
      <c r="G74" s="22" t="s">
        <v>1113</v>
      </c>
      <c r="H74" s="22" t="s">
        <v>1113</v>
      </c>
      <c r="I74" s="22" t="s">
        <v>1113</v>
      </c>
      <c r="J74" s="22" t="s">
        <v>1113</v>
      </c>
      <c r="K74" s="22">
        <v>40</v>
      </c>
      <c r="L74" s="22">
        <v>40</v>
      </c>
      <c r="M74" s="22" t="s">
        <v>1113</v>
      </c>
      <c r="N74" s="22">
        <v>20</v>
      </c>
      <c r="O74" s="22" t="s">
        <v>1113</v>
      </c>
      <c r="P74" s="22" t="s">
        <v>1113</v>
      </c>
      <c r="Q74" s="22" t="s">
        <v>1113</v>
      </c>
      <c r="R74" s="22" t="s">
        <v>1113</v>
      </c>
      <c r="S74" s="22" t="s">
        <v>1113</v>
      </c>
      <c r="T74" s="22" t="s">
        <v>1113</v>
      </c>
      <c r="U74" s="22" t="s">
        <v>1113</v>
      </c>
      <c r="V74" s="22" t="s">
        <v>1113</v>
      </c>
      <c r="W74" s="22" t="s">
        <v>1113</v>
      </c>
      <c r="X74" s="22" t="s">
        <v>1113</v>
      </c>
      <c r="Y74" s="22" t="s">
        <v>1113</v>
      </c>
      <c r="Z74" s="22" t="s">
        <v>1113</v>
      </c>
      <c r="AA74" s="22" t="s">
        <v>1113</v>
      </c>
      <c r="AB74" s="22" t="s">
        <v>1113</v>
      </c>
      <c r="AC74" s="22">
        <v>20</v>
      </c>
      <c r="AD74" s="22" t="s">
        <v>1113</v>
      </c>
      <c r="AE74" s="22">
        <v>40</v>
      </c>
      <c r="AF74" s="22" t="s">
        <v>1113</v>
      </c>
      <c r="AG74" s="22">
        <v>60</v>
      </c>
      <c r="AH74" s="22" t="s">
        <v>1113</v>
      </c>
    </row>
    <row r="75" ht="16.5" spans="1:34">
      <c r="A75" s="22">
        <f>RANK(C75,C$3:C$240)</f>
        <v>70</v>
      </c>
      <c r="B75" s="31" t="s">
        <v>271</v>
      </c>
      <c r="C75" s="22">
        <v>240</v>
      </c>
      <c r="D75" s="22">
        <v>20</v>
      </c>
      <c r="E75" s="22">
        <v>40</v>
      </c>
      <c r="F75" s="22" t="s">
        <v>1113</v>
      </c>
      <c r="G75" s="22" t="s">
        <v>1113</v>
      </c>
      <c r="H75" s="22" t="s">
        <v>1113</v>
      </c>
      <c r="I75" s="22" t="s">
        <v>1113</v>
      </c>
      <c r="J75" s="22" t="s">
        <v>1113</v>
      </c>
      <c r="K75" s="22" t="s">
        <v>1113</v>
      </c>
      <c r="L75" s="22" t="s">
        <v>1113</v>
      </c>
      <c r="M75" s="22" t="s">
        <v>1113</v>
      </c>
      <c r="N75" s="22" t="s">
        <v>1113</v>
      </c>
      <c r="O75" s="22">
        <v>20</v>
      </c>
      <c r="P75" s="22">
        <v>20</v>
      </c>
      <c r="Q75" s="22">
        <v>20</v>
      </c>
      <c r="R75" s="22">
        <v>20</v>
      </c>
      <c r="S75" s="22" t="s">
        <v>1113</v>
      </c>
      <c r="T75" s="22" t="s">
        <v>1113</v>
      </c>
      <c r="U75" s="22" t="s">
        <v>1113</v>
      </c>
      <c r="V75" s="22" t="s">
        <v>1113</v>
      </c>
      <c r="W75" s="22">
        <v>20</v>
      </c>
      <c r="X75" s="22" t="s">
        <v>1113</v>
      </c>
      <c r="Y75" s="22">
        <v>40</v>
      </c>
      <c r="Z75" s="22" t="s">
        <v>1113</v>
      </c>
      <c r="AA75" s="22" t="s">
        <v>1113</v>
      </c>
      <c r="AB75" s="22" t="s">
        <v>1113</v>
      </c>
      <c r="AC75" s="22" t="s">
        <v>1113</v>
      </c>
      <c r="AD75" s="22" t="s">
        <v>1113</v>
      </c>
      <c r="AE75" s="22" t="s">
        <v>1113</v>
      </c>
      <c r="AF75" s="22" t="s">
        <v>1113</v>
      </c>
      <c r="AG75" s="22" t="s">
        <v>1113</v>
      </c>
      <c r="AH75" s="22">
        <v>40</v>
      </c>
    </row>
    <row r="76" ht="16.5" spans="1:34">
      <c r="A76" s="22">
        <f>RANK(C76,C$3:C$240)</f>
        <v>65</v>
      </c>
      <c r="B76" s="23" t="s">
        <v>268</v>
      </c>
      <c r="C76" s="22">
        <v>260</v>
      </c>
      <c r="D76" s="22">
        <v>40</v>
      </c>
      <c r="E76" s="22" t="s">
        <v>1113</v>
      </c>
      <c r="F76" s="22">
        <v>20</v>
      </c>
      <c r="G76" s="22" t="s">
        <v>1113</v>
      </c>
      <c r="H76" s="22" t="s">
        <v>1113</v>
      </c>
      <c r="I76" s="22">
        <v>80</v>
      </c>
      <c r="J76" s="22" t="s">
        <v>1113</v>
      </c>
      <c r="K76" s="22" t="s">
        <v>1113</v>
      </c>
      <c r="L76" s="22" t="s">
        <v>1113</v>
      </c>
      <c r="M76" s="22">
        <v>20</v>
      </c>
      <c r="N76" s="22" t="s">
        <v>1113</v>
      </c>
      <c r="O76" s="22" t="s">
        <v>1113</v>
      </c>
      <c r="P76" s="22" t="s">
        <v>1113</v>
      </c>
      <c r="Q76" s="22" t="s">
        <v>1113</v>
      </c>
      <c r="R76" s="22" t="s">
        <v>1113</v>
      </c>
      <c r="S76" s="22" t="s">
        <v>1113</v>
      </c>
      <c r="T76" s="22" t="s">
        <v>1113</v>
      </c>
      <c r="U76" s="22" t="s">
        <v>1113</v>
      </c>
      <c r="V76" s="22">
        <v>20</v>
      </c>
      <c r="W76" s="22" t="s">
        <v>1113</v>
      </c>
      <c r="X76" s="22" t="s">
        <v>1113</v>
      </c>
      <c r="Y76" s="22" t="s">
        <v>1113</v>
      </c>
      <c r="Z76" s="22" t="s">
        <v>1113</v>
      </c>
      <c r="AA76" s="22" t="s">
        <v>1113</v>
      </c>
      <c r="AB76" s="22">
        <v>20</v>
      </c>
      <c r="AC76" s="22" t="s">
        <v>1113</v>
      </c>
      <c r="AD76" s="22" t="s">
        <v>1113</v>
      </c>
      <c r="AE76" s="22">
        <v>20</v>
      </c>
      <c r="AF76" s="22" t="s">
        <v>1113</v>
      </c>
      <c r="AG76" s="22">
        <v>20</v>
      </c>
      <c r="AH76" s="22">
        <v>20</v>
      </c>
    </row>
    <row r="77" ht="16.5" spans="1:34">
      <c r="A77" s="22">
        <f>RANK(C77,C$3:C$240)</f>
        <v>70</v>
      </c>
      <c r="B77" s="25" t="s">
        <v>1077</v>
      </c>
      <c r="C77" s="22">
        <v>240</v>
      </c>
      <c r="D77" s="22" t="s">
        <v>1113</v>
      </c>
      <c r="E77" s="22" t="s">
        <v>1113</v>
      </c>
      <c r="F77" s="22" t="s">
        <v>1113</v>
      </c>
      <c r="G77" s="22" t="s">
        <v>1113</v>
      </c>
      <c r="H77" s="22" t="s">
        <v>1113</v>
      </c>
      <c r="I77" s="22" t="s">
        <v>1113</v>
      </c>
      <c r="J77" s="22" t="s">
        <v>1113</v>
      </c>
      <c r="K77" s="22" t="s">
        <v>1113</v>
      </c>
      <c r="L77" s="22" t="s">
        <v>1113</v>
      </c>
      <c r="M77" s="22" t="s">
        <v>1113</v>
      </c>
      <c r="N77" s="22" t="s">
        <v>1113</v>
      </c>
      <c r="O77" s="22" t="s">
        <v>1113</v>
      </c>
      <c r="P77" s="22">
        <v>20</v>
      </c>
      <c r="Q77" s="22" t="s">
        <v>1113</v>
      </c>
      <c r="R77" s="22">
        <v>20</v>
      </c>
      <c r="S77" s="22" t="s">
        <v>1113</v>
      </c>
      <c r="T77" s="22">
        <v>20</v>
      </c>
      <c r="U77" s="22" t="s">
        <v>1113</v>
      </c>
      <c r="V77" s="22" t="s">
        <v>1113</v>
      </c>
      <c r="W77" s="22" t="s">
        <v>1113</v>
      </c>
      <c r="X77" s="22">
        <v>20</v>
      </c>
      <c r="Y77" s="22">
        <v>40</v>
      </c>
      <c r="Z77" s="22">
        <v>20</v>
      </c>
      <c r="AA77" s="22" t="s">
        <v>1113</v>
      </c>
      <c r="AB77" s="22">
        <v>20</v>
      </c>
      <c r="AC77" s="22" t="s">
        <v>1113</v>
      </c>
      <c r="AD77" s="22">
        <v>20</v>
      </c>
      <c r="AE77" s="22">
        <v>20</v>
      </c>
      <c r="AF77" s="22" t="s">
        <v>1113</v>
      </c>
      <c r="AG77" s="22" t="s">
        <v>1113</v>
      </c>
      <c r="AH77" s="22">
        <v>40</v>
      </c>
    </row>
    <row r="78" ht="16.5" spans="1:34">
      <c r="A78" s="22">
        <f>RANK(C78,C$3:C$240)</f>
        <v>75</v>
      </c>
      <c r="B78" s="25" t="s">
        <v>1093</v>
      </c>
      <c r="C78" s="22">
        <v>220</v>
      </c>
      <c r="D78" s="22" t="s">
        <v>1113</v>
      </c>
      <c r="E78" s="22" t="s">
        <v>1113</v>
      </c>
      <c r="F78" s="22" t="s">
        <v>1113</v>
      </c>
      <c r="G78" s="22" t="s">
        <v>1113</v>
      </c>
      <c r="H78" s="22" t="s">
        <v>1113</v>
      </c>
      <c r="I78" s="22" t="s">
        <v>1113</v>
      </c>
      <c r="J78" s="22" t="s">
        <v>1113</v>
      </c>
      <c r="K78" s="22">
        <v>20</v>
      </c>
      <c r="L78" s="22">
        <v>40</v>
      </c>
      <c r="M78" s="22">
        <v>40</v>
      </c>
      <c r="N78" s="22" t="s">
        <v>1113</v>
      </c>
      <c r="O78" s="22">
        <v>40</v>
      </c>
      <c r="P78" s="22" t="s">
        <v>1113</v>
      </c>
      <c r="Q78" s="22" t="s">
        <v>1113</v>
      </c>
      <c r="R78" s="22" t="s">
        <v>1113</v>
      </c>
      <c r="S78" s="22" t="s">
        <v>1113</v>
      </c>
      <c r="T78" s="22" t="s">
        <v>1113</v>
      </c>
      <c r="U78" s="22" t="s">
        <v>1113</v>
      </c>
      <c r="V78" s="22" t="s">
        <v>1113</v>
      </c>
      <c r="W78" s="22" t="s">
        <v>1113</v>
      </c>
      <c r="X78" s="22" t="s">
        <v>1113</v>
      </c>
      <c r="Y78" s="22" t="s">
        <v>1113</v>
      </c>
      <c r="Z78" s="22" t="s">
        <v>1113</v>
      </c>
      <c r="AA78" s="22" t="s">
        <v>1113</v>
      </c>
      <c r="AB78" s="22" t="s">
        <v>1113</v>
      </c>
      <c r="AC78" s="22" t="s">
        <v>1113</v>
      </c>
      <c r="AD78" s="22" t="s">
        <v>1113</v>
      </c>
      <c r="AE78" s="22" t="s">
        <v>1113</v>
      </c>
      <c r="AF78" s="22">
        <v>60</v>
      </c>
      <c r="AG78" s="22">
        <v>20</v>
      </c>
      <c r="AH78" s="22" t="s">
        <v>1113</v>
      </c>
    </row>
    <row r="79" ht="16.5" spans="1:34">
      <c r="A79" s="22">
        <f>RANK(C79,C$3:C$240)</f>
        <v>75</v>
      </c>
      <c r="B79" s="23" t="s">
        <v>236</v>
      </c>
      <c r="C79" s="22">
        <v>220</v>
      </c>
      <c r="D79" s="22" t="s">
        <v>1113</v>
      </c>
      <c r="E79" s="22" t="s">
        <v>1113</v>
      </c>
      <c r="F79" s="22" t="s">
        <v>1113</v>
      </c>
      <c r="G79" s="22" t="s">
        <v>1113</v>
      </c>
      <c r="H79" s="22" t="s">
        <v>1113</v>
      </c>
      <c r="I79" s="22">
        <v>20</v>
      </c>
      <c r="J79" s="22" t="s">
        <v>1113</v>
      </c>
      <c r="K79" s="22" t="s">
        <v>1113</v>
      </c>
      <c r="L79" s="22" t="s">
        <v>1113</v>
      </c>
      <c r="M79" s="22">
        <v>20</v>
      </c>
      <c r="N79" s="22" t="s">
        <v>1113</v>
      </c>
      <c r="O79" s="22" t="s">
        <v>1113</v>
      </c>
      <c r="P79" s="22" t="s">
        <v>1113</v>
      </c>
      <c r="Q79" s="22" t="s">
        <v>1113</v>
      </c>
      <c r="R79" s="22" t="s">
        <v>1113</v>
      </c>
      <c r="S79" s="22">
        <v>40</v>
      </c>
      <c r="T79" s="22" t="s">
        <v>1113</v>
      </c>
      <c r="U79" s="22" t="s">
        <v>1113</v>
      </c>
      <c r="V79" s="22">
        <v>20</v>
      </c>
      <c r="W79" s="22" t="s">
        <v>1113</v>
      </c>
      <c r="X79" s="22">
        <v>20</v>
      </c>
      <c r="Y79" s="22" t="s">
        <v>1113</v>
      </c>
      <c r="Z79" s="22" t="s">
        <v>1113</v>
      </c>
      <c r="AA79" s="22">
        <v>20</v>
      </c>
      <c r="AB79" s="22" t="s">
        <v>1113</v>
      </c>
      <c r="AC79" s="22" t="s">
        <v>1113</v>
      </c>
      <c r="AD79" s="22">
        <v>20</v>
      </c>
      <c r="AE79" s="22" t="s">
        <v>1113</v>
      </c>
      <c r="AF79" s="22">
        <v>20</v>
      </c>
      <c r="AG79" s="22">
        <v>40</v>
      </c>
      <c r="AH79" s="22" t="s">
        <v>1113</v>
      </c>
    </row>
    <row r="80" ht="16.5" spans="1:34">
      <c r="A80" s="22">
        <f>RANK(C80,C$3:C$240)</f>
        <v>75</v>
      </c>
      <c r="B80" s="23" t="s">
        <v>9</v>
      </c>
      <c r="C80" s="22">
        <v>220</v>
      </c>
      <c r="D80" s="22" t="s">
        <v>1113</v>
      </c>
      <c r="E80" s="22" t="s">
        <v>1113</v>
      </c>
      <c r="F80" s="22" t="s">
        <v>1113</v>
      </c>
      <c r="G80" s="22">
        <v>20</v>
      </c>
      <c r="H80" s="22">
        <v>20</v>
      </c>
      <c r="I80" s="22">
        <v>20</v>
      </c>
      <c r="J80" s="22" t="s">
        <v>1113</v>
      </c>
      <c r="K80" s="22" t="s">
        <v>1113</v>
      </c>
      <c r="L80" s="22" t="s">
        <v>1113</v>
      </c>
      <c r="M80" s="22">
        <v>20</v>
      </c>
      <c r="N80" s="22" t="s">
        <v>1113</v>
      </c>
      <c r="O80" s="22" t="s">
        <v>1113</v>
      </c>
      <c r="P80" s="22" t="s">
        <v>1113</v>
      </c>
      <c r="Q80" s="22" t="s">
        <v>1113</v>
      </c>
      <c r="R80" s="22" t="s">
        <v>1113</v>
      </c>
      <c r="S80" s="22">
        <v>20</v>
      </c>
      <c r="T80" s="22">
        <v>80</v>
      </c>
      <c r="U80" s="22" t="s">
        <v>1113</v>
      </c>
      <c r="V80" s="22">
        <v>40</v>
      </c>
      <c r="W80" s="22" t="s">
        <v>1113</v>
      </c>
      <c r="X80" s="22" t="s">
        <v>1113</v>
      </c>
      <c r="Y80" s="22" t="s">
        <v>1113</v>
      </c>
      <c r="Z80" s="22" t="s">
        <v>1113</v>
      </c>
      <c r="AA80" s="22" t="s">
        <v>1113</v>
      </c>
      <c r="AB80" s="22" t="s">
        <v>1113</v>
      </c>
      <c r="AC80" s="22" t="s">
        <v>1113</v>
      </c>
      <c r="AD80" s="22" t="s">
        <v>1113</v>
      </c>
      <c r="AE80" s="22" t="s">
        <v>1113</v>
      </c>
      <c r="AF80" s="22" t="s">
        <v>1113</v>
      </c>
      <c r="AG80" s="22" t="s">
        <v>1113</v>
      </c>
      <c r="AH80" s="22" t="s">
        <v>1113</v>
      </c>
    </row>
    <row r="81" ht="16.5" spans="1:34">
      <c r="A81" s="22">
        <f>RANK(C81,C$3:C$240)</f>
        <v>75</v>
      </c>
      <c r="B81" s="23" t="s">
        <v>38</v>
      </c>
      <c r="C81" s="22">
        <v>220</v>
      </c>
      <c r="D81" s="22" t="s">
        <v>1113</v>
      </c>
      <c r="E81" s="22">
        <v>40</v>
      </c>
      <c r="F81" s="22">
        <v>40</v>
      </c>
      <c r="G81" s="22" t="s">
        <v>1113</v>
      </c>
      <c r="H81" s="22" t="s">
        <v>1113</v>
      </c>
      <c r="I81" s="22" t="s">
        <v>1113</v>
      </c>
      <c r="J81" s="22">
        <v>20</v>
      </c>
      <c r="K81" s="22">
        <v>20</v>
      </c>
      <c r="L81" s="22" t="s">
        <v>1113</v>
      </c>
      <c r="M81" s="22">
        <v>40</v>
      </c>
      <c r="N81" s="22">
        <v>20</v>
      </c>
      <c r="O81" s="22" t="s">
        <v>1113</v>
      </c>
      <c r="P81" s="22" t="s">
        <v>1113</v>
      </c>
      <c r="Q81" s="22" t="s">
        <v>1113</v>
      </c>
      <c r="R81" s="22">
        <v>20</v>
      </c>
      <c r="S81" s="22" t="s">
        <v>1113</v>
      </c>
      <c r="T81" s="22" t="s">
        <v>1113</v>
      </c>
      <c r="U81" s="22">
        <v>20</v>
      </c>
      <c r="V81" s="22" t="s">
        <v>1113</v>
      </c>
      <c r="W81" s="22" t="s">
        <v>1113</v>
      </c>
      <c r="X81" s="22" t="s">
        <v>1113</v>
      </c>
      <c r="Y81" s="22" t="s">
        <v>1113</v>
      </c>
      <c r="Z81" s="22" t="s">
        <v>1113</v>
      </c>
      <c r="AA81" s="22" t="s">
        <v>1113</v>
      </c>
      <c r="AB81" s="22" t="s">
        <v>1113</v>
      </c>
      <c r="AC81" s="22" t="s">
        <v>1113</v>
      </c>
      <c r="AD81" s="22" t="s">
        <v>1113</v>
      </c>
      <c r="AE81" s="22" t="s">
        <v>1113</v>
      </c>
      <c r="AF81" s="22" t="s">
        <v>1113</v>
      </c>
      <c r="AG81" s="22" t="s">
        <v>1113</v>
      </c>
      <c r="AH81" s="22" t="s">
        <v>1113</v>
      </c>
    </row>
    <row r="82" ht="16.5" spans="1:34">
      <c r="A82" s="22">
        <f>RANK(C82,C$3:C$240)</f>
        <v>75</v>
      </c>
      <c r="B82" s="23" t="s">
        <v>277</v>
      </c>
      <c r="C82" s="22">
        <v>220</v>
      </c>
      <c r="D82" s="22">
        <v>20</v>
      </c>
      <c r="E82" s="22" t="s">
        <v>1113</v>
      </c>
      <c r="F82" s="22" t="s">
        <v>1113</v>
      </c>
      <c r="G82" s="22" t="s">
        <v>1113</v>
      </c>
      <c r="H82" s="22">
        <v>20</v>
      </c>
      <c r="I82" s="22">
        <v>20</v>
      </c>
      <c r="J82" s="22" t="s">
        <v>1113</v>
      </c>
      <c r="K82" s="22" t="s">
        <v>1113</v>
      </c>
      <c r="L82" s="22" t="s">
        <v>1113</v>
      </c>
      <c r="M82" s="22" t="s">
        <v>1113</v>
      </c>
      <c r="N82" s="22" t="s">
        <v>1113</v>
      </c>
      <c r="O82" s="22">
        <v>40</v>
      </c>
      <c r="P82" s="22" t="s">
        <v>1113</v>
      </c>
      <c r="Q82" s="22" t="s">
        <v>1113</v>
      </c>
      <c r="R82" s="22" t="s">
        <v>1113</v>
      </c>
      <c r="S82" s="22">
        <v>120</v>
      </c>
      <c r="T82" s="22" t="s">
        <v>1113</v>
      </c>
      <c r="U82" s="22" t="s">
        <v>1113</v>
      </c>
      <c r="V82" s="22" t="s">
        <v>1113</v>
      </c>
      <c r="W82" s="22" t="s">
        <v>1113</v>
      </c>
      <c r="X82" s="22" t="s">
        <v>1113</v>
      </c>
      <c r="Y82" s="22" t="s">
        <v>1113</v>
      </c>
      <c r="Z82" s="22" t="s">
        <v>1113</v>
      </c>
      <c r="AA82" s="22" t="s">
        <v>1113</v>
      </c>
      <c r="AB82" s="22" t="s">
        <v>1113</v>
      </c>
      <c r="AC82" s="22" t="s">
        <v>1113</v>
      </c>
      <c r="AD82" s="22" t="s">
        <v>1113</v>
      </c>
      <c r="AE82" s="22" t="s">
        <v>1113</v>
      </c>
      <c r="AF82" s="22" t="s">
        <v>1113</v>
      </c>
      <c r="AG82" s="22" t="s">
        <v>1113</v>
      </c>
      <c r="AH82" s="22" t="s">
        <v>1113</v>
      </c>
    </row>
    <row r="83" ht="16.5" spans="1:34">
      <c r="A83" s="22">
        <f>RANK(C83,C$3:C$240)</f>
        <v>75</v>
      </c>
      <c r="B83" s="23" t="s">
        <v>226</v>
      </c>
      <c r="C83" s="22">
        <v>220</v>
      </c>
      <c r="D83" s="22">
        <v>40</v>
      </c>
      <c r="E83" s="22" t="s">
        <v>1113</v>
      </c>
      <c r="F83" s="22" t="s">
        <v>1113</v>
      </c>
      <c r="G83" s="22" t="s">
        <v>1113</v>
      </c>
      <c r="H83" s="22" t="s">
        <v>1113</v>
      </c>
      <c r="I83" s="22" t="s">
        <v>1113</v>
      </c>
      <c r="J83" s="22" t="s">
        <v>1113</v>
      </c>
      <c r="K83" s="22" t="s">
        <v>1113</v>
      </c>
      <c r="L83" s="22">
        <v>20</v>
      </c>
      <c r="M83" s="22" t="s">
        <v>1113</v>
      </c>
      <c r="N83" s="22" t="s">
        <v>1113</v>
      </c>
      <c r="O83" s="22">
        <v>80</v>
      </c>
      <c r="P83" s="22">
        <v>20</v>
      </c>
      <c r="Q83" s="22" t="s">
        <v>1113</v>
      </c>
      <c r="R83" s="22">
        <v>20</v>
      </c>
      <c r="S83" s="22">
        <v>20</v>
      </c>
      <c r="T83" s="22" t="s">
        <v>1113</v>
      </c>
      <c r="U83" s="22">
        <v>20</v>
      </c>
      <c r="V83" s="22" t="s">
        <v>1113</v>
      </c>
      <c r="W83" s="22" t="s">
        <v>1113</v>
      </c>
      <c r="X83" s="22" t="s">
        <v>1113</v>
      </c>
      <c r="Y83" s="22" t="s">
        <v>1113</v>
      </c>
      <c r="Z83" s="22" t="s">
        <v>1113</v>
      </c>
      <c r="AA83" s="22" t="s">
        <v>1113</v>
      </c>
      <c r="AB83" s="22" t="s">
        <v>1113</v>
      </c>
      <c r="AC83" s="22" t="s">
        <v>1113</v>
      </c>
      <c r="AD83" s="22" t="s">
        <v>1113</v>
      </c>
      <c r="AE83" s="22" t="s">
        <v>1113</v>
      </c>
      <c r="AF83" s="22" t="s">
        <v>1113</v>
      </c>
      <c r="AG83" s="22" t="s">
        <v>1113</v>
      </c>
      <c r="AH83" s="22" t="s">
        <v>1113</v>
      </c>
    </row>
    <row r="84" ht="16.5" spans="1:34">
      <c r="A84" s="22">
        <f>RANK(C84,C$3:C$240)</f>
        <v>83</v>
      </c>
      <c r="B84" s="23" t="s">
        <v>179</v>
      </c>
      <c r="C84" s="22">
        <v>200</v>
      </c>
      <c r="D84" s="22" t="s">
        <v>1113</v>
      </c>
      <c r="E84" s="22" t="s">
        <v>1113</v>
      </c>
      <c r="F84" s="22" t="s">
        <v>1113</v>
      </c>
      <c r="G84" s="22" t="s">
        <v>1113</v>
      </c>
      <c r="H84" s="22" t="s">
        <v>1113</v>
      </c>
      <c r="I84" s="22" t="s">
        <v>1113</v>
      </c>
      <c r="J84" s="22" t="s">
        <v>1113</v>
      </c>
      <c r="K84" s="22" t="s">
        <v>1113</v>
      </c>
      <c r="L84" s="22" t="s">
        <v>1113</v>
      </c>
      <c r="M84" s="22" t="s">
        <v>1113</v>
      </c>
      <c r="N84" s="22" t="s">
        <v>1113</v>
      </c>
      <c r="O84" s="22" t="s">
        <v>1113</v>
      </c>
      <c r="P84" s="22" t="s">
        <v>1113</v>
      </c>
      <c r="Q84" s="22" t="s">
        <v>1113</v>
      </c>
      <c r="R84" s="22" t="s">
        <v>1113</v>
      </c>
      <c r="S84" s="22" t="s">
        <v>1113</v>
      </c>
      <c r="T84" s="22" t="s">
        <v>1113</v>
      </c>
      <c r="U84" s="22">
        <v>20</v>
      </c>
      <c r="V84" s="22" t="s">
        <v>1113</v>
      </c>
      <c r="W84" s="22" t="s">
        <v>1113</v>
      </c>
      <c r="X84" s="22" t="s">
        <v>1113</v>
      </c>
      <c r="Y84" s="22" t="s">
        <v>1113</v>
      </c>
      <c r="Z84" s="22" t="s">
        <v>1113</v>
      </c>
      <c r="AA84" s="22" t="s">
        <v>1113</v>
      </c>
      <c r="AB84" s="22" t="s">
        <v>1113</v>
      </c>
      <c r="AC84" s="22" t="s">
        <v>1113</v>
      </c>
      <c r="AD84" s="22" t="s">
        <v>1113</v>
      </c>
      <c r="AE84" s="22">
        <v>40</v>
      </c>
      <c r="AF84" s="22">
        <v>40</v>
      </c>
      <c r="AG84" s="22">
        <v>40</v>
      </c>
      <c r="AH84" s="22">
        <v>60</v>
      </c>
    </row>
    <row r="85" ht="16.5" spans="1:34">
      <c r="A85" s="22">
        <f>RANK(C85,C$3:C$240)</f>
        <v>83</v>
      </c>
      <c r="B85" s="23" t="s">
        <v>347</v>
      </c>
      <c r="C85" s="22">
        <v>200</v>
      </c>
      <c r="D85" s="22" t="s">
        <v>1113</v>
      </c>
      <c r="E85" s="22" t="s">
        <v>1113</v>
      </c>
      <c r="F85" s="22" t="s">
        <v>1113</v>
      </c>
      <c r="G85" s="22" t="s">
        <v>1113</v>
      </c>
      <c r="H85" s="22" t="s">
        <v>1113</v>
      </c>
      <c r="I85" s="22" t="s">
        <v>1113</v>
      </c>
      <c r="J85" s="22" t="s">
        <v>1113</v>
      </c>
      <c r="K85" s="22" t="s">
        <v>1113</v>
      </c>
      <c r="L85" s="22" t="s">
        <v>1113</v>
      </c>
      <c r="M85" s="22" t="s">
        <v>1113</v>
      </c>
      <c r="N85" s="22" t="s">
        <v>1113</v>
      </c>
      <c r="O85" s="22">
        <v>20</v>
      </c>
      <c r="P85" s="22" t="s">
        <v>1113</v>
      </c>
      <c r="Q85" s="22">
        <v>80</v>
      </c>
      <c r="R85" s="22" t="s">
        <v>1113</v>
      </c>
      <c r="S85" s="22">
        <v>40</v>
      </c>
      <c r="T85" s="22" t="s">
        <v>1113</v>
      </c>
      <c r="U85" s="22" t="s">
        <v>1113</v>
      </c>
      <c r="V85" s="22">
        <v>20</v>
      </c>
      <c r="W85" s="22">
        <v>20</v>
      </c>
      <c r="X85" s="22" t="s">
        <v>1113</v>
      </c>
      <c r="Y85" s="22" t="s">
        <v>1113</v>
      </c>
      <c r="Z85" s="22" t="s">
        <v>1113</v>
      </c>
      <c r="AA85" s="22" t="s">
        <v>1113</v>
      </c>
      <c r="AB85" s="22" t="s">
        <v>1113</v>
      </c>
      <c r="AC85" s="22" t="s">
        <v>1113</v>
      </c>
      <c r="AD85" s="22" t="s">
        <v>1113</v>
      </c>
      <c r="AE85" s="22" t="s">
        <v>1113</v>
      </c>
      <c r="AF85" s="22" t="s">
        <v>1113</v>
      </c>
      <c r="AG85" s="22" t="s">
        <v>1113</v>
      </c>
      <c r="AH85" s="22">
        <v>20</v>
      </c>
    </row>
    <row r="86" ht="16.5" spans="1:34">
      <c r="A86" s="22">
        <f>RANK(C86,C$3:C$240)</f>
        <v>83</v>
      </c>
      <c r="B86" s="23" t="s">
        <v>54</v>
      </c>
      <c r="C86" s="22">
        <v>200</v>
      </c>
      <c r="D86" s="22" t="s">
        <v>1113</v>
      </c>
      <c r="E86" s="22" t="s">
        <v>1113</v>
      </c>
      <c r="F86" s="22" t="s">
        <v>1113</v>
      </c>
      <c r="G86" s="22" t="s">
        <v>1113</v>
      </c>
      <c r="H86" s="22" t="s">
        <v>1113</v>
      </c>
      <c r="I86" s="22" t="s">
        <v>1113</v>
      </c>
      <c r="J86" s="22">
        <v>20</v>
      </c>
      <c r="K86" s="22" t="s">
        <v>1113</v>
      </c>
      <c r="L86" s="22" t="s">
        <v>1113</v>
      </c>
      <c r="M86" s="22" t="s">
        <v>1113</v>
      </c>
      <c r="N86" s="22">
        <v>20</v>
      </c>
      <c r="O86" s="22">
        <v>60</v>
      </c>
      <c r="P86" s="22" t="s">
        <v>1113</v>
      </c>
      <c r="Q86" s="22" t="s">
        <v>1113</v>
      </c>
      <c r="R86" s="22">
        <v>40</v>
      </c>
      <c r="S86" s="22" t="s">
        <v>1113</v>
      </c>
      <c r="T86" s="22" t="s">
        <v>1113</v>
      </c>
      <c r="U86" s="22" t="s">
        <v>1113</v>
      </c>
      <c r="V86" s="22" t="s">
        <v>1113</v>
      </c>
      <c r="W86" s="22" t="s">
        <v>1113</v>
      </c>
      <c r="X86" s="22">
        <v>20</v>
      </c>
      <c r="Y86" s="22" t="s">
        <v>1113</v>
      </c>
      <c r="Z86" s="22" t="s">
        <v>1113</v>
      </c>
      <c r="AA86" s="22" t="s">
        <v>1113</v>
      </c>
      <c r="AB86" s="22" t="s">
        <v>1113</v>
      </c>
      <c r="AC86" s="22" t="s">
        <v>1113</v>
      </c>
      <c r="AD86" s="22" t="s">
        <v>1113</v>
      </c>
      <c r="AE86" s="22" t="s">
        <v>1113</v>
      </c>
      <c r="AF86" s="22" t="s">
        <v>1113</v>
      </c>
      <c r="AG86" s="22" t="s">
        <v>1113</v>
      </c>
      <c r="AH86" s="22">
        <v>40</v>
      </c>
    </row>
    <row r="87" ht="16.5" spans="1:34">
      <c r="A87" s="22">
        <f>RANK(C87,C$3:C$240)</f>
        <v>83</v>
      </c>
      <c r="B87" s="23" t="s">
        <v>350</v>
      </c>
      <c r="C87" s="22">
        <v>200</v>
      </c>
      <c r="D87" s="22" t="s">
        <v>1113</v>
      </c>
      <c r="E87" s="22" t="s">
        <v>1113</v>
      </c>
      <c r="F87" s="22" t="s">
        <v>1113</v>
      </c>
      <c r="G87" s="22" t="s">
        <v>1113</v>
      </c>
      <c r="H87" s="22" t="s">
        <v>1113</v>
      </c>
      <c r="I87" s="22">
        <v>20</v>
      </c>
      <c r="J87" s="22" t="s">
        <v>1113</v>
      </c>
      <c r="K87" s="22">
        <v>20</v>
      </c>
      <c r="L87" s="22" t="s">
        <v>1113</v>
      </c>
      <c r="M87" s="22" t="s">
        <v>1113</v>
      </c>
      <c r="N87" s="22" t="s">
        <v>1113</v>
      </c>
      <c r="O87" s="22" t="s">
        <v>1113</v>
      </c>
      <c r="P87" s="22" t="s">
        <v>1113</v>
      </c>
      <c r="Q87" s="22">
        <v>80</v>
      </c>
      <c r="R87" s="22">
        <v>20</v>
      </c>
      <c r="S87" s="22" t="s">
        <v>1113</v>
      </c>
      <c r="T87" s="22" t="s">
        <v>1113</v>
      </c>
      <c r="U87" s="22" t="s">
        <v>1113</v>
      </c>
      <c r="V87" s="22" t="s">
        <v>1113</v>
      </c>
      <c r="W87" s="22" t="s">
        <v>1113</v>
      </c>
      <c r="X87" s="22" t="s">
        <v>1113</v>
      </c>
      <c r="Y87" s="22" t="s">
        <v>1113</v>
      </c>
      <c r="Z87" s="22" t="s">
        <v>1113</v>
      </c>
      <c r="AA87" s="22" t="s">
        <v>1113</v>
      </c>
      <c r="AB87" s="22" t="s">
        <v>1113</v>
      </c>
      <c r="AC87" s="22" t="s">
        <v>1113</v>
      </c>
      <c r="AD87" s="22" t="s">
        <v>1113</v>
      </c>
      <c r="AE87" s="22">
        <v>60</v>
      </c>
      <c r="AF87" s="22" t="s">
        <v>1113</v>
      </c>
      <c r="AG87" s="22" t="s">
        <v>1113</v>
      </c>
      <c r="AH87" s="22" t="s">
        <v>1113</v>
      </c>
    </row>
    <row r="88" ht="16.5" spans="1:34">
      <c r="A88" s="22">
        <f>RANK(C88,C$3:C$240)</f>
        <v>83</v>
      </c>
      <c r="B88" s="31" t="s">
        <v>280</v>
      </c>
      <c r="C88" s="22">
        <v>200</v>
      </c>
      <c r="D88" s="22" t="s">
        <v>1113</v>
      </c>
      <c r="E88" s="22" t="s">
        <v>1113</v>
      </c>
      <c r="F88" s="22" t="s">
        <v>1113</v>
      </c>
      <c r="G88" s="22">
        <v>20</v>
      </c>
      <c r="H88" s="22" t="s">
        <v>1113</v>
      </c>
      <c r="I88" s="22" t="s">
        <v>1113</v>
      </c>
      <c r="J88" s="22" t="s">
        <v>1113</v>
      </c>
      <c r="K88" s="22" t="s">
        <v>1113</v>
      </c>
      <c r="L88" s="22">
        <v>40</v>
      </c>
      <c r="M88" s="22" t="s">
        <v>1113</v>
      </c>
      <c r="N88" s="22" t="s">
        <v>1113</v>
      </c>
      <c r="O88" s="22" t="s">
        <v>1113</v>
      </c>
      <c r="P88" s="22">
        <v>40</v>
      </c>
      <c r="Q88" s="22" t="s">
        <v>1113</v>
      </c>
      <c r="R88" s="22" t="s">
        <v>1113</v>
      </c>
      <c r="S88" s="22" t="s">
        <v>1113</v>
      </c>
      <c r="T88" s="22" t="s">
        <v>1113</v>
      </c>
      <c r="U88" s="22" t="s">
        <v>1113</v>
      </c>
      <c r="V88" s="22" t="s">
        <v>1113</v>
      </c>
      <c r="W88" s="22">
        <v>20</v>
      </c>
      <c r="X88" s="22" t="s">
        <v>1113</v>
      </c>
      <c r="Y88" s="22" t="s">
        <v>1113</v>
      </c>
      <c r="Z88" s="22">
        <v>40</v>
      </c>
      <c r="AA88" s="22">
        <v>40</v>
      </c>
      <c r="AB88" s="22" t="s">
        <v>1113</v>
      </c>
      <c r="AC88" s="22" t="s">
        <v>1113</v>
      </c>
      <c r="AD88" s="22" t="s">
        <v>1113</v>
      </c>
      <c r="AE88" s="22" t="s">
        <v>1113</v>
      </c>
      <c r="AF88" s="22" t="s">
        <v>1113</v>
      </c>
      <c r="AG88" s="22" t="s">
        <v>1113</v>
      </c>
      <c r="AH88" s="22" t="s">
        <v>1113</v>
      </c>
    </row>
    <row r="89" ht="16.5" spans="1:34">
      <c r="A89" s="22">
        <f>RANK(C89,C$3:C$240)</f>
        <v>83</v>
      </c>
      <c r="B89" s="23" t="s">
        <v>205</v>
      </c>
      <c r="C89" s="22">
        <v>200</v>
      </c>
      <c r="D89" s="22" t="s">
        <v>1113</v>
      </c>
      <c r="E89" s="22" t="s">
        <v>1113</v>
      </c>
      <c r="F89" s="22" t="s">
        <v>1113</v>
      </c>
      <c r="G89" s="22">
        <v>20</v>
      </c>
      <c r="H89" s="22" t="s">
        <v>1113</v>
      </c>
      <c r="I89" s="22" t="s">
        <v>1113</v>
      </c>
      <c r="J89" s="22" t="s">
        <v>1113</v>
      </c>
      <c r="K89" s="22">
        <v>80</v>
      </c>
      <c r="L89" s="22" t="s">
        <v>1113</v>
      </c>
      <c r="M89" s="22">
        <v>60</v>
      </c>
      <c r="N89" s="22" t="s">
        <v>1113</v>
      </c>
      <c r="O89" s="22">
        <v>20</v>
      </c>
      <c r="P89" s="22">
        <v>20</v>
      </c>
      <c r="Q89" s="22" t="s">
        <v>1113</v>
      </c>
      <c r="R89" s="22" t="s">
        <v>1113</v>
      </c>
      <c r="S89" s="22" t="s">
        <v>1113</v>
      </c>
      <c r="T89" s="22" t="s">
        <v>1113</v>
      </c>
      <c r="U89" s="22" t="s">
        <v>1113</v>
      </c>
      <c r="V89" s="22" t="s">
        <v>1113</v>
      </c>
      <c r="W89" s="22" t="s">
        <v>1113</v>
      </c>
      <c r="X89" s="22" t="s">
        <v>1113</v>
      </c>
      <c r="Y89" s="22" t="s">
        <v>1113</v>
      </c>
      <c r="Z89" s="22" t="s">
        <v>1113</v>
      </c>
      <c r="AA89" s="22" t="s">
        <v>1113</v>
      </c>
      <c r="AB89" s="22" t="s">
        <v>1113</v>
      </c>
      <c r="AC89" s="22" t="s">
        <v>1113</v>
      </c>
      <c r="AD89" s="22" t="s">
        <v>1113</v>
      </c>
      <c r="AE89" s="22" t="s">
        <v>1113</v>
      </c>
      <c r="AF89" s="22" t="s">
        <v>1113</v>
      </c>
      <c r="AG89" s="22" t="s">
        <v>1113</v>
      </c>
      <c r="AH89" s="22" t="s">
        <v>1113</v>
      </c>
    </row>
    <row r="90" ht="16.5" spans="1:34">
      <c r="A90" s="22">
        <f>RANK(C90,C$3:C$240)</f>
        <v>83</v>
      </c>
      <c r="B90" s="29" t="s">
        <v>46</v>
      </c>
      <c r="C90" s="22">
        <v>200</v>
      </c>
      <c r="D90" s="22" t="s">
        <v>1113</v>
      </c>
      <c r="E90" s="22" t="s">
        <v>1113</v>
      </c>
      <c r="F90" s="22" t="s">
        <v>1113</v>
      </c>
      <c r="G90" s="22" t="s">
        <v>1113</v>
      </c>
      <c r="H90" s="22">
        <v>20</v>
      </c>
      <c r="I90" s="22">
        <v>20</v>
      </c>
      <c r="J90" s="22" t="s">
        <v>1113</v>
      </c>
      <c r="K90" s="22" t="s">
        <v>1113</v>
      </c>
      <c r="L90" s="22">
        <v>20</v>
      </c>
      <c r="M90" s="22" t="s">
        <v>1113</v>
      </c>
      <c r="N90" s="22" t="s">
        <v>1113</v>
      </c>
      <c r="O90" s="22" t="s">
        <v>1113</v>
      </c>
      <c r="P90" s="22" t="s">
        <v>1113</v>
      </c>
      <c r="Q90" s="22" t="s">
        <v>1113</v>
      </c>
      <c r="R90" s="22" t="s">
        <v>1113</v>
      </c>
      <c r="S90" s="22" t="s">
        <v>1113</v>
      </c>
      <c r="T90" s="22" t="s">
        <v>1113</v>
      </c>
      <c r="U90" s="22" t="s">
        <v>1113</v>
      </c>
      <c r="V90" s="22" t="s">
        <v>1113</v>
      </c>
      <c r="W90" s="22">
        <v>20</v>
      </c>
      <c r="X90" s="22" t="s">
        <v>1113</v>
      </c>
      <c r="Y90" s="22" t="s">
        <v>1113</v>
      </c>
      <c r="Z90" s="22" t="s">
        <v>1113</v>
      </c>
      <c r="AA90" s="22">
        <v>20</v>
      </c>
      <c r="AB90" s="22" t="s">
        <v>1113</v>
      </c>
      <c r="AC90" s="22" t="s">
        <v>1113</v>
      </c>
      <c r="AD90" s="22">
        <v>20</v>
      </c>
      <c r="AE90" s="22" t="s">
        <v>1113</v>
      </c>
      <c r="AF90" s="22">
        <v>40</v>
      </c>
      <c r="AG90" s="22" t="s">
        <v>1113</v>
      </c>
      <c r="AH90" s="22">
        <v>40</v>
      </c>
    </row>
    <row r="91" ht="16.5" spans="1:34">
      <c r="A91" s="22">
        <f>RANK(C91,C$3:C$240)</f>
        <v>83</v>
      </c>
      <c r="B91" s="23" t="s">
        <v>239</v>
      </c>
      <c r="C91" s="22">
        <v>200</v>
      </c>
      <c r="D91" s="22" t="s">
        <v>1113</v>
      </c>
      <c r="E91" s="22" t="s">
        <v>1113</v>
      </c>
      <c r="F91" s="22" t="s">
        <v>1113</v>
      </c>
      <c r="G91" s="22" t="s">
        <v>1113</v>
      </c>
      <c r="H91" s="22">
        <v>40</v>
      </c>
      <c r="I91" s="22" t="s">
        <v>1113</v>
      </c>
      <c r="J91" s="22" t="s">
        <v>1113</v>
      </c>
      <c r="K91" s="22">
        <v>20</v>
      </c>
      <c r="L91" s="22" t="s">
        <v>1113</v>
      </c>
      <c r="M91" s="22" t="s">
        <v>1113</v>
      </c>
      <c r="N91" s="22">
        <v>40</v>
      </c>
      <c r="O91" s="22" t="s">
        <v>1113</v>
      </c>
      <c r="P91" s="22">
        <v>20</v>
      </c>
      <c r="Q91" s="22">
        <v>20</v>
      </c>
      <c r="R91" s="22" t="s">
        <v>1113</v>
      </c>
      <c r="S91" s="22" t="s">
        <v>1113</v>
      </c>
      <c r="T91" s="22" t="s">
        <v>1113</v>
      </c>
      <c r="U91" s="22">
        <v>20</v>
      </c>
      <c r="V91" s="22" t="s">
        <v>1113</v>
      </c>
      <c r="W91" s="22" t="s">
        <v>1113</v>
      </c>
      <c r="X91" s="22" t="s">
        <v>1113</v>
      </c>
      <c r="Y91" s="22" t="s">
        <v>1113</v>
      </c>
      <c r="Z91" s="22" t="s">
        <v>1113</v>
      </c>
      <c r="AA91" s="22" t="s">
        <v>1113</v>
      </c>
      <c r="AB91" s="22" t="s">
        <v>1113</v>
      </c>
      <c r="AC91" s="22" t="s">
        <v>1113</v>
      </c>
      <c r="AD91" s="22" t="s">
        <v>1113</v>
      </c>
      <c r="AE91" s="22" t="s">
        <v>1113</v>
      </c>
      <c r="AF91" s="22" t="s">
        <v>1113</v>
      </c>
      <c r="AG91" s="22">
        <v>40</v>
      </c>
      <c r="AH91" s="22" t="s">
        <v>1113</v>
      </c>
    </row>
    <row r="92" ht="16.5" spans="1:34">
      <c r="A92" s="22">
        <f>RANK(C92,C$3:C$240)</f>
        <v>75</v>
      </c>
      <c r="B92" s="23" t="s">
        <v>232</v>
      </c>
      <c r="C92" s="22">
        <v>220</v>
      </c>
      <c r="D92" s="22" t="s">
        <v>1113</v>
      </c>
      <c r="E92" s="22" t="s">
        <v>1113</v>
      </c>
      <c r="F92" s="22" t="s">
        <v>1113</v>
      </c>
      <c r="G92" s="22" t="s">
        <v>1113</v>
      </c>
      <c r="H92" s="22" t="s">
        <v>1113</v>
      </c>
      <c r="I92" s="22" t="s">
        <v>1113</v>
      </c>
      <c r="J92" s="22" t="s">
        <v>1113</v>
      </c>
      <c r="K92" s="22">
        <v>20</v>
      </c>
      <c r="L92" s="22" t="s">
        <v>1113</v>
      </c>
      <c r="M92" s="22">
        <v>20</v>
      </c>
      <c r="N92" s="22" t="s">
        <v>1113</v>
      </c>
      <c r="O92" s="22" t="s">
        <v>1113</v>
      </c>
      <c r="P92" s="22" t="s">
        <v>1113</v>
      </c>
      <c r="Q92" s="22" t="s">
        <v>1113</v>
      </c>
      <c r="R92" s="22" t="s">
        <v>1113</v>
      </c>
      <c r="S92" s="22" t="s">
        <v>1113</v>
      </c>
      <c r="T92" s="22" t="s">
        <v>1113</v>
      </c>
      <c r="U92" s="22">
        <v>20</v>
      </c>
      <c r="V92" s="22" t="s">
        <v>1113</v>
      </c>
      <c r="W92" s="22">
        <v>20</v>
      </c>
      <c r="X92" s="22" t="s">
        <v>1113</v>
      </c>
      <c r="Y92" s="22" t="s">
        <v>1113</v>
      </c>
      <c r="Z92" s="22" t="s">
        <v>1113</v>
      </c>
      <c r="AA92" s="22">
        <v>60</v>
      </c>
      <c r="AB92" s="22">
        <v>40</v>
      </c>
      <c r="AC92" s="22" t="s">
        <v>1113</v>
      </c>
      <c r="AD92" s="22" t="s">
        <v>1113</v>
      </c>
      <c r="AE92" s="22" t="s">
        <v>1113</v>
      </c>
      <c r="AF92" s="22">
        <v>20</v>
      </c>
      <c r="AG92" s="22" t="s">
        <v>1113</v>
      </c>
      <c r="AH92" s="22">
        <v>20</v>
      </c>
    </row>
    <row r="93" ht="16.5" spans="1:34">
      <c r="A93" s="22">
        <f>RANK(C93,C$3:C$240)</f>
        <v>91</v>
      </c>
      <c r="B93" s="23" t="s">
        <v>360</v>
      </c>
      <c r="C93" s="22">
        <v>180</v>
      </c>
      <c r="D93" s="22" t="s">
        <v>1113</v>
      </c>
      <c r="E93" s="22" t="s">
        <v>1113</v>
      </c>
      <c r="F93" s="22" t="s">
        <v>1113</v>
      </c>
      <c r="G93" s="22" t="s">
        <v>1113</v>
      </c>
      <c r="H93" s="22" t="s">
        <v>1113</v>
      </c>
      <c r="I93" s="22">
        <v>20</v>
      </c>
      <c r="J93" s="22" t="s">
        <v>1113</v>
      </c>
      <c r="K93" s="22" t="s">
        <v>1113</v>
      </c>
      <c r="L93" s="22" t="s">
        <v>1113</v>
      </c>
      <c r="M93" s="22" t="s">
        <v>1113</v>
      </c>
      <c r="N93" s="22" t="s">
        <v>1113</v>
      </c>
      <c r="O93" s="22" t="s">
        <v>1113</v>
      </c>
      <c r="P93" s="22" t="s">
        <v>1113</v>
      </c>
      <c r="Q93" s="22">
        <v>20</v>
      </c>
      <c r="R93" s="22">
        <v>20</v>
      </c>
      <c r="S93" s="22" t="s">
        <v>1113</v>
      </c>
      <c r="T93" s="22" t="s">
        <v>1113</v>
      </c>
      <c r="U93" s="22" t="s">
        <v>1113</v>
      </c>
      <c r="V93" s="22" t="s">
        <v>1113</v>
      </c>
      <c r="W93" s="22" t="s">
        <v>1113</v>
      </c>
      <c r="X93" s="22">
        <v>20</v>
      </c>
      <c r="Y93" s="22" t="s">
        <v>1113</v>
      </c>
      <c r="Z93" s="22" t="s">
        <v>1113</v>
      </c>
      <c r="AA93" s="22" t="s">
        <v>1113</v>
      </c>
      <c r="AB93" s="22" t="s">
        <v>1113</v>
      </c>
      <c r="AC93" s="22" t="s">
        <v>1113</v>
      </c>
      <c r="AD93" s="22" t="s">
        <v>1113</v>
      </c>
      <c r="AE93" s="22">
        <v>20</v>
      </c>
      <c r="AF93" s="22" t="s">
        <v>1113</v>
      </c>
      <c r="AG93" s="22" t="s">
        <v>1113</v>
      </c>
      <c r="AH93" s="22">
        <v>80</v>
      </c>
    </row>
    <row r="94" ht="16.5" spans="1:34">
      <c r="A94" s="22">
        <f>RANK(C94,C$3:C$240)</f>
        <v>91</v>
      </c>
      <c r="B94" s="23" t="s">
        <v>356</v>
      </c>
      <c r="C94" s="22">
        <v>180</v>
      </c>
      <c r="D94" s="22" t="s">
        <v>1113</v>
      </c>
      <c r="E94" s="22" t="s">
        <v>1113</v>
      </c>
      <c r="F94" s="22" t="s">
        <v>1113</v>
      </c>
      <c r="G94" s="22">
        <v>40</v>
      </c>
      <c r="H94" s="22">
        <v>20</v>
      </c>
      <c r="I94" s="22">
        <v>20</v>
      </c>
      <c r="J94" s="22" t="s">
        <v>1113</v>
      </c>
      <c r="K94" s="22" t="s">
        <v>1113</v>
      </c>
      <c r="L94" s="22">
        <v>20</v>
      </c>
      <c r="M94" s="22" t="s">
        <v>1113</v>
      </c>
      <c r="N94" s="22" t="s">
        <v>1113</v>
      </c>
      <c r="O94" s="22" t="s">
        <v>1113</v>
      </c>
      <c r="P94" s="22">
        <v>40</v>
      </c>
      <c r="Q94" s="22" t="s">
        <v>1113</v>
      </c>
      <c r="R94" s="22">
        <v>20</v>
      </c>
      <c r="S94" s="22" t="s">
        <v>1113</v>
      </c>
      <c r="T94" s="22" t="s">
        <v>1113</v>
      </c>
      <c r="U94" s="22">
        <v>20</v>
      </c>
      <c r="V94" s="22" t="s">
        <v>1113</v>
      </c>
      <c r="W94" s="22" t="s">
        <v>1113</v>
      </c>
      <c r="X94" s="22" t="s">
        <v>1113</v>
      </c>
      <c r="Y94" s="22" t="s">
        <v>1113</v>
      </c>
      <c r="Z94" s="22" t="s">
        <v>1113</v>
      </c>
      <c r="AA94" s="22" t="s">
        <v>1113</v>
      </c>
      <c r="AB94" s="22" t="s">
        <v>1113</v>
      </c>
      <c r="AC94" s="22" t="s">
        <v>1113</v>
      </c>
      <c r="AD94" s="22" t="s">
        <v>1113</v>
      </c>
      <c r="AE94" s="22" t="s">
        <v>1113</v>
      </c>
      <c r="AF94" s="22" t="s">
        <v>1113</v>
      </c>
      <c r="AG94" s="22" t="s">
        <v>1113</v>
      </c>
      <c r="AH94" s="22" t="s">
        <v>1113</v>
      </c>
    </row>
    <row r="95" ht="16.5" spans="1:34">
      <c r="A95" s="22">
        <f>RANK(C95,C$3:C$240)</f>
        <v>91</v>
      </c>
      <c r="B95" s="32" t="s">
        <v>286</v>
      </c>
      <c r="C95" s="22">
        <v>180</v>
      </c>
      <c r="D95" s="22" t="s">
        <v>1113</v>
      </c>
      <c r="E95" s="22" t="s">
        <v>1113</v>
      </c>
      <c r="F95" s="22">
        <v>20</v>
      </c>
      <c r="G95" s="22" t="s">
        <v>1113</v>
      </c>
      <c r="H95" s="22" t="s">
        <v>1113</v>
      </c>
      <c r="I95" s="22" t="s">
        <v>1113</v>
      </c>
      <c r="J95" s="22" t="s">
        <v>1113</v>
      </c>
      <c r="K95" s="22" t="s">
        <v>1113</v>
      </c>
      <c r="L95" s="22" t="s">
        <v>1113</v>
      </c>
      <c r="M95" s="22">
        <v>40</v>
      </c>
      <c r="N95" s="22" t="s">
        <v>1113</v>
      </c>
      <c r="O95" s="22" t="s">
        <v>1113</v>
      </c>
      <c r="P95" s="22" t="s">
        <v>1113</v>
      </c>
      <c r="Q95" s="22" t="s">
        <v>1113</v>
      </c>
      <c r="R95" s="22" t="s">
        <v>1113</v>
      </c>
      <c r="S95" s="22">
        <v>40</v>
      </c>
      <c r="T95" s="22">
        <v>20</v>
      </c>
      <c r="U95" s="22" t="s">
        <v>1113</v>
      </c>
      <c r="V95" s="22" t="s">
        <v>1113</v>
      </c>
      <c r="W95" s="22" t="s">
        <v>1113</v>
      </c>
      <c r="X95" s="22">
        <v>20</v>
      </c>
      <c r="Y95" s="22">
        <v>20</v>
      </c>
      <c r="Z95" s="22">
        <v>20</v>
      </c>
      <c r="AA95" s="22" t="s">
        <v>1113</v>
      </c>
      <c r="AB95" s="22" t="s">
        <v>1113</v>
      </c>
      <c r="AC95" s="22" t="s">
        <v>1113</v>
      </c>
      <c r="AD95" s="22" t="s">
        <v>1113</v>
      </c>
      <c r="AE95" s="22" t="s">
        <v>1113</v>
      </c>
      <c r="AF95" s="22" t="s">
        <v>1113</v>
      </c>
      <c r="AG95" s="22" t="s">
        <v>1113</v>
      </c>
      <c r="AH95" s="22" t="s">
        <v>1113</v>
      </c>
    </row>
    <row r="96" ht="16.5" spans="1:34">
      <c r="A96" s="22">
        <f>RANK(C96,C$3:C$240)</f>
        <v>91</v>
      </c>
      <c r="B96" s="23" t="s">
        <v>283</v>
      </c>
      <c r="C96" s="22">
        <v>180</v>
      </c>
      <c r="D96" s="22">
        <v>20</v>
      </c>
      <c r="E96" s="22" t="s">
        <v>1113</v>
      </c>
      <c r="F96" s="22" t="s">
        <v>1113</v>
      </c>
      <c r="G96" s="22" t="s">
        <v>1113</v>
      </c>
      <c r="H96" s="22" t="s">
        <v>1113</v>
      </c>
      <c r="I96" s="22">
        <v>60</v>
      </c>
      <c r="J96" s="22" t="s">
        <v>1113</v>
      </c>
      <c r="K96" s="22" t="s">
        <v>1113</v>
      </c>
      <c r="L96" s="22">
        <v>20</v>
      </c>
      <c r="M96" s="22" t="s">
        <v>1113</v>
      </c>
      <c r="N96" s="22" t="s">
        <v>1113</v>
      </c>
      <c r="O96" s="22" t="s">
        <v>1113</v>
      </c>
      <c r="P96" s="22" t="s">
        <v>1113</v>
      </c>
      <c r="Q96" s="22" t="s">
        <v>1113</v>
      </c>
      <c r="R96" s="22" t="s">
        <v>1113</v>
      </c>
      <c r="S96" s="22" t="s">
        <v>1113</v>
      </c>
      <c r="T96" s="22">
        <v>40</v>
      </c>
      <c r="U96" s="22" t="s">
        <v>1113</v>
      </c>
      <c r="V96" s="22" t="s">
        <v>1113</v>
      </c>
      <c r="W96" s="22" t="s">
        <v>1113</v>
      </c>
      <c r="X96" s="22" t="s">
        <v>1113</v>
      </c>
      <c r="Y96" s="22" t="s">
        <v>1113</v>
      </c>
      <c r="Z96" s="22" t="s">
        <v>1113</v>
      </c>
      <c r="AA96" s="22" t="s">
        <v>1113</v>
      </c>
      <c r="AB96" s="22" t="s">
        <v>1113</v>
      </c>
      <c r="AC96" s="22" t="s">
        <v>1113</v>
      </c>
      <c r="AD96" s="22" t="s">
        <v>1113</v>
      </c>
      <c r="AE96" s="22" t="s">
        <v>1113</v>
      </c>
      <c r="AF96" s="22">
        <v>20</v>
      </c>
      <c r="AG96" s="22">
        <v>20</v>
      </c>
      <c r="AH96" s="22" t="s">
        <v>1113</v>
      </c>
    </row>
    <row r="97" ht="16.5" spans="1:34">
      <c r="A97" s="22">
        <f>RANK(C97,C$3:C$240)</f>
        <v>91</v>
      </c>
      <c r="B97" s="29" t="s">
        <v>363</v>
      </c>
      <c r="C97" s="22">
        <v>180</v>
      </c>
      <c r="D97" s="22">
        <v>20</v>
      </c>
      <c r="E97" s="22" t="s">
        <v>1113</v>
      </c>
      <c r="F97" s="22" t="s">
        <v>1113</v>
      </c>
      <c r="G97" s="22">
        <v>20</v>
      </c>
      <c r="H97" s="22" t="s">
        <v>1113</v>
      </c>
      <c r="I97" s="22" t="s">
        <v>1113</v>
      </c>
      <c r="J97" s="22" t="s">
        <v>1113</v>
      </c>
      <c r="K97" s="22" t="s">
        <v>1113</v>
      </c>
      <c r="L97" s="22" t="s">
        <v>1113</v>
      </c>
      <c r="M97" s="22" t="s">
        <v>1113</v>
      </c>
      <c r="N97" s="22" t="s">
        <v>1113</v>
      </c>
      <c r="O97" s="22" t="s">
        <v>1113</v>
      </c>
      <c r="P97" s="22" t="s">
        <v>1113</v>
      </c>
      <c r="Q97" s="22">
        <v>40</v>
      </c>
      <c r="R97" s="22" t="s">
        <v>1113</v>
      </c>
      <c r="S97" s="22">
        <v>80</v>
      </c>
      <c r="T97" s="22">
        <v>20</v>
      </c>
      <c r="U97" s="22" t="s">
        <v>1113</v>
      </c>
      <c r="V97" s="22" t="s">
        <v>1113</v>
      </c>
      <c r="W97" s="22" t="s">
        <v>1113</v>
      </c>
      <c r="X97" s="22" t="s">
        <v>1113</v>
      </c>
      <c r="Y97" s="22" t="s">
        <v>1113</v>
      </c>
      <c r="Z97" s="22" t="s">
        <v>1113</v>
      </c>
      <c r="AA97" s="22" t="s">
        <v>1113</v>
      </c>
      <c r="AB97" s="22" t="s">
        <v>1113</v>
      </c>
      <c r="AC97" s="22" t="s">
        <v>1113</v>
      </c>
      <c r="AD97" s="22" t="s">
        <v>1113</v>
      </c>
      <c r="AE97" s="22" t="s">
        <v>1113</v>
      </c>
      <c r="AF97" s="22" t="s">
        <v>1113</v>
      </c>
      <c r="AG97" s="22" t="s">
        <v>1113</v>
      </c>
      <c r="AH97" s="22" t="s">
        <v>1113</v>
      </c>
    </row>
    <row r="98" ht="16.5" spans="1:34">
      <c r="A98" s="22">
        <f>RANK(C98,C$3:C$240)</f>
        <v>91</v>
      </c>
      <c r="B98" s="23" t="s">
        <v>248</v>
      </c>
      <c r="C98" s="22">
        <v>180</v>
      </c>
      <c r="D98" s="22">
        <v>40</v>
      </c>
      <c r="E98" s="22" t="s">
        <v>1113</v>
      </c>
      <c r="F98" s="22" t="s">
        <v>1113</v>
      </c>
      <c r="G98" s="22" t="s">
        <v>1113</v>
      </c>
      <c r="H98" s="22" t="s">
        <v>1113</v>
      </c>
      <c r="I98" s="22" t="s">
        <v>1113</v>
      </c>
      <c r="J98" s="22" t="s">
        <v>1113</v>
      </c>
      <c r="K98" s="22" t="s">
        <v>1113</v>
      </c>
      <c r="L98" s="22" t="s">
        <v>1113</v>
      </c>
      <c r="M98" s="22" t="s">
        <v>1113</v>
      </c>
      <c r="N98" s="22" t="s">
        <v>1113</v>
      </c>
      <c r="O98" s="22" t="s">
        <v>1113</v>
      </c>
      <c r="P98" s="22">
        <v>20</v>
      </c>
      <c r="Q98" s="22">
        <v>60</v>
      </c>
      <c r="R98" s="22">
        <v>20</v>
      </c>
      <c r="S98" s="22" t="s">
        <v>1113</v>
      </c>
      <c r="T98" s="22" t="s">
        <v>1113</v>
      </c>
      <c r="U98" s="22" t="s">
        <v>1113</v>
      </c>
      <c r="V98" s="22" t="s">
        <v>1113</v>
      </c>
      <c r="W98" s="22" t="s">
        <v>1113</v>
      </c>
      <c r="X98" s="22" t="s">
        <v>1113</v>
      </c>
      <c r="Y98" s="22">
        <v>20</v>
      </c>
      <c r="Z98" s="22" t="s">
        <v>1113</v>
      </c>
      <c r="AA98" s="22" t="s">
        <v>1113</v>
      </c>
      <c r="AB98" s="22" t="s">
        <v>1113</v>
      </c>
      <c r="AC98" s="22" t="s">
        <v>1113</v>
      </c>
      <c r="AD98" s="22" t="s">
        <v>1113</v>
      </c>
      <c r="AE98" s="22" t="s">
        <v>1113</v>
      </c>
      <c r="AF98" s="22" t="s">
        <v>1113</v>
      </c>
      <c r="AG98" s="22" t="s">
        <v>1113</v>
      </c>
      <c r="AH98" s="22">
        <v>20</v>
      </c>
    </row>
    <row r="99" ht="16.5" spans="1:34">
      <c r="A99" s="22">
        <f>RANK(C99,C$3:C$240)</f>
        <v>97</v>
      </c>
      <c r="B99" s="25" t="s">
        <v>1044</v>
      </c>
      <c r="C99" s="22">
        <v>160</v>
      </c>
      <c r="D99" s="22" t="s">
        <v>1113</v>
      </c>
      <c r="E99" s="22" t="s">
        <v>1113</v>
      </c>
      <c r="F99" s="22" t="s">
        <v>1113</v>
      </c>
      <c r="G99" s="22" t="s">
        <v>1113</v>
      </c>
      <c r="H99" s="22" t="s">
        <v>1113</v>
      </c>
      <c r="I99" s="22" t="s">
        <v>1113</v>
      </c>
      <c r="J99" s="22" t="s">
        <v>1113</v>
      </c>
      <c r="K99" s="22" t="s">
        <v>1113</v>
      </c>
      <c r="L99" s="22" t="s">
        <v>1113</v>
      </c>
      <c r="M99" s="22">
        <v>20</v>
      </c>
      <c r="N99" s="22">
        <v>20</v>
      </c>
      <c r="O99" s="22" t="s">
        <v>1113</v>
      </c>
      <c r="P99" s="22" t="s">
        <v>1113</v>
      </c>
      <c r="Q99" s="22" t="s">
        <v>1113</v>
      </c>
      <c r="R99" s="22" t="s">
        <v>1113</v>
      </c>
      <c r="S99" s="22" t="s">
        <v>1113</v>
      </c>
      <c r="T99" s="22">
        <v>40</v>
      </c>
      <c r="U99" s="22" t="s">
        <v>1113</v>
      </c>
      <c r="V99" s="22">
        <v>40</v>
      </c>
      <c r="W99" s="22" t="s">
        <v>1113</v>
      </c>
      <c r="X99" s="22" t="s">
        <v>1113</v>
      </c>
      <c r="Y99" s="22" t="s">
        <v>1113</v>
      </c>
      <c r="Z99" s="22" t="s">
        <v>1113</v>
      </c>
      <c r="AA99" s="22" t="s">
        <v>1113</v>
      </c>
      <c r="AB99" s="22" t="s">
        <v>1113</v>
      </c>
      <c r="AC99" s="22" t="s">
        <v>1113</v>
      </c>
      <c r="AD99" s="22">
        <v>40</v>
      </c>
      <c r="AE99" s="22" t="s">
        <v>1113</v>
      </c>
      <c r="AF99" s="22" t="s">
        <v>1113</v>
      </c>
      <c r="AG99" s="22" t="s">
        <v>1113</v>
      </c>
      <c r="AH99" s="22" t="s">
        <v>1113</v>
      </c>
    </row>
    <row r="100" ht="16.5" spans="1:34">
      <c r="A100" s="22">
        <f>RANK(C100,C$3:C$240)</f>
        <v>97</v>
      </c>
      <c r="B100" s="23" t="s">
        <v>85</v>
      </c>
      <c r="C100" s="22">
        <v>160</v>
      </c>
      <c r="D100" s="22" t="s">
        <v>1113</v>
      </c>
      <c r="E100" s="22" t="s">
        <v>1113</v>
      </c>
      <c r="F100" s="22" t="s">
        <v>1113</v>
      </c>
      <c r="G100" s="22" t="s">
        <v>1113</v>
      </c>
      <c r="H100" s="22" t="s">
        <v>1113</v>
      </c>
      <c r="I100" s="22" t="s">
        <v>1113</v>
      </c>
      <c r="J100" s="22" t="s">
        <v>1113</v>
      </c>
      <c r="K100" s="22">
        <v>40</v>
      </c>
      <c r="L100" s="22" t="s">
        <v>1113</v>
      </c>
      <c r="M100" s="22">
        <v>20</v>
      </c>
      <c r="N100" s="22" t="s">
        <v>1113</v>
      </c>
      <c r="O100" s="22">
        <v>40</v>
      </c>
      <c r="P100" s="22" t="s">
        <v>1113</v>
      </c>
      <c r="Q100" s="22" t="s">
        <v>1113</v>
      </c>
      <c r="R100" s="22" t="s">
        <v>1113</v>
      </c>
      <c r="S100" s="22">
        <v>40</v>
      </c>
      <c r="T100" s="22" t="s">
        <v>1113</v>
      </c>
      <c r="U100" s="22" t="s">
        <v>1113</v>
      </c>
      <c r="V100" s="22" t="s">
        <v>1113</v>
      </c>
      <c r="W100" s="22" t="s">
        <v>1113</v>
      </c>
      <c r="X100" s="22" t="s">
        <v>1113</v>
      </c>
      <c r="Y100" s="22" t="s">
        <v>1113</v>
      </c>
      <c r="Z100" s="22" t="s">
        <v>1113</v>
      </c>
      <c r="AA100" s="22">
        <v>20</v>
      </c>
      <c r="AB100" s="22" t="s">
        <v>1113</v>
      </c>
      <c r="AC100" s="22" t="s">
        <v>1113</v>
      </c>
      <c r="AD100" s="22" t="s">
        <v>1113</v>
      </c>
      <c r="AE100" s="22" t="s">
        <v>1113</v>
      </c>
      <c r="AF100" s="22" t="s">
        <v>1113</v>
      </c>
      <c r="AG100" s="22" t="s">
        <v>1113</v>
      </c>
      <c r="AH100" s="22" t="s">
        <v>1113</v>
      </c>
    </row>
    <row r="101" ht="16.5" spans="1:34">
      <c r="A101" s="22">
        <f>RANK(C101,C$3:C$240)</f>
        <v>97</v>
      </c>
      <c r="B101" s="25" t="s">
        <v>1063</v>
      </c>
      <c r="C101" s="22">
        <v>160</v>
      </c>
      <c r="D101" s="22" t="s">
        <v>1113</v>
      </c>
      <c r="E101" s="22" t="s">
        <v>1113</v>
      </c>
      <c r="F101" s="22" t="s">
        <v>1113</v>
      </c>
      <c r="G101" s="22">
        <v>140</v>
      </c>
      <c r="H101" s="22" t="s">
        <v>1113</v>
      </c>
      <c r="I101" s="22" t="s">
        <v>1113</v>
      </c>
      <c r="J101" s="22" t="s">
        <v>1113</v>
      </c>
      <c r="K101" s="22" t="s">
        <v>1113</v>
      </c>
      <c r="L101" s="22" t="s">
        <v>1113</v>
      </c>
      <c r="M101" s="22" t="s">
        <v>1113</v>
      </c>
      <c r="N101" s="22" t="s">
        <v>1113</v>
      </c>
      <c r="O101" s="22" t="s">
        <v>1113</v>
      </c>
      <c r="P101" s="22" t="s">
        <v>1113</v>
      </c>
      <c r="Q101" s="22" t="s">
        <v>1113</v>
      </c>
      <c r="R101" s="22" t="s">
        <v>1113</v>
      </c>
      <c r="S101" s="22" t="s">
        <v>1113</v>
      </c>
      <c r="T101" s="22" t="s">
        <v>1113</v>
      </c>
      <c r="U101" s="22" t="s">
        <v>1113</v>
      </c>
      <c r="V101" s="22" t="s">
        <v>1113</v>
      </c>
      <c r="W101" s="22" t="s">
        <v>1113</v>
      </c>
      <c r="X101" s="22" t="s">
        <v>1113</v>
      </c>
      <c r="Y101" s="22" t="s">
        <v>1113</v>
      </c>
      <c r="Z101" s="22" t="s">
        <v>1113</v>
      </c>
      <c r="AA101" s="22" t="s">
        <v>1113</v>
      </c>
      <c r="AB101" s="22" t="s">
        <v>1113</v>
      </c>
      <c r="AC101" s="22" t="s">
        <v>1113</v>
      </c>
      <c r="AD101" s="22" t="s">
        <v>1113</v>
      </c>
      <c r="AE101" s="22">
        <v>20</v>
      </c>
      <c r="AF101" s="22" t="s">
        <v>1113</v>
      </c>
      <c r="AG101" s="22" t="s">
        <v>1113</v>
      </c>
      <c r="AH101" s="22" t="s">
        <v>1113</v>
      </c>
    </row>
    <row r="102" ht="16.5" spans="1:34">
      <c r="A102" s="22">
        <f>RANK(C102,C$3:C$240)</f>
        <v>97</v>
      </c>
      <c r="B102" s="25" t="s">
        <v>1013</v>
      </c>
      <c r="C102" s="22">
        <v>160</v>
      </c>
      <c r="D102" s="22" t="s">
        <v>1113</v>
      </c>
      <c r="E102" s="22" t="s">
        <v>1113</v>
      </c>
      <c r="F102" s="22">
        <v>40</v>
      </c>
      <c r="G102" s="22">
        <v>40</v>
      </c>
      <c r="H102" s="22" t="s">
        <v>1113</v>
      </c>
      <c r="I102" s="22">
        <v>20</v>
      </c>
      <c r="J102" s="22" t="s">
        <v>1113</v>
      </c>
      <c r="K102" s="22" t="s">
        <v>1113</v>
      </c>
      <c r="L102" s="22">
        <v>20</v>
      </c>
      <c r="M102" s="22" t="s">
        <v>1113</v>
      </c>
      <c r="N102" s="22" t="s">
        <v>1113</v>
      </c>
      <c r="O102" s="22" t="s">
        <v>1113</v>
      </c>
      <c r="P102" s="22">
        <v>20</v>
      </c>
      <c r="Q102" s="22" t="s">
        <v>1113</v>
      </c>
      <c r="R102" s="22" t="s">
        <v>1113</v>
      </c>
      <c r="S102" s="22" t="s">
        <v>1113</v>
      </c>
      <c r="T102" s="22" t="s">
        <v>1113</v>
      </c>
      <c r="U102" s="22" t="s">
        <v>1113</v>
      </c>
      <c r="V102" s="22" t="s">
        <v>1113</v>
      </c>
      <c r="W102" s="22" t="s">
        <v>1113</v>
      </c>
      <c r="X102" s="22" t="s">
        <v>1113</v>
      </c>
      <c r="Y102" s="22" t="s">
        <v>1113</v>
      </c>
      <c r="Z102" s="22" t="s">
        <v>1113</v>
      </c>
      <c r="AA102" s="22" t="s">
        <v>1113</v>
      </c>
      <c r="AB102" s="22" t="s">
        <v>1113</v>
      </c>
      <c r="AC102" s="22" t="s">
        <v>1113</v>
      </c>
      <c r="AD102" s="22" t="s">
        <v>1113</v>
      </c>
      <c r="AE102" s="22" t="s">
        <v>1113</v>
      </c>
      <c r="AF102" s="22" t="s">
        <v>1113</v>
      </c>
      <c r="AG102" s="22" t="s">
        <v>1113</v>
      </c>
      <c r="AH102" s="22">
        <v>20</v>
      </c>
    </row>
    <row r="103" ht="16.5" spans="1:34">
      <c r="A103" s="22">
        <f>RANK(C103,C$3:C$240)</f>
        <v>97</v>
      </c>
      <c r="B103" s="23" t="s">
        <v>366</v>
      </c>
      <c r="C103" s="22">
        <v>160</v>
      </c>
      <c r="D103" s="22" t="s">
        <v>1113</v>
      </c>
      <c r="E103" s="22">
        <v>20</v>
      </c>
      <c r="F103" s="22">
        <v>20</v>
      </c>
      <c r="G103" s="22">
        <v>20</v>
      </c>
      <c r="H103" s="22" t="s">
        <v>1113</v>
      </c>
      <c r="I103" s="22" t="s">
        <v>1113</v>
      </c>
      <c r="J103" s="22" t="s">
        <v>1113</v>
      </c>
      <c r="K103" s="22" t="s">
        <v>1113</v>
      </c>
      <c r="L103" s="22" t="s">
        <v>1113</v>
      </c>
      <c r="M103" s="22">
        <v>20</v>
      </c>
      <c r="N103" s="22" t="s">
        <v>1113</v>
      </c>
      <c r="O103" s="22">
        <v>60</v>
      </c>
      <c r="P103" s="22" t="s">
        <v>1113</v>
      </c>
      <c r="Q103" s="22" t="s">
        <v>1113</v>
      </c>
      <c r="R103" s="22" t="s">
        <v>1113</v>
      </c>
      <c r="S103" s="22" t="s">
        <v>1113</v>
      </c>
      <c r="T103" s="22" t="s">
        <v>1113</v>
      </c>
      <c r="U103" s="22" t="s">
        <v>1113</v>
      </c>
      <c r="V103" s="22">
        <v>20</v>
      </c>
      <c r="W103" s="22" t="s">
        <v>1113</v>
      </c>
      <c r="X103" s="22" t="s">
        <v>1113</v>
      </c>
      <c r="Y103" s="22" t="s">
        <v>1113</v>
      </c>
      <c r="Z103" s="22" t="s">
        <v>1113</v>
      </c>
      <c r="AA103" s="22" t="s">
        <v>1113</v>
      </c>
      <c r="AB103" s="22" t="s">
        <v>1113</v>
      </c>
      <c r="AC103" s="22" t="s">
        <v>1113</v>
      </c>
      <c r="AD103" s="22" t="s">
        <v>1113</v>
      </c>
      <c r="AE103" s="22" t="s">
        <v>1113</v>
      </c>
      <c r="AF103" s="22" t="s">
        <v>1113</v>
      </c>
      <c r="AG103" s="22" t="s">
        <v>1113</v>
      </c>
      <c r="AH103" s="22" t="s">
        <v>1113</v>
      </c>
    </row>
    <row r="104" ht="16.5" spans="1:34">
      <c r="A104" s="22">
        <f>RANK(C104,C$3:C$240)</f>
        <v>97</v>
      </c>
      <c r="B104" s="23" t="s">
        <v>289</v>
      </c>
      <c r="C104" s="22">
        <v>160</v>
      </c>
      <c r="D104" s="22">
        <v>20</v>
      </c>
      <c r="E104" s="22" t="s">
        <v>1113</v>
      </c>
      <c r="F104" s="22" t="s">
        <v>1113</v>
      </c>
      <c r="G104" s="22" t="s">
        <v>1113</v>
      </c>
      <c r="H104" s="22" t="s">
        <v>1113</v>
      </c>
      <c r="I104" s="22" t="s">
        <v>1113</v>
      </c>
      <c r="J104" s="22" t="s">
        <v>1113</v>
      </c>
      <c r="K104" s="22">
        <v>20</v>
      </c>
      <c r="L104" s="22" t="s">
        <v>1113</v>
      </c>
      <c r="M104" s="22">
        <v>20</v>
      </c>
      <c r="N104" s="22" t="s">
        <v>1113</v>
      </c>
      <c r="O104" s="22" t="s">
        <v>1113</v>
      </c>
      <c r="P104" s="22" t="s">
        <v>1113</v>
      </c>
      <c r="Q104" s="22" t="s">
        <v>1113</v>
      </c>
      <c r="R104" s="22">
        <v>20</v>
      </c>
      <c r="S104" s="22" t="s">
        <v>1113</v>
      </c>
      <c r="T104" s="22" t="s">
        <v>1113</v>
      </c>
      <c r="U104" s="22">
        <v>20</v>
      </c>
      <c r="V104" s="22">
        <v>20</v>
      </c>
      <c r="W104" s="22">
        <v>20</v>
      </c>
      <c r="X104" s="22" t="s">
        <v>1113</v>
      </c>
      <c r="Y104" s="22" t="s">
        <v>1113</v>
      </c>
      <c r="Z104" s="22" t="s">
        <v>1113</v>
      </c>
      <c r="AA104" s="22" t="s">
        <v>1113</v>
      </c>
      <c r="AB104" s="22" t="s">
        <v>1113</v>
      </c>
      <c r="AC104" s="22" t="s">
        <v>1113</v>
      </c>
      <c r="AD104" s="22" t="s">
        <v>1113</v>
      </c>
      <c r="AE104" s="22" t="s">
        <v>1113</v>
      </c>
      <c r="AF104" s="22" t="s">
        <v>1113</v>
      </c>
      <c r="AG104" s="22" t="s">
        <v>1113</v>
      </c>
      <c r="AH104" s="22">
        <v>20</v>
      </c>
    </row>
    <row r="105" ht="16.5" spans="1:34">
      <c r="A105" s="22">
        <f>RANK(C105,C$3:C$240)</f>
        <v>104</v>
      </c>
      <c r="B105" s="23" t="s">
        <v>251</v>
      </c>
      <c r="C105" s="22">
        <v>140</v>
      </c>
      <c r="D105" s="22" t="s">
        <v>1113</v>
      </c>
      <c r="E105" s="22" t="s">
        <v>1113</v>
      </c>
      <c r="F105" s="22" t="s">
        <v>1113</v>
      </c>
      <c r="G105" s="22" t="s">
        <v>1113</v>
      </c>
      <c r="H105" s="22" t="s">
        <v>1113</v>
      </c>
      <c r="I105" s="22" t="s">
        <v>1113</v>
      </c>
      <c r="J105" s="22" t="s">
        <v>1113</v>
      </c>
      <c r="K105" s="22" t="s">
        <v>1113</v>
      </c>
      <c r="L105" s="22" t="s">
        <v>1113</v>
      </c>
      <c r="M105" s="22" t="s">
        <v>1113</v>
      </c>
      <c r="N105" s="22" t="s">
        <v>1113</v>
      </c>
      <c r="O105" s="22" t="s">
        <v>1113</v>
      </c>
      <c r="P105" s="22" t="s">
        <v>1113</v>
      </c>
      <c r="Q105" s="22">
        <v>20</v>
      </c>
      <c r="R105" s="22" t="s">
        <v>1113</v>
      </c>
      <c r="S105" s="22" t="s">
        <v>1113</v>
      </c>
      <c r="T105" s="22" t="s">
        <v>1113</v>
      </c>
      <c r="U105" s="22" t="s">
        <v>1113</v>
      </c>
      <c r="V105" s="22" t="s">
        <v>1113</v>
      </c>
      <c r="W105" s="22" t="s">
        <v>1113</v>
      </c>
      <c r="X105" s="22" t="s">
        <v>1113</v>
      </c>
      <c r="Y105" s="22" t="s">
        <v>1113</v>
      </c>
      <c r="Z105" s="22" t="s">
        <v>1113</v>
      </c>
      <c r="AA105" s="22">
        <v>60</v>
      </c>
      <c r="AB105" s="22" t="s">
        <v>1113</v>
      </c>
      <c r="AC105" s="22" t="s">
        <v>1113</v>
      </c>
      <c r="AD105" s="22" t="s">
        <v>1113</v>
      </c>
      <c r="AE105" s="22">
        <v>40</v>
      </c>
      <c r="AF105" s="22" t="s">
        <v>1113</v>
      </c>
      <c r="AG105" s="22">
        <v>20</v>
      </c>
      <c r="AH105" s="22" t="s">
        <v>1113</v>
      </c>
    </row>
    <row r="106" ht="16.5" spans="1:34">
      <c r="A106" s="22">
        <f>RANK(C106,C$3:C$240)</f>
        <v>104</v>
      </c>
      <c r="B106" s="23" t="s">
        <v>52</v>
      </c>
      <c r="C106" s="22">
        <v>140</v>
      </c>
      <c r="D106" s="22" t="s">
        <v>1113</v>
      </c>
      <c r="E106" s="22" t="s">
        <v>1113</v>
      </c>
      <c r="F106" s="22" t="s">
        <v>1113</v>
      </c>
      <c r="G106" s="22" t="s">
        <v>1113</v>
      </c>
      <c r="H106" s="22" t="s">
        <v>1113</v>
      </c>
      <c r="I106" s="22" t="s">
        <v>1113</v>
      </c>
      <c r="J106" s="22" t="s">
        <v>1113</v>
      </c>
      <c r="K106" s="22">
        <v>20</v>
      </c>
      <c r="L106" s="22">
        <v>20</v>
      </c>
      <c r="M106" s="22" t="s">
        <v>1113</v>
      </c>
      <c r="N106" s="22" t="s">
        <v>1113</v>
      </c>
      <c r="O106" s="22" t="s">
        <v>1113</v>
      </c>
      <c r="P106" s="22" t="s">
        <v>1113</v>
      </c>
      <c r="Q106" s="22" t="s">
        <v>1113</v>
      </c>
      <c r="R106" s="22">
        <v>20</v>
      </c>
      <c r="S106" s="22" t="s">
        <v>1113</v>
      </c>
      <c r="T106" s="22" t="s">
        <v>1113</v>
      </c>
      <c r="U106" s="22" t="s">
        <v>1113</v>
      </c>
      <c r="V106" s="22" t="s">
        <v>1113</v>
      </c>
      <c r="W106" s="22">
        <v>20</v>
      </c>
      <c r="X106" s="22" t="s">
        <v>1113</v>
      </c>
      <c r="Y106" s="22" t="s">
        <v>1113</v>
      </c>
      <c r="Z106" s="22" t="s">
        <v>1113</v>
      </c>
      <c r="AA106" s="22" t="s">
        <v>1113</v>
      </c>
      <c r="AB106" s="22" t="s">
        <v>1113</v>
      </c>
      <c r="AC106" s="22" t="s">
        <v>1113</v>
      </c>
      <c r="AD106" s="22">
        <v>20</v>
      </c>
      <c r="AE106" s="22" t="s">
        <v>1113</v>
      </c>
      <c r="AF106" s="22" t="s">
        <v>1113</v>
      </c>
      <c r="AG106" s="22">
        <v>20</v>
      </c>
      <c r="AH106" s="22">
        <v>20</v>
      </c>
    </row>
    <row r="107" ht="16.5" spans="1:34">
      <c r="A107" s="22">
        <f>RANK(C107,C$3:C$240)</f>
        <v>104</v>
      </c>
      <c r="B107" s="23" t="s">
        <v>371</v>
      </c>
      <c r="C107" s="22">
        <v>140</v>
      </c>
      <c r="D107" s="22" t="s">
        <v>1113</v>
      </c>
      <c r="E107" s="22" t="s">
        <v>1113</v>
      </c>
      <c r="F107" s="22" t="s">
        <v>1113</v>
      </c>
      <c r="G107" s="22" t="s">
        <v>1113</v>
      </c>
      <c r="H107" s="22" t="s">
        <v>1113</v>
      </c>
      <c r="I107" s="22" t="s">
        <v>1113</v>
      </c>
      <c r="J107" s="22">
        <v>40</v>
      </c>
      <c r="K107" s="22" t="s">
        <v>1113</v>
      </c>
      <c r="L107" s="22">
        <v>20</v>
      </c>
      <c r="M107" s="22" t="s">
        <v>1113</v>
      </c>
      <c r="N107" s="22" t="s">
        <v>1113</v>
      </c>
      <c r="O107" s="22" t="s">
        <v>1113</v>
      </c>
      <c r="P107" s="22">
        <v>20</v>
      </c>
      <c r="Q107" s="22">
        <v>20</v>
      </c>
      <c r="R107" s="22" t="s">
        <v>1113</v>
      </c>
      <c r="S107" s="22" t="s">
        <v>1113</v>
      </c>
      <c r="T107" s="22">
        <v>20</v>
      </c>
      <c r="U107" s="22" t="s">
        <v>1113</v>
      </c>
      <c r="V107" s="22" t="s">
        <v>1113</v>
      </c>
      <c r="W107" s="22" t="s">
        <v>1113</v>
      </c>
      <c r="X107" s="22" t="s">
        <v>1113</v>
      </c>
      <c r="Y107" s="22">
        <v>20</v>
      </c>
      <c r="Z107" s="22" t="s">
        <v>1113</v>
      </c>
      <c r="AA107" s="22" t="s">
        <v>1113</v>
      </c>
      <c r="AB107" s="22" t="s">
        <v>1113</v>
      </c>
      <c r="AC107" s="22" t="s">
        <v>1113</v>
      </c>
      <c r="AD107" s="22" t="s">
        <v>1113</v>
      </c>
      <c r="AE107" s="22" t="s">
        <v>1113</v>
      </c>
      <c r="AF107" s="22" t="s">
        <v>1113</v>
      </c>
      <c r="AG107" s="22" t="s">
        <v>1113</v>
      </c>
      <c r="AH107" s="22" t="s">
        <v>1113</v>
      </c>
    </row>
    <row r="108" ht="16.5" spans="1:34">
      <c r="A108" s="22">
        <f>RANK(C108,C$3:C$240)</f>
        <v>104</v>
      </c>
      <c r="B108" s="26" t="s">
        <v>374</v>
      </c>
      <c r="C108" s="22">
        <v>140</v>
      </c>
      <c r="D108" s="22" t="s">
        <v>1113</v>
      </c>
      <c r="E108" s="22" t="s">
        <v>1113</v>
      </c>
      <c r="F108" s="22" t="s">
        <v>1113</v>
      </c>
      <c r="G108" s="22" t="s">
        <v>1113</v>
      </c>
      <c r="H108" s="22">
        <v>20</v>
      </c>
      <c r="I108" s="22" t="s">
        <v>1113</v>
      </c>
      <c r="J108" s="22" t="s">
        <v>1113</v>
      </c>
      <c r="K108" s="22" t="s">
        <v>1113</v>
      </c>
      <c r="L108" s="22" t="s">
        <v>1113</v>
      </c>
      <c r="M108" s="22" t="s">
        <v>1113</v>
      </c>
      <c r="N108" s="22">
        <v>20</v>
      </c>
      <c r="O108" s="22">
        <v>20</v>
      </c>
      <c r="P108" s="22" t="s">
        <v>1113</v>
      </c>
      <c r="Q108" s="22" t="s">
        <v>1113</v>
      </c>
      <c r="R108" s="22">
        <v>20</v>
      </c>
      <c r="S108" s="22" t="s">
        <v>1113</v>
      </c>
      <c r="T108" s="22">
        <v>20</v>
      </c>
      <c r="U108" s="22" t="s">
        <v>1113</v>
      </c>
      <c r="V108" s="22">
        <v>40</v>
      </c>
      <c r="W108" s="22" t="s">
        <v>1113</v>
      </c>
      <c r="X108" s="22" t="s">
        <v>1113</v>
      </c>
      <c r="Y108" s="22" t="s">
        <v>1113</v>
      </c>
      <c r="Z108" s="22" t="s">
        <v>1113</v>
      </c>
      <c r="AA108" s="22" t="s">
        <v>1113</v>
      </c>
      <c r="AB108" s="22" t="s">
        <v>1113</v>
      </c>
      <c r="AC108" s="22" t="s">
        <v>1113</v>
      </c>
      <c r="AD108" s="22" t="s">
        <v>1113</v>
      </c>
      <c r="AE108" s="22" t="s">
        <v>1113</v>
      </c>
      <c r="AF108" s="22" t="s">
        <v>1113</v>
      </c>
      <c r="AG108" s="22" t="s">
        <v>1113</v>
      </c>
      <c r="AH108" s="22" t="s">
        <v>1113</v>
      </c>
    </row>
    <row r="109" ht="16.5" spans="1:34">
      <c r="A109" s="22">
        <f>RANK(C109,C$3:C$240)</f>
        <v>104</v>
      </c>
      <c r="B109" s="31" t="s">
        <v>88</v>
      </c>
      <c r="C109" s="22">
        <v>140</v>
      </c>
      <c r="D109" s="22" t="s">
        <v>1113</v>
      </c>
      <c r="E109" s="22" t="s">
        <v>1113</v>
      </c>
      <c r="F109" s="22" t="s">
        <v>1113</v>
      </c>
      <c r="G109" s="22">
        <v>40</v>
      </c>
      <c r="H109" s="22">
        <v>20</v>
      </c>
      <c r="I109" s="22" t="s">
        <v>1113</v>
      </c>
      <c r="J109" s="22" t="s">
        <v>1113</v>
      </c>
      <c r="K109" s="22">
        <v>20</v>
      </c>
      <c r="L109" s="22">
        <v>20</v>
      </c>
      <c r="M109" s="22" t="s">
        <v>1113</v>
      </c>
      <c r="N109" s="22" t="s">
        <v>1113</v>
      </c>
      <c r="O109" s="22" t="s">
        <v>1113</v>
      </c>
      <c r="P109" s="22">
        <v>20</v>
      </c>
      <c r="Q109" s="22" t="s">
        <v>1113</v>
      </c>
      <c r="R109" s="22">
        <v>20</v>
      </c>
      <c r="S109" s="22" t="s">
        <v>1113</v>
      </c>
      <c r="T109" s="22" t="s">
        <v>1113</v>
      </c>
      <c r="U109" s="22" t="s">
        <v>1113</v>
      </c>
      <c r="V109" s="22" t="s">
        <v>1113</v>
      </c>
      <c r="W109" s="22" t="s">
        <v>1113</v>
      </c>
      <c r="X109" s="22" t="s">
        <v>1113</v>
      </c>
      <c r="Y109" s="22" t="s">
        <v>1113</v>
      </c>
      <c r="Z109" s="22" t="s">
        <v>1113</v>
      </c>
      <c r="AA109" s="22" t="s">
        <v>1113</v>
      </c>
      <c r="AB109" s="22" t="s">
        <v>1113</v>
      </c>
      <c r="AC109" s="22" t="s">
        <v>1113</v>
      </c>
      <c r="AD109" s="22" t="s">
        <v>1113</v>
      </c>
      <c r="AE109" s="22" t="s">
        <v>1113</v>
      </c>
      <c r="AF109" s="22" t="s">
        <v>1113</v>
      </c>
      <c r="AG109" s="22" t="s">
        <v>1113</v>
      </c>
      <c r="AH109" s="22" t="s">
        <v>1113</v>
      </c>
    </row>
    <row r="110" ht="16.5" spans="1:34">
      <c r="A110" s="22">
        <f>RANK(C110,C$3:C$240)</f>
        <v>104</v>
      </c>
      <c r="B110" s="23" t="s">
        <v>377</v>
      </c>
      <c r="C110" s="22">
        <v>140</v>
      </c>
      <c r="D110" s="22" t="s">
        <v>1113</v>
      </c>
      <c r="E110" s="22" t="s">
        <v>1113</v>
      </c>
      <c r="F110" s="22" t="s">
        <v>1113</v>
      </c>
      <c r="G110" s="22">
        <v>40</v>
      </c>
      <c r="H110" s="22">
        <v>60</v>
      </c>
      <c r="I110" s="22" t="s">
        <v>1113</v>
      </c>
      <c r="J110" s="22" t="s">
        <v>1113</v>
      </c>
      <c r="K110" s="22" t="s">
        <v>1113</v>
      </c>
      <c r="L110" s="22" t="s">
        <v>1113</v>
      </c>
      <c r="M110" s="22" t="s">
        <v>1113</v>
      </c>
      <c r="N110" s="22" t="s">
        <v>1113</v>
      </c>
      <c r="O110" s="22" t="s">
        <v>1113</v>
      </c>
      <c r="P110" s="22" t="s">
        <v>1113</v>
      </c>
      <c r="Q110" s="22" t="s">
        <v>1113</v>
      </c>
      <c r="R110" s="22" t="s">
        <v>1113</v>
      </c>
      <c r="S110" s="22" t="s">
        <v>1113</v>
      </c>
      <c r="T110" s="22" t="s">
        <v>1113</v>
      </c>
      <c r="U110" s="22" t="s">
        <v>1113</v>
      </c>
      <c r="V110" s="22" t="s">
        <v>1113</v>
      </c>
      <c r="W110" s="22" t="s">
        <v>1113</v>
      </c>
      <c r="X110" s="22" t="s">
        <v>1113</v>
      </c>
      <c r="Y110" s="22" t="s">
        <v>1113</v>
      </c>
      <c r="Z110" s="22" t="s">
        <v>1113</v>
      </c>
      <c r="AA110" s="22" t="s">
        <v>1113</v>
      </c>
      <c r="AB110" s="22" t="s">
        <v>1113</v>
      </c>
      <c r="AC110" s="22" t="s">
        <v>1113</v>
      </c>
      <c r="AD110" s="22" t="s">
        <v>1113</v>
      </c>
      <c r="AE110" s="22" t="s">
        <v>1113</v>
      </c>
      <c r="AF110" s="22" t="s">
        <v>1113</v>
      </c>
      <c r="AG110" s="22" t="s">
        <v>1113</v>
      </c>
      <c r="AH110" s="22">
        <v>40</v>
      </c>
    </row>
    <row r="111" ht="16.5" spans="1:34">
      <c r="A111" s="22">
        <f>RANK(C111,C$3:C$240)</f>
        <v>104</v>
      </c>
      <c r="B111" s="23" t="s">
        <v>44</v>
      </c>
      <c r="C111" s="22">
        <v>140</v>
      </c>
      <c r="D111" s="22" t="s">
        <v>1113</v>
      </c>
      <c r="E111" s="22" t="s">
        <v>1113</v>
      </c>
      <c r="F111" s="22">
        <v>20</v>
      </c>
      <c r="G111" s="22" t="s">
        <v>1113</v>
      </c>
      <c r="H111" s="22" t="s">
        <v>1113</v>
      </c>
      <c r="I111" s="22" t="s">
        <v>1113</v>
      </c>
      <c r="J111" s="22" t="s">
        <v>1113</v>
      </c>
      <c r="K111" s="22" t="s">
        <v>1113</v>
      </c>
      <c r="L111" s="22" t="s">
        <v>1113</v>
      </c>
      <c r="M111" s="22" t="s">
        <v>1113</v>
      </c>
      <c r="N111" s="22" t="s">
        <v>1113</v>
      </c>
      <c r="O111" s="22">
        <v>20</v>
      </c>
      <c r="P111" s="22">
        <v>20</v>
      </c>
      <c r="Q111" s="22" t="s">
        <v>1113</v>
      </c>
      <c r="R111" s="22" t="s">
        <v>1113</v>
      </c>
      <c r="S111" s="22">
        <v>20</v>
      </c>
      <c r="T111" s="22" t="s">
        <v>1113</v>
      </c>
      <c r="U111" s="22" t="s">
        <v>1113</v>
      </c>
      <c r="V111" s="22" t="s">
        <v>1113</v>
      </c>
      <c r="W111" s="22" t="s">
        <v>1113</v>
      </c>
      <c r="X111" s="22" t="s">
        <v>1113</v>
      </c>
      <c r="Y111" s="22" t="s">
        <v>1113</v>
      </c>
      <c r="Z111" s="22">
        <v>20</v>
      </c>
      <c r="AA111" s="22" t="s">
        <v>1113</v>
      </c>
      <c r="AB111" s="22" t="s">
        <v>1113</v>
      </c>
      <c r="AC111" s="22" t="s">
        <v>1113</v>
      </c>
      <c r="AD111" s="22">
        <v>20</v>
      </c>
      <c r="AE111" s="22">
        <v>20</v>
      </c>
      <c r="AF111" s="22" t="s">
        <v>1113</v>
      </c>
      <c r="AG111" s="22" t="s">
        <v>1113</v>
      </c>
      <c r="AH111" s="22" t="s">
        <v>1113</v>
      </c>
    </row>
    <row r="112" ht="16.5" spans="1:34">
      <c r="A112" s="22">
        <f>RANK(C112,C$3:C$240)</f>
        <v>97</v>
      </c>
      <c r="B112" s="23" t="s">
        <v>325</v>
      </c>
      <c r="C112" s="22">
        <v>160</v>
      </c>
      <c r="D112" s="22">
        <v>20</v>
      </c>
      <c r="E112" s="22" t="s">
        <v>1113</v>
      </c>
      <c r="F112" s="22" t="s">
        <v>1113</v>
      </c>
      <c r="G112" s="22" t="s">
        <v>1113</v>
      </c>
      <c r="H112" s="22" t="s">
        <v>1113</v>
      </c>
      <c r="I112" s="22">
        <v>40</v>
      </c>
      <c r="J112" s="22">
        <v>60</v>
      </c>
      <c r="K112" s="22" t="s">
        <v>1113</v>
      </c>
      <c r="L112" s="22" t="s">
        <v>1113</v>
      </c>
      <c r="M112" s="22" t="s">
        <v>1113</v>
      </c>
      <c r="N112" s="22" t="s">
        <v>1113</v>
      </c>
      <c r="O112" s="22" t="s">
        <v>1113</v>
      </c>
      <c r="P112" s="22" t="s">
        <v>1113</v>
      </c>
      <c r="Q112" s="22" t="s">
        <v>1113</v>
      </c>
      <c r="R112" s="22" t="s">
        <v>1113</v>
      </c>
      <c r="S112" s="22" t="s">
        <v>1113</v>
      </c>
      <c r="T112" s="22" t="s">
        <v>1113</v>
      </c>
      <c r="U112" s="22" t="s">
        <v>1113</v>
      </c>
      <c r="V112" s="22" t="s">
        <v>1113</v>
      </c>
      <c r="W112" s="22" t="s">
        <v>1113</v>
      </c>
      <c r="X112" s="22" t="s">
        <v>1113</v>
      </c>
      <c r="Y112" s="22" t="s">
        <v>1113</v>
      </c>
      <c r="Z112" s="22" t="s">
        <v>1113</v>
      </c>
      <c r="AA112" s="22" t="s">
        <v>1113</v>
      </c>
      <c r="AB112" s="22">
        <v>20</v>
      </c>
      <c r="AC112" s="22" t="s">
        <v>1113</v>
      </c>
      <c r="AD112" s="22" t="s">
        <v>1113</v>
      </c>
      <c r="AE112" s="22">
        <v>20</v>
      </c>
      <c r="AF112" s="22" t="s">
        <v>1113</v>
      </c>
      <c r="AG112" s="22" t="s">
        <v>1113</v>
      </c>
      <c r="AH112" s="22" t="s">
        <v>1113</v>
      </c>
    </row>
    <row r="113" ht="16.5" spans="1:34">
      <c r="A113" s="22">
        <f>RANK(C113,C$3:C$240)</f>
        <v>104</v>
      </c>
      <c r="B113" s="31" t="s">
        <v>381</v>
      </c>
      <c r="C113" s="22">
        <v>140</v>
      </c>
      <c r="D113" s="22" t="s">
        <v>1113</v>
      </c>
      <c r="E113" s="22" t="s">
        <v>1113</v>
      </c>
      <c r="F113" s="22" t="s">
        <v>1113</v>
      </c>
      <c r="G113" s="22" t="s">
        <v>1113</v>
      </c>
      <c r="H113" s="22" t="s">
        <v>1113</v>
      </c>
      <c r="I113" s="22" t="s">
        <v>1113</v>
      </c>
      <c r="J113" s="22" t="s">
        <v>1113</v>
      </c>
      <c r="K113" s="22" t="s">
        <v>1113</v>
      </c>
      <c r="L113" s="22" t="s">
        <v>1113</v>
      </c>
      <c r="M113" s="22" t="s">
        <v>1113</v>
      </c>
      <c r="N113" s="22" t="s">
        <v>1113</v>
      </c>
      <c r="O113" s="22" t="s">
        <v>1113</v>
      </c>
      <c r="P113" s="22" t="s">
        <v>1113</v>
      </c>
      <c r="Q113" s="22">
        <v>20</v>
      </c>
      <c r="R113" s="22" t="s">
        <v>1113</v>
      </c>
      <c r="S113" s="22" t="s">
        <v>1113</v>
      </c>
      <c r="T113" s="22" t="s">
        <v>1113</v>
      </c>
      <c r="U113" s="22">
        <v>20</v>
      </c>
      <c r="V113" s="22">
        <v>20</v>
      </c>
      <c r="W113" s="22" t="s">
        <v>1113</v>
      </c>
      <c r="X113" s="22">
        <v>20</v>
      </c>
      <c r="Y113" s="22" t="s">
        <v>1113</v>
      </c>
      <c r="Z113" s="22" t="s">
        <v>1113</v>
      </c>
      <c r="AA113" s="22">
        <v>20</v>
      </c>
      <c r="AB113" s="22">
        <v>40</v>
      </c>
      <c r="AC113" s="22" t="s">
        <v>1113</v>
      </c>
      <c r="AD113" s="22" t="s">
        <v>1113</v>
      </c>
      <c r="AE113" s="22" t="s">
        <v>1113</v>
      </c>
      <c r="AF113" s="22" t="s">
        <v>1113</v>
      </c>
      <c r="AG113" s="22" t="s">
        <v>1113</v>
      </c>
      <c r="AH113" s="22" t="s">
        <v>1113</v>
      </c>
    </row>
    <row r="114" ht="16.5" spans="1:34">
      <c r="A114" s="22">
        <f>RANK(C114,C$3:C$240)</f>
        <v>112</v>
      </c>
      <c r="B114" s="23" t="s">
        <v>294</v>
      </c>
      <c r="C114" s="22">
        <v>120</v>
      </c>
      <c r="D114" s="22" t="s">
        <v>1113</v>
      </c>
      <c r="E114" s="22" t="s">
        <v>1113</v>
      </c>
      <c r="F114" s="22" t="s">
        <v>1113</v>
      </c>
      <c r="G114" s="22" t="s">
        <v>1113</v>
      </c>
      <c r="H114" s="22" t="s">
        <v>1113</v>
      </c>
      <c r="I114" s="22" t="s">
        <v>1113</v>
      </c>
      <c r="J114" s="22" t="s">
        <v>1113</v>
      </c>
      <c r="K114" s="22" t="s">
        <v>1113</v>
      </c>
      <c r="L114" s="22" t="s">
        <v>1113</v>
      </c>
      <c r="M114" s="22">
        <v>20</v>
      </c>
      <c r="N114" s="22" t="s">
        <v>1113</v>
      </c>
      <c r="O114" s="22" t="s">
        <v>1113</v>
      </c>
      <c r="P114" s="22">
        <v>40</v>
      </c>
      <c r="Q114" s="22" t="s">
        <v>1113</v>
      </c>
      <c r="R114" s="22" t="s">
        <v>1113</v>
      </c>
      <c r="S114" s="22">
        <v>20</v>
      </c>
      <c r="T114" s="22" t="s">
        <v>1113</v>
      </c>
      <c r="U114" s="22" t="s">
        <v>1113</v>
      </c>
      <c r="V114" s="22" t="s">
        <v>1113</v>
      </c>
      <c r="W114" s="22" t="s">
        <v>1113</v>
      </c>
      <c r="X114" s="22">
        <v>20</v>
      </c>
      <c r="Y114" s="22" t="s">
        <v>1113</v>
      </c>
      <c r="Z114" s="22" t="s">
        <v>1113</v>
      </c>
      <c r="AA114" s="22" t="s">
        <v>1113</v>
      </c>
      <c r="AB114" s="22" t="s">
        <v>1113</v>
      </c>
      <c r="AC114" s="22" t="s">
        <v>1113</v>
      </c>
      <c r="AD114" s="22" t="s">
        <v>1113</v>
      </c>
      <c r="AE114" s="22" t="s">
        <v>1113</v>
      </c>
      <c r="AF114" s="22" t="s">
        <v>1113</v>
      </c>
      <c r="AG114" s="22" t="s">
        <v>1113</v>
      </c>
      <c r="AH114" s="22">
        <v>20</v>
      </c>
    </row>
    <row r="115" ht="16.5" spans="1:34">
      <c r="A115" s="22">
        <f>RANK(C115,C$3:C$240)</f>
        <v>112</v>
      </c>
      <c r="B115" s="23" t="s">
        <v>391</v>
      </c>
      <c r="C115" s="22">
        <v>120</v>
      </c>
      <c r="D115" s="22" t="s">
        <v>1113</v>
      </c>
      <c r="E115" s="22" t="s">
        <v>1113</v>
      </c>
      <c r="F115" s="22" t="s">
        <v>1113</v>
      </c>
      <c r="G115" s="22" t="s">
        <v>1113</v>
      </c>
      <c r="H115" s="22" t="s">
        <v>1113</v>
      </c>
      <c r="I115" s="22" t="s">
        <v>1113</v>
      </c>
      <c r="J115" s="22" t="s">
        <v>1113</v>
      </c>
      <c r="K115" s="22" t="s">
        <v>1113</v>
      </c>
      <c r="L115" s="22">
        <v>20</v>
      </c>
      <c r="M115" s="22" t="s">
        <v>1113</v>
      </c>
      <c r="N115" s="22" t="s">
        <v>1113</v>
      </c>
      <c r="O115" s="22" t="s">
        <v>1113</v>
      </c>
      <c r="P115" s="22" t="s">
        <v>1113</v>
      </c>
      <c r="Q115" s="22" t="s">
        <v>1113</v>
      </c>
      <c r="R115" s="22">
        <v>20</v>
      </c>
      <c r="S115" s="22" t="s">
        <v>1113</v>
      </c>
      <c r="T115" s="22" t="s">
        <v>1113</v>
      </c>
      <c r="U115" s="22" t="s">
        <v>1113</v>
      </c>
      <c r="V115" s="22" t="s">
        <v>1113</v>
      </c>
      <c r="W115" s="22" t="s">
        <v>1113</v>
      </c>
      <c r="X115" s="22" t="s">
        <v>1113</v>
      </c>
      <c r="Y115" s="22" t="s">
        <v>1113</v>
      </c>
      <c r="Z115" s="22" t="s">
        <v>1113</v>
      </c>
      <c r="AA115" s="22" t="s">
        <v>1113</v>
      </c>
      <c r="AB115" s="22" t="s">
        <v>1113</v>
      </c>
      <c r="AC115" s="22" t="s">
        <v>1113</v>
      </c>
      <c r="AD115" s="22" t="s">
        <v>1113</v>
      </c>
      <c r="AE115" s="22">
        <v>40</v>
      </c>
      <c r="AF115" s="22" t="s">
        <v>1113</v>
      </c>
      <c r="AG115" s="22">
        <v>40</v>
      </c>
      <c r="AH115" s="22" t="s">
        <v>1113</v>
      </c>
    </row>
    <row r="116" ht="16.5" spans="1:34">
      <c r="A116" s="22">
        <f>RANK(C116,C$3:C$240)</f>
        <v>112</v>
      </c>
      <c r="B116" s="32" t="s">
        <v>751</v>
      </c>
      <c r="C116" s="22">
        <v>120</v>
      </c>
      <c r="D116" s="22" t="s">
        <v>1113</v>
      </c>
      <c r="E116" s="22" t="s">
        <v>1113</v>
      </c>
      <c r="F116" s="22" t="s">
        <v>1113</v>
      </c>
      <c r="G116" s="22" t="s">
        <v>1113</v>
      </c>
      <c r="H116" s="22" t="s">
        <v>1113</v>
      </c>
      <c r="I116" s="22">
        <v>20</v>
      </c>
      <c r="J116" s="22" t="s">
        <v>1113</v>
      </c>
      <c r="K116" s="22">
        <v>40</v>
      </c>
      <c r="L116" s="22" t="s">
        <v>1113</v>
      </c>
      <c r="M116" s="22" t="s">
        <v>1113</v>
      </c>
      <c r="N116" s="22" t="s">
        <v>1113</v>
      </c>
      <c r="O116" s="22" t="s">
        <v>1113</v>
      </c>
      <c r="P116" s="22" t="s">
        <v>1113</v>
      </c>
      <c r="Q116" s="22" t="s">
        <v>1113</v>
      </c>
      <c r="R116" s="22" t="s">
        <v>1113</v>
      </c>
      <c r="S116" s="22" t="s">
        <v>1113</v>
      </c>
      <c r="T116" s="22" t="s">
        <v>1113</v>
      </c>
      <c r="U116" s="22" t="s">
        <v>1113</v>
      </c>
      <c r="V116" s="22" t="s">
        <v>1113</v>
      </c>
      <c r="W116" s="22" t="s">
        <v>1113</v>
      </c>
      <c r="X116" s="22" t="s">
        <v>1113</v>
      </c>
      <c r="Y116" s="22">
        <v>40</v>
      </c>
      <c r="Z116" s="22" t="s">
        <v>1113</v>
      </c>
      <c r="AA116" s="22" t="s">
        <v>1113</v>
      </c>
      <c r="AB116" s="22" t="s">
        <v>1113</v>
      </c>
      <c r="AC116" s="22" t="s">
        <v>1113</v>
      </c>
      <c r="AD116" s="22" t="s">
        <v>1113</v>
      </c>
      <c r="AE116" s="22">
        <v>20</v>
      </c>
      <c r="AF116" s="22" t="s">
        <v>1113</v>
      </c>
      <c r="AG116" s="22" t="s">
        <v>1113</v>
      </c>
      <c r="AH116" s="22" t="s">
        <v>1113</v>
      </c>
    </row>
    <row r="117" ht="16.5" spans="1:34">
      <c r="A117" s="22">
        <f>RANK(C117,C$3:C$240)</f>
        <v>112</v>
      </c>
      <c r="B117" s="29" t="s">
        <v>388</v>
      </c>
      <c r="C117" s="22">
        <v>120</v>
      </c>
      <c r="D117" s="22" t="s">
        <v>1113</v>
      </c>
      <c r="E117" s="22" t="s">
        <v>1113</v>
      </c>
      <c r="F117" s="22" t="s">
        <v>1113</v>
      </c>
      <c r="G117" s="22" t="s">
        <v>1113</v>
      </c>
      <c r="H117" s="22">
        <v>20</v>
      </c>
      <c r="I117" s="22" t="s">
        <v>1113</v>
      </c>
      <c r="J117" s="22" t="s">
        <v>1113</v>
      </c>
      <c r="K117" s="22" t="s">
        <v>1113</v>
      </c>
      <c r="L117" s="22" t="s">
        <v>1113</v>
      </c>
      <c r="M117" s="22" t="s">
        <v>1113</v>
      </c>
      <c r="N117" s="22" t="s">
        <v>1113</v>
      </c>
      <c r="O117" s="22" t="s">
        <v>1113</v>
      </c>
      <c r="P117" s="22" t="s">
        <v>1113</v>
      </c>
      <c r="Q117" s="22" t="s">
        <v>1113</v>
      </c>
      <c r="R117" s="22" t="s">
        <v>1113</v>
      </c>
      <c r="S117" s="22" t="s">
        <v>1113</v>
      </c>
      <c r="T117" s="22" t="s">
        <v>1113</v>
      </c>
      <c r="U117" s="22" t="s">
        <v>1113</v>
      </c>
      <c r="V117" s="22" t="s">
        <v>1113</v>
      </c>
      <c r="W117" s="22" t="s">
        <v>1113</v>
      </c>
      <c r="X117" s="22" t="s">
        <v>1113</v>
      </c>
      <c r="Y117" s="22" t="s">
        <v>1113</v>
      </c>
      <c r="Z117" s="22" t="s">
        <v>1113</v>
      </c>
      <c r="AA117" s="22">
        <v>60</v>
      </c>
      <c r="AB117" s="22" t="s">
        <v>1113</v>
      </c>
      <c r="AC117" s="22" t="s">
        <v>1113</v>
      </c>
      <c r="AD117" s="22" t="s">
        <v>1113</v>
      </c>
      <c r="AE117" s="22">
        <v>20</v>
      </c>
      <c r="AF117" s="22" t="s">
        <v>1113</v>
      </c>
      <c r="AG117" s="22" t="s">
        <v>1113</v>
      </c>
      <c r="AH117" s="22">
        <v>20</v>
      </c>
    </row>
    <row r="118" ht="16.5" spans="1:34">
      <c r="A118" s="22">
        <f>RANK(C118,C$3:C$240)</f>
        <v>112</v>
      </c>
      <c r="B118" s="23" t="s">
        <v>394</v>
      </c>
      <c r="C118" s="22">
        <v>120</v>
      </c>
      <c r="D118" s="22" t="s">
        <v>1113</v>
      </c>
      <c r="E118" s="22" t="s">
        <v>1113</v>
      </c>
      <c r="F118" s="22" t="s">
        <v>1113</v>
      </c>
      <c r="G118" s="22">
        <v>20</v>
      </c>
      <c r="H118" s="22" t="s">
        <v>1113</v>
      </c>
      <c r="I118" s="22" t="s">
        <v>1113</v>
      </c>
      <c r="J118" s="22" t="s">
        <v>1113</v>
      </c>
      <c r="K118" s="22" t="s">
        <v>1113</v>
      </c>
      <c r="L118" s="22" t="s">
        <v>1113</v>
      </c>
      <c r="M118" s="22" t="s">
        <v>1113</v>
      </c>
      <c r="N118" s="22" t="s">
        <v>1113</v>
      </c>
      <c r="O118" s="22" t="s">
        <v>1113</v>
      </c>
      <c r="P118" s="22" t="s">
        <v>1113</v>
      </c>
      <c r="Q118" s="22" t="s">
        <v>1113</v>
      </c>
      <c r="R118" s="22" t="s">
        <v>1113</v>
      </c>
      <c r="S118" s="22">
        <v>80</v>
      </c>
      <c r="T118" s="22" t="s">
        <v>1113</v>
      </c>
      <c r="U118" s="22" t="s">
        <v>1113</v>
      </c>
      <c r="V118" s="22" t="s">
        <v>1113</v>
      </c>
      <c r="W118" s="22" t="s">
        <v>1113</v>
      </c>
      <c r="X118" s="22" t="s">
        <v>1113</v>
      </c>
      <c r="Y118" s="22" t="s">
        <v>1113</v>
      </c>
      <c r="Z118" s="22" t="s">
        <v>1113</v>
      </c>
      <c r="AA118" s="22" t="s">
        <v>1113</v>
      </c>
      <c r="AB118" s="22" t="s">
        <v>1113</v>
      </c>
      <c r="AC118" s="22" t="s">
        <v>1113</v>
      </c>
      <c r="AD118" s="22" t="s">
        <v>1113</v>
      </c>
      <c r="AE118" s="22">
        <v>20</v>
      </c>
      <c r="AF118" s="22" t="s">
        <v>1113</v>
      </c>
      <c r="AG118" s="22" t="s">
        <v>1113</v>
      </c>
      <c r="AH118" s="22" t="s">
        <v>1113</v>
      </c>
    </row>
    <row r="119" ht="16.5" spans="1:34">
      <c r="A119" s="22">
        <f>RANK(C119,C$3:C$240)</f>
        <v>112</v>
      </c>
      <c r="B119" s="23" t="s">
        <v>754</v>
      </c>
      <c r="C119" s="22">
        <v>120</v>
      </c>
      <c r="D119" s="22" t="s">
        <v>1113</v>
      </c>
      <c r="E119" s="22" t="s">
        <v>1113</v>
      </c>
      <c r="F119" s="22" t="s">
        <v>1113</v>
      </c>
      <c r="G119" s="22" t="s">
        <v>1113</v>
      </c>
      <c r="H119" s="22">
        <v>20</v>
      </c>
      <c r="I119" s="22" t="s">
        <v>1113</v>
      </c>
      <c r="J119" s="22" t="s">
        <v>1113</v>
      </c>
      <c r="K119" s="22" t="s">
        <v>1113</v>
      </c>
      <c r="L119" s="22" t="s">
        <v>1113</v>
      </c>
      <c r="M119" s="22" t="s">
        <v>1113</v>
      </c>
      <c r="N119" s="22" t="s">
        <v>1113</v>
      </c>
      <c r="O119" s="22" t="s">
        <v>1113</v>
      </c>
      <c r="P119" s="22" t="s">
        <v>1113</v>
      </c>
      <c r="Q119" s="22">
        <v>20</v>
      </c>
      <c r="R119" s="22" t="s">
        <v>1113</v>
      </c>
      <c r="S119" s="22">
        <v>60</v>
      </c>
      <c r="T119" s="22">
        <v>20</v>
      </c>
      <c r="U119" s="22" t="s">
        <v>1113</v>
      </c>
      <c r="V119" s="22" t="s">
        <v>1113</v>
      </c>
      <c r="W119" s="22" t="s">
        <v>1113</v>
      </c>
      <c r="X119" s="22" t="s">
        <v>1113</v>
      </c>
      <c r="Y119" s="22" t="s">
        <v>1113</v>
      </c>
      <c r="Z119" s="22" t="s">
        <v>1113</v>
      </c>
      <c r="AA119" s="22" t="s">
        <v>1113</v>
      </c>
      <c r="AB119" s="22" t="s">
        <v>1113</v>
      </c>
      <c r="AC119" s="22" t="s">
        <v>1113</v>
      </c>
      <c r="AD119" s="22" t="s">
        <v>1113</v>
      </c>
      <c r="AE119" s="22" t="s">
        <v>1113</v>
      </c>
      <c r="AF119" s="22" t="s">
        <v>1113</v>
      </c>
      <c r="AG119" s="22" t="s">
        <v>1113</v>
      </c>
      <c r="AH119" s="22" t="s">
        <v>1113</v>
      </c>
    </row>
    <row r="120" ht="16.5" spans="1:34">
      <c r="A120" s="22">
        <f>RANK(C120,C$3:C$240)</f>
        <v>112</v>
      </c>
      <c r="B120" s="29" t="s">
        <v>397</v>
      </c>
      <c r="C120" s="22">
        <v>120</v>
      </c>
      <c r="D120" s="22" t="s">
        <v>1113</v>
      </c>
      <c r="E120" s="22">
        <v>20</v>
      </c>
      <c r="F120" s="22" t="s">
        <v>1113</v>
      </c>
      <c r="G120" s="22" t="s">
        <v>1113</v>
      </c>
      <c r="H120" s="22" t="s">
        <v>1113</v>
      </c>
      <c r="I120" s="22" t="s">
        <v>1113</v>
      </c>
      <c r="J120" s="22" t="s">
        <v>1113</v>
      </c>
      <c r="K120" s="22" t="s">
        <v>1113</v>
      </c>
      <c r="L120" s="22" t="s">
        <v>1113</v>
      </c>
      <c r="M120" s="22" t="s">
        <v>1113</v>
      </c>
      <c r="N120" s="22" t="s">
        <v>1113</v>
      </c>
      <c r="O120" s="22" t="s">
        <v>1113</v>
      </c>
      <c r="P120" s="22" t="s">
        <v>1113</v>
      </c>
      <c r="Q120" s="22" t="s">
        <v>1113</v>
      </c>
      <c r="R120" s="22" t="s">
        <v>1113</v>
      </c>
      <c r="S120" s="22" t="s">
        <v>1113</v>
      </c>
      <c r="T120" s="22" t="s">
        <v>1113</v>
      </c>
      <c r="U120" s="22" t="s">
        <v>1113</v>
      </c>
      <c r="V120" s="22" t="s">
        <v>1113</v>
      </c>
      <c r="W120" s="22" t="s">
        <v>1113</v>
      </c>
      <c r="X120" s="22" t="s">
        <v>1113</v>
      </c>
      <c r="Y120" s="22" t="s">
        <v>1113</v>
      </c>
      <c r="Z120" s="22" t="s">
        <v>1113</v>
      </c>
      <c r="AA120" s="22" t="s">
        <v>1113</v>
      </c>
      <c r="AB120" s="22" t="s">
        <v>1113</v>
      </c>
      <c r="AC120" s="22" t="s">
        <v>1113</v>
      </c>
      <c r="AD120" s="22">
        <v>20</v>
      </c>
      <c r="AE120" s="22" t="s">
        <v>1113</v>
      </c>
      <c r="AF120" s="22" t="s">
        <v>1113</v>
      </c>
      <c r="AG120" s="22" t="s">
        <v>1113</v>
      </c>
      <c r="AH120" s="22">
        <v>80</v>
      </c>
    </row>
    <row r="121" ht="16.5" spans="1:34">
      <c r="A121" s="22">
        <f>RANK(C121,C$3:C$240)</f>
        <v>112</v>
      </c>
      <c r="B121" s="28" t="s">
        <v>297</v>
      </c>
      <c r="C121" s="22">
        <v>120</v>
      </c>
      <c r="D121" s="22" t="s">
        <v>1113</v>
      </c>
      <c r="E121" s="22">
        <v>40</v>
      </c>
      <c r="F121" s="22" t="s">
        <v>1113</v>
      </c>
      <c r="G121" s="22" t="s">
        <v>1113</v>
      </c>
      <c r="H121" s="22" t="s">
        <v>1113</v>
      </c>
      <c r="I121" s="22" t="s">
        <v>1113</v>
      </c>
      <c r="J121" s="22" t="s">
        <v>1113</v>
      </c>
      <c r="K121" s="22" t="s">
        <v>1113</v>
      </c>
      <c r="L121" s="22" t="s">
        <v>1113</v>
      </c>
      <c r="M121" s="22" t="s">
        <v>1113</v>
      </c>
      <c r="N121" s="22" t="s">
        <v>1113</v>
      </c>
      <c r="O121" s="22">
        <v>20</v>
      </c>
      <c r="P121" s="22">
        <v>20</v>
      </c>
      <c r="Q121" s="22" t="s">
        <v>1113</v>
      </c>
      <c r="R121" s="22" t="s">
        <v>1113</v>
      </c>
      <c r="S121" s="22">
        <v>20</v>
      </c>
      <c r="T121" s="22" t="s">
        <v>1113</v>
      </c>
      <c r="U121" s="22" t="s">
        <v>1113</v>
      </c>
      <c r="V121" s="22">
        <v>20</v>
      </c>
      <c r="W121" s="22" t="s">
        <v>1113</v>
      </c>
      <c r="X121" s="22" t="s">
        <v>1113</v>
      </c>
      <c r="Y121" s="22" t="s">
        <v>1113</v>
      </c>
      <c r="Z121" s="22" t="s">
        <v>1113</v>
      </c>
      <c r="AA121" s="22" t="s">
        <v>1113</v>
      </c>
      <c r="AB121" s="22" t="s">
        <v>1113</v>
      </c>
      <c r="AC121" s="22" t="s">
        <v>1113</v>
      </c>
      <c r="AD121" s="22" t="s">
        <v>1113</v>
      </c>
      <c r="AE121" s="22" t="s">
        <v>1113</v>
      </c>
      <c r="AF121" s="22" t="s">
        <v>1113</v>
      </c>
      <c r="AG121" s="22" t="s">
        <v>1113</v>
      </c>
      <c r="AH121" s="22" t="s">
        <v>1113</v>
      </c>
    </row>
    <row r="122" ht="16.5" spans="1:34">
      <c r="A122" s="22">
        <f>RANK(C122,C$3:C$240)</f>
        <v>112</v>
      </c>
      <c r="B122" s="23" t="s">
        <v>254</v>
      </c>
      <c r="C122" s="22">
        <v>120</v>
      </c>
      <c r="D122" s="22">
        <v>20</v>
      </c>
      <c r="E122" s="22" t="s">
        <v>1113</v>
      </c>
      <c r="F122" s="22" t="s">
        <v>1113</v>
      </c>
      <c r="G122" s="22" t="s">
        <v>1113</v>
      </c>
      <c r="H122" s="22" t="s">
        <v>1113</v>
      </c>
      <c r="I122" s="22" t="s">
        <v>1113</v>
      </c>
      <c r="J122" s="22" t="s">
        <v>1113</v>
      </c>
      <c r="K122" s="22" t="s">
        <v>1113</v>
      </c>
      <c r="L122" s="22">
        <v>20</v>
      </c>
      <c r="M122" s="22" t="s">
        <v>1113</v>
      </c>
      <c r="N122" s="22" t="s">
        <v>1113</v>
      </c>
      <c r="O122" s="22" t="s">
        <v>1113</v>
      </c>
      <c r="P122" s="22">
        <v>20</v>
      </c>
      <c r="Q122" s="22" t="s">
        <v>1113</v>
      </c>
      <c r="R122" s="22" t="s">
        <v>1113</v>
      </c>
      <c r="S122" s="22" t="s">
        <v>1113</v>
      </c>
      <c r="T122" s="22">
        <v>20</v>
      </c>
      <c r="U122" s="22" t="s">
        <v>1113</v>
      </c>
      <c r="V122" s="22" t="s">
        <v>1113</v>
      </c>
      <c r="W122" s="22">
        <v>20</v>
      </c>
      <c r="X122" s="22" t="s">
        <v>1113</v>
      </c>
      <c r="Y122" s="22">
        <v>20</v>
      </c>
      <c r="Z122" s="22" t="s">
        <v>1113</v>
      </c>
      <c r="AA122" s="22" t="s">
        <v>1113</v>
      </c>
      <c r="AB122" s="22" t="s">
        <v>1113</v>
      </c>
      <c r="AC122" s="22" t="s">
        <v>1113</v>
      </c>
      <c r="AD122" s="22" t="s">
        <v>1113</v>
      </c>
      <c r="AE122" s="22" t="s">
        <v>1113</v>
      </c>
      <c r="AF122" s="22" t="s">
        <v>1113</v>
      </c>
      <c r="AG122" s="22" t="s">
        <v>1113</v>
      </c>
      <c r="AH122" s="22" t="s">
        <v>1113</v>
      </c>
    </row>
    <row r="123" ht="16.5" spans="1:34">
      <c r="A123" s="22">
        <f>RANK(C123,C$3:C$240)</f>
        <v>112</v>
      </c>
      <c r="B123" s="25" t="s">
        <v>1076</v>
      </c>
      <c r="C123" s="22">
        <v>120</v>
      </c>
      <c r="D123" s="22">
        <v>60</v>
      </c>
      <c r="E123" s="22" t="s">
        <v>1113</v>
      </c>
      <c r="F123" s="22" t="s">
        <v>1113</v>
      </c>
      <c r="G123" s="22" t="s">
        <v>1113</v>
      </c>
      <c r="H123" s="22" t="s">
        <v>1113</v>
      </c>
      <c r="I123" s="22">
        <v>20</v>
      </c>
      <c r="J123" s="22" t="s">
        <v>1113</v>
      </c>
      <c r="K123" s="22" t="s">
        <v>1113</v>
      </c>
      <c r="L123" s="22" t="s">
        <v>1113</v>
      </c>
      <c r="M123" s="22" t="s">
        <v>1113</v>
      </c>
      <c r="N123" s="22" t="s">
        <v>1113</v>
      </c>
      <c r="O123" s="22">
        <v>20</v>
      </c>
      <c r="P123" s="22" t="s">
        <v>1113</v>
      </c>
      <c r="Q123" s="22" t="s">
        <v>1113</v>
      </c>
      <c r="R123" s="22">
        <v>20</v>
      </c>
      <c r="S123" s="22" t="s">
        <v>1113</v>
      </c>
      <c r="T123" s="22" t="s">
        <v>1113</v>
      </c>
      <c r="U123" s="22" t="s">
        <v>1113</v>
      </c>
      <c r="V123" s="22" t="s">
        <v>1113</v>
      </c>
      <c r="W123" s="22" t="s">
        <v>1113</v>
      </c>
      <c r="X123" s="22" t="s">
        <v>1113</v>
      </c>
      <c r="Y123" s="22" t="s">
        <v>1113</v>
      </c>
      <c r="Z123" s="22" t="s">
        <v>1113</v>
      </c>
      <c r="AA123" s="22" t="s">
        <v>1113</v>
      </c>
      <c r="AB123" s="22" t="s">
        <v>1113</v>
      </c>
      <c r="AC123" s="22" t="s">
        <v>1113</v>
      </c>
      <c r="AD123" s="22" t="s">
        <v>1113</v>
      </c>
      <c r="AE123" s="22" t="s">
        <v>1113</v>
      </c>
      <c r="AF123" s="22" t="s">
        <v>1113</v>
      </c>
      <c r="AG123" s="22" t="s">
        <v>1113</v>
      </c>
      <c r="AH123" s="22" t="s">
        <v>1113</v>
      </c>
    </row>
    <row r="124" ht="16.5" spans="1:34">
      <c r="A124" s="22">
        <f>RANK(C124,C$3:C$240)</f>
        <v>112</v>
      </c>
      <c r="B124" s="23" t="s">
        <v>385</v>
      </c>
      <c r="C124" s="22">
        <v>120</v>
      </c>
      <c r="D124" s="22">
        <v>80</v>
      </c>
      <c r="E124" s="22" t="s">
        <v>1113</v>
      </c>
      <c r="F124" s="22" t="s">
        <v>1113</v>
      </c>
      <c r="G124" s="22" t="s">
        <v>1113</v>
      </c>
      <c r="H124" s="22" t="s">
        <v>1113</v>
      </c>
      <c r="I124" s="22">
        <v>20</v>
      </c>
      <c r="J124" s="22" t="s">
        <v>1113</v>
      </c>
      <c r="K124" s="22" t="s">
        <v>1113</v>
      </c>
      <c r="L124" s="22" t="s">
        <v>1113</v>
      </c>
      <c r="M124" s="22" t="s">
        <v>1113</v>
      </c>
      <c r="N124" s="22">
        <v>20</v>
      </c>
      <c r="O124" s="22" t="s">
        <v>1113</v>
      </c>
      <c r="P124" s="22" t="s">
        <v>1113</v>
      </c>
      <c r="Q124" s="22" t="s">
        <v>1113</v>
      </c>
      <c r="R124" s="22" t="s">
        <v>1113</v>
      </c>
      <c r="S124" s="22" t="s">
        <v>1113</v>
      </c>
      <c r="T124" s="22" t="s">
        <v>1113</v>
      </c>
      <c r="U124" s="22" t="s">
        <v>1113</v>
      </c>
      <c r="V124" s="22" t="s">
        <v>1113</v>
      </c>
      <c r="W124" s="22" t="s">
        <v>1113</v>
      </c>
      <c r="X124" s="22" t="s">
        <v>1113</v>
      </c>
      <c r="Y124" s="22" t="s">
        <v>1113</v>
      </c>
      <c r="Z124" s="22" t="s">
        <v>1113</v>
      </c>
      <c r="AA124" s="22" t="s">
        <v>1113</v>
      </c>
      <c r="AB124" s="22" t="s">
        <v>1113</v>
      </c>
      <c r="AC124" s="22" t="s">
        <v>1113</v>
      </c>
      <c r="AD124" s="22" t="s">
        <v>1113</v>
      </c>
      <c r="AE124" s="22" t="s">
        <v>1113</v>
      </c>
      <c r="AF124" s="22" t="s">
        <v>1113</v>
      </c>
      <c r="AG124" s="22" t="s">
        <v>1113</v>
      </c>
      <c r="AH124" s="22" t="s">
        <v>1113</v>
      </c>
    </row>
    <row r="125" ht="16.5" spans="1:34">
      <c r="A125" s="22">
        <f>RANK(C125,C$3:C$240)</f>
        <v>123</v>
      </c>
      <c r="B125" s="25" t="s">
        <v>1036</v>
      </c>
      <c r="C125" s="22">
        <v>100</v>
      </c>
      <c r="D125" s="22" t="s">
        <v>1113</v>
      </c>
      <c r="E125" s="22" t="s">
        <v>1113</v>
      </c>
      <c r="F125" s="22" t="s">
        <v>1113</v>
      </c>
      <c r="G125" s="22" t="s">
        <v>1113</v>
      </c>
      <c r="H125" s="22" t="s">
        <v>1113</v>
      </c>
      <c r="I125" s="22" t="s">
        <v>1113</v>
      </c>
      <c r="J125" s="22" t="s">
        <v>1113</v>
      </c>
      <c r="K125" s="22" t="s">
        <v>1113</v>
      </c>
      <c r="L125" s="22" t="s">
        <v>1113</v>
      </c>
      <c r="M125" s="22" t="s">
        <v>1113</v>
      </c>
      <c r="N125" s="22" t="s">
        <v>1113</v>
      </c>
      <c r="O125" s="22" t="s">
        <v>1113</v>
      </c>
      <c r="P125" s="22" t="s">
        <v>1113</v>
      </c>
      <c r="Q125" s="22" t="s">
        <v>1113</v>
      </c>
      <c r="R125" s="22" t="s">
        <v>1113</v>
      </c>
      <c r="S125" s="22" t="s">
        <v>1113</v>
      </c>
      <c r="T125" s="22" t="s">
        <v>1113</v>
      </c>
      <c r="U125" s="22" t="s">
        <v>1113</v>
      </c>
      <c r="V125" s="22" t="s">
        <v>1113</v>
      </c>
      <c r="W125" s="22" t="s">
        <v>1113</v>
      </c>
      <c r="X125" s="22" t="s">
        <v>1113</v>
      </c>
      <c r="Y125" s="22" t="s">
        <v>1113</v>
      </c>
      <c r="Z125" s="22">
        <v>20</v>
      </c>
      <c r="AA125" s="22">
        <v>20</v>
      </c>
      <c r="AB125" s="22" t="s">
        <v>1113</v>
      </c>
      <c r="AC125" s="22" t="s">
        <v>1113</v>
      </c>
      <c r="AD125" s="22" t="s">
        <v>1113</v>
      </c>
      <c r="AE125" s="22" t="s">
        <v>1113</v>
      </c>
      <c r="AF125" s="22" t="s">
        <v>1113</v>
      </c>
      <c r="AG125" s="22">
        <v>60</v>
      </c>
      <c r="AH125" s="22" t="s">
        <v>1113</v>
      </c>
    </row>
    <row r="126" ht="16.5" spans="1:34">
      <c r="A126" s="22">
        <f>RANK(C126,C$3:C$240)</f>
        <v>123</v>
      </c>
      <c r="B126" s="23" t="s">
        <v>406</v>
      </c>
      <c r="C126" s="22">
        <v>100</v>
      </c>
      <c r="D126" s="22" t="s">
        <v>1113</v>
      </c>
      <c r="E126" s="22" t="s">
        <v>1113</v>
      </c>
      <c r="F126" s="22" t="s">
        <v>1113</v>
      </c>
      <c r="G126" s="22" t="s">
        <v>1113</v>
      </c>
      <c r="H126" s="22" t="s">
        <v>1113</v>
      </c>
      <c r="I126" s="22" t="s">
        <v>1113</v>
      </c>
      <c r="J126" s="22" t="s">
        <v>1113</v>
      </c>
      <c r="K126" s="22" t="s">
        <v>1113</v>
      </c>
      <c r="L126" s="22" t="s">
        <v>1113</v>
      </c>
      <c r="M126" s="22" t="s">
        <v>1113</v>
      </c>
      <c r="N126" s="22" t="s">
        <v>1113</v>
      </c>
      <c r="O126" s="22" t="s">
        <v>1113</v>
      </c>
      <c r="P126" s="22">
        <v>20</v>
      </c>
      <c r="Q126" s="22" t="s">
        <v>1113</v>
      </c>
      <c r="R126" s="22" t="s">
        <v>1113</v>
      </c>
      <c r="S126" s="22">
        <v>20</v>
      </c>
      <c r="T126" s="22" t="s">
        <v>1113</v>
      </c>
      <c r="U126" s="22" t="s">
        <v>1113</v>
      </c>
      <c r="V126" s="22" t="s">
        <v>1113</v>
      </c>
      <c r="W126" s="22" t="s">
        <v>1113</v>
      </c>
      <c r="X126" s="22" t="s">
        <v>1113</v>
      </c>
      <c r="Y126" s="22">
        <v>20</v>
      </c>
      <c r="Z126" s="22">
        <v>20</v>
      </c>
      <c r="AA126" s="22" t="s">
        <v>1113</v>
      </c>
      <c r="AB126" s="22" t="s">
        <v>1113</v>
      </c>
      <c r="AC126" s="22" t="s">
        <v>1113</v>
      </c>
      <c r="AD126" s="22" t="s">
        <v>1113</v>
      </c>
      <c r="AE126" s="22" t="s">
        <v>1113</v>
      </c>
      <c r="AF126" s="22" t="s">
        <v>1113</v>
      </c>
      <c r="AG126" s="22" t="s">
        <v>1113</v>
      </c>
      <c r="AH126" s="22">
        <v>20</v>
      </c>
    </row>
    <row r="127" ht="16.5" spans="1:34">
      <c r="A127" s="22">
        <f>RANK(C127,C$3:C$240)</f>
        <v>123</v>
      </c>
      <c r="B127" s="31" t="s">
        <v>409</v>
      </c>
      <c r="C127" s="22">
        <v>100</v>
      </c>
      <c r="D127" s="22" t="s">
        <v>1113</v>
      </c>
      <c r="E127" s="22" t="s">
        <v>1113</v>
      </c>
      <c r="F127" s="22" t="s">
        <v>1113</v>
      </c>
      <c r="G127" s="22" t="s">
        <v>1113</v>
      </c>
      <c r="H127" s="22" t="s">
        <v>1113</v>
      </c>
      <c r="I127" s="22" t="s">
        <v>1113</v>
      </c>
      <c r="J127" s="22" t="s">
        <v>1113</v>
      </c>
      <c r="K127" s="22">
        <v>20</v>
      </c>
      <c r="L127" s="22" t="s">
        <v>1113</v>
      </c>
      <c r="M127" s="22" t="s">
        <v>1113</v>
      </c>
      <c r="N127" s="22" t="s">
        <v>1113</v>
      </c>
      <c r="O127" s="22" t="s">
        <v>1113</v>
      </c>
      <c r="P127" s="22" t="s">
        <v>1113</v>
      </c>
      <c r="Q127" s="22" t="s">
        <v>1113</v>
      </c>
      <c r="R127" s="22" t="s">
        <v>1113</v>
      </c>
      <c r="S127" s="22" t="s">
        <v>1113</v>
      </c>
      <c r="T127" s="22" t="s">
        <v>1113</v>
      </c>
      <c r="U127" s="22" t="s">
        <v>1113</v>
      </c>
      <c r="V127" s="22" t="s">
        <v>1113</v>
      </c>
      <c r="W127" s="22" t="s">
        <v>1113</v>
      </c>
      <c r="X127" s="22" t="s">
        <v>1113</v>
      </c>
      <c r="Y127" s="22" t="s">
        <v>1113</v>
      </c>
      <c r="Z127" s="22" t="s">
        <v>1113</v>
      </c>
      <c r="AA127" s="22" t="s">
        <v>1113</v>
      </c>
      <c r="AB127" s="22" t="s">
        <v>1113</v>
      </c>
      <c r="AC127" s="22" t="s">
        <v>1113</v>
      </c>
      <c r="AD127" s="22">
        <v>60</v>
      </c>
      <c r="AE127" s="22">
        <v>20</v>
      </c>
      <c r="AF127" s="22" t="s">
        <v>1113</v>
      </c>
      <c r="AG127" s="22" t="s">
        <v>1113</v>
      </c>
      <c r="AH127" s="22" t="s">
        <v>1113</v>
      </c>
    </row>
    <row r="128" ht="16.5" spans="1:34">
      <c r="A128" s="22">
        <f>RANK(C128,C$3:C$240)</f>
        <v>123</v>
      </c>
      <c r="B128" s="25" t="s">
        <v>1083</v>
      </c>
      <c r="C128" s="22">
        <v>100</v>
      </c>
      <c r="D128" s="22" t="s">
        <v>1113</v>
      </c>
      <c r="E128" s="22" t="s">
        <v>1113</v>
      </c>
      <c r="F128" s="22" t="s">
        <v>1113</v>
      </c>
      <c r="G128" s="22" t="s">
        <v>1113</v>
      </c>
      <c r="H128" s="22" t="s">
        <v>1113</v>
      </c>
      <c r="I128" s="22" t="s">
        <v>1113</v>
      </c>
      <c r="J128" s="22" t="s">
        <v>1113</v>
      </c>
      <c r="K128" s="22">
        <v>20</v>
      </c>
      <c r="L128" s="22" t="s">
        <v>1113</v>
      </c>
      <c r="M128" s="22" t="s">
        <v>1113</v>
      </c>
      <c r="N128" s="22" t="s">
        <v>1113</v>
      </c>
      <c r="O128" s="22" t="s">
        <v>1113</v>
      </c>
      <c r="P128" s="22">
        <v>20</v>
      </c>
      <c r="Q128" s="22">
        <v>60</v>
      </c>
      <c r="R128" s="22" t="s">
        <v>1113</v>
      </c>
      <c r="S128" s="22" t="s">
        <v>1113</v>
      </c>
      <c r="T128" s="22" t="s">
        <v>1113</v>
      </c>
      <c r="U128" s="22" t="s">
        <v>1113</v>
      </c>
      <c r="V128" s="22" t="s">
        <v>1113</v>
      </c>
      <c r="W128" s="22" t="s">
        <v>1113</v>
      </c>
      <c r="X128" s="22" t="s">
        <v>1113</v>
      </c>
      <c r="Y128" s="22" t="s">
        <v>1113</v>
      </c>
      <c r="Z128" s="22" t="s">
        <v>1113</v>
      </c>
      <c r="AA128" s="22" t="s">
        <v>1113</v>
      </c>
      <c r="AB128" s="22" t="s">
        <v>1113</v>
      </c>
      <c r="AC128" s="22" t="s">
        <v>1113</v>
      </c>
      <c r="AD128" s="22" t="s">
        <v>1113</v>
      </c>
      <c r="AE128" s="22" t="s">
        <v>1113</v>
      </c>
      <c r="AF128" s="22" t="s">
        <v>1113</v>
      </c>
      <c r="AG128" s="22" t="s">
        <v>1113</v>
      </c>
      <c r="AH128" s="22" t="s">
        <v>1113</v>
      </c>
    </row>
    <row r="129" ht="16.5" spans="1:34">
      <c r="A129" s="22">
        <f>RANK(C129,C$3:C$240)</f>
        <v>123</v>
      </c>
      <c r="B129" s="23" t="s">
        <v>400</v>
      </c>
      <c r="C129" s="22">
        <v>100</v>
      </c>
      <c r="D129" s="22" t="s">
        <v>1113</v>
      </c>
      <c r="E129" s="22" t="s">
        <v>1113</v>
      </c>
      <c r="F129" s="22" t="s">
        <v>1113</v>
      </c>
      <c r="G129" s="22" t="s">
        <v>1113</v>
      </c>
      <c r="H129" s="22" t="s">
        <v>1113</v>
      </c>
      <c r="I129" s="22" t="s">
        <v>1113</v>
      </c>
      <c r="J129" s="22" t="s">
        <v>1113</v>
      </c>
      <c r="K129" s="22">
        <v>40</v>
      </c>
      <c r="L129" s="22" t="s">
        <v>1113</v>
      </c>
      <c r="M129" s="22" t="s">
        <v>1113</v>
      </c>
      <c r="N129" s="22">
        <v>40</v>
      </c>
      <c r="O129" s="22" t="s">
        <v>1113</v>
      </c>
      <c r="P129" s="22" t="s">
        <v>1113</v>
      </c>
      <c r="Q129" s="22" t="s">
        <v>1113</v>
      </c>
      <c r="R129" s="22" t="s">
        <v>1113</v>
      </c>
      <c r="S129" s="22" t="s">
        <v>1113</v>
      </c>
      <c r="T129" s="22" t="s">
        <v>1113</v>
      </c>
      <c r="U129" s="22" t="s">
        <v>1113</v>
      </c>
      <c r="V129" s="22" t="s">
        <v>1113</v>
      </c>
      <c r="W129" s="22" t="s">
        <v>1113</v>
      </c>
      <c r="X129" s="22" t="s">
        <v>1113</v>
      </c>
      <c r="Y129" s="22" t="s">
        <v>1113</v>
      </c>
      <c r="Z129" s="22" t="s">
        <v>1113</v>
      </c>
      <c r="AA129" s="22" t="s">
        <v>1113</v>
      </c>
      <c r="AB129" s="22" t="s">
        <v>1113</v>
      </c>
      <c r="AC129" s="22" t="s">
        <v>1113</v>
      </c>
      <c r="AD129" s="22" t="s">
        <v>1113</v>
      </c>
      <c r="AE129" s="22" t="s">
        <v>1113</v>
      </c>
      <c r="AF129" s="22" t="s">
        <v>1113</v>
      </c>
      <c r="AG129" s="22">
        <v>20</v>
      </c>
      <c r="AH129" s="22" t="s">
        <v>1113</v>
      </c>
    </row>
    <row r="130" ht="16.5" spans="1:34">
      <c r="A130" s="22">
        <f>RANK(C130,C$3:C$240)</f>
        <v>123</v>
      </c>
      <c r="B130" s="29" t="s">
        <v>403</v>
      </c>
      <c r="C130" s="22">
        <v>100</v>
      </c>
      <c r="D130" s="22" t="s">
        <v>1113</v>
      </c>
      <c r="E130" s="22" t="s">
        <v>1113</v>
      </c>
      <c r="F130" s="22" t="s">
        <v>1113</v>
      </c>
      <c r="G130" s="22" t="s">
        <v>1113</v>
      </c>
      <c r="H130" s="22" t="s">
        <v>1113</v>
      </c>
      <c r="I130" s="22" t="s">
        <v>1113</v>
      </c>
      <c r="J130" s="22">
        <v>20</v>
      </c>
      <c r="K130" s="22" t="s">
        <v>1113</v>
      </c>
      <c r="L130" s="22">
        <v>40</v>
      </c>
      <c r="M130" s="22" t="s">
        <v>1113</v>
      </c>
      <c r="N130" s="22" t="s">
        <v>1113</v>
      </c>
      <c r="O130" s="22" t="s">
        <v>1113</v>
      </c>
      <c r="P130" s="22">
        <v>20</v>
      </c>
      <c r="Q130" s="22" t="s">
        <v>1113</v>
      </c>
      <c r="R130" s="22">
        <v>20</v>
      </c>
      <c r="S130" s="22" t="s">
        <v>1113</v>
      </c>
      <c r="T130" s="22" t="s">
        <v>1113</v>
      </c>
      <c r="U130" s="22" t="s">
        <v>1113</v>
      </c>
      <c r="V130" s="22" t="s">
        <v>1113</v>
      </c>
      <c r="W130" s="22" t="s">
        <v>1113</v>
      </c>
      <c r="X130" s="22" t="s">
        <v>1113</v>
      </c>
      <c r="Y130" s="22" t="s">
        <v>1113</v>
      </c>
      <c r="Z130" s="22" t="s">
        <v>1113</v>
      </c>
      <c r="AA130" s="22" t="s">
        <v>1113</v>
      </c>
      <c r="AB130" s="22" t="s">
        <v>1113</v>
      </c>
      <c r="AC130" s="22" t="s">
        <v>1113</v>
      </c>
      <c r="AD130" s="22" t="s">
        <v>1113</v>
      </c>
      <c r="AE130" s="22" t="s">
        <v>1113</v>
      </c>
      <c r="AF130" s="22" t="s">
        <v>1113</v>
      </c>
      <c r="AG130" s="22" t="s">
        <v>1113</v>
      </c>
      <c r="AH130" s="22" t="s">
        <v>1113</v>
      </c>
    </row>
    <row r="131" ht="16.5" spans="1:34">
      <c r="A131" s="22">
        <f>RANK(C131,C$3:C$240)</f>
        <v>123</v>
      </c>
      <c r="B131" s="26" t="s">
        <v>414</v>
      </c>
      <c r="C131" s="22">
        <v>100</v>
      </c>
      <c r="D131" s="22" t="s">
        <v>1113</v>
      </c>
      <c r="E131" s="22">
        <v>20</v>
      </c>
      <c r="F131" s="22" t="s">
        <v>1113</v>
      </c>
      <c r="G131" s="22" t="s">
        <v>1113</v>
      </c>
      <c r="H131" s="22" t="s">
        <v>1113</v>
      </c>
      <c r="I131" s="22" t="s">
        <v>1113</v>
      </c>
      <c r="J131" s="22">
        <v>40</v>
      </c>
      <c r="K131" s="22">
        <v>20</v>
      </c>
      <c r="L131" s="22" t="s">
        <v>1113</v>
      </c>
      <c r="M131" s="22">
        <v>20</v>
      </c>
      <c r="N131" s="22" t="s">
        <v>1113</v>
      </c>
      <c r="O131" s="22" t="s">
        <v>1113</v>
      </c>
      <c r="P131" s="22" t="s">
        <v>1113</v>
      </c>
      <c r="Q131" s="22" t="s">
        <v>1113</v>
      </c>
      <c r="R131" s="22" t="s">
        <v>1113</v>
      </c>
      <c r="S131" s="22" t="s">
        <v>1113</v>
      </c>
      <c r="T131" s="22" t="s">
        <v>1113</v>
      </c>
      <c r="U131" s="22" t="s">
        <v>1113</v>
      </c>
      <c r="V131" s="22" t="s">
        <v>1113</v>
      </c>
      <c r="W131" s="22" t="s">
        <v>1113</v>
      </c>
      <c r="X131" s="22" t="s">
        <v>1113</v>
      </c>
      <c r="Y131" s="22" t="s">
        <v>1113</v>
      </c>
      <c r="Z131" s="22" t="s">
        <v>1113</v>
      </c>
      <c r="AA131" s="22" t="s">
        <v>1113</v>
      </c>
      <c r="AB131" s="22" t="s">
        <v>1113</v>
      </c>
      <c r="AC131" s="22" t="s">
        <v>1113</v>
      </c>
      <c r="AD131" s="22" t="s">
        <v>1113</v>
      </c>
      <c r="AE131" s="22" t="s">
        <v>1113</v>
      </c>
      <c r="AF131" s="22" t="s">
        <v>1113</v>
      </c>
      <c r="AG131" s="22" t="s">
        <v>1113</v>
      </c>
      <c r="AH131" s="22" t="s">
        <v>1113</v>
      </c>
    </row>
    <row r="132" ht="16.5" spans="1:34">
      <c r="A132" s="22">
        <f>RANK(C132,C$3:C$240)</f>
        <v>130</v>
      </c>
      <c r="B132" s="23" t="s">
        <v>417</v>
      </c>
      <c r="C132" s="22">
        <v>80</v>
      </c>
      <c r="D132" s="22" t="s">
        <v>1113</v>
      </c>
      <c r="E132" s="22" t="s">
        <v>1113</v>
      </c>
      <c r="F132" s="22" t="s">
        <v>1113</v>
      </c>
      <c r="G132" s="22" t="s">
        <v>1113</v>
      </c>
      <c r="H132" s="22" t="s">
        <v>1113</v>
      </c>
      <c r="I132" s="22" t="s">
        <v>1113</v>
      </c>
      <c r="J132" s="22" t="s">
        <v>1113</v>
      </c>
      <c r="K132" s="22" t="s">
        <v>1113</v>
      </c>
      <c r="L132" s="22" t="s">
        <v>1113</v>
      </c>
      <c r="M132" s="22" t="s">
        <v>1113</v>
      </c>
      <c r="N132" s="22" t="s">
        <v>1113</v>
      </c>
      <c r="O132" s="22" t="s">
        <v>1113</v>
      </c>
      <c r="P132" s="22">
        <v>20</v>
      </c>
      <c r="Q132" s="22" t="s">
        <v>1113</v>
      </c>
      <c r="R132" s="22" t="s">
        <v>1113</v>
      </c>
      <c r="S132" s="22" t="s">
        <v>1113</v>
      </c>
      <c r="T132" s="22" t="s">
        <v>1113</v>
      </c>
      <c r="U132" s="22" t="s">
        <v>1113</v>
      </c>
      <c r="V132" s="22" t="s">
        <v>1113</v>
      </c>
      <c r="W132" s="22" t="s">
        <v>1113</v>
      </c>
      <c r="X132" s="22" t="s">
        <v>1113</v>
      </c>
      <c r="Y132" s="22" t="s">
        <v>1113</v>
      </c>
      <c r="Z132" s="22" t="s">
        <v>1113</v>
      </c>
      <c r="AA132" s="22" t="s">
        <v>1113</v>
      </c>
      <c r="AB132" s="22" t="s">
        <v>1113</v>
      </c>
      <c r="AC132" s="22">
        <v>60</v>
      </c>
      <c r="AD132" s="22" t="s">
        <v>1113</v>
      </c>
      <c r="AE132" s="22" t="s">
        <v>1113</v>
      </c>
      <c r="AF132" s="22" t="s">
        <v>1113</v>
      </c>
      <c r="AG132" s="22" t="s">
        <v>1113</v>
      </c>
      <c r="AH132" s="22" t="s">
        <v>1113</v>
      </c>
    </row>
    <row r="133" ht="16.5" spans="1:34">
      <c r="A133" s="22">
        <f>RANK(C133,C$3:C$240)</f>
        <v>130</v>
      </c>
      <c r="B133" s="23" t="s">
        <v>442</v>
      </c>
      <c r="C133" s="22">
        <v>80</v>
      </c>
      <c r="D133" s="22" t="s">
        <v>1113</v>
      </c>
      <c r="E133" s="22" t="s">
        <v>1113</v>
      </c>
      <c r="F133" s="22" t="s">
        <v>1113</v>
      </c>
      <c r="G133" s="22" t="s">
        <v>1113</v>
      </c>
      <c r="H133" s="22" t="s">
        <v>1113</v>
      </c>
      <c r="I133" s="22" t="s">
        <v>1113</v>
      </c>
      <c r="J133" s="22" t="s">
        <v>1113</v>
      </c>
      <c r="K133" s="22" t="s">
        <v>1113</v>
      </c>
      <c r="L133" s="22" t="s">
        <v>1113</v>
      </c>
      <c r="M133" s="22" t="s">
        <v>1113</v>
      </c>
      <c r="N133" s="22" t="s">
        <v>1113</v>
      </c>
      <c r="O133" s="22" t="s">
        <v>1113</v>
      </c>
      <c r="P133" s="22">
        <v>40</v>
      </c>
      <c r="Q133" s="22" t="s">
        <v>1113</v>
      </c>
      <c r="R133" s="22">
        <v>20</v>
      </c>
      <c r="S133" s="22" t="s">
        <v>1113</v>
      </c>
      <c r="T133" s="22" t="s">
        <v>1113</v>
      </c>
      <c r="U133" s="22" t="s">
        <v>1113</v>
      </c>
      <c r="V133" s="22" t="s">
        <v>1113</v>
      </c>
      <c r="W133" s="22" t="s">
        <v>1113</v>
      </c>
      <c r="X133" s="22" t="s">
        <v>1113</v>
      </c>
      <c r="Y133" s="22">
        <v>20</v>
      </c>
      <c r="Z133" s="22" t="s">
        <v>1113</v>
      </c>
      <c r="AA133" s="22" t="s">
        <v>1113</v>
      </c>
      <c r="AB133" s="22" t="s">
        <v>1113</v>
      </c>
      <c r="AC133" s="22" t="s">
        <v>1113</v>
      </c>
      <c r="AD133" s="22" t="s">
        <v>1113</v>
      </c>
      <c r="AE133" s="22" t="s">
        <v>1113</v>
      </c>
      <c r="AF133" s="22" t="s">
        <v>1113</v>
      </c>
      <c r="AG133" s="22" t="s">
        <v>1113</v>
      </c>
      <c r="AH133" s="22" t="s">
        <v>1113</v>
      </c>
    </row>
    <row r="134" ht="16.5" spans="1:34">
      <c r="A134" s="22">
        <f>RANK(C134,C$3:C$240)</f>
        <v>130</v>
      </c>
      <c r="B134" s="27" t="s">
        <v>11</v>
      </c>
      <c r="C134" s="22">
        <v>80</v>
      </c>
      <c r="D134" s="22" t="s">
        <v>1113</v>
      </c>
      <c r="E134" s="22" t="s">
        <v>1113</v>
      </c>
      <c r="F134" s="22" t="s">
        <v>1113</v>
      </c>
      <c r="G134" s="22" t="s">
        <v>1113</v>
      </c>
      <c r="H134" s="22" t="s">
        <v>1113</v>
      </c>
      <c r="I134" s="22" t="s">
        <v>1113</v>
      </c>
      <c r="J134" s="22" t="s">
        <v>1113</v>
      </c>
      <c r="K134" s="22" t="s">
        <v>1113</v>
      </c>
      <c r="L134" s="22" t="s">
        <v>1113</v>
      </c>
      <c r="M134" s="22" t="s">
        <v>1113</v>
      </c>
      <c r="N134" s="22" t="s">
        <v>1113</v>
      </c>
      <c r="O134" s="22" t="s">
        <v>1113</v>
      </c>
      <c r="P134" s="22">
        <v>80</v>
      </c>
      <c r="Q134" s="22" t="s">
        <v>1113</v>
      </c>
      <c r="R134" s="22" t="s">
        <v>1113</v>
      </c>
      <c r="S134" s="22" t="s">
        <v>1113</v>
      </c>
      <c r="T134" s="22" t="s">
        <v>1113</v>
      </c>
      <c r="U134" s="22" t="s">
        <v>1113</v>
      </c>
      <c r="V134" s="22" t="s">
        <v>1113</v>
      </c>
      <c r="W134" s="22" t="s">
        <v>1113</v>
      </c>
      <c r="X134" s="22" t="s">
        <v>1113</v>
      </c>
      <c r="Y134" s="22" t="s">
        <v>1113</v>
      </c>
      <c r="Z134" s="22" t="s">
        <v>1113</v>
      </c>
      <c r="AA134" s="22" t="s">
        <v>1113</v>
      </c>
      <c r="AB134" s="22" t="s">
        <v>1113</v>
      </c>
      <c r="AC134" s="22" t="s">
        <v>1113</v>
      </c>
      <c r="AD134" s="22" t="s">
        <v>1113</v>
      </c>
      <c r="AE134" s="22" t="s">
        <v>1113</v>
      </c>
      <c r="AF134" s="22" t="s">
        <v>1113</v>
      </c>
      <c r="AG134" s="22" t="s">
        <v>1113</v>
      </c>
      <c r="AH134" s="22" t="s">
        <v>1113</v>
      </c>
    </row>
    <row r="135" ht="16.5" spans="1:34">
      <c r="A135" s="22">
        <f>RANK(C135,C$3:C$240)</f>
        <v>130</v>
      </c>
      <c r="B135" s="28" t="s">
        <v>63</v>
      </c>
      <c r="C135" s="22">
        <v>80</v>
      </c>
      <c r="D135" s="22" t="s">
        <v>1113</v>
      </c>
      <c r="E135" s="22" t="s">
        <v>1113</v>
      </c>
      <c r="F135" s="22" t="s">
        <v>1113</v>
      </c>
      <c r="G135" s="22" t="s">
        <v>1113</v>
      </c>
      <c r="H135" s="22" t="s">
        <v>1113</v>
      </c>
      <c r="I135" s="22" t="s">
        <v>1113</v>
      </c>
      <c r="J135" s="22" t="s">
        <v>1113</v>
      </c>
      <c r="K135" s="22" t="s">
        <v>1113</v>
      </c>
      <c r="L135" s="22" t="s">
        <v>1113</v>
      </c>
      <c r="M135" s="22" t="s">
        <v>1113</v>
      </c>
      <c r="N135" s="22">
        <v>40</v>
      </c>
      <c r="O135" s="22" t="s">
        <v>1113</v>
      </c>
      <c r="P135" s="22">
        <v>20</v>
      </c>
      <c r="Q135" s="22" t="s">
        <v>1113</v>
      </c>
      <c r="R135" s="22" t="s">
        <v>1113</v>
      </c>
      <c r="S135" s="22" t="s">
        <v>1113</v>
      </c>
      <c r="T135" s="22" t="s">
        <v>1113</v>
      </c>
      <c r="U135" s="22" t="s">
        <v>1113</v>
      </c>
      <c r="V135" s="22" t="s">
        <v>1113</v>
      </c>
      <c r="W135" s="22" t="s">
        <v>1113</v>
      </c>
      <c r="X135" s="22" t="s">
        <v>1113</v>
      </c>
      <c r="Y135" s="22">
        <v>20</v>
      </c>
      <c r="Z135" s="22" t="s">
        <v>1113</v>
      </c>
      <c r="AA135" s="22" t="s">
        <v>1113</v>
      </c>
      <c r="AB135" s="22" t="s">
        <v>1113</v>
      </c>
      <c r="AC135" s="22" t="s">
        <v>1113</v>
      </c>
      <c r="AD135" s="22" t="s">
        <v>1113</v>
      </c>
      <c r="AE135" s="22" t="s">
        <v>1113</v>
      </c>
      <c r="AF135" s="22" t="s">
        <v>1113</v>
      </c>
      <c r="AG135" s="22" t="s">
        <v>1113</v>
      </c>
      <c r="AH135" s="22" t="s">
        <v>1113</v>
      </c>
    </row>
    <row r="136" ht="16.5" spans="1:34">
      <c r="A136" s="22">
        <f>RANK(C136,C$3:C$240)</f>
        <v>130</v>
      </c>
      <c r="B136" s="26" t="s">
        <v>445</v>
      </c>
      <c r="C136" s="22">
        <v>80</v>
      </c>
      <c r="D136" s="22" t="s">
        <v>1113</v>
      </c>
      <c r="E136" s="22" t="s">
        <v>1113</v>
      </c>
      <c r="F136" s="22" t="s">
        <v>1113</v>
      </c>
      <c r="G136" s="22" t="s">
        <v>1113</v>
      </c>
      <c r="H136" s="22" t="s">
        <v>1113</v>
      </c>
      <c r="I136" s="22" t="s">
        <v>1113</v>
      </c>
      <c r="J136" s="22" t="s">
        <v>1113</v>
      </c>
      <c r="K136" s="22" t="s">
        <v>1113</v>
      </c>
      <c r="L136" s="22" t="s">
        <v>1113</v>
      </c>
      <c r="M136" s="22" t="s">
        <v>1113</v>
      </c>
      <c r="N136" s="22">
        <v>40</v>
      </c>
      <c r="O136" s="22" t="s">
        <v>1113</v>
      </c>
      <c r="P136" s="22" t="s">
        <v>1113</v>
      </c>
      <c r="Q136" s="22">
        <v>40</v>
      </c>
      <c r="R136" s="22" t="s">
        <v>1113</v>
      </c>
      <c r="S136" s="22" t="s">
        <v>1113</v>
      </c>
      <c r="T136" s="22" t="s">
        <v>1113</v>
      </c>
      <c r="U136" s="22" t="s">
        <v>1113</v>
      </c>
      <c r="V136" s="22" t="s">
        <v>1113</v>
      </c>
      <c r="W136" s="22" t="s">
        <v>1113</v>
      </c>
      <c r="X136" s="22" t="s">
        <v>1113</v>
      </c>
      <c r="Y136" s="22" t="s">
        <v>1113</v>
      </c>
      <c r="Z136" s="22" t="s">
        <v>1113</v>
      </c>
      <c r="AA136" s="22" t="s">
        <v>1113</v>
      </c>
      <c r="AB136" s="22" t="s">
        <v>1113</v>
      </c>
      <c r="AC136" s="22" t="s">
        <v>1113</v>
      </c>
      <c r="AD136" s="22" t="s">
        <v>1113</v>
      </c>
      <c r="AE136" s="22" t="s">
        <v>1113</v>
      </c>
      <c r="AF136" s="22" t="s">
        <v>1113</v>
      </c>
      <c r="AG136" s="22" t="s">
        <v>1113</v>
      </c>
      <c r="AH136" s="22" t="s">
        <v>1113</v>
      </c>
    </row>
    <row r="137" ht="16.5" spans="1:34">
      <c r="A137" s="22">
        <f>RANK(C137,C$3:C$240)</f>
        <v>130</v>
      </c>
      <c r="B137" s="29" t="s">
        <v>427</v>
      </c>
      <c r="C137" s="22">
        <v>80</v>
      </c>
      <c r="D137" s="22" t="s">
        <v>1113</v>
      </c>
      <c r="E137" s="22" t="s">
        <v>1113</v>
      </c>
      <c r="F137" s="22" t="s">
        <v>1113</v>
      </c>
      <c r="G137" s="22" t="s">
        <v>1113</v>
      </c>
      <c r="H137" s="22" t="s">
        <v>1113</v>
      </c>
      <c r="I137" s="22" t="s">
        <v>1113</v>
      </c>
      <c r="J137" s="22" t="s">
        <v>1113</v>
      </c>
      <c r="K137" s="22" t="s">
        <v>1113</v>
      </c>
      <c r="L137" s="22" t="s">
        <v>1113</v>
      </c>
      <c r="M137" s="22">
        <v>20</v>
      </c>
      <c r="N137" s="22" t="s">
        <v>1113</v>
      </c>
      <c r="O137" s="22">
        <v>20</v>
      </c>
      <c r="P137" s="22" t="s">
        <v>1113</v>
      </c>
      <c r="Q137" s="22">
        <v>20</v>
      </c>
      <c r="R137" s="22" t="s">
        <v>1113</v>
      </c>
      <c r="S137" s="22" t="s">
        <v>1113</v>
      </c>
      <c r="T137" s="22" t="s">
        <v>1113</v>
      </c>
      <c r="U137" s="22">
        <v>20</v>
      </c>
      <c r="V137" s="22" t="s">
        <v>1113</v>
      </c>
      <c r="W137" s="22" t="s">
        <v>1113</v>
      </c>
      <c r="X137" s="22" t="s">
        <v>1113</v>
      </c>
      <c r="Y137" s="22" t="s">
        <v>1113</v>
      </c>
      <c r="Z137" s="22" t="s">
        <v>1113</v>
      </c>
      <c r="AA137" s="22" t="s">
        <v>1113</v>
      </c>
      <c r="AB137" s="22" t="s">
        <v>1113</v>
      </c>
      <c r="AC137" s="22" t="s">
        <v>1113</v>
      </c>
      <c r="AD137" s="22" t="s">
        <v>1113</v>
      </c>
      <c r="AE137" s="22" t="s">
        <v>1113</v>
      </c>
      <c r="AF137" s="22" t="s">
        <v>1113</v>
      </c>
      <c r="AG137" s="22" t="s">
        <v>1113</v>
      </c>
      <c r="AH137" s="22" t="s">
        <v>1113</v>
      </c>
    </row>
    <row r="138" ht="16.5" spans="1:34">
      <c r="A138" s="22">
        <f>RANK(C138,C$3:C$240)</f>
        <v>130</v>
      </c>
      <c r="B138" s="27" t="s">
        <v>438</v>
      </c>
      <c r="C138" s="22">
        <v>80</v>
      </c>
      <c r="D138" s="22" t="s">
        <v>1113</v>
      </c>
      <c r="E138" s="22" t="s">
        <v>1113</v>
      </c>
      <c r="F138" s="22" t="s">
        <v>1113</v>
      </c>
      <c r="G138" s="22" t="s">
        <v>1113</v>
      </c>
      <c r="H138" s="22" t="s">
        <v>1113</v>
      </c>
      <c r="I138" s="22" t="s">
        <v>1113</v>
      </c>
      <c r="J138" s="22" t="s">
        <v>1113</v>
      </c>
      <c r="K138" s="22">
        <v>20</v>
      </c>
      <c r="L138" s="22">
        <v>20</v>
      </c>
      <c r="M138" s="22" t="s">
        <v>1113</v>
      </c>
      <c r="N138" s="22" t="s">
        <v>1113</v>
      </c>
      <c r="O138" s="22" t="s">
        <v>1113</v>
      </c>
      <c r="P138" s="22" t="s">
        <v>1113</v>
      </c>
      <c r="Q138" s="22" t="s">
        <v>1113</v>
      </c>
      <c r="R138" s="22" t="s">
        <v>1113</v>
      </c>
      <c r="S138" s="22" t="s">
        <v>1113</v>
      </c>
      <c r="T138" s="22">
        <v>20</v>
      </c>
      <c r="U138" s="22" t="s">
        <v>1113</v>
      </c>
      <c r="V138" s="22" t="s">
        <v>1113</v>
      </c>
      <c r="W138" s="22" t="s">
        <v>1113</v>
      </c>
      <c r="X138" s="22" t="s">
        <v>1113</v>
      </c>
      <c r="Y138" s="22" t="s">
        <v>1113</v>
      </c>
      <c r="Z138" s="22" t="s">
        <v>1113</v>
      </c>
      <c r="AA138" s="22" t="s">
        <v>1113</v>
      </c>
      <c r="AB138" s="22" t="s">
        <v>1113</v>
      </c>
      <c r="AC138" s="22" t="s">
        <v>1113</v>
      </c>
      <c r="AD138" s="22" t="s">
        <v>1113</v>
      </c>
      <c r="AE138" s="22" t="s">
        <v>1113</v>
      </c>
      <c r="AF138" s="22" t="s">
        <v>1113</v>
      </c>
      <c r="AG138" s="22">
        <v>20</v>
      </c>
      <c r="AH138" s="22" t="s">
        <v>1113</v>
      </c>
    </row>
    <row r="139" ht="16.5" spans="1:34">
      <c r="A139" s="22">
        <f>RANK(C139,C$3:C$240)</f>
        <v>130</v>
      </c>
      <c r="B139" s="23" t="s">
        <v>430</v>
      </c>
      <c r="C139" s="22">
        <v>80</v>
      </c>
      <c r="D139" s="22" t="s">
        <v>1113</v>
      </c>
      <c r="E139" s="22" t="s">
        <v>1113</v>
      </c>
      <c r="F139" s="22" t="s">
        <v>1113</v>
      </c>
      <c r="G139" s="22" t="s">
        <v>1113</v>
      </c>
      <c r="H139" s="22" t="s">
        <v>1113</v>
      </c>
      <c r="I139" s="22" t="s">
        <v>1113</v>
      </c>
      <c r="J139" s="22" t="s">
        <v>1113</v>
      </c>
      <c r="K139" s="22">
        <v>40</v>
      </c>
      <c r="L139" s="22" t="s">
        <v>1113</v>
      </c>
      <c r="M139" s="22" t="s">
        <v>1113</v>
      </c>
      <c r="N139" s="22" t="s">
        <v>1113</v>
      </c>
      <c r="O139" s="22" t="s">
        <v>1113</v>
      </c>
      <c r="P139" s="22">
        <v>20</v>
      </c>
      <c r="Q139" s="22" t="s">
        <v>1113</v>
      </c>
      <c r="R139" s="22" t="s">
        <v>1113</v>
      </c>
      <c r="S139" s="22" t="s">
        <v>1113</v>
      </c>
      <c r="T139" s="22" t="s">
        <v>1113</v>
      </c>
      <c r="U139" s="22" t="s">
        <v>1113</v>
      </c>
      <c r="V139" s="22" t="s">
        <v>1113</v>
      </c>
      <c r="W139" s="22" t="s">
        <v>1113</v>
      </c>
      <c r="X139" s="22" t="s">
        <v>1113</v>
      </c>
      <c r="Y139" s="22" t="s">
        <v>1113</v>
      </c>
      <c r="Z139" s="22" t="s">
        <v>1113</v>
      </c>
      <c r="AA139" s="22" t="s">
        <v>1113</v>
      </c>
      <c r="AB139" s="22" t="s">
        <v>1113</v>
      </c>
      <c r="AC139" s="22" t="s">
        <v>1113</v>
      </c>
      <c r="AD139" s="22" t="s">
        <v>1113</v>
      </c>
      <c r="AE139" s="22" t="s">
        <v>1113</v>
      </c>
      <c r="AF139" s="22" t="s">
        <v>1113</v>
      </c>
      <c r="AG139" s="22" t="s">
        <v>1113</v>
      </c>
      <c r="AH139" s="22">
        <v>20</v>
      </c>
    </row>
    <row r="140" ht="16.5" spans="1:34">
      <c r="A140" s="22">
        <f>RANK(C140,C$3:C$240)</f>
        <v>130</v>
      </c>
      <c r="B140" s="23" t="s">
        <v>300</v>
      </c>
      <c r="C140" s="22">
        <v>80</v>
      </c>
      <c r="D140" s="22" t="s">
        <v>1113</v>
      </c>
      <c r="E140" s="22" t="s">
        <v>1113</v>
      </c>
      <c r="F140" s="22" t="s">
        <v>1113</v>
      </c>
      <c r="G140" s="22">
        <v>20</v>
      </c>
      <c r="H140" s="22" t="s">
        <v>1113</v>
      </c>
      <c r="I140" s="22" t="s">
        <v>1113</v>
      </c>
      <c r="J140" s="22">
        <v>20</v>
      </c>
      <c r="K140" s="22">
        <v>20</v>
      </c>
      <c r="L140" s="22" t="s">
        <v>1113</v>
      </c>
      <c r="M140" s="22" t="s">
        <v>1113</v>
      </c>
      <c r="N140" s="22" t="s">
        <v>1113</v>
      </c>
      <c r="O140" s="22" t="s">
        <v>1113</v>
      </c>
      <c r="P140" s="22">
        <v>20</v>
      </c>
      <c r="Q140" s="22" t="s">
        <v>1113</v>
      </c>
      <c r="R140" s="22" t="s">
        <v>1113</v>
      </c>
      <c r="S140" s="22" t="s">
        <v>1113</v>
      </c>
      <c r="T140" s="22" t="s">
        <v>1113</v>
      </c>
      <c r="U140" s="22" t="s">
        <v>1113</v>
      </c>
      <c r="V140" s="22" t="s">
        <v>1113</v>
      </c>
      <c r="W140" s="22" t="s">
        <v>1113</v>
      </c>
      <c r="X140" s="22" t="s">
        <v>1113</v>
      </c>
      <c r="Y140" s="22" t="s">
        <v>1113</v>
      </c>
      <c r="Z140" s="22" t="s">
        <v>1113</v>
      </c>
      <c r="AA140" s="22" t="s">
        <v>1113</v>
      </c>
      <c r="AB140" s="22" t="s">
        <v>1113</v>
      </c>
      <c r="AC140" s="22" t="s">
        <v>1113</v>
      </c>
      <c r="AD140" s="22" t="s">
        <v>1113</v>
      </c>
      <c r="AE140" s="22" t="s">
        <v>1113</v>
      </c>
      <c r="AF140" s="22" t="s">
        <v>1113</v>
      </c>
      <c r="AG140" s="22" t="s">
        <v>1113</v>
      </c>
      <c r="AH140" s="22" t="s">
        <v>1113</v>
      </c>
    </row>
    <row r="141" ht="16.5" spans="1:34">
      <c r="A141" s="22">
        <f>RANK(C141,C$3:C$240)</f>
        <v>130</v>
      </c>
      <c r="B141" s="25" t="s">
        <v>1012</v>
      </c>
      <c r="C141" s="22">
        <v>80</v>
      </c>
      <c r="D141" s="22" t="s">
        <v>1113</v>
      </c>
      <c r="E141" s="22" t="s">
        <v>1113</v>
      </c>
      <c r="F141" s="22">
        <v>20</v>
      </c>
      <c r="G141" s="22" t="s">
        <v>1113</v>
      </c>
      <c r="H141" s="22" t="s">
        <v>1113</v>
      </c>
      <c r="I141" s="22">
        <v>40</v>
      </c>
      <c r="J141" s="22" t="s">
        <v>1113</v>
      </c>
      <c r="K141" s="22" t="s">
        <v>1113</v>
      </c>
      <c r="L141" s="22" t="s">
        <v>1113</v>
      </c>
      <c r="M141" s="22" t="s">
        <v>1113</v>
      </c>
      <c r="N141" s="22" t="s">
        <v>1113</v>
      </c>
      <c r="O141" s="22" t="s">
        <v>1113</v>
      </c>
      <c r="P141" s="22">
        <v>20</v>
      </c>
      <c r="Q141" s="22" t="s">
        <v>1113</v>
      </c>
      <c r="R141" s="22" t="s">
        <v>1113</v>
      </c>
      <c r="S141" s="22" t="s">
        <v>1113</v>
      </c>
      <c r="T141" s="22" t="s">
        <v>1113</v>
      </c>
      <c r="U141" s="22" t="s">
        <v>1113</v>
      </c>
      <c r="V141" s="22" t="s">
        <v>1113</v>
      </c>
      <c r="W141" s="22" t="s">
        <v>1113</v>
      </c>
      <c r="X141" s="22" t="s">
        <v>1113</v>
      </c>
      <c r="Y141" s="22" t="s">
        <v>1113</v>
      </c>
      <c r="Z141" s="22" t="s">
        <v>1113</v>
      </c>
      <c r="AA141" s="22" t="s">
        <v>1113</v>
      </c>
      <c r="AB141" s="22" t="s">
        <v>1113</v>
      </c>
      <c r="AC141" s="22" t="s">
        <v>1113</v>
      </c>
      <c r="AD141" s="22" t="s">
        <v>1113</v>
      </c>
      <c r="AE141" s="22" t="s">
        <v>1113</v>
      </c>
      <c r="AF141" s="22" t="s">
        <v>1113</v>
      </c>
      <c r="AG141" s="22" t="s">
        <v>1113</v>
      </c>
      <c r="AH141" s="22" t="s">
        <v>1113</v>
      </c>
    </row>
    <row r="142" ht="16.5" spans="1:34">
      <c r="A142" s="22">
        <f>RANK(C142,C$3:C$240)</f>
        <v>130</v>
      </c>
      <c r="B142" s="26" t="s">
        <v>448</v>
      </c>
      <c r="C142" s="22">
        <v>80</v>
      </c>
      <c r="D142" s="22" t="s">
        <v>1113</v>
      </c>
      <c r="E142" s="22">
        <v>20</v>
      </c>
      <c r="F142" s="22" t="s">
        <v>1113</v>
      </c>
      <c r="G142" s="22">
        <v>20</v>
      </c>
      <c r="H142" s="22" t="s">
        <v>1113</v>
      </c>
      <c r="I142" s="22" t="s">
        <v>1113</v>
      </c>
      <c r="J142" s="22">
        <v>20</v>
      </c>
      <c r="K142" s="22" t="s">
        <v>1113</v>
      </c>
      <c r="L142" s="22" t="s">
        <v>1113</v>
      </c>
      <c r="M142" s="22">
        <v>20</v>
      </c>
      <c r="N142" s="22" t="s">
        <v>1113</v>
      </c>
      <c r="O142" s="22" t="s">
        <v>1113</v>
      </c>
      <c r="P142" s="22" t="s">
        <v>1113</v>
      </c>
      <c r="Q142" s="22" t="s">
        <v>1113</v>
      </c>
      <c r="R142" s="22" t="s">
        <v>1113</v>
      </c>
      <c r="S142" s="22" t="s">
        <v>1113</v>
      </c>
      <c r="T142" s="22" t="s">
        <v>1113</v>
      </c>
      <c r="U142" s="22" t="s">
        <v>1113</v>
      </c>
      <c r="V142" s="22" t="s">
        <v>1113</v>
      </c>
      <c r="W142" s="22" t="s">
        <v>1113</v>
      </c>
      <c r="X142" s="22" t="s">
        <v>1113</v>
      </c>
      <c r="Y142" s="22" t="s">
        <v>1113</v>
      </c>
      <c r="Z142" s="22" t="s">
        <v>1113</v>
      </c>
      <c r="AA142" s="22" t="s">
        <v>1113</v>
      </c>
      <c r="AB142" s="22" t="s">
        <v>1113</v>
      </c>
      <c r="AC142" s="22" t="s">
        <v>1113</v>
      </c>
      <c r="AD142" s="22" t="s">
        <v>1113</v>
      </c>
      <c r="AE142" s="22" t="s">
        <v>1113</v>
      </c>
      <c r="AF142" s="22" t="s">
        <v>1113</v>
      </c>
      <c r="AG142" s="22" t="s">
        <v>1113</v>
      </c>
      <c r="AH142" s="22" t="s">
        <v>1113</v>
      </c>
    </row>
    <row r="143" ht="16.5" spans="1:34">
      <c r="A143" s="22">
        <f>RANK(C143,C$3:C$240)</f>
        <v>130</v>
      </c>
      <c r="B143" s="23" t="s">
        <v>423</v>
      </c>
      <c r="C143" s="22">
        <v>80</v>
      </c>
      <c r="D143" s="22" t="s">
        <v>1113</v>
      </c>
      <c r="E143" s="22">
        <v>40</v>
      </c>
      <c r="F143" s="22" t="s">
        <v>1113</v>
      </c>
      <c r="G143" s="22" t="s">
        <v>1113</v>
      </c>
      <c r="H143" s="22" t="s">
        <v>1113</v>
      </c>
      <c r="I143" s="22" t="s">
        <v>1113</v>
      </c>
      <c r="J143" s="22" t="s">
        <v>1113</v>
      </c>
      <c r="K143" s="22" t="s">
        <v>1113</v>
      </c>
      <c r="L143" s="22" t="s">
        <v>1113</v>
      </c>
      <c r="M143" s="22" t="s">
        <v>1113</v>
      </c>
      <c r="N143" s="22" t="s">
        <v>1113</v>
      </c>
      <c r="O143" s="22">
        <v>20</v>
      </c>
      <c r="P143" s="22" t="s">
        <v>1113</v>
      </c>
      <c r="Q143" s="22" t="s">
        <v>1113</v>
      </c>
      <c r="R143" s="22">
        <v>20</v>
      </c>
      <c r="S143" s="22" t="s">
        <v>1113</v>
      </c>
      <c r="T143" s="22" t="s">
        <v>1113</v>
      </c>
      <c r="U143" s="22" t="s">
        <v>1113</v>
      </c>
      <c r="V143" s="22" t="s">
        <v>1113</v>
      </c>
      <c r="W143" s="22" t="s">
        <v>1113</v>
      </c>
      <c r="X143" s="22" t="s">
        <v>1113</v>
      </c>
      <c r="Y143" s="22" t="s">
        <v>1113</v>
      </c>
      <c r="Z143" s="22" t="s">
        <v>1113</v>
      </c>
      <c r="AA143" s="22" t="s">
        <v>1113</v>
      </c>
      <c r="AB143" s="22" t="s">
        <v>1113</v>
      </c>
      <c r="AC143" s="22" t="s">
        <v>1113</v>
      </c>
      <c r="AD143" s="22" t="s">
        <v>1113</v>
      </c>
      <c r="AE143" s="22" t="s">
        <v>1113</v>
      </c>
      <c r="AF143" s="22" t="s">
        <v>1113</v>
      </c>
      <c r="AG143" s="22" t="s">
        <v>1113</v>
      </c>
      <c r="AH143" s="22" t="s">
        <v>1113</v>
      </c>
    </row>
    <row r="144" ht="16.5" spans="1:34">
      <c r="A144" s="22">
        <f>RANK(C144,C$3:C$240)</f>
        <v>130</v>
      </c>
      <c r="B144" s="23" t="s">
        <v>433</v>
      </c>
      <c r="C144" s="22">
        <v>80</v>
      </c>
      <c r="D144" s="22">
        <v>20</v>
      </c>
      <c r="E144" s="22" t="s">
        <v>1113</v>
      </c>
      <c r="F144" s="22" t="s">
        <v>1113</v>
      </c>
      <c r="G144" s="22" t="s">
        <v>1113</v>
      </c>
      <c r="H144" s="22" t="s">
        <v>1113</v>
      </c>
      <c r="I144" s="22" t="s">
        <v>1113</v>
      </c>
      <c r="J144" s="22" t="s">
        <v>1113</v>
      </c>
      <c r="K144" s="22" t="s">
        <v>1113</v>
      </c>
      <c r="L144" s="22" t="s">
        <v>1113</v>
      </c>
      <c r="M144" s="22" t="s">
        <v>1113</v>
      </c>
      <c r="N144" s="22" t="s">
        <v>1113</v>
      </c>
      <c r="O144" s="22" t="s">
        <v>1113</v>
      </c>
      <c r="P144" s="22" t="s">
        <v>1113</v>
      </c>
      <c r="Q144" s="22" t="s">
        <v>1113</v>
      </c>
      <c r="R144" s="22">
        <v>60</v>
      </c>
      <c r="S144" s="22" t="s">
        <v>1113</v>
      </c>
      <c r="T144" s="22" t="s">
        <v>1113</v>
      </c>
      <c r="U144" s="22" t="s">
        <v>1113</v>
      </c>
      <c r="V144" s="22" t="s">
        <v>1113</v>
      </c>
      <c r="W144" s="22" t="s">
        <v>1113</v>
      </c>
      <c r="X144" s="22" t="s">
        <v>1113</v>
      </c>
      <c r="Y144" s="22" t="s">
        <v>1113</v>
      </c>
      <c r="Z144" s="22" t="s">
        <v>1113</v>
      </c>
      <c r="AA144" s="22" t="s">
        <v>1113</v>
      </c>
      <c r="AB144" s="22" t="s">
        <v>1113</v>
      </c>
      <c r="AC144" s="22" t="s">
        <v>1113</v>
      </c>
      <c r="AD144" s="22" t="s">
        <v>1113</v>
      </c>
      <c r="AE144" s="22" t="s">
        <v>1113</v>
      </c>
      <c r="AF144" s="22" t="s">
        <v>1113</v>
      </c>
      <c r="AG144" s="22" t="s">
        <v>1113</v>
      </c>
      <c r="AH144" s="22" t="s">
        <v>1113</v>
      </c>
    </row>
    <row r="145" ht="16.5" spans="1:34">
      <c r="A145" s="22">
        <f>RANK(C145,C$3:C$240)</f>
        <v>143</v>
      </c>
      <c r="B145" s="31" t="s">
        <v>834</v>
      </c>
      <c r="C145" s="22">
        <v>60</v>
      </c>
      <c r="D145" s="22" t="s">
        <v>1113</v>
      </c>
      <c r="E145" s="22" t="s">
        <v>1113</v>
      </c>
      <c r="F145" s="22" t="s">
        <v>1113</v>
      </c>
      <c r="G145" s="22" t="s">
        <v>1113</v>
      </c>
      <c r="H145" s="22" t="s">
        <v>1113</v>
      </c>
      <c r="I145" s="22" t="s">
        <v>1113</v>
      </c>
      <c r="J145" s="22" t="s">
        <v>1113</v>
      </c>
      <c r="K145" s="22" t="s">
        <v>1113</v>
      </c>
      <c r="L145" s="22" t="s">
        <v>1113</v>
      </c>
      <c r="M145" s="22" t="s">
        <v>1113</v>
      </c>
      <c r="N145" s="22" t="s">
        <v>1113</v>
      </c>
      <c r="O145" s="22" t="s">
        <v>1113</v>
      </c>
      <c r="P145" s="22" t="s">
        <v>1113</v>
      </c>
      <c r="Q145" s="22" t="s">
        <v>1113</v>
      </c>
      <c r="R145" s="22" t="s">
        <v>1113</v>
      </c>
      <c r="S145" s="22" t="s">
        <v>1113</v>
      </c>
      <c r="T145" s="22" t="s">
        <v>1113</v>
      </c>
      <c r="U145" s="22" t="s">
        <v>1113</v>
      </c>
      <c r="V145" s="22" t="s">
        <v>1113</v>
      </c>
      <c r="W145" s="22" t="s">
        <v>1113</v>
      </c>
      <c r="X145" s="22" t="s">
        <v>1113</v>
      </c>
      <c r="Y145" s="22" t="s">
        <v>1113</v>
      </c>
      <c r="Z145" s="22" t="s">
        <v>1113</v>
      </c>
      <c r="AA145" s="22">
        <v>20</v>
      </c>
      <c r="AB145" s="22" t="s">
        <v>1113</v>
      </c>
      <c r="AC145" s="22" t="s">
        <v>1113</v>
      </c>
      <c r="AD145" s="22">
        <v>20</v>
      </c>
      <c r="AE145" s="22" t="s">
        <v>1113</v>
      </c>
      <c r="AF145" s="22">
        <v>20</v>
      </c>
      <c r="AG145" s="22" t="s">
        <v>1113</v>
      </c>
      <c r="AH145" s="22" t="s">
        <v>1113</v>
      </c>
    </row>
    <row r="146" ht="16.5" spans="1:34">
      <c r="A146" s="22">
        <f>RANK(C146,C$3:C$240)</f>
        <v>143</v>
      </c>
      <c r="B146" s="23" t="s">
        <v>65</v>
      </c>
      <c r="C146" s="22">
        <v>60</v>
      </c>
      <c r="D146" s="22" t="s">
        <v>1113</v>
      </c>
      <c r="E146" s="22" t="s">
        <v>1113</v>
      </c>
      <c r="F146" s="22" t="s">
        <v>1113</v>
      </c>
      <c r="G146" s="22" t="s">
        <v>1113</v>
      </c>
      <c r="H146" s="22" t="s">
        <v>1113</v>
      </c>
      <c r="I146" s="22" t="s">
        <v>1113</v>
      </c>
      <c r="J146" s="22" t="s">
        <v>1113</v>
      </c>
      <c r="K146" s="22" t="s">
        <v>1113</v>
      </c>
      <c r="L146" s="22" t="s">
        <v>1113</v>
      </c>
      <c r="M146" s="22" t="s">
        <v>1113</v>
      </c>
      <c r="N146" s="22" t="s">
        <v>1113</v>
      </c>
      <c r="O146" s="22" t="s">
        <v>1113</v>
      </c>
      <c r="P146" s="22" t="s">
        <v>1113</v>
      </c>
      <c r="Q146" s="22" t="s">
        <v>1113</v>
      </c>
      <c r="R146" s="22" t="s">
        <v>1113</v>
      </c>
      <c r="S146" s="22" t="s">
        <v>1113</v>
      </c>
      <c r="T146" s="22" t="s">
        <v>1113</v>
      </c>
      <c r="U146" s="22" t="s">
        <v>1113</v>
      </c>
      <c r="V146" s="22" t="s">
        <v>1113</v>
      </c>
      <c r="W146" s="22" t="s">
        <v>1113</v>
      </c>
      <c r="X146" s="22" t="s">
        <v>1113</v>
      </c>
      <c r="Y146" s="22" t="s">
        <v>1113</v>
      </c>
      <c r="Z146" s="22" t="s">
        <v>1113</v>
      </c>
      <c r="AA146" s="22">
        <v>40</v>
      </c>
      <c r="AB146" s="22" t="s">
        <v>1113</v>
      </c>
      <c r="AC146" s="22" t="s">
        <v>1113</v>
      </c>
      <c r="AD146" s="22" t="s">
        <v>1113</v>
      </c>
      <c r="AE146" s="22" t="s">
        <v>1113</v>
      </c>
      <c r="AF146" s="22">
        <v>20</v>
      </c>
      <c r="AG146" s="22" t="s">
        <v>1113</v>
      </c>
      <c r="AH146" s="22" t="s">
        <v>1113</v>
      </c>
    </row>
    <row r="147" ht="16.5" spans="1:34">
      <c r="A147" s="22">
        <f>RANK(C147,C$3:C$240)</f>
        <v>143</v>
      </c>
      <c r="B147" s="31" t="s">
        <v>460</v>
      </c>
      <c r="C147" s="22">
        <v>60</v>
      </c>
      <c r="D147" s="22" t="s">
        <v>1113</v>
      </c>
      <c r="E147" s="22" t="s">
        <v>1113</v>
      </c>
      <c r="F147" s="22" t="s">
        <v>1113</v>
      </c>
      <c r="G147" s="22" t="s">
        <v>1113</v>
      </c>
      <c r="H147" s="22" t="s">
        <v>1113</v>
      </c>
      <c r="I147" s="22" t="s">
        <v>1113</v>
      </c>
      <c r="J147" s="22" t="s">
        <v>1113</v>
      </c>
      <c r="K147" s="22" t="s">
        <v>1113</v>
      </c>
      <c r="L147" s="22" t="s">
        <v>1113</v>
      </c>
      <c r="M147" s="22" t="s">
        <v>1113</v>
      </c>
      <c r="N147" s="22" t="s">
        <v>1113</v>
      </c>
      <c r="O147" s="22" t="s">
        <v>1113</v>
      </c>
      <c r="P147" s="22" t="s">
        <v>1113</v>
      </c>
      <c r="Q147" s="22" t="s">
        <v>1113</v>
      </c>
      <c r="R147" s="22" t="s">
        <v>1113</v>
      </c>
      <c r="S147" s="22">
        <v>20</v>
      </c>
      <c r="T147" s="22" t="s">
        <v>1113</v>
      </c>
      <c r="U147" s="22" t="s">
        <v>1113</v>
      </c>
      <c r="V147" s="22" t="s">
        <v>1113</v>
      </c>
      <c r="W147" s="22" t="s">
        <v>1113</v>
      </c>
      <c r="X147" s="22" t="s">
        <v>1113</v>
      </c>
      <c r="Y147" s="22" t="s">
        <v>1113</v>
      </c>
      <c r="Z147" s="22" t="s">
        <v>1113</v>
      </c>
      <c r="AA147" s="22" t="s">
        <v>1113</v>
      </c>
      <c r="AB147" s="22" t="s">
        <v>1113</v>
      </c>
      <c r="AC147" s="22" t="s">
        <v>1113</v>
      </c>
      <c r="AD147" s="22" t="s">
        <v>1113</v>
      </c>
      <c r="AE147" s="22" t="s">
        <v>1113</v>
      </c>
      <c r="AF147" s="22" t="s">
        <v>1113</v>
      </c>
      <c r="AG147" s="22">
        <v>20</v>
      </c>
      <c r="AH147" s="22">
        <v>20</v>
      </c>
    </row>
    <row r="148" ht="16.5" spans="1:34">
      <c r="A148" s="22">
        <f>RANK(C148,C$3:C$240)</f>
        <v>143</v>
      </c>
      <c r="B148" s="23" t="s">
        <v>454</v>
      </c>
      <c r="C148" s="22">
        <v>60</v>
      </c>
      <c r="D148" s="22" t="s">
        <v>1113</v>
      </c>
      <c r="E148" s="22" t="s">
        <v>1113</v>
      </c>
      <c r="F148" s="22" t="s">
        <v>1113</v>
      </c>
      <c r="G148" s="22" t="s">
        <v>1113</v>
      </c>
      <c r="H148" s="22" t="s">
        <v>1113</v>
      </c>
      <c r="I148" s="22" t="s">
        <v>1113</v>
      </c>
      <c r="J148" s="22" t="s">
        <v>1113</v>
      </c>
      <c r="K148" s="22" t="s">
        <v>1113</v>
      </c>
      <c r="L148" s="22" t="s">
        <v>1113</v>
      </c>
      <c r="M148" s="22" t="s">
        <v>1113</v>
      </c>
      <c r="N148" s="22" t="s">
        <v>1113</v>
      </c>
      <c r="O148" s="22" t="s">
        <v>1113</v>
      </c>
      <c r="P148" s="22" t="s">
        <v>1113</v>
      </c>
      <c r="Q148" s="22">
        <v>20</v>
      </c>
      <c r="R148" s="22" t="s">
        <v>1113</v>
      </c>
      <c r="S148" s="22" t="s">
        <v>1113</v>
      </c>
      <c r="T148" s="22" t="s">
        <v>1113</v>
      </c>
      <c r="U148" s="22" t="s">
        <v>1113</v>
      </c>
      <c r="V148" s="22" t="s">
        <v>1113</v>
      </c>
      <c r="W148" s="22">
        <v>20</v>
      </c>
      <c r="X148" s="22" t="s">
        <v>1113</v>
      </c>
      <c r="Y148" s="22" t="s">
        <v>1113</v>
      </c>
      <c r="Z148" s="22" t="s">
        <v>1113</v>
      </c>
      <c r="AA148" s="22" t="s">
        <v>1113</v>
      </c>
      <c r="AB148" s="22" t="s">
        <v>1113</v>
      </c>
      <c r="AC148" s="22" t="s">
        <v>1113</v>
      </c>
      <c r="AD148" s="22" t="s">
        <v>1113</v>
      </c>
      <c r="AE148" s="22" t="s">
        <v>1113</v>
      </c>
      <c r="AF148" s="22">
        <v>20</v>
      </c>
      <c r="AG148" s="22" t="s">
        <v>1113</v>
      </c>
      <c r="AH148" s="22" t="s">
        <v>1113</v>
      </c>
    </row>
    <row r="149" ht="16.5" spans="1:34">
      <c r="A149" s="22">
        <f>RANK(C149,C$3:C$240)</f>
        <v>143</v>
      </c>
      <c r="B149" s="25" t="s">
        <v>1024</v>
      </c>
      <c r="C149" s="22">
        <v>60</v>
      </c>
      <c r="D149" s="22" t="s">
        <v>1113</v>
      </c>
      <c r="E149" s="22" t="s">
        <v>1113</v>
      </c>
      <c r="F149" s="22" t="s">
        <v>1113</v>
      </c>
      <c r="G149" s="22" t="s">
        <v>1113</v>
      </c>
      <c r="H149" s="22" t="s">
        <v>1113</v>
      </c>
      <c r="I149" s="22" t="s">
        <v>1113</v>
      </c>
      <c r="J149" s="22" t="s">
        <v>1113</v>
      </c>
      <c r="K149" s="22" t="s">
        <v>1113</v>
      </c>
      <c r="L149" s="22" t="s">
        <v>1113</v>
      </c>
      <c r="M149" s="22" t="s">
        <v>1113</v>
      </c>
      <c r="N149" s="22" t="s">
        <v>1113</v>
      </c>
      <c r="O149" s="22" t="s">
        <v>1113</v>
      </c>
      <c r="P149" s="22">
        <v>40</v>
      </c>
      <c r="Q149" s="22" t="s">
        <v>1113</v>
      </c>
      <c r="R149" s="22" t="s">
        <v>1113</v>
      </c>
      <c r="S149" s="22" t="s">
        <v>1113</v>
      </c>
      <c r="T149" s="22" t="s">
        <v>1113</v>
      </c>
      <c r="U149" s="22" t="s">
        <v>1113</v>
      </c>
      <c r="V149" s="22" t="s">
        <v>1113</v>
      </c>
      <c r="W149" s="22">
        <v>20</v>
      </c>
      <c r="X149" s="22" t="s">
        <v>1113</v>
      </c>
      <c r="Y149" s="22" t="s">
        <v>1113</v>
      </c>
      <c r="Z149" s="22" t="s">
        <v>1113</v>
      </c>
      <c r="AA149" s="22" t="s">
        <v>1113</v>
      </c>
      <c r="AB149" s="22" t="s">
        <v>1113</v>
      </c>
      <c r="AC149" s="22" t="s">
        <v>1113</v>
      </c>
      <c r="AD149" s="22" t="s">
        <v>1113</v>
      </c>
      <c r="AE149" s="22" t="s">
        <v>1113</v>
      </c>
      <c r="AF149" s="22" t="s">
        <v>1113</v>
      </c>
      <c r="AG149" s="22" t="s">
        <v>1113</v>
      </c>
      <c r="AH149" s="22" t="s">
        <v>1113</v>
      </c>
    </row>
    <row r="150" ht="16.5" spans="1:34">
      <c r="A150" s="22">
        <f>RANK(C150,C$3:C$240)</f>
        <v>143</v>
      </c>
      <c r="B150" s="23" t="s">
        <v>309</v>
      </c>
      <c r="C150" s="22">
        <v>60</v>
      </c>
      <c r="D150" s="22" t="s">
        <v>1113</v>
      </c>
      <c r="E150" s="22" t="s">
        <v>1113</v>
      </c>
      <c r="F150" s="22" t="s">
        <v>1113</v>
      </c>
      <c r="G150" s="22" t="s">
        <v>1113</v>
      </c>
      <c r="H150" s="22" t="s">
        <v>1113</v>
      </c>
      <c r="I150" s="22" t="s">
        <v>1113</v>
      </c>
      <c r="J150" s="22" t="s">
        <v>1113</v>
      </c>
      <c r="K150" s="22" t="s">
        <v>1113</v>
      </c>
      <c r="L150" s="22" t="s">
        <v>1113</v>
      </c>
      <c r="M150" s="22" t="s">
        <v>1113</v>
      </c>
      <c r="N150" s="22" t="s">
        <v>1113</v>
      </c>
      <c r="O150" s="22">
        <v>60</v>
      </c>
      <c r="P150" s="22" t="s">
        <v>1113</v>
      </c>
      <c r="Q150" s="22" t="s">
        <v>1113</v>
      </c>
      <c r="R150" s="22" t="s">
        <v>1113</v>
      </c>
      <c r="S150" s="22" t="s">
        <v>1113</v>
      </c>
      <c r="T150" s="22" t="s">
        <v>1113</v>
      </c>
      <c r="U150" s="22" t="s">
        <v>1113</v>
      </c>
      <c r="V150" s="22" t="s">
        <v>1113</v>
      </c>
      <c r="W150" s="22" t="s">
        <v>1113</v>
      </c>
      <c r="X150" s="22" t="s">
        <v>1113</v>
      </c>
      <c r="Y150" s="22" t="s">
        <v>1113</v>
      </c>
      <c r="Z150" s="22" t="s">
        <v>1113</v>
      </c>
      <c r="AA150" s="22" t="s">
        <v>1113</v>
      </c>
      <c r="AB150" s="22" t="s">
        <v>1113</v>
      </c>
      <c r="AC150" s="22" t="s">
        <v>1113</v>
      </c>
      <c r="AD150" s="22" t="s">
        <v>1113</v>
      </c>
      <c r="AE150" s="22" t="s">
        <v>1113</v>
      </c>
      <c r="AF150" s="22" t="s">
        <v>1113</v>
      </c>
      <c r="AG150" s="22" t="s">
        <v>1113</v>
      </c>
      <c r="AH150" s="22" t="s">
        <v>1113</v>
      </c>
    </row>
    <row r="151" ht="16.5" spans="1:34">
      <c r="A151" s="22">
        <f>RANK(C151,C$3:C$240)</f>
        <v>143</v>
      </c>
      <c r="B151" s="29" t="s">
        <v>19</v>
      </c>
      <c r="C151" s="22">
        <v>60</v>
      </c>
      <c r="D151" s="22" t="s">
        <v>1113</v>
      </c>
      <c r="E151" s="22" t="s">
        <v>1113</v>
      </c>
      <c r="F151" s="22" t="s">
        <v>1113</v>
      </c>
      <c r="G151" s="22" t="s">
        <v>1113</v>
      </c>
      <c r="H151" s="22" t="s">
        <v>1113</v>
      </c>
      <c r="I151" s="22" t="s">
        <v>1113</v>
      </c>
      <c r="J151" s="22" t="s">
        <v>1113</v>
      </c>
      <c r="K151" s="22" t="s">
        <v>1113</v>
      </c>
      <c r="L151" s="22">
        <v>20</v>
      </c>
      <c r="M151" s="22" t="s">
        <v>1113</v>
      </c>
      <c r="N151" s="22" t="s">
        <v>1113</v>
      </c>
      <c r="O151" s="22" t="s">
        <v>1113</v>
      </c>
      <c r="P151" s="22" t="s">
        <v>1113</v>
      </c>
      <c r="Q151" s="22" t="s">
        <v>1113</v>
      </c>
      <c r="R151" s="22" t="s">
        <v>1113</v>
      </c>
      <c r="S151" s="22" t="s">
        <v>1113</v>
      </c>
      <c r="T151" s="22" t="s">
        <v>1113</v>
      </c>
      <c r="U151" s="22">
        <v>20</v>
      </c>
      <c r="V151" s="22" t="s">
        <v>1113</v>
      </c>
      <c r="W151" s="22" t="s">
        <v>1113</v>
      </c>
      <c r="X151" s="22" t="s">
        <v>1113</v>
      </c>
      <c r="Y151" s="22" t="s">
        <v>1113</v>
      </c>
      <c r="Z151" s="22" t="s">
        <v>1113</v>
      </c>
      <c r="AA151" s="22" t="s">
        <v>1113</v>
      </c>
      <c r="AB151" s="22" t="s">
        <v>1113</v>
      </c>
      <c r="AC151" s="22" t="s">
        <v>1113</v>
      </c>
      <c r="AD151" s="22" t="s">
        <v>1113</v>
      </c>
      <c r="AE151" s="22">
        <v>20</v>
      </c>
      <c r="AF151" s="22" t="s">
        <v>1113</v>
      </c>
      <c r="AG151" s="22" t="s">
        <v>1113</v>
      </c>
      <c r="AH151" s="22" t="s">
        <v>1113</v>
      </c>
    </row>
    <row r="152" ht="16.5" spans="1:34">
      <c r="A152" s="22">
        <f>RANK(C152,C$3:C$240)</f>
        <v>143</v>
      </c>
      <c r="B152" s="23" t="s">
        <v>457</v>
      </c>
      <c r="C152" s="22">
        <v>60</v>
      </c>
      <c r="D152" s="22" t="s">
        <v>1113</v>
      </c>
      <c r="E152" s="22" t="s">
        <v>1113</v>
      </c>
      <c r="F152" s="22" t="s">
        <v>1113</v>
      </c>
      <c r="G152" s="22" t="s">
        <v>1113</v>
      </c>
      <c r="H152" s="22" t="s">
        <v>1113</v>
      </c>
      <c r="I152" s="22" t="s">
        <v>1113</v>
      </c>
      <c r="J152" s="22" t="s">
        <v>1113</v>
      </c>
      <c r="K152" s="22">
        <v>60</v>
      </c>
      <c r="L152" s="22" t="s">
        <v>1113</v>
      </c>
      <c r="M152" s="22" t="s">
        <v>1113</v>
      </c>
      <c r="N152" s="22" t="s">
        <v>1113</v>
      </c>
      <c r="O152" s="22" t="s">
        <v>1113</v>
      </c>
      <c r="P152" s="22" t="s">
        <v>1113</v>
      </c>
      <c r="Q152" s="22" t="s">
        <v>1113</v>
      </c>
      <c r="R152" s="22" t="s">
        <v>1113</v>
      </c>
      <c r="S152" s="22" t="s">
        <v>1113</v>
      </c>
      <c r="T152" s="22" t="s">
        <v>1113</v>
      </c>
      <c r="U152" s="22" t="s">
        <v>1113</v>
      </c>
      <c r="V152" s="22" t="s">
        <v>1113</v>
      </c>
      <c r="W152" s="22" t="s">
        <v>1113</v>
      </c>
      <c r="X152" s="22" t="s">
        <v>1113</v>
      </c>
      <c r="Y152" s="22" t="s">
        <v>1113</v>
      </c>
      <c r="Z152" s="22" t="s">
        <v>1113</v>
      </c>
      <c r="AA152" s="22" t="s">
        <v>1113</v>
      </c>
      <c r="AB152" s="22" t="s">
        <v>1113</v>
      </c>
      <c r="AC152" s="22" t="s">
        <v>1113</v>
      </c>
      <c r="AD152" s="22" t="s">
        <v>1113</v>
      </c>
      <c r="AE152" s="22" t="s">
        <v>1113</v>
      </c>
      <c r="AF152" s="22" t="s">
        <v>1113</v>
      </c>
      <c r="AG152" s="22" t="s">
        <v>1113</v>
      </c>
      <c r="AH152" s="22" t="s">
        <v>1113</v>
      </c>
    </row>
    <row r="153" ht="16.5" spans="1:34">
      <c r="A153" s="22">
        <f>RANK(C153,C$3:C$240)</f>
        <v>143</v>
      </c>
      <c r="B153" s="23" t="s">
        <v>479</v>
      </c>
      <c r="C153" s="22">
        <v>60</v>
      </c>
      <c r="D153" s="22" t="s">
        <v>1113</v>
      </c>
      <c r="E153" s="22" t="s">
        <v>1113</v>
      </c>
      <c r="F153" s="22" t="s">
        <v>1113</v>
      </c>
      <c r="G153" s="22" t="s">
        <v>1113</v>
      </c>
      <c r="H153" s="22" t="s">
        <v>1113</v>
      </c>
      <c r="I153" s="22" t="s">
        <v>1113</v>
      </c>
      <c r="J153" s="22">
        <v>20</v>
      </c>
      <c r="K153" s="22" t="s">
        <v>1113</v>
      </c>
      <c r="L153" s="22" t="s">
        <v>1113</v>
      </c>
      <c r="M153" s="22">
        <v>20</v>
      </c>
      <c r="N153" s="22" t="s">
        <v>1113</v>
      </c>
      <c r="O153" s="22" t="s">
        <v>1113</v>
      </c>
      <c r="P153" s="22" t="s">
        <v>1113</v>
      </c>
      <c r="Q153" s="22" t="s">
        <v>1113</v>
      </c>
      <c r="R153" s="22" t="s">
        <v>1113</v>
      </c>
      <c r="S153" s="22">
        <v>20</v>
      </c>
      <c r="T153" s="22" t="s">
        <v>1113</v>
      </c>
      <c r="U153" s="22" t="s">
        <v>1113</v>
      </c>
      <c r="V153" s="22" t="s">
        <v>1113</v>
      </c>
      <c r="W153" s="22" t="s">
        <v>1113</v>
      </c>
      <c r="X153" s="22" t="s">
        <v>1113</v>
      </c>
      <c r="Y153" s="22" t="s">
        <v>1113</v>
      </c>
      <c r="Z153" s="22" t="s">
        <v>1113</v>
      </c>
      <c r="AA153" s="22" t="s">
        <v>1113</v>
      </c>
      <c r="AB153" s="22" t="s">
        <v>1113</v>
      </c>
      <c r="AC153" s="22" t="s">
        <v>1113</v>
      </c>
      <c r="AD153" s="22" t="s">
        <v>1113</v>
      </c>
      <c r="AE153" s="22" t="s">
        <v>1113</v>
      </c>
      <c r="AF153" s="22" t="s">
        <v>1113</v>
      </c>
      <c r="AG153" s="22" t="s">
        <v>1113</v>
      </c>
      <c r="AH153" s="22" t="s">
        <v>1113</v>
      </c>
    </row>
    <row r="154" ht="16.5" spans="1:34">
      <c r="A154" s="22">
        <f>RANK(C154,C$3:C$240)</f>
        <v>143</v>
      </c>
      <c r="B154" s="23" t="s">
        <v>468</v>
      </c>
      <c r="C154" s="22">
        <v>60</v>
      </c>
      <c r="D154" s="22" t="s">
        <v>1113</v>
      </c>
      <c r="E154" s="22" t="s">
        <v>1113</v>
      </c>
      <c r="F154" s="22" t="s">
        <v>1113</v>
      </c>
      <c r="G154" s="22">
        <v>20</v>
      </c>
      <c r="H154" s="22" t="s">
        <v>1113</v>
      </c>
      <c r="I154" s="22" t="s">
        <v>1113</v>
      </c>
      <c r="J154" s="22" t="s">
        <v>1113</v>
      </c>
      <c r="K154" s="22" t="s">
        <v>1113</v>
      </c>
      <c r="L154" s="22" t="s">
        <v>1113</v>
      </c>
      <c r="M154" s="22" t="s">
        <v>1113</v>
      </c>
      <c r="N154" s="22" t="s">
        <v>1113</v>
      </c>
      <c r="O154" s="22" t="s">
        <v>1113</v>
      </c>
      <c r="P154" s="22">
        <v>20</v>
      </c>
      <c r="Q154" s="22" t="s">
        <v>1113</v>
      </c>
      <c r="R154" s="22">
        <v>20</v>
      </c>
      <c r="S154" s="22" t="s">
        <v>1113</v>
      </c>
      <c r="T154" s="22" t="s">
        <v>1113</v>
      </c>
      <c r="U154" s="22" t="s">
        <v>1113</v>
      </c>
      <c r="V154" s="22" t="s">
        <v>1113</v>
      </c>
      <c r="W154" s="22" t="s">
        <v>1113</v>
      </c>
      <c r="X154" s="22" t="s">
        <v>1113</v>
      </c>
      <c r="Y154" s="22" t="s">
        <v>1113</v>
      </c>
      <c r="Z154" s="22" t="s">
        <v>1113</v>
      </c>
      <c r="AA154" s="22" t="s">
        <v>1113</v>
      </c>
      <c r="AB154" s="22" t="s">
        <v>1113</v>
      </c>
      <c r="AC154" s="22" t="s">
        <v>1113</v>
      </c>
      <c r="AD154" s="22" t="s">
        <v>1113</v>
      </c>
      <c r="AE154" s="22" t="s">
        <v>1113</v>
      </c>
      <c r="AF154" s="22" t="s">
        <v>1113</v>
      </c>
      <c r="AG154" s="22" t="s">
        <v>1113</v>
      </c>
      <c r="AH154" s="22" t="s">
        <v>1113</v>
      </c>
    </row>
    <row r="155" ht="16.5" spans="1:34">
      <c r="A155" s="22">
        <f>RANK(C155,C$3:C$240)</f>
        <v>143</v>
      </c>
      <c r="B155" s="32" t="s">
        <v>306</v>
      </c>
      <c r="C155" s="22">
        <v>60</v>
      </c>
      <c r="D155" s="22" t="s">
        <v>1113</v>
      </c>
      <c r="E155" s="22" t="s">
        <v>1113</v>
      </c>
      <c r="F155" s="22">
        <v>20</v>
      </c>
      <c r="G155" s="22" t="s">
        <v>1113</v>
      </c>
      <c r="H155" s="22" t="s">
        <v>1113</v>
      </c>
      <c r="I155" s="22" t="s">
        <v>1113</v>
      </c>
      <c r="J155" s="22" t="s">
        <v>1113</v>
      </c>
      <c r="K155" s="22" t="s">
        <v>1113</v>
      </c>
      <c r="L155" s="22" t="s">
        <v>1113</v>
      </c>
      <c r="M155" s="22" t="s">
        <v>1113</v>
      </c>
      <c r="N155" s="22" t="s">
        <v>1113</v>
      </c>
      <c r="O155" s="22" t="s">
        <v>1113</v>
      </c>
      <c r="P155" s="22" t="s">
        <v>1113</v>
      </c>
      <c r="Q155" s="22" t="s">
        <v>1113</v>
      </c>
      <c r="R155" s="22" t="s">
        <v>1113</v>
      </c>
      <c r="S155" s="22" t="s">
        <v>1113</v>
      </c>
      <c r="T155" s="22" t="s">
        <v>1113</v>
      </c>
      <c r="U155" s="22" t="s">
        <v>1113</v>
      </c>
      <c r="V155" s="22" t="s">
        <v>1113</v>
      </c>
      <c r="W155" s="22">
        <v>20</v>
      </c>
      <c r="X155" s="22" t="s">
        <v>1113</v>
      </c>
      <c r="Y155" s="22" t="s">
        <v>1113</v>
      </c>
      <c r="Z155" s="22" t="s">
        <v>1113</v>
      </c>
      <c r="AA155" s="22" t="s">
        <v>1113</v>
      </c>
      <c r="AB155" s="22" t="s">
        <v>1113</v>
      </c>
      <c r="AC155" s="22" t="s">
        <v>1113</v>
      </c>
      <c r="AD155" s="22" t="s">
        <v>1113</v>
      </c>
      <c r="AE155" s="22" t="s">
        <v>1113</v>
      </c>
      <c r="AF155" s="22" t="s">
        <v>1113</v>
      </c>
      <c r="AG155" s="22" t="s">
        <v>1113</v>
      </c>
      <c r="AH155" s="22">
        <v>20</v>
      </c>
    </row>
    <row r="156" ht="16.5" spans="1:34">
      <c r="A156" s="22">
        <f>RANK(C156,C$3:C$240)</f>
        <v>143</v>
      </c>
      <c r="B156" s="29" t="s">
        <v>463</v>
      </c>
      <c r="C156" s="22">
        <v>60</v>
      </c>
      <c r="D156" s="22" t="s">
        <v>1113</v>
      </c>
      <c r="E156" s="22" t="s">
        <v>1113</v>
      </c>
      <c r="F156" s="22">
        <v>20</v>
      </c>
      <c r="G156" s="22" t="s">
        <v>1113</v>
      </c>
      <c r="H156" s="22" t="s">
        <v>1113</v>
      </c>
      <c r="I156" s="22" t="s">
        <v>1113</v>
      </c>
      <c r="J156" s="22" t="s">
        <v>1113</v>
      </c>
      <c r="K156" s="22" t="s">
        <v>1113</v>
      </c>
      <c r="L156" s="22" t="s">
        <v>1113</v>
      </c>
      <c r="M156" s="22" t="s">
        <v>1113</v>
      </c>
      <c r="N156" s="22" t="s">
        <v>1113</v>
      </c>
      <c r="O156" s="22" t="s">
        <v>1113</v>
      </c>
      <c r="P156" s="22" t="s">
        <v>1113</v>
      </c>
      <c r="Q156" s="22" t="s">
        <v>1113</v>
      </c>
      <c r="R156" s="22" t="s">
        <v>1113</v>
      </c>
      <c r="S156" s="22" t="s">
        <v>1113</v>
      </c>
      <c r="T156" s="22" t="s">
        <v>1113</v>
      </c>
      <c r="U156" s="22" t="s">
        <v>1113</v>
      </c>
      <c r="V156" s="22" t="s">
        <v>1113</v>
      </c>
      <c r="W156" s="22">
        <v>20</v>
      </c>
      <c r="X156" s="22" t="s">
        <v>1113</v>
      </c>
      <c r="Y156" s="22" t="s">
        <v>1113</v>
      </c>
      <c r="Z156" s="22" t="s">
        <v>1113</v>
      </c>
      <c r="AA156" s="22" t="s">
        <v>1113</v>
      </c>
      <c r="AB156" s="22" t="s">
        <v>1113</v>
      </c>
      <c r="AC156" s="22" t="s">
        <v>1113</v>
      </c>
      <c r="AD156" s="22" t="s">
        <v>1113</v>
      </c>
      <c r="AE156" s="22" t="s">
        <v>1113</v>
      </c>
      <c r="AF156" s="22" t="s">
        <v>1113</v>
      </c>
      <c r="AG156" s="22">
        <v>20</v>
      </c>
      <c r="AH156" s="22" t="s">
        <v>1113</v>
      </c>
    </row>
    <row r="157" ht="16.5" spans="1:34">
      <c r="A157" s="22">
        <f>RANK(C157,C$3:C$240)</f>
        <v>143</v>
      </c>
      <c r="B157" s="28" t="s">
        <v>474</v>
      </c>
      <c r="C157" s="22">
        <v>60</v>
      </c>
      <c r="D157" s="22" t="s">
        <v>1113</v>
      </c>
      <c r="E157" s="22" t="s">
        <v>1113</v>
      </c>
      <c r="F157" s="22">
        <v>20</v>
      </c>
      <c r="G157" s="22" t="s">
        <v>1113</v>
      </c>
      <c r="H157" s="22" t="s">
        <v>1113</v>
      </c>
      <c r="I157" s="22" t="s">
        <v>1113</v>
      </c>
      <c r="J157" s="22" t="s">
        <v>1113</v>
      </c>
      <c r="K157" s="22" t="s">
        <v>1113</v>
      </c>
      <c r="L157" s="22" t="s">
        <v>1113</v>
      </c>
      <c r="M157" s="22" t="s">
        <v>1113</v>
      </c>
      <c r="N157" s="22" t="s">
        <v>1113</v>
      </c>
      <c r="O157" s="22" t="s">
        <v>1113</v>
      </c>
      <c r="P157" s="22">
        <v>40</v>
      </c>
      <c r="Q157" s="22" t="s">
        <v>1113</v>
      </c>
      <c r="R157" s="22" t="s">
        <v>1113</v>
      </c>
      <c r="S157" s="22" t="s">
        <v>1113</v>
      </c>
      <c r="T157" s="22" t="s">
        <v>1113</v>
      </c>
      <c r="U157" s="22" t="s">
        <v>1113</v>
      </c>
      <c r="V157" s="22" t="s">
        <v>1113</v>
      </c>
      <c r="W157" s="22" t="s">
        <v>1113</v>
      </c>
      <c r="X157" s="22" t="s">
        <v>1113</v>
      </c>
      <c r="Y157" s="22" t="s">
        <v>1113</v>
      </c>
      <c r="Z157" s="22" t="s">
        <v>1113</v>
      </c>
      <c r="AA157" s="22" t="s">
        <v>1113</v>
      </c>
      <c r="AB157" s="22" t="s">
        <v>1113</v>
      </c>
      <c r="AC157" s="22" t="s">
        <v>1113</v>
      </c>
      <c r="AD157" s="22" t="s">
        <v>1113</v>
      </c>
      <c r="AE157" s="22" t="s">
        <v>1113</v>
      </c>
      <c r="AF157" s="22" t="s">
        <v>1113</v>
      </c>
      <c r="AG157" s="22" t="s">
        <v>1113</v>
      </c>
      <c r="AH157" s="22" t="s">
        <v>1113</v>
      </c>
    </row>
    <row r="158" ht="16.5" spans="1:34">
      <c r="A158" s="22">
        <f>RANK(C158,C$3:C$240)</f>
        <v>143</v>
      </c>
      <c r="B158" s="25" t="s">
        <v>1073</v>
      </c>
      <c r="C158" s="22">
        <v>60</v>
      </c>
      <c r="D158" s="22" t="s">
        <v>1113</v>
      </c>
      <c r="E158" s="22" t="s">
        <v>1113</v>
      </c>
      <c r="F158" s="22">
        <v>20</v>
      </c>
      <c r="G158" s="22" t="s">
        <v>1113</v>
      </c>
      <c r="H158" s="22" t="s">
        <v>1113</v>
      </c>
      <c r="I158" s="22" t="s">
        <v>1113</v>
      </c>
      <c r="J158" s="22" t="s">
        <v>1113</v>
      </c>
      <c r="K158" s="22" t="s">
        <v>1113</v>
      </c>
      <c r="L158" s="22" t="s">
        <v>1113</v>
      </c>
      <c r="M158" s="22" t="s">
        <v>1113</v>
      </c>
      <c r="N158" s="22">
        <v>20</v>
      </c>
      <c r="O158" s="22" t="s">
        <v>1113</v>
      </c>
      <c r="P158" s="22" t="s">
        <v>1113</v>
      </c>
      <c r="Q158" s="22">
        <v>20</v>
      </c>
      <c r="R158" s="22" t="s">
        <v>1113</v>
      </c>
      <c r="S158" s="22" t="s">
        <v>1113</v>
      </c>
      <c r="T158" s="22" t="s">
        <v>1113</v>
      </c>
      <c r="U158" s="22" t="s">
        <v>1113</v>
      </c>
      <c r="V158" s="22" t="s">
        <v>1113</v>
      </c>
      <c r="W158" s="22" t="s">
        <v>1113</v>
      </c>
      <c r="X158" s="22" t="s">
        <v>1113</v>
      </c>
      <c r="Y158" s="22" t="s">
        <v>1113</v>
      </c>
      <c r="Z158" s="22" t="s">
        <v>1113</v>
      </c>
      <c r="AA158" s="22" t="s">
        <v>1113</v>
      </c>
      <c r="AB158" s="22" t="s">
        <v>1113</v>
      </c>
      <c r="AC158" s="22" t="s">
        <v>1113</v>
      </c>
      <c r="AD158" s="22" t="s">
        <v>1113</v>
      </c>
      <c r="AE158" s="22" t="s">
        <v>1113</v>
      </c>
      <c r="AF158" s="22" t="s">
        <v>1113</v>
      </c>
      <c r="AG158" s="22" t="s">
        <v>1113</v>
      </c>
      <c r="AH158" s="22" t="s">
        <v>1113</v>
      </c>
    </row>
    <row r="159" ht="16.5" spans="1:34">
      <c r="A159" s="22">
        <f>RANK(C159,C$3:C$240)</f>
        <v>143</v>
      </c>
      <c r="B159" s="23" t="s">
        <v>831</v>
      </c>
      <c r="C159" s="22">
        <v>60</v>
      </c>
      <c r="D159" s="22" t="s">
        <v>1113</v>
      </c>
      <c r="E159" s="22" t="s">
        <v>1113</v>
      </c>
      <c r="F159" s="22">
        <v>20</v>
      </c>
      <c r="G159" s="22" t="s">
        <v>1113</v>
      </c>
      <c r="H159" s="22" t="s">
        <v>1113</v>
      </c>
      <c r="I159" s="22" t="s">
        <v>1113</v>
      </c>
      <c r="J159" s="22">
        <v>20</v>
      </c>
      <c r="K159" s="22" t="s">
        <v>1113</v>
      </c>
      <c r="L159" s="22" t="s">
        <v>1113</v>
      </c>
      <c r="M159" s="22" t="s">
        <v>1113</v>
      </c>
      <c r="N159" s="22" t="s">
        <v>1113</v>
      </c>
      <c r="O159" s="22" t="s">
        <v>1113</v>
      </c>
      <c r="P159" s="22" t="s">
        <v>1113</v>
      </c>
      <c r="Q159" s="22" t="s">
        <v>1113</v>
      </c>
      <c r="R159" s="22">
        <v>20</v>
      </c>
      <c r="S159" s="22" t="s">
        <v>1113</v>
      </c>
      <c r="T159" s="22" t="s">
        <v>1113</v>
      </c>
      <c r="U159" s="22" t="s">
        <v>1113</v>
      </c>
      <c r="V159" s="22" t="s">
        <v>1113</v>
      </c>
      <c r="W159" s="22" t="s">
        <v>1113</v>
      </c>
      <c r="X159" s="22" t="s">
        <v>1113</v>
      </c>
      <c r="Y159" s="22" t="s">
        <v>1113</v>
      </c>
      <c r="Z159" s="22" t="s">
        <v>1113</v>
      </c>
      <c r="AA159" s="22" t="s">
        <v>1113</v>
      </c>
      <c r="AB159" s="22" t="s">
        <v>1113</v>
      </c>
      <c r="AC159" s="22" t="s">
        <v>1113</v>
      </c>
      <c r="AD159" s="22" t="s">
        <v>1113</v>
      </c>
      <c r="AE159" s="22" t="s">
        <v>1113</v>
      </c>
      <c r="AF159" s="22" t="s">
        <v>1113</v>
      </c>
      <c r="AG159" s="22" t="s">
        <v>1113</v>
      </c>
      <c r="AH159" s="22" t="s">
        <v>1113</v>
      </c>
    </row>
    <row r="160" ht="16.5" spans="1:34">
      <c r="A160" s="22">
        <f>RANK(C160,C$3:C$240)</f>
        <v>143</v>
      </c>
      <c r="B160" s="29" t="s">
        <v>471</v>
      </c>
      <c r="C160" s="22">
        <v>60</v>
      </c>
      <c r="D160" s="22" t="s">
        <v>1113</v>
      </c>
      <c r="E160" s="22" t="s">
        <v>1113</v>
      </c>
      <c r="F160" s="22">
        <v>20</v>
      </c>
      <c r="G160" s="22" t="s">
        <v>1113</v>
      </c>
      <c r="H160" s="22" t="s">
        <v>1113</v>
      </c>
      <c r="I160" s="22" t="s">
        <v>1113</v>
      </c>
      <c r="J160" s="22">
        <v>20</v>
      </c>
      <c r="K160" s="22">
        <v>20</v>
      </c>
      <c r="L160" s="22" t="s">
        <v>1113</v>
      </c>
      <c r="M160" s="22" t="s">
        <v>1113</v>
      </c>
      <c r="N160" s="22" t="s">
        <v>1113</v>
      </c>
      <c r="O160" s="22" t="s">
        <v>1113</v>
      </c>
      <c r="P160" s="22" t="s">
        <v>1113</v>
      </c>
      <c r="Q160" s="22" t="s">
        <v>1113</v>
      </c>
      <c r="R160" s="22" t="s">
        <v>1113</v>
      </c>
      <c r="S160" s="22" t="s">
        <v>1113</v>
      </c>
      <c r="T160" s="22" t="s">
        <v>1113</v>
      </c>
      <c r="U160" s="22" t="s">
        <v>1113</v>
      </c>
      <c r="V160" s="22" t="s">
        <v>1113</v>
      </c>
      <c r="W160" s="22" t="s">
        <v>1113</v>
      </c>
      <c r="X160" s="22" t="s">
        <v>1113</v>
      </c>
      <c r="Y160" s="22" t="s">
        <v>1113</v>
      </c>
      <c r="Z160" s="22" t="s">
        <v>1113</v>
      </c>
      <c r="AA160" s="22" t="s">
        <v>1113</v>
      </c>
      <c r="AB160" s="22" t="s">
        <v>1113</v>
      </c>
      <c r="AC160" s="22" t="s">
        <v>1113</v>
      </c>
      <c r="AD160" s="22" t="s">
        <v>1113</v>
      </c>
      <c r="AE160" s="22" t="s">
        <v>1113</v>
      </c>
      <c r="AF160" s="22" t="s">
        <v>1113</v>
      </c>
      <c r="AG160" s="22" t="s">
        <v>1113</v>
      </c>
      <c r="AH160" s="22" t="s">
        <v>1113</v>
      </c>
    </row>
    <row r="161" ht="16.5" spans="1:34">
      <c r="A161" s="22">
        <f>RANK(C161,C$3:C$240)</f>
        <v>143</v>
      </c>
      <c r="B161" s="23" t="s">
        <v>451</v>
      </c>
      <c r="C161" s="22">
        <v>60</v>
      </c>
      <c r="D161" s="22">
        <v>20</v>
      </c>
      <c r="E161" s="22" t="s">
        <v>1113</v>
      </c>
      <c r="F161" s="22" t="s">
        <v>1113</v>
      </c>
      <c r="G161" s="22" t="s">
        <v>1113</v>
      </c>
      <c r="H161" s="22" t="s">
        <v>1113</v>
      </c>
      <c r="I161" s="22" t="s">
        <v>1113</v>
      </c>
      <c r="J161" s="22" t="s">
        <v>1113</v>
      </c>
      <c r="K161" s="22" t="s">
        <v>1113</v>
      </c>
      <c r="L161" s="22" t="s">
        <v>1113</v>
      </c>
      <c r="M161" s="22" t="s">
        <v>1113</v>
      </c>
      <c r="N161" s="22" t="s">
        <v>1113</v>
      </c>
      <c r="O161" s="22" t="s">
        <v>1113</v>
      </c>
      <c r="P161" s="22" t="s">
        <v>1113</v>
      </c>
      <c r="Q161" s="22" t="s">
        <v>1113</v>
      </c>
      <c r="R161" s="22" t="s">
        <v>1113</v>
      </c>
      <c r="S161" s="22" t="s">
        <v>1113</v>
      </c>
      <c r="T161" s="22" t="s">
        <v>1113</v>
      </c>
      <c r="U161" s="22" t="s">
        <v>1113</v>
      </c>
      <c r="V161" s="22" t="s">
        <v>1113</v>
      </c>
      <c r="W161" s="22" t="s">
        <v>1113</v>
      </c>
      <c r="X161" s="22" t="s">
        <v>1113</v>
      </c>
      <c r="Y161" s="22">
        <v>40</v>
      </c>
      <c r="Z161" s="22" t="s">
        <v>1113</v>
      </c>
      <c r="AA161" s="22" t="s">
        <v>1113</v>
      </c>
      <c r="AB161" s="22" t="s">
        <v>1113</v>
      </c>
      <c r="AC161" s="22" t="s">
        <v>1113</v>
      </c>
      <c r="AD161" s="22" t="s">
        <v>1113</v>
      </c>
      <c r="AE161" s="22" t="s">
        <v>1113</v>
      </c>
      <c r="AF161" s="22" t="s">
        <v>1113</v>
      </c>
      <c r="AG161" s="22" t="s">
        <v>1113</v>
      </c>
      <c r="AH161" s="22" t="s">
        <v>1113</v>
      </c>
    </row>
    <row r="162" ht="16.5" spans="1:34">
      <c r="A162" s="22">
        <f>RANK(C162,C$3:C$240)</f>
        <v>143</v>
      </c>
      <c r="B162" s="25" t="s">
        <v>1065</v>
      </c>
      <c r="C162" s="22">
        <v>60</v>
      </c>
      <c r="D162" s="22">
        <v>20</v>
      </c>
      <c r="E162" s="22" t="s">
        <v>1113</v>
      </c>
      <c r="F162" s="22" t="s">
        <v>1113</v>
      </c>
      <c r="G162" s="22" t="s">
        <v>1113</v>
      </c>
      <c r="H162" s="22" t="s">
        <v>1113</v>
      </c>
      <c r="I162" s="22" t="s">
        <v>1113</v>
      </c>
      <c r="J162" s="22" t="s">
        <v>1113</v>
      </c>
      <c r="K162" s="22">
        <v>20</v>
      </c>
      <c r="L162" s="22" t="s">
        <v>1113</v>
      </c>
      <c r="M162" s="22" t="s">
        <v>1113</v>
      </c>
      <c r="N162" s="22" t="s">
        <v>1113</v>
      </c>
      <c r="O162" s="22" t="s">
        <v>1113</v>
      </c>
      <c r="P162" s="22" t="s">
        <v>1113</v>
      </c>
      <c r="Q162" s="22" t="s">
        <v>1113</v>
      </c>
      <c r="R162" s="22">
        <v>20</v>
      </c>
      <c r="S162" s="22" t="s">
        <v>1113</v>
      </c>
      <c r="T162" s="22" t="s">
        <v>1113</v>
      </c>
      <c r="U162" s="22" t="s">
        <v>1113</v>
      </c>
      <c r="V162" s="22" t="s">
        <v>1113</v>
      </c>
      <c r="W162" s="22" t="s">
        <v>1113</v>
      </c>
      <c r="X162" s="22" t="s">
        <v>1113</v>
      </c>
      <c r="Y162" s="22" t="s">
        <v>1113</v>
      </c>
      <c r="Z162" s="22" t="s">
        <v>1113</v>
      </c>
      <c r="AA162" s="22" t="s">
        <v>1113</v>
      </c>
      <c r="AB162" s="22" t="s">
        <v>1113</v>
      </c>
      <c r="AC162" s="22" t="s">
        <v>1113</v>
      </c>
      <c r="AD162" s="22" t="s">
        <v>1113</v>
      </c>
      <c r="AE162" s="22" t="s">
        <v>1113</v>
      </c>
      <c r="AF162" s="22" t="s">
        <v>1113</v>
      </c>
      <c r="AG162" s="22" t="s">
        <v>1113</v>
      </c>
      <c r="AH162" s="22" t="s">
        <v>1113</v>
      </c>
    </row>
    <row r="163" ht="16.5" spans="1:34">
      <c r="A163" s="22">
        <f>RANK(C163,C$3:C$240)</f>
        <v>162</v>
      </c>
      <c r="B163" s="23" t="s">
        <v>528</v>
      </c>
      <c r="C163" s="22">
        <v>40</v>
      </c>
      <c r="D163" s="22" t="s">
        <v>1113</v>
      </c>
      <c r="E163" s="22" t="s">
        <v>1113</v>
      </c>
      <c r="F163" s="22" t="s">
        <v>1113</v>
      </c>
      <c r="G163" s="22" t="s">
        <v>1113</v>
      </c>
      <c r="H163" s="22" t="s">
        <v>1113</v>
      </c>
      <c r="I163" s="22" t="s">
        <v>1113</v>
      </c>
      <c r="J163" s="22" t="s">
        <v>1113</v>
      </c>
      <c r="K163" s="22" t="s">
        <v>1113</v>
      </c>
      <c r="L163" s="22" t="s">
        <v>1113</v>
      </c>
      <c r="M163" s="22" t="s">
        <v>1113</v>
      </c>
      <c r="N163" s="22" t="s">
        <v>1113</v>
      </c>
      <c r="O163" s="22" t="s">
        <v>1113</v>
      </c>
      <c r="P163" s="22" t="s">
        <v>1113</v>
      </c>
      <c r="Q163" s="22" t="s">
        <v>1113</v>
      </c>
      <c r="R163" s="22" t="s">
        <v>1113</v>
      </c>
      <c r="S163" s="22" t="s">
        <v>1113</v>
      </c>
      <c r="T163" s="22" t="s">
        <v>1113</v>
      </c>
      <c r="U163" s="22" t="s">
        <v>1113</v>
      </c>
      <c r="V163" s="22" t="s">
        <v>1113</v>
      </c>
      <c r="W163" s="22" t="s">
        <v>1113</v>
      </c>
      <c r="X163" s="22" t="s">
        <v>1113</v>
      </c>
      <c r="Y163" s="22" t="s">
        <v>1113</v>
      </c>
      <c r="Z163" s="22" t="s">
        <v>1113</v>
      </c>
      <c r="AA163" s="22" t="s">
        <v>1113</v>
      </c>
      <c r="AB163" s="22" t="s">
        <v>1113</v>
      </c>
      <c r="AC163" s="22" t="s">
        <v>1113</v>
      </c>
      <c r="AD163" s="22" t="s">
        <v>1113</v>
      </c>
      <c r="AE163" s="22" t="s">
        <v>1113</v>
      </c>
      <c r="AF163" s="22" t="s">
        <v>1113</v>
      </c>
      <c r="AG163" s="22">
        <v>20</v>
      </c>
      <c r="AH163" s="22">
        <v>20</v>
      </c>
    </row>
    <row r="164" ht="16.5" spans="1:34">
      <c r="A164" s="22">
        <f>RANK(C164,C$3:C$240)</f>
        <v>162</v>
      </c>
      <c r="B164" s="23" t="s">
        <v>31</v>
      </c>
      <c r="C164" s="22">
        <v>40</v>
      </c>
      <c r="D164" s="22" t="s">
        <v>1113</v>
      </c>
      <c r="E164" s="22" t="s">
        <v>1113</v>
      </c>
      <c r="F164" s="22" t="s">
        <v>1113</v>
      </c>
      <c r="G164" s="22" t="s">
        <v>1113</v>
      </c>
      <c r="H164" s="22" t="s">
        <v>1113</v>
      </c>
      <c r="I164" s="22" t="s">
        <v>1113</v>
      </c>
      <c r="J164" s="22" t="s">
        <v>1113</v>
      </c>
      <c r="K164" s="22" t="s">
        <v>1113</v>
      </c>
      <c r="L164" s="22" t="s">
        <v>1113</v>
      </c>
      <c r="M164" s="22" t="s">
        <v>1113</v>
      </c>
      <c r="N164" s="22" t="s">
        <v>1113</v>
      </c>
      <c r="O164" s="22" t="s">
        <v>1113</v>
      </c>
      <c r="P164" s="22" t="s">
        <v>1113</v>
      </c>
      <c r="Q164" s="22" t="s">
        <v>1113</v>
      </c>
      <c r="R164" s="22" t="s">
        <v>1113</v>
      </c>
      <c r="S164" s="22" t="s">
        <v>1113</v>
      </c>
      <c r="T164" s="22" t="s">
        <v>1113</v>
      </c>
      <c r="U164" s="22" t="s">
        <v>1113</v>
      </c>
      <c r="V164" s="22" t="s">
        <v>1113</v>
      </c>
      <c r="W164" s="22" t="s">
        <v>1113</v>
      </c>
      <c r="X164" s="22" t="s">
        <v>1113</v>
      </c>
      <c r="Y164" s="22" t="s">
        <v>1113</v>
      </c>
      <c r="Z164" s="22" t="s">
        <v>1113</v>
      </c>
      <c r="AA164" s="22" t="s">
        <v>1113</v>
      </c>
      <c r="AB164" s="22" t="s">
        <v>1113</v>
      </c>
      <c r="AC164" s="22" t="s">
        <v>1113</v>
      </c>
      <c r="AD164" s="22" t="s">
        <v>1113</v>
      </c>
      <c r="AE164" s="22" t="s">
        <v>1113</v>
      </c>
      <c r="AF164" s="22" t="s">
        <v>1113</v>
      </c>
      <c r="AG164" s="22">
        <v>20</v>
      </c>
      <c r="AH164" s="22">
        <v>20</v>
      </c>
    </row>
    <row r="165" ht="16.5" spans="1:34">
      <c r="A165" s="22">
        <f>RANK(C165,C$3:C$240)</f>
        <v>162</v>
      </c>
      <c r="B165" s="29" t="s">
        <v>533</v>
      </c>
      <c r="C165" s="22">
        <v>40</v>
      </c>
      <c r="D165" s="22" t="s">
        <v>1113</v>
      </c>
      <c r="E165" s="22" t="s">
        <v>1113</v>
      </c>
      <c r="F165" s="22" t="s">
        <v>1113</v>
      </c>
      <c r="G165" s="22" t="s">
        <v>1113</v>
      </c>
      <c r="H165" s="22" t="s">
        <v>1113</v>
      </c>
      <c r="I165" s="22" t="s">
        <v>1113</v>
      </c>
      <c r="J165" s="22" t="s">
        <v>1113</v>
      </c>
      <c r="K165" s="22" t="s">
        <v>1113</v>
      </c>
      <c r="L165" s="22" t="s">
        <v>1113</v>
      </c>
      <c r="M165" s="22" t="s">
        <v>1113</v>
      </c>
      <c r="N165" s="22" t="s">
        <v>1113</v>
      </c>
      <c r="O165" s="22" t="s">
        <v>1113</v>
      </c>
      <c r="P165" s="22" t="s">
        <v>1113</v>
      </c>
      <c r="Q165" s="22" t="s">
        <v>1113</v>
      </c>
      <c r="R165" s="22" t="s">
        <v>1113</v>
      </c>
      <c r="S165" s="22" t="s">
        <v>1113</v>
      </c>
      <c r="T165" s="22" t="s">
        <v>1113</v>
      </c>
      <c r="U165" s="22" t="s">
        <v>1113</v>
      </c>
      <c r="V165" s="22" t="s">
        <v>1113</v>
      </c>
      <c r="W165" s="22" t="s">
        <v>1113</v>
      </c>
      <c r="X165" s="22" t="s">
        <v>1113</v>
      </c>
      <c r="Y165" s="22" t="s">
        <v>1113</v>
      </c>
      <c r="Z165" s="22" t="s">
        <v>1113</v>
      </c>
      <c r="AA165" s="22" t="s">
        <v>1113</v>
      </c>
      <c r="AB165" s="22" t="s">
        <v>1113</v>
      </c>
      <c r="AC165" s="22" t="s">
        <v>1113</v>
      </c>
      <c r="AD165" s="22" t="s">
        <v>1113</v>
      </c>
      <c r="AE165" s="22">
        <v>40</v>
      </c>
      <c r="AF165" s="22" t="s">
        <v>1113</v>
      </c>
      <c r="AG165" s="22" t="s">
        <v>1113</v>
      </c>
      <c r="AH165" s="22" t="s">
        <v>1113</v>
      </c>
    </row>
    <row r="166" ht="16.5" spans="1:34">
      <c r="A166" s="22">
        <f>RANK(C166,C$3:C$240)</f>
        <v>162</v>
      </c>
      <c r="B166" s="23" t="s">
        <v>313</v>
      </c>
      <c r="C166" s="22">
        <v>40</v>
      </c>
      <c r="D166" s="22" t="s">
        <v>1113</v>
      </c>
      <c r="E166" s="22" t="s">
        <v>1113</v>
      </c>
      <c r="F166" s="22" t="s">
        <v>1113</v>
      </c>
      <c r="G166" s="22" t="s">
        <v>1113</v>
      </c>
      <c r="H166" s="22" t="s">
        <v>1113</v>
      </c>
      <c r="I166" s="22" t="s">
        <v>1113</v>
      </c>
      <c r="J166" s="22" t="s">
        <v>1113</v>
      </c>
      <c r="K166" s="22" t="s">
        <v>1113</v>
      </c>
      <c r="L166" s="22" t="s">
        <v>1113</v>
      </c>
      <c r="M166" s="22" t="s">
        <v>1113</v>
      </c>
      <c r="N166" s="22" t="s">
        <v>1113</v>
      </c>
      <c r="O166" s="22" t="s">
        <v>1113</v>
      </c>
      <c r="P166" s="22" t="s">
        <v>1113</v>
      </c>
      <c r="Q166" s="22" t="s">
        <v>1113</v>
      </c>
      <c r="R166" s="22" t="s">
        <v>1113</v>
      </c>
      <c r="S166" s="22" t="s">
        <v>1113</v>
      </c>
      <c r="T166" s="22" t="s">
        <v>1113</v>
      </c>
      <c r="U166" s="22" t="s">
        <v>1113</v>
      </c>
      <c r="V166" s="22" t="s">
        <v>1113</v>
      </c>
      <c r="W166" s="22" t="s">
        <v>1113</v>
      </c>
      <c r="X166" s="22" t="s">
        <v>1113</v>
      </c>
      <c r="Y166" s="22" t="s">
        <v>1113</v>
      </c>
      <c r="Z166" s="22">
        <v>20</v>
      </c>
      <c r="AA166" s="22" t="s">
        <v>1113</v>
      </c>
      <c r="AB166" s="22" t="s">
        <v>1113</v>
      </c>
      <c r="AC166" s="22">
        <v>20</v>
      </c>
      <c r="AD166" s="22" t="s">
        <v>1113</v>
      </c>
      <c r="AE166" s="22" t="s">
        <v>1113</v>
      </c>
      <c r="AF166" s="22" t="s">
        <v>1113</v>
      </c>
      <c r="AG166" s="22" t="s">
        <v>1113</v>
      </c>
      <c r="AH166" s="22" t="s">
        <v>1113</v>
      </c>
    </row>
    <row r="167" ht="16.5" spans="1:34">
      <c r="A167" s="22">
        <f>RANK(C167,C$3:C$240)</f>
        <v>162</v>
      </c>
      <c r="B167" s="23" t="s">
        <v>522</v>
      </c>
      <c r="C167" s="22">
        <v>40</v>
      </c>
      <c r="D167" s="22" t="s">
        <v>1113</v>
      </c>
      <c r="E167" s="22" t="s">
        <v>1113</v>
      </c>
      <c r="F167" s="22" t="s">
        <v>1113</v>
      </c>
      <c r="G167" s="22" t="s">
        <v>1113</v>
      </c>
      <c r="H167" s="22" t="s">
        <v>1113</v>
      </c>
      <c r="I167" s="22" t="s">
        <v>1113</v>
      </c>
      <c r="J167" s="22" t="s">
        <v>1113</v>
      </c>
      <c r="K167" s="22" t="s">
        <v>1113</v>
      </c>
      <c r="L167" s="22" t="s">
        <v>1113</v>
      </c>
      <c r="M167" s="22" t="s">
        <v>1113</v>
      </c>
      <c r="N167" s="22" t="s">
        <v>1113</v>
      </c>
      <c r="O167" s="22" t="s">
        <v>1113</v>
      </c>
      <c r="P167" s="22" t="s">
        <v>1113</v>
      </c>
      <c r="Q167" s="22" t="s">
        <v>1113</v>
      </c>
      <c r="R167" s="22" t="s">
        <v>1113</v>
      </c>
      <c r="S167" s="22" t="s">
        <v>1113</v>
      </c>
      <c r="T167" s="22" t="s">
        <v>1113</v>
      </c>
      <c r="U167" s="22" t="s">
        <v>1113</v>
      </c>
      <c r="V167" s="22" t="s">
        <v>1113</v>
      </c>
      <c r="W167" s="22" t="s">
        <v>1113</v>
      </c>
      <c r="X167" s="22">
        <v>20</v>
      </c>
      <c r="Y167" s="22" t="s">
        <v>1113</v>
      </c>
      <c r="Z167" s="22" t="s">
        <v>1113</v>
      </c>
      <c r="AA167" s="22">
        <v>20</v>
      </c>
      <c r="AB167" s="22" t="s">
        <v>1113</v>
      </c>
      <c r="AC167" s="22" t="s">
        <v>1113</v>
      </c>
      <c r="AD167" s="22" t="s">
        <v>1113</v>
      </c>
      <c r="AE167" s="22" t="s">
        <v>1113</v>
      </c>
      <c r="AF167" s="22" t="s">
        <v>1113</v>
      </c>
      <c r="AG167" s="22" t="s">
        <v>1113</v>
      </c>
      <c r="AH167" s="22" t="s">
        <v>1113</v>
      </c>
    </row>
    <row r="168" ht="16.5" spans="1:34">
      <c r="A168" s="22">
        <f>RANK(C168,C$3:C$240)</f>
        <v>162</v>
      </c>
      <c r="B168" s="31" t="s">
        <v>518</v>
      </c>
      <c r="C168" s="22">
        <v>40</v>
      </c>
      <c r="D168" s="22" t="s">
        <v>1113</v>
      </c>
      <c r="E168" s="22" t="s">
        <v>1113</v>
      </c>
      <c r="F168" s="22" t="s">
        <v>1113</v>
      </c>
      <c r="G168" s="22" t="s">
        <v>1113</v>
      </c>
      <c r="H168" s="22" t="s">
        <v>1113</v>
      </c>
      <c r="I168" s="22" t="s">
        <v>1113</v>
      </c>
      <c r="J168" s="22" t="s">
        <v>1113</v>
      </c>
      <c r="K168" s="22" t="s">
        <v>1113</v>
      </c>
      <c r="L168" s="22" t="s">
        <v>1113</v>
      </c>
      <c r="M168" s="22" t="s">
        <v>1113</v>
      </c>
      <c r="N168" s="22" t="s">
        <v>1113</v>
      </c>
      <c r="O168" s="22" t="s">
        <v>1113</v>
      </c>
      <c r="P168" s="22" t="s">
        <v>1113</v>
      </c>
      <c r="Q168" s="22" t="s">
        <v>1113</v>
      </c>
      <c r="R168" s="22" t="s">
        <v>1113</v>
      </c>
      <c r="S168" s="22" t="s">
        <v>1113</v>
      </c>
      <c r="T168" s="22" t="s">
        <v>1113</v>
      </c>
      <c r="U168" s="22" t="s">
        <v>1113</v>
      </c>
      <c r="V168" s="22" t="s">
        <v>1113</v>
      </c>
      <c r="W168" s="22" t="s">
        <v>1113</v>
      </c>
      <c r="X168" s="22">
        <v>40</v>
      </c>
      <c r="Y168" s="22" t="s">
        <v>1113</v>
      </c>
      <c r="Z168" s="22" t="s">
        <v>1113</v>
      </c>
      <c r="AA168" s="22" t="s">
        <v>1113</v>
      </c>
      <c r="AB168" s="22" t="s">
        <v>1113</v>
      </c>
      <c r="AC168" s="22" t="s">
        <v>1113</v>
      </c>
      <c r="AD168" s="22" t="s">
        <v>1113</v>
      </c>
      <c r="AE168" s="22" t="s">
        <v>1113</v>
      </c>
      <c r="AF168" s="22" t="s">
        <v>1113</v>
      </c>
      <c r="AG168" s="22" t="s">
        <v>1113</v>
      </c>
      <c r="AH168" s="22" t="s">
        <v>1113</v>
      </c>
    </row>
    <row r="169" ht="16.5" spans="1:34">
      <c r="A169" s="22">
        <f>RANK(C169,C$3:C$240)</f>
        <v>162</v>
      </c>
      <c r="B169" s="31" t="s">
        <v>770</v>
      </c>
      <c r="C169" s="22">
        <v>40</v>
      </c>
      <c r="D169" s="22" t="s">
        <v>1113</v>
      </c>
      <c r="E169" s="22" t="s">
        <v>1113</v>
      </c>
      <c r="F169" s="22" t="s">
        <v>1113</v>
      </c>
      <c r="G169" s="22" t="s">
        <v>1113</v>
      </c>
      <c r="H169" s="22" t="s">
        <v>1113</v>
      </c>
      <c r="I169" s="22" t="s">
        <v>1113</v>
      </c>
      <c r="J169" s="22" t="s">
        <v>1113</v>
      </c>
      <c r="K169" s="22" t="s">
        <v>1113</v>
      </c>
      <c r="L169" s="22" t="s">
        <v>1113</v>
      </c>
      <c r="M169" s="22" t="s">
        <v>1113</v>
      </c>
      <c r="N169" s="22" t="s">
        <v>1113</v>
      </c>
      <c r="O169" s="22" t="s">
        <v>1113</v>
      </c>
      <c r="P169" s="22" t="s">
        <v>1113</v>
      </c>
      <c r="Q169" s="22" t="s">
        <v>1113</v>
      </c>
      <c r="R169" s="22" t="s">
        <v>1113</v>
      </c>
      <c r="S169" s="22" t="s">
        <v>1113</v>
      </c>
      <c r="T169" s="22" t="s">
        <v>1113</v>
      </c>
      <c r="U169" s="22" t="s">
        <v>1113</v>
      </c>
      <c r="V169" s="22" t="s">
        <v>1113</v>
      </c>
      <c r="W169" s="22">
        <v>20</v>
      </c>
      <c r="X169" s="22" t="s">
        <v>1113</v>
      </c>
      <c r="Y169" s="22" t="s">
        <v>1113</v>
      </c>
      <c r="Z169" s="22" t="s">
        <v>1113</v>
      </c>
      <c r="AA169" s="22" t="s">
        <v>1113</v>
      </c>
      <c r="AB169" s="22" t="s">
        <v>1113</v>
      </c>
      <c r="AC169" s="22" t="s">
        <v>1113</v>
      </c>
      <c r="AD169" s="22" t="s">
        <v>1113</v>
      </c>
      <c r="AE169" s="22" t="s">
        <v>1113</v>
      </c>
      <c r="AF169" s="22">
        <v>20</v>
      </c>
      <c r="AG169" s="22" t="s">
        <v>1113</v>
      </c>
      <c r="AH169" s="22" t="s">
        <v>1113</v>
      </c>
    </row>
    <row r="170" ht="16.5" spans="1:34">
      <c r="A170" s="22">
        <f>RANK(C170,C$3:C$240)</f>
        <v>143</v>
      </c>
      <c r="B170" s="23" t="s">
        <v>64</v>
      </c>
      <c r="C170" s="22">
        <v>60</v>
      </c>
      <c r="D170" s="22" t="s">
        <v>1113</v>
      </c>
      <c r="E170" s="22" t="s">
        <v>1113</v>
      </c>
      <c r="F170" s="22" t="s">
        <v>1113</v>
      </c>
      <c r="G170" s="22" t="s">
        <v>1113</v>
      </c>
      <c r="H170" s="22" t="s">
        <v>1113</v>
      </c>
      <c r="I170" s="22" t="s">
        <v>1113</v>
      </c>
      <c r="J170" s="22" t="s">
        <v>1113</v>
      </c>
      <c r="K170" s="22" t="s">
        <v>1113</v>
      </c>
      <c r="L170" s="22" t="s">
        <v>1113</v>
      </c>
      <c r="M170" s="22" t="s">
        <v>1113</v>
      </c>
      <c r="N170" s="22" t="s">
        <v>1113</v>
      </c>
      <c r="O170" s="22" t="s">
        <v>1113</v>
      </c>
      <c r="P170" s="22" t="s">
        <v>1113</v>
      </c>
      <c r="Q170" s="22" t="s">
        <v>1113</v>
      </c>
      <c r="R170" s="22" t="s">
        <v>1113</v>
      </c>
      <c r="S170" s="22">
        <v>20</v>
      </c>
      <c r="T170" s="22" t="s">
        <v>1113</v>
      </c>
      <c r="U170" s="22" t="s">
        <v>1113</v>
      </c>
      <c r="V170" s="22">
        <v>20</v>
      </c>
      <c r="W170" s="22" t="s">
        <v>1113</v>
      </c>
      <c r="X170" s="22" t="s">
        <v>1113</v>
      </c>
      <c r="Y170" s="22" t="s">
        <v>1113</v>
      </c>
      <c r="Z170" s="22" t="s">
        <v>1113</v>
      </c>
      <c r="AA170" s="22" t="s">
        <v>1113</v>
      </c>
      <c r="AB170" s="22">
        <v>20</v>
      </c>
      <c r="AC170" s="22" t="s">
        <v>1113</v>
      </c>
      <c r="AD170" s="22" t="s">
        <v>1113</v>
      </c>
      <c r="AE170" s="22" t="s">
        <v>1113</v>
      </c>
      <c r="AF170" s="22" t="s">
        <v>1113</v>
      </c>
      <c r="AG170" s="22" t="s">
        <v>1113</v>
      </c>
      <c r="AH170" s="22" t="s">
        <v>1113</v>
      </c>
    </row>
    <row r="171" ht="16.5" spans="1:34">
      <c r="A171" s="22">
        <f>RANK(C171,C$3:C$240)</f>
        <v>162</v>
      </c>
      <c r="B171" s="33" t="s">
        <v>1071</v>
      </c>
      <c r="C171" s="22">
        <v>40</v>
      </c>
      <c r="D171" s="22" t="s">
        <v>1113</v>
      </c>
      <c r="E171" s="22" t="s">
        <v>1113</v>
      </c>
      <c r="F171" s="22" t="s">
        <v>1113</v>
      </c>
      <c r="G171" s="22" t="s">
        <v>1113</v>
      </c>
      <c r="H171" s="22" t="s">
        <v>1113</v>
      </c>
      <c r="I171" s="22" t="s">
        <v>1113</v>
      </c>
      <c r="J171" s="22" t="s">
        <v>1113</v>
      </c>
      <c r="K171" s="22" t="s">
        <v>1113</v>
      </c>
      <c r="L171" s="22" t="s">
        <v>1113</v>
      </c>
      <c r="M171" s="22" t="s">
        <v>1113</v>
      </c>
      <c r="N171" s="22" t="s">
        <v>1113</v>
      </c>
      <c r="O171" s="22" t="s">
        <v>1113</v>
      </c>
      <c r="P171" s="22" t="s">
        <v>1113</v>
      </c>
      <c r="Q171" s="22" t="s">
        <v>1113</v>
      </c>
      <c r="R171" s="22">
        <v>20</v>
      </c>
      <c r="S171" s="22" t="s">
        <v>1113</v>
      </c>
      <c r="T171" s="22" t="s">
        <v>1113</v>
      </c>
      <c r="U171" s="22" t="s">
        <v>1113</v>
      </c>
      <c r="V171" s="22" t="s">
        <v>1113</v>
      </c>
      <c r="W171" s="22" t="s">
        <v>1113</v>
      </c>
      <c r="X171" s="22" t="s">
        <v>1113</v>
      </c>
      <c r="Y171" s="22" t="s">
        <v>1113</v>
      </c>
      <c r="Z171" s="22" t="s">
        <v>1113</v>
      </c>
      <c r="AA171" s="22" t="s">
        <v>1113</v>
      </c>
      <c r="AB171" s="22" t="s">
        <v>1113</v>
      </c>
      <c r="AC171" s="22" t="s">
        <v>1113</v>
      </c>
      <c r="AD171" s="22" t="s">
        <v>1113</v>
      </c>
      <c r="AE171" s="22" t="s">
        <v>1113</v>
      </c>
      <c r="AF171" s="22" t="s">
        <v>1113</v>
      </c>
      <c r="AG171" s="22" t="s">
        <v>1113</v>
      </c>
      <c r="AH171" s="22">
        <v>20</v>
      </c>
    </row>
    <row r="172" ht="16.5" spans="1:34">
      <c r="A172" s="22">
        <f>RANK(C172,C$3:C$240)</f>
        <v>162</v>
      </c>
      <c r="B172" s="23" t="s">
        <v>66</v>
      </c>
      <c r="C172" s="22">
        <v>40</v>
      </c>
      <c r="D172" s="22" t="s">
        <v>1113</v>
      </c>
      <c r="E172" s="22" t="s">
        <v>1113</v>
      </c>
      <c r="F172" s="22" t="s">
        <v>1113</v>
      </c>
      <c r="G172" s="22" t="s">
        <v>1113</v>
      </c>
      <c r="H172" s="22" t="s">
        <v>1113</v>
      </c>
      <c r="I172" s="22" t="s">
        <v>1113</v>
      </c>
      <c r="J172" s="22" t="s">
        <v>1113</v>
      </c>
      <c r="K172" s="22" t="s">
        <v>1113</v>
      </c>
      <c r="L172" s="22" t="s">
        <v>1113</v>
      </c>
      <c r="M172" s="22" t="s">
        <v>1113</v>
      </c>
      <c r="N172" s="22" t="s">
        <v>1113</v>
      </c>
      <c r="O172" s="22" t="s">
        <v>1113</v>
      </c>
      <c r="P172" s="22" t="s">
        <v>1113</v>
      </c>
      <c r="Q172" s="22" t="s">
        <v>1113</v>
      </c>
      <c r="R172" s="22" t="s">
        <v>1113</v>
      </c>
      <c r="S172" s="22">
        <v>20</v>
      </c>
      <c r="T172" s="22" t="s">
        <v>1113</v>
      </c>
      <c r="U172" s="22" t="s">
        <v>1113</v>
      </c>
      <c r="V172" s="22" t="s">
        <v>1113</v>
      </c>
      <c r="W172" s="22" t="s">
        <v>1113</v>
      </c>
      <c r="X172" s="22" t="s">
        <v>1113</v>
      </c>
      <c r="Y172" s="22" t="s">
        <v>1113</v>
      </c>
      <c r="Z172" s="22" t="s">
        <v>1113</v>
      </c>
      <c r="AA172" s="22" t="s">
        <v>1113</v>
      </c>
      <c r="AB172" s="22" t="s">
        <v>1113</v>
      </c>
      <c r="AC172" s="22" t="s">
        <v>1113</v>
      </c>
      <c r="AD172" s="22" t="s">
        <v>1113</v>
      </c>
      <c r="AE172" s="22" t="s">
        <v>1113</v>
      </c>
      <c r="AF172" s="22">
        <v>20</v>
      </c>
      <c r="AG172" s="22" t="s">
        <v>1113</v>
      </c>
      <c r="AH172" s="22" t="s">
        <v>1113</v>
      </c>
    </row>
    <row r="173" ht="16.5" spans="1:34">
      <c r="A173" s="22">
        <f>RANK(C173,C$3:C$240)</f>
        <v>162</v>
      </c>
      <c r="B173" s="27" t="s">
        <v>316</v>
      </c>
      <c r="C173" s="22">
        <v>40</v>
      </c>
      <c r="D173" s="22" t="s">
        <v>1113</v>
      </c>
      <c r="E173" s="22" t="s">
        <v>1113</v>
      </c>
      <c r="F173" s="22" t="s">
        <v>1113</v>
      </c>
      <c r="G173" s="22" t="s">
        <v>1113</v>
      </c>
      <c r="H173" s="22" t="s">
        <v>1113</v>
      </c>
      <c r="I173" s="22" t="s">
        <v>1113</v>
      </c>
      <c r="J173" s="22" t="s">
        <v>1113</v>
      </c>
      <c r="K173" s="22" t="s">
        <v>1113</v>
      </c>
      <c r="L173" s="22" t="s">
        <v>1113</v>
      </c>
      <c r="M173" s="22" t="s">
        <v>1113</v>
      </c>
      <c r="N173" s="22" t="s">
        <v>1113</v>
      </c>
      <c r="O173" s="22" t="s">
        <v>1113</v>
      </c>
      <c r="P173" s="22" t="s">
        <v>1113</v>
      </c>
      <c r="Q173" s="22" t="s">
        <v>1113</v>
      </c>
      <c r="R173" s="22" t="s">
        <v>1113</v>
      </c>
      <c r="S173" s="22">
        <v>20</v>
      </c>
      <c r="T173" s="22" t="s">
        <v>1113</v>
      </c>
      <c r="U173" s="22" t="s">
        <v>1113</v>
      </c>
      <c r="V173" s="22" t="s">
        <v>1113</v>
      </c>
      <c r="W173" s="22" t="s">
        <v>1113</v>
      </c>
      <c r="X173" s="22" t="s">
        <v>1113</v>
      </c>
      <c r="Y173" s="22" t="s">
        <v>1113</v>
      </c>
      <c r="Z173" s="22" t="s">
        <v>1113</v>
      </c>
      <c r="AA173" s="22" t="s">
        <v>1113</v>
      </c>
      <c r="AB173" s="22" t="s">
        <v>1113</v>
      </c>
      <c r="AC173" s="22" t="s">
        <v>1113</v>
      </c>
      <c r="AD173" s="22" t="s">
        <v>1113</v>
      </c>
      <c r="AE173" s="22" t="s">
        <v>1113</v>
      </c>
      <c r="AF173" s="22">
        <v>20</v>
      </c>
      <c r="AG173" s="22" t="s">
        <v>1113</v>
      </c>
      <c r="AH173" s="22" t="s">
        <v>1113</v>
      </c>
    </row>
    <row r="174" ht="16.5" spans="1:34">
      <c r="A174" s="22">
        <f>RANK(C174,C$3:C$240)</f>
        <v>162</v>
      </c>
      <c r="B174" s="29" t="s">
        <v>764</v>
      </c>
      <c r="C174" s="22">
        <v>40</v>
      </c>
      <c r="D174" s="22" t="s">
        <v>1113</v>
      </c>
      <c r="E174" s="22" t="s">
        <v>1113</v>
      </c>
      <c r="F174" s="22" t="s">
        <v>1113</v>
      </c>
      <c r="G174" s="22" t="s">
        <v>1113</v>
      </c>
      <c r="H174" s="22" t="s">
        <v>1113</v>
      </c>
      <c r="I174" s="22" t="s">
        <v>1113</v>
      </c>
      <c r="J174" s="22" t="s">
        <v>1113</v>
      </c>
      <c r="K174" s="22" t="s">
        <v>1113</v>
      </c>
      <c r="L174" s="22" t="s">
        <v>1113</v>
      </c>
      <c r="M174" s="22" t="s">
        <v>1113</v>
      </c>
      <c r="N174" s="22" t="s">
        <v>1113</v>
      </c>
      <c r="O174" s="22" t="s">
        <v>1113</v>
      </c>
      <c r="P174" s="22" t="s">
        <v>1113</v>
      </c>
      <c r="Q174" s="22" t="s">
        <v>1113</v>
      </c>
      <c r="R174" s="22" t="s">
        <v>1113</v>
      </c>
      <c r="S174" s="22" t="s">
        <v>1113</v>
      </c>
      <c r="T174" s="22">
        <v>20</v>
      </c>
      <c r="U174" s="22" t="s">
        <v>1113</v>
      </c>
      <c r="V174" s="22" t="s">
        <v>1113</v>
      </c>
      <c r="W174" s="22" t="s">
        <v>1113</v>
      </c>
      <c r="X174" s="22" t="s">
        <v>1113</v>
      </c>
      <c r="Y174" s="22" t="s">
        <v>1113</v>
      </c>
      <c r="Z174" s="22" t="s">
        <v>1113</v>
      </c>
      <c r="AA174" s="22" t="s">
        <v>1113</v>
      </c>
      <c r="AB174" s="22" t="s">
        <v>1113</v>
      </c>
      <c r="AC174" s="22" t="s">
        <v>1113</v>
      </c>
      <c r="AD174" s="22">
        <v>20</v>
      </c>
      <c r="AE174" s="22" t="s">
        <v>1113</v>
      </c>
      <c r="AF174" s="22" t="s">
        <v>1113</v>
      </c>
      <c r="AG174" s="22" t="s">
        <v>1113</v>
      </c>
      <c r="AH174" s="22" t="s">
        <v>1113</v>
      </c>
    </row>
    <row r="175" ht="16.5" spans="1:34">
      <c r="A175" s="22">
        <f>RANK(C175,C$3:C$240)</f>
        <v>162</v>
      </c>
      <c r="B175" s="23" t="s">
        <v>68</v>
      </c>
      <c r="C175" s="22">
        <v>40</v>
      </c>
      <c r="D175" s="22" t="s">
        <v>1113</v>
      </c>
      <c r="E175" s="22" t="s">
        <v>1113</v>
      </c>
      <c r="F175" s="22" t="s">
        <v>1113</v>
      </c>
      <c r="G175" s="22" t="s">
        <v>1113</v>
      </c>
      <c r="H175" s="22" t="s">
        <v>1113</v>
      </c>
      <c r="I175" s="22" t="s">
        <v>1113</v>
      </c>
      <c r="J175" s="22" t="s">
        <v>1113</v>
      </c>
      <c r="K175" s="22" t="s">
        <v>1113</v>
      </c>
      <c r="L175" s="22" t="s">
        <v>1113</v>
      </c>
      <c r="M175" s="22" t="s">
        <v>1113</v>
      </c>
      <c r="N175" s="22" t="s">
        <v>1113</v>
      </c>
      <c r="O175" s="22" t="s">
        <v>1113</v>
      </c>
      <c r="P175" s="22" t="s">
        <v>1113</v>
      </c>
      <c r="Q175" s="22" t="s">
        <v>1113</v>
      </c>
      <c r="R175" s="22" t="s">
        <v>1113</v>
      </c>
      <c r="S175" s="22" t="s">
        <v>1113</v>
      </c>
      <c r="T175" s="22" t="s">
        <v>1113</v>
      </c>
      <c r="U175" s="22">
        <v>20</v>
      </c>
      <c r="V175" s="22" t="s">
        <v>1113</v>
      </c>
      <c r="W175" s="22" t="s">
        <v>1113</v>
      </c>
      <c r="X175" s="22" t="s">
        <v>1113</v>
      </c>
      <c r="Y175" s="22">
        <v>20</v>
      </c>
      <c r="Z175" s="22" t="s">
        <v>1113</v>
      </c>
      <c r="AA175" s="22" t="s">
        <v>1113</v>
      </c>
      <c r="AB175" s="22" t="s">
        <v>1113</v>
      </c>
      <c r="AC175" s="22" t="s">
        <v>1113</v>
      </c>
      <c r="AD175" s="22" t="s">
        <v>1113</v>
      </c>
      <c r="AE175" s="22" t="s">
        <v>1113</v>
      </c>
      <c r="AF175" s="22" t="s">
        <v>1113</v>
      </c>
      <c r="AG175" s="22" t="s">
        <v>1113</v>
      </c>
      <c r="AH175" s="22" t="s">
        <v>1113</v>
      </c>
    </row>
    <row r="176" ht="16.5" spans="1:34">
      <c r="A176" s="22">
        <f>RANK(C176,C$3:C$240)</f>
        <v>162</v>
      </c>
      <c r="B176" s="23" t="s">
        <v>773</v>
      </c>
      <c r="C176" s="22">
        <v>40</v>
      </c>
      <c r="D176" s="22" t="s">
        <v>1113</v>
      </c>
      <c r="E176" s="22" t="s">
        <v>1113</v>
      </c>
      <c r="F176" s="22" t="s">
        <v>1113</v>
      </c>
      <c r="G176" s="22" t="s">
        <v>1113</v>
      </c>
      <c r="H176" s="22" t="s">
        <v>1113</v>
      </c>
      <c r="I176" s="22" t="s">
        <v>1113</v>
      </c>
      <c r="J176" s="22" t="s">
        <v>1113</v>
      </c>
      <c r="K176" s="22" t="s">
        <v>1113</v>
      </c>
      <c r="L176" s="22" t="s">
        <v>1113</v>
      </c>
      <c r="M176" s="22" t="s">
        <v>1113</v>
      </c>
      <c r="N176" s="22" t="s">
        <v>1113</v>
      </c>
      <c r="O176" s="22" t="s">
        <v>1113</v>
      </c>
      <c r="P176" s="22" t="s">
        <v>1113</v>
      </c>
      <c r="Q176" s="22" t="s">
        <v>1113</v>
      </c>
      <c r="R176" s="22" t="s">
        <v>1113</v>
      </c>
      <c r="S176" s="22" t="s">
        <v>1113</v>
      </c>
      <c r="T176" s="22" t="s">
        <v>1113</v>
      </c>
      <c r="U176" s="22">
        <v>20</v>
      </c>
      <c r="V176" s="22">
        <v>20</v>
      </c>
      <c r="W176" s="22" t="s">
        <v>1113</v>
      </c>
      <c r="X176" s="22" t="s">
        <v>1113</v>
      </c>
      <c r="Y176" s="22" t="s">
        <v>1113</v>
      </c>
      <c r="Z176" s="22" t="s">
        <v>1113</v>
      </c>
      <c r="AA176" s="22" t="s">
        <v>1113</v>
      </c>
      <c r="AB176" s="22" t="s">
        <v>1113</v>
      </c>
      <c r="AC176" s="22" t="s">
        <v>1113</v>
      </c>
      <c r="AD176" s="22" t="s">
        <v>1113</v>
      </c>
      <c r="AE176" s="22" t="s">
        <v>1113</v>
      </c>
      <c r="AF176" s="22" t="s">
        <v>1113</v>
      </c>
      <c r="AG176" s="22" t="s">
        <v>1113</v>
      </c>
      <c r="AH176" s="22" t="s">
        <v>1113</v>
      </c>
    </row>
    <row r="177" ht="16.5" spans="1:34">
      <c r="A177" s="22">
        <f>RANK(C177,C$3:C$240)</f>
        <v>162</v>
      </c>
      <c r="B177" s="23" t="s">
        <v>501</v>
      </c>
      <c r="C177" s="22">
        <v>40</v>
      </c>
      <c r="D177" s="22" t="s">
        <v>1113</v>
      </c>
      <c r="E177" s="22" t="s">
        <v>1113</v>
      </c>
      <c r="F177" s="22" t="s">
        <v>1113</v>
      </c>
      <c r="G177" s="22" t="s">
        <v>1113</v>
      </c>
      <c r="H177" s="22" t="s">
        <v>1113</v>
      </c>
      <c r="I177" s="22" t="s">
        <v>1113</v>
      </c>
      <c r="J177" s="22" t="s">
        <v>1113</v>
      </c>
      <c r="K177" s="22" t="s">
        <v>1113</v>
      </c>
      <c r="L177" s="22" t="s">
        <v>1113</v>
      </c>
      <c r="M177" s="22" t="s">
        <v>1113</v>
      </c>
      <c r="N177" s="22" t="s">
        <v>1113</v>
      </c>
      <c r="O177" s="22" t="s">
        <v>1113</v>
      </c>
      <c r="P177" s="22">
        <v>20</v>
      </c>
      <c r="Q177" s="22" t="s">
        <v>1113</v>
      </c>
      <c r="R177" s="22" t="s">
        <v>1113</v>
      </c>
      <c r="S177" s="22" t="s">
        <v>1113</v>
      </c>
      <c r="T177" s="22" t="s">
        <v>1113</v>
      </c>
      <c r="U177" s="22" t="s">
        <v>1113</v>
      </c>
      <c r="V177" s="22" t="s">
        <v>1113</v>
      </c>
      <c r="W177" s="22" t="s">
        <v>1113</v>
      </c>
      <c r="X177" s="22" t="s">
        <v>1113</v>
      </c>
      <c r="Y177" s="22" t="s">
        <v>1113</v>
      </c>
      <c r="Z177" s="22" t="s">
        <v>1113</v>
      </c>
      <c r="AA177" s="22" t="s">
        <v>1113</v>
      </c>
      <c r="AB177" s="22" t="s">
        <v>1113</v>
      </c>
      <c r="AC177" s="22" t="s">
        <v>1113</v>
      </c>
      <c r="AD177" s="22" t="s">
        <v>1113</v>
      </c>
      <c r="AE177" s="22" t="s">
        <v>1113</v>
      </c>
      <c r="AF177" s="22">
        <v>20</v>
      </c>
      <c r="AG177" s="22" t="s">
        <v>1113</v>
      </c>
      <c r="AH177" s="22" t="s">
        <v>1113</v>
      </c>
    </row>
    <row r="178" ht="16.5" spans="1:34">
      <c r="A178" s="22">
        <f>RANK(C178,C$3:C$240)</f>
        <v>162</v>
      </c>
      <c r="B178" s="25" t="s">
        <v>1061</v>
      </c>
      <c r="C178" s="22">
        <v>40</v>
      </c>
      <c r="D178" s="22" t="s">
        <v>1113</v>
      </c>
      <c r="E178" s="22" t="s">
        <v>1113</v>
      </c>
      <c r="F178" s="22" t="s">
        <v>1113</v>
      </c>
      <c r="G178" s="22" t="s">
        <v>1113</v>
      </c>
      <c r="H178" s="22" t="s">
        <v>1113</v>
      </c>
      <c r="I178" s="22" t="s">
        <v>1113</v>
      </c>
      <c r="J178" s="22" t="s">
        <v>1113</v>
      </c>
      <c r="K178" s="22" t="s">
        <v>1113</v>
      </c>
      <c r="L178" s="22" t="s">
        <v>1113</v>
      </c>
      <c r="M178" s="22" t="s">
        <v>1113</v>
      </c>
      <c r="N178" s="22" t="s">
        <v>1113</v>
      </c>
      <c r="O178" s="22" t="s">
        <v>1113</v>
      </c>
      <c r="P178" s="22">
        <v>20</v>
      </c>
      <c r="Q178" s="22" t="s">
        <v>1113</v>
      </c>
      <c r="R178" s="22">
        <v>20</v>
      </c>
      <c r="S178" s="22" t="s">
        <v>1113</v>
      </c>
      <c r="T178" s="22" t="s">
        <v>1113</v>
      </c>
      <c r="U178" s="22" t="s">
        <v>1113</v>
      </c>
      <c r="V178" s="22" t="s">
        <v>1113</v>
      </c>
      <c r="W178" s="22" t="s">
        <v>1113</v>
      </c>
      <c r="X178" s="22" t="s">
        <v>1113</v>
      </c>
      <c r="Y178" s="22" t="s">
        <v>1113</v>
      </c>
      <c r="Z178" s="22" t="s">
        <v>1113</v>
      </c>
      <c r="AA178" s="22" t="s">
        <v>1113</v>
      </c>
      <c r="AB178" s="22" t="s">
        <v>1113</v>
      </c>
      <c r="AC178" s="22" t="s">
        <v>1113</v>
      </c>
      <c r="AD178" s="22" t="s">
        <v>1113</v>
      </c>
      <c r="AE178" s="22" t="s">
        <v>1113</v>
      </c>
      <c r="AF178" s="22" t="s">
        <v>1113</v>
      </c>
      <c r="AG178" s="22" t="s">
        <v>1113</v>
      </c>
      <c r="AH178" s="22" t="s">
        <v>1113</v>
      </c>
    </row>
    <row r="179" ht="16.5" spans="1:34">
      <c r="A179" s="22">
        <f>RANK(C179,C$3:C$240)</f>
        <v>162</v>
      </c>
      <c r="B179" s="23" t="s">
        <v>94</v>
      </c>
      <c r="C179" s="22">
        <v>40</v>
      </c>
      <c r="D179" s="22" t="s">
        <v>1113</v>
      </c>
      <c r="E179" s="22" t="s">
        <v>1113</v>
      </c>
      <c r="F179" s="22" t="s">
        <v>1113</v>
      </c>
      <c r="G179" s="22" t="s">
        <v>1113</v>
      </c>
      <c r="H179" s="22" t="s">
        <v>1113</v>
      </c>
      <c r="I179" s="22" t="s">
        <v>1113</v>
      </c>
      <c r="J179" s="22" t="s">
        <v>1113</v>
      </c>
      <c r="K179" s="22" t="s">
        <v>1113</v>
      </c>
      <c r="L179" s="22" t="s">
        <v>1113</v>
      </c>
      <c r="M179" s="22" t="s">
        <v>1113</v>
      </c>
      <c r="N179" s="22">
        <v>20</v>
      </c>
      <c r="O179" s="22" t="s">
        <v>1113</v>
      </c>
      <c r="P179" s="22" t="s">
        <v>1113</v>
      </c>
      <c r="Q179" s="22" t="s">
        <v>1113</v>
      </c>
      <c r="R179" s="22" t="s">
        <v>1113</v>
      </c>
      <c r="S179" s="22" t="s">
        <v>1113</v>
      </c>
      <c r="T179" s="22" t="s">
        <v>1113</v>
      </c>
      <c r="U179" s="22" t="s">
        <v>1113</v>
      </c>
      <c r="V179" s="22" t="s">
        <v>1113</v>
      </c>
      <c r="W179" s="22" t="s">
        <v>1113</v>
      </c>
      <c r="X179" s="22" t="s">
        <v>1113</v>
      </c>
      <c r="Y179" s="22">
        <v>20</v>
      </c>
      <c r="Z179" s="22" t="s">
        <v>1113</v>
      </c>
      <c r="AA179" s="22" t="s">
        <v>1113</v>
      </c>
      <c r="AB179" s="22" t="s">
        <v>1113</v>
      </c>
      <c r="AC179" s="22" t="s">
        <v>1113</v>
      </c>
      <c r="AD179" s="22" t="s">
        <v>1113</v>
      </c>
      <c r="AE179" s="22" t="s">
        <v>1113</v>
      </c>
      <c r="AF179" s="22" t="s">
        <v>1113</v>
      </c>
      <c r="AG179" s="22" t="s">
        <v>1113</v>
      </c>
      <c r="AH179" s="22" t="s">
        <v>1113</v>
      </c>
    </row>
    <row r="180" ht="16.5" spans="1:34">
      <c r="A180" s="22">
        <f>RANK(C180,C$3:C$240)</f>
        <v>162</v>
      </c>
      <c r="B180" s="25" t="s">
        <v>1081</v>
      </c>
      <c r="C180" s="22">
        <v>40</v>
      </c>
      <c r="D180" s="22" t="s">
        <v>1113</v>
      </c>
      <c r="E180" s="22" t="s">
        <v>1113</v>
      </c>
      <c r="F180" s="22" t="s">
        <v>1113</v>
      </c>
      <c r="G180" s="22" t="s">
        <v>1113</v>
      </c>
      <c r="H180" s="22" t="s">
        <v>1113</v>
      </c>
      <c r="I180" s="22" t="s">
        <v>1113</v>
      </c>
      <c r="J180" s="22" t="s">
        <v>1113</v>
      </c>
      <c r="K180" s="22" t="s">
        <v>1113</v>
      </c>
      <c r="L180" s="22" t="s">
        <v>1113</v>
      </c>
      <c r="M180" s="22" t="s">
        <v>1113</v>
      </c>
      <c r="N180" s="22">
        <v>20</v>
      </c>
      <c r="O180" s="22" t="s">
        <v>1113</v>
      </c>
      <c r="P180" s="22" t="s">
        <v>1113</v>
      </c>
      <c r="Q180" s="22" t="s">
        <v>1113</v>
      </c>
      <c r="R180" s="22" t="s">
        <v>1113</v>
      </c>
      <c r="S180" s="22" t="s">
        <v>1113</v>
      </c>
      <c r="T180" s="22" t="s">
        <v>1113</v>
      </c>
      <c r="U180" s="22">
        <v>20</v>
      </c>
      <c r="V180" s="22" t="s">
        <v>1113</v>
      </c>
      <c r="W180" s="22" t="s">
        <v>1113</v>
      </c>
      <c r="X180" s="22" t="s">
        <v>1113</v>
      </c>
      <c r="Y180" s="22" t="s">
        <v>1113</v>
      </c>
      <c r="Z180" s="22" t="s">
        <v>1113</v>
      </c>
      <c r="AA180" s="22" t="s">
        <v>1113</v>
      </c>
      <c r="AB180" s="22" t="s">
        <v>1113</v>
      </c>
      <c r="AC180" s="22" t="s">
        <v>1113</v>
      </c>
      <c r="AD180" s="22" t="s">
        <v>1113</v>
      </c>
      <c r="AE180" s="22" t="s">
        <v>1113</v>
      </c>
      <c r="AF180" s="22" t="s">
        <v>1113</v>
      </c>
      <c r="AG180" s="22" t="s">
        <v>1113</v>
      </c>
      <c r="AH180" s="22" t="s">
        <v>1113</v>
      </c>
    </row>
    <row r="181" ht="16.5" spans="1:34">
      <c r="A181" s="22">
        <f>RANK(C181,C$3:C$240)</f>
        <v>162</v>
      </c>
      <c r="B181" s="23" t="s">
        <v>504</v>
      </c>
      <c r="C181" s="22">
        <v>40</v>
      </c>
      <c r="D181" s="22" t="s">
        <v>1113</v>
      </c>
      <c r="E181" s="22" t="s">
        <v>1113</v>
      </c>
      <c r="F181" s="22" t="s">
        <v>1113</v>
      </c>
      <c r="G181" s="22" t="s">
        <v>1113</v>
      </c>
      <c r="H181" s="22" t="s">
        <v>1113</v>
      </c>
      <c r="I181" s="22" t="s">
        <v>1113</v>
      </c>
      <c r="J181" s="22" t="s">
        <v>1113</v>
      </c>
      <c r="K181" s="22" t="s">
        <v>1113</v>
      </c>
      <c r="L181" s="22">
        <v>20</v>
      </c>
      <c r="M181" s="22" t="s">
        <v>1113</v>
      </c>
      <c r="N181" s="22" t="s">
        <v>1113</v>
      </c>
      <c r="O181" s="22" t="s">
        <v>1113</v>
      </c>
      <c r="P181" s="22">
        <v>20</v>
      </c>
      <c r="Q181" s="22" t="s">
        <v>1113</v>
      </c>
      <c r="R181" s="22" t="s">
        <v>1113</v>
      </c>
      <c r="S181" s="22" t="s">
        <v>1113</v>
      </c>
      <c r="T181" s="22" t="s">
        <v>1113</v>
      </c>
      <c r="U181" s="22" t="s">
        <v>1113</v>
      </c>
      <c r="V181" s="22" t="s">
        <v>1113</v>
      </c>
      <c r="W181" s="22" t="s">
        <v>1113</v>
      </c>
      <c r="X181" s="22" t="s">
        <v>1113</v>
      </c>
      <c r="Y181" s="22" t="s">
        <v>1113</v>
      </c>
      <c r="Z181" s="22" t="s">
        <v>1113</v>
      </c>
      <c r="AA181" s="22" t="s">
        <v>1113</v>
      </c>
      <c r="AB181" s="22" t="s">
        <v>1113</v>
      </c>
      <c r="AC181" s="22" t="s">
        <v>1113</v>
      </c>
      <c r="AD181" s="22" t="s">
        <v>1113</v>
      </c>
      <c r="AE181" s="22" t="s">
        <v>1113</v>
      </c>
      <c r="AF181" s="22" t="s">
        <v>1113</v>
      </c>
      <c r="AG181" s="22" t="s">
        <v>1113</v>
      </c>
      <c r="AH181" s="22" t="s">
        <v>1113</v>
      </c>
    </row>
    <row r="182" ht="16.5" spans="1:34">
      <c r="A182" s="22">
        <f>RANK(C182,C$3:C$240)</f>
        <v>162</v>
      </c>
      <c r="B182" s="30" t="s">
        <v>1037</v>
      </c>
      <c r="C182" s="22">
        <v>40</v>
      </c>
      <c r="D182" s="22" t="s">
        <v>1113</v>
      </c>
      <c r="E182" s="22" t="s">
        <v>1113</v>
      </c>
      <c r="F182" s="22" t="s">
        <v>1113</v>
      </c>
      <c r="G182" s="22" t="s">
        <v>1113</v>
      </c>
      <c r="H182" s="22" t="s">
        <v>1113</v>
      </c>
      <c r="I182" s="22" t="s">
        <v>1113</v>
      </c>
      <c r="J182" s="22" t="s">
        <v>1113</v>
      </c>
      <c r="K182" s="22" t="s">
        <v>1113</v>
      </c>
      <c r="L182" s="22">
        <v>20</v>
      </c>
      <c r="M182" s="22" t="s">
        <v>1113</v>
      </c>
      <c r="N182" s="22">
        <v>20</v>
      </c>
      <c r="O182" s="22" t="s">
        <v>1113</v>
      </c>
      <c r="P182" s="22" t="s">
        <v>1113</v>
      </c>
      <c r="Q182" s="22" t="s">
        <v>1113</v>
      </c>
      <c r="R182" s="22" t="s">
        <v>1113</v>
      </c>
      <c r="S182" s="22" t="s">
        <v>1113</v>
      </c>
      <c r="T182" s="22" t="s">
        <v>1113</v>
      </c>
      <c r="U182" s="22" t="s">
        <v>1113</v>
      </c>
      <c r="V182" s="22" t="s">
        <v>1113</v>
      </c>
      <c r="W182" s="22" t="s">
        <v>1113</v>
      </c>
      <c r="X182" s="22" t="s">
        <v>1113</v>
      </c>
      <c r="Y182" s="22" t="s">
        <v>1113</v>
      </c>
      <c r="Z182" s="22" t="s">
        <v>1113</v>
      </c>
      <c r="AA182" s="22" t="s">
        <v>1113</v>
      </c>
      <c r="AB182" s="22" t="s">
        <v>1113</v>
      </c>
      <c r="AC182" s="22" t="s">
        <v>1113</v>
      </c>
      <c r="AD182" s="22" t="s">
        <v>1113</v>
      </c>
      <c r="AE182" s="22" t="s">
        <v>1113</v>
      </c>
      <c r="AF182" s="22" t="s">
        <v>1113</v>
      </c>
      <c r="AG182" s="22" t="s">
        <v>1113</v>
      </c>
      <c r="AH182" s="22" t="s">
        <v>1113</v>
      </c>
    </row>
    <row r="183" ht="16.5" spans="1:34">
      <c r="A183" s="22">
        <f>RANK(C183,C$3:C$240)</f>
        <v>162</v>
      </c>
      <c r="B183" s="27" t="s">
        <v>492</v>
      </c>
      <c r="C183" s="22">
        <v>40</v>
      </c>
      <c r="D183" s="22" t="s">
        <v>1113</v>
      </c>
      <c r="E183" s="22" t="s">
        <v>1113</v>
      </c>
      <c r="F183" s="22" t="s">
        <v>1113</v>
      </c>
      <c r="G183" s="22" t="s">
        <v>1113</v>
      </c>
      <c r="H183" s="22" t="s">
        <v>1113</v>
      </c>
      <c r="I183" s="22" t="s">
        <v>1113</v>
      </c>
      <c r="J183" s="22" t="s">
        <v>1113</v>
      </c>
      <c r="K183" s="22">
        <v>20</v>
      </c>
      <c r="L183" s="22" t="s">
        <v>1113</v>
      </c>
      <c r="M183" s="22" t="s">
        <v>1113</v>
      </c>
      <c r="N183" s="22" t="s">
        <v>1113</v>
      </c>
      <c r="O183" s="22" t="s">
        <v>1113</v>
      </c>
      <c r="P183" s="22" t="s">
        <v>1113</v>
      </c>
      <c r="Q183" s="22" t="s">
        <v>1113</v>
      </c>
      <c r="R183" s="22" t="s">
        <v>1113</v>
      </c>
      <c r="S183" s="22" t="s">
        <v>1113</v>
      </c>
      <c r="T183" s="22" t="s">
        <v>1113</v>
      </c>
      <c r="U183" s="22" t="s">
        <v>1113</v>
      </c>
      <c r="V183" s="22" t="s">
        <v>1113</v>
      </c>
      <c r="W183" s="22" t="s">
        <v>1113</v>
      </c>
      <c r="X183" s="22" t="s">
        <v>1113</v>
      </c>
      <c r="Y183" s="22" t="s">
        <v>1113</v>
      </c>
      <c r="Z183" s="22" t="s">
        <v>1113</v>
      </c>
      <c r="AA183" s="22" t="s">
        <v>1113</v>
      </c>
      <c r="AB183" s="22" t="s">
        <v>1113</v>
      </c>
      <c r="AC183" s="22" t="s">
        <v>1113</v>
      </c>
      <c r="AD183" s="22" t="s">
        <v>1113</v>
      </c>
      <c r="AE183" s="22" t="s">
        <v>1113</v>
      </c>
      <c r="AF183" s="22">
        <v>20</v>
      </c>
      <c r="AG183" s="22" t="s">
        <v>1113</v>
      </c>
      <c r="AH183" s="22" t="s">
        <v>1113</v>
      </c>
    </row>
    <row r="184" ht="16.5" spans="1:34">
      <c r="A184" s="22">
        <f>RANK(C184,C$3:C$240)</f>
        <v>162</v>
      </c>
      <c r="B184" s="28" t="s">
        <v>482</v>
      </c>
      <c r="C184" s="22">
        <v>40</v>
      </c>
      <c r="D184" s="22" t="s">
        <v>1113</v>
      </c>
      <c r="E184" s="22" t="s">
        <v>1113</v>
      </c>
      <c r="F184" s="22" t="s">
        <v>1113</v>
      </c>
      <c r="G184" s="22" t="s">
        <v>1113</v>
      </c>
      <c r="H184" s="22" t="s">
        <v>1113</v>
      </c>
      <c r="I184" s="22" t="s">
        <v>1113</v>
      </c>
      <c r="J184" s="22" t="s">
        <v>1113</v>
      </c>
      <c r="K184" s="22">
        <v>20</v>
      </c>
      <c r="L184" s="22" t="s">
        <v>1113</v>
      </c>
      <c r="M184" s="22" t="s">
        <v>1113</v>
      </c>
      <c r="N184" s="22" t="s">
        <v>1113</v>
      </c>
      <c r="O184" s="22">
        <v>20</v>
      </c>
      <c r="P184" s="22" t="s">
        <v>1113</v>
      </c>
      <c r="Q184" s="22" t="s">
        <v>1113</v>
      </c>
      <c r="R184" s="22" t="s">
        <v>1113</v>
      </c>
      <c r="S184" s="22" t="s">
        <v>1113</v>
      </c>
      <c r="T184" s="22" t="s">
        <v>1113</v>
      </c>
      <c r="U184" s="22" t="s">
        <v>1113</v>
      </c>
      <c r="V184" s="22" t="s">
        <v>1113</v>
      </c>
      <c r="W184" s="22" t="s">
        <v>1113</v>
      </c>
      <c r="X184" s="22" t="s">
        <v>1113</v>
      </c>
      <c r="Y184" s="22" t="s">
        <v>1113</v>
      </c>
      <c r="Z184" s="22" t="s">
        <v>1113</v>
      </c>
      <c r="AA184" s="22" t="s">
        <v>1113</v>
      </c>
      <c r="AB184" s="22" t="s">
        <v>1113</v>
      </c>
      <c r="AC184" s="22" t="s">
        <v>1113</v>
      </c>
      <c r="AD184" s="22" t="s">
        <v>1113</v>
      </c>
      <c r="AE184" s="22" t="s">
        <v>1113</v>
      </c>
      <c r="AF184" s="22" t="s">
        <v>1113</v>
      </c>
      <c r="AG184" s="22" t="s">
        <v>1113</v>
      </c>
      <c r="AH184" s="22" t="s">
        <v>1113</v>
      </c>
    </row>
    <row r="185" ht="16.5" spans="1:34">
      <c r="A185" s="22">
        <f>RANK(C185,C$3:C$240)</f>
        <v>162</v>
      </c>
      <c r="B185" s="23" t="s">
        <v>759</v>
      </c>
      <c r="C185" s="22">
        <v>40</v>
      </c>
      <c r="D185" s="22" t="s">
        <v>1113</v>
      </c>
      <c r="E185" s="22" t="s">
        <v>1113</v>
      </c>
      <c r="F185" s="22" t="s">
        <v>1113</v>
      </c>
      <c r="G185" s="22" t="s">
        <v>1113</v>
      </c>
      <c r="H185" s="22" t="s">
        <v>1113</v>
      </c>
      <c r="I185" s="22" t="s">
        <v>1113</v>
      </c>
      <c r="J185" s="22" t="s">
        <v>1113</v>
      </c>
      <c r="K185" s="22">
        <v>40</v>
      </c>
      <c r="L185" s="22" t="s">
        <v>1113</v>
      </c>
      <c r="M185" s="22" t="s">
        <v>1113</v>
      </c>
      <c r="N185" s="22" t="s">
        <v>1113</v>
      </c>
      <c r="O185" s="22" t="s">
        <v>1113</v>
      </c>
      <c r="P185" s="22" t="s">
        <v>1113</v>
      </c>
      <c r="Q185" s="22" t="s">
        <v>1113</v>
      </c>
      <c r="R185" s="22" t="s">
        <v>1113</v>
      </c>
      <c r="S185" s="22" t="s">
        <v>1113</v>
      </c>
      <c r="T185" s="22" t="s">
        <v>1113</v>
      </c>
      <c r="U185" s="22" t="s">
        <v>1113</v>
      </c>
      <c r="V185" s="22" t="s">
        <v>1113</v>
      </c>
      <c r="W185" s="22" t="s">
        <v>1113</v>
      </c>
      <c r="X185" s="22" t="s">
        <v>1113</v>
      </c>
      <c r="Y185" s="22" t="s">
        <v>1113</v>
      </c>
      <c r="Z185" s="22" t="s">
        <v>1113</v>
      </c>
      <c r="AA185" s="22" t="s">
        <v>1113</v>
      </c>
      <c r="AB185" s="22" t="s">
        <v>1113</v>
      </c>
      <c r="AC185" s="22" t="s">
        <v>1113</v>
      </c>
      <c r="AD185" s="22" t="s">
        <v>1113</v>
      </c>
      <c r="AE185" s="22" t="s">
        <v>1113</v>
      </c>
      <c r="AF185" s="22" t="s">
        <v>1113</v>
      </c>
      <c r="AG185" s="22" t="s">
        <v>1113</v>
      </c>
      <c r="AH185" s="22" t="s">
        <v>1113</v>
      </c>
    </row>
    <row r="186" ht="16.5" spans="1:34">
      <c r="A186" s="22">
        <f>RANK(C186,C$3:C$240)</f>
        <v>162</v>
      </c>
      <c r="B186" s="23" t="s">
        <v>513</v>
      </c>
      <c r="C186" s="22">
        <v>40</v>
      </c>
      <c r="D186" s="22" t="s">
        <v>1113</v>
      </c>
      <c r="E186" s="22" t="s">
        <v>1113</v>
      </c>
      <c r="F186" s="22" t="s">
        <v>1113</v>
      </c>
      <c r="G186" s="22" t="s">
        <v>1113</v>
      </c>
      <c r="H186" s="22" t="s">
        <v>1113</v>
      </c>
      <c r="I186" s="22" t="s">
        <v>1113</v>
      </c>
      <c r="J186" s="22" t="s">
        <v>1113</v>
      </c>
      <c r="K186" s="22">
        <v>40</v>
      </c>
      <c r="L186" s="22" t="s">
        <v>1113</v>
      </c>
      <c r="M186" s="22" t="s">
        <v>1113</v>
      </c>
      <c r="N186" s="22" t="s">
        <v>1113</v>
      </c>
      <c r="O186" s="22" t="s">
        <v>1113</v>
      </c>
      <c r="P186" s="22" t="s">
        <v>1113</v>
      </c>
      <c r="Q186" s="22" t="s">
        <v>1113</v>
      </c>
      <c r="R186" s="22" t="s">
        <v>1113</v>
      </c>
      <c r="S186" s="22" t="s">
        <v>1113</v>
      </c>
      <c r="T186" s="22" t="s">
        <v>1113</v>
      </c>
      <c r="U186" s="22" t="s">
        <v>1113</v>
      </c>
      <c r="V186" s="22" t="s">
        <v>1113</v>
      </c>
      <c r="W186" s="22" t="s">
        <v>1113</v>
      </c>
      <c r="X186" s="22" t="s">
        <v>1113</v>
      </c>
      <c r="Y186" s="22" t="s">
        <v>1113</v>
      </c>
      <c r="Z186" s="22" t="s">
        <v>1113</v>
      </c>
      <c r="AA186" s="22" t="s">
        <v>1113</v>
      </c>
      <c r="AB186" s="22" t="s">
        <v>1113</v>
      </c>
      <c r="AC186" s="22" t="s">
        <v>1113</v>
      </c>
      <c r="AD186" s="22" t="s">
        <v>1113</v>
      </c>
      <c r="AE186" s="22" t="s">
        <v>1113</v>
      </c>
      <c r="AF186" s="22" t="s">
        <v>1113</v>
      </c>
      <c r="AG186" s="22" t="s">
        <v>1113</v>
      </c>
      <c r="AH186" s="22" t="s">
        <v>1113</v>
      </c>
    </row>
    <row r="187" ht="16.5" spans="1:34">
      <c r="A187" s="22">
        <f>RANK(C187,C$3:C$240)</f>
        <v>162</v>
      </c>
      <c r="B187" s="23" t="s">
        <v>67</v>
      </c>
      <c r="C187" s="22">
        <v>40</v>
      </c>
      <c r="D187" s="22" t="s">
        <v>1113</v>
      </c>
      <c r="E187" s="22" t="s">
        <v>1113</v>
      </c>
      <c r="F187" s="22" t="s">
        <v>1113</v>
      </c>
      <c r="G187" s="22" t="s">
        <v>1113</v>
      </c>
      <c r="H187" s="22" t="s">
        <v>1113</v>
      </c>
      <c r="I187" s="22" t="s">
        <v>1113</v>
      </c>
      <c r="J187" s="22">
        <v>20</v>
      </c>
      <c r="K187" s="22" t="s">
        <v>1113</v>
      </c>
      <c r="L187" s="22" t="s">
        <v>1113</v>
      </c>
      <c r="M187" s="22" t="s">
        <v>1113</v>
      </c>
      <c r="N187" s="22" t="s">
        <v>1113</v>
      </c>
      <c r="O187" s="22" t="s">
        <v>1113</v>
      </c>
      <c r="P187" s="22" t="s">
        <v>1113</v>
      </c>
      <c r="Q187" s="22" t="s">
        <v>1113</v>
      </c>
      <c r="R187" s="22" t="s">
        <v>1113</v>
      </c>
      <c r="S187" s="22" t="s">
        <v>1113</v>
      </c>
      <c r="T187" s="22" t="s">
        <v>1113</v>
      </c>
      <c r="U187" s="22" t="s">
        <v>1113</v>
      </c>
      <c r="V187" s="22" t="s">
        <v>1113</v>
      </c>
      <c r="W187" s="22" t="s">
        <v>1113</v>
      </c>
      <c r="X187" s="22" t="s">
        <v>1113</v>
      </c>
      <c r="Y187" s="22" t="s">
        <v>1113</v>
      </c>
      <c r="Z187" s="22" t="s">
        <v>1113</v>
      </c>
      <c r="AA187" s="22" t="s">
        <v>1113</v>
      </c>
      <c r="AB187" s="22" t="s">
        <v>1113</v>
      </c>
      <c r="AC187" s="22" t="s">
        <v>1113</v>
      </c>
      <c r="AD187" s="22" t="s">
        <v>1113</v>
      </c>
      <c r="AE187" s="22" t="s">
        <v>1113</v>
      </c>
      <c r="AF187" s="22" t="s">
        <v>1113</v>
      </c>
      <c r="AG187" s="22" t="s">
        <v>1113</v>
      </c>
      <c r="AH187" s="22">
        <v>20</v>
      </c>
    </row>
    <row r="188" ht="16.5" spans="1:34">
      <c r="A188" s="22">
        <f>RANK(C188,C$3:C$240)</f>
        <v>162</v>
      </c>
      <c r="B188" s="23" t="s">
        <v>776</v>
      </c>
      <c r="C188" s="22">
        <v>40</v>
      </c>
      <c r="D188" s="22" t="s">
        <v>1113</v>
      </c>
      <c r="E188" s="22" t="s">
        <v>1113</v>
      </c>
      <c r="F188" s="22" t="s">
        <v>1113</v>
      </c>
      <c r="G188" s="22" t="s">
        <v>1113</v>
      </c>
      <c r="H188" s="22" t="s">
        <v>1113</v>
      </c>
      <c r="I188" s="22" t="s">
        <v>1113</v>
      </c>
      <c r="J188" s="22">
        <v>20</v>
      </c>
      <c r="K188" s="22" t="s">
        <v>1113</v>
      </c>
      <c r="L188" s="22" t="s">
        <v>1113</v>
      </c>
      <c r="M188" s="22" t="s">
        <v>1113</v>
      </c>
      <c r="N188" s="22" t="s">
        <v>1113</v>
      </c>
      <c r="O188" s="22" t="s">
        <v>1113</v>
      </c>
      <c r="P188" s="22" t="s">
        <v>1113</v>
      </c>
      <c r="Q188" s="22" t="s">
        <v>1113</v>
      </c>
      <c r="R188" s="22">
        <v>20</v>
      </c>
      <c r="S188" s="22" t="s">
        <v>1113</v>
      </c>
      <c r="T188" s="22" t="s">
        <v>1113</v>
      </c>
      <c r="U188" s="22" t="s">
        <v>1113</v>
      </c>
      <c r="V188" s="22" t="s">
        <v>1113</v>
      </c>
      <c r="W188" s="22" t="s">
        <v>1113</v>
      </c>
      <c r="X188" s="22" t="s">
        <v>1113</v>
      </c>
      <c r="Y188" s="22" t="s">
        <v>1113</v>
      </c>
      <c r="Z188" s="22" t="s">
        <v>1113</v>
      </c>
      <c r="AA188" s="22" t="s">
        <v>1113</v>
      </c>
      <c r="AB188" s="22" t="s">
        <v>1113</v>
      </c>
      <c r="AC188" s="22" t="s">
        <v>1113</v>
      </c>
      <c r="AD188" s="22" t="s">
        <v>1113</v>
      </c>
      <c r="AE188" s="22" t="s">
        <v>1113</v>
      </c>
      <c r="AF188" s="22" t="s">
        <v>1113</v>
      </c>
      <c r="AG188" s="22" t="s">
        <v>1113</v>
      </c>
      <c r="AH188" s="22" t="s">
        <v>1113</v>
      </c>
    </row>
    <row r="189" ht="16.5" spans="1:34">
      <c r="A189" s="22">
        <f>RANK(C189,C$3:C$240)</f>
        <v>162</v>
      </c>
      <c r="B189" s="25" t="s">
        <v>1084</v>
      </c>
      <c r="C189" s="22">
        <v>40</v>
      </c>
      <c r="D189" s="22" t="s">
        <v>1113</v>
      </c>
      <c r="E189" s="22" t="s">
        <v>1113</v>
      </c>
      <c r="F189" s="22" t="s">
        <v>1113</v>
      </c>
      <c r="G189" s="22" t="s">
        <v>1113</v>
      </c>
      <c r="H189" s="22" t="s">
        <v>1113</v>
      </c>
      <c r="I189" s="22" t="s">
        <v>1113</v>
      </c>
      <c r="J189" s="22">
        <v>20</v>
      </c>
      <c r="K189" s="22" t="s">
        <v>1113</v>
      </c>
      <c r="L189" s="22" t="s">
        <v>1113</v>
      </c>
      <c r="M189" s="22" t="s">
        <v>1113</v>
      </c>
      <c r="N189" s="22">
        <v>20</v>
      </c>
      <c r="O189" s="22" t="s">
        <v>1113</v>
      </c>
      <c r="P189" s="22" t="s">
        <v>1113</v>
      </c>
      <c r="Q189" s="22" t="s">
        <v>1113</v>
      </c>
      <c r="R189" s="22" t="s">
        <v>1113</v>
      </c>
      <c r="S189" s="22" t="s">
        <v>1113</v>
      </c>
      <c r="T189" s="22" t="s">
        <v>1113</v>
      </c>
      <c r="U189" s="22" t="s">
        <v>1113</v>
      </c>
      <c r="V189" s="22" t="s">
        <v>1113</v>
      </c>
      <c r="W189" s="22" t="s">
        <v>1113</v>
      </c>
      <c r="X189" s="22" t="s">
        <v>1113</v>
      </c>
      <c r="Y189" s="22" t="s">
        <v>1113</v>
      </c>
      <c r="Z189" s="22" t="s">
        <v>1113</v>
      </c>
      <c r="AA189" s="22" t="s">
        <v>1113</v>
      </c>
      <c r="AB189" s="22" t="s">
        <v>1113</v>
      </c>
      <c r="AC189" s="22" t="s">
        <v>1113</v>
      </c>
      <c r="AD189" s="22" t="s">
        <v>1113</v>
      </c>
      <c r="AE189" s="22" t="s">
        <v>1113</v>
      </c>
      <c r="AF189" s="22" t="s">
        <v>1113</v>
      </c>
      <c r="AG189" s="22" t="s">
        <v>1113</v>
      </c>
      <c r="AH189" s="22" t="s">
        <v>1113</v>
      </c>
    </row>
    <row r="190" ht="16.5" spans="1:34">
      <c r="A190" s="22">
        <f>RANK(C190,C$3:C$240)</f>
        <v>162</v>
      </c>
      <c r="B190" s="23" t="s">
        <v>498</v>
      </c>
      <c r="C190" s="22">
        <v>40</v>
      </c>
      <c r="D190" s="22" t="s">
        <v>1113</v>
      </c>
      <c r="E190" s="22" t="s">
        <v>1113</v>
      </c>
      <c r="F190" s="22" t="s">
        <v>1113</v>
      </c>
      <c r="G190" s="22" t="s">
        <v>1113</v>
      </c>
      <c r="H190" s="22" t="s">
        <v>1113</v>
      </c>
      <c r="I190" s="22" t="s">
        <v>1113</v>
      </c>
      <c r="J190" s="22">
        <v>40</v>
      </c>
      <c r="K190" s="22" t="s">
        <v>1113</v>
      </c>
      <c r="L190" s="22" t="s">
        <v>1113</v>
      </c>
      <c r="M190" s="22" t="s">
        <v>1113</v>
      </c>
      <c r="N190" s="22" t="s">
        <v>1113</v>
      </c>
      <c r="O190" s="22" t="s">
        <v>1113</v>
      </c>
      <c r="P190" s="22" t="s">
        <v>1113</v>
      </c>
      <c r="Q190" s="22" t="s">
        <v>1113</v>
      </c>
      <c r="R190" s="22" t="s">
        <v>1113</v>
      </c>
      <c r="S190" s="22" t="s">
        <v>1113</v>
      </c>
      <c r="T190" s="22" t="s">
        <v>1113</v>
      </c>
      <c r="U190" s="22" t="s">
        <v>1113</v>
      </c>
      <c r="V190" s="22" t="s">
        <v>1113</v>
      </c>
      <c r="W190" s="22" t="s">
        <v>1113</v>
      </c>
      <c r="X190" s="22" t="s">
        <v>1113</v>
      </c>
      <c r="Y190" s="22" t="s">
        <v>1113</v>
      </c>
      <c r="Z190" s="22" t="s">
        <v>1113</v>
      </c>
      <c r="AA190" s="22" t="s">
        <v>1113</v>
      </c>
      <c r="AB190" s="22" t="s">
        <v>1113</v>
      </c>
      <c r="AC190" s="22" t="s">
        <v>1113</v>
      </c>
      <c r="AD190" s="22" t="s">
        <v>1113</v>
      </c>
      <c r="AE190" s="22" t="s">
        <v>1113</v>
      </c>
      <c r="AF190" s="22" t="s">
        <v>1113</v>
      </c>
      <c r="AG190" s="22" t="s">
        <v>1113</v>
      </c>
      <c r="AH190" s="22" t="s">
        <v>1113</v>
      </c>
    </row>
    <row r="191" ht="16.5" spans="1:34">
      <c r="A191" s="22">
        <f>RANK(C191,C$3:C$240)</f>
        <v>162</v>
      </c>
      <c r="B191" s="29" t="s">
        <v>257</v>
      </c>
      <c r="C191" s="22">
        <v>40</v>
      </c>
      <c r="D191" s="22" t="s">
        <v>1113</v>
      </c>
      <c r="E191" s="22" t="s">
        <v>1113</v>
      </c>
      <c r="F191" s="22" t="s">
        <v>1113</v>
      </c>
      <c r="G191" s="22" t="s">
        <v>1113</v>
      </c>
      <c r="H191" s="22">
        <v>20</v>
      </c>
      <c r="I191" s="22" t="s">
        <v>1113</v>
      </c>
      <c r="J191" s="22" t="s">
        <v>1113</v>
      </c>
      <c r="K191" s="22" t="s">
        <v>1113</v>
      </c>
      <c r="L191" s="22" t="s">
        <v>1113</v>
      </c>
      <c r="M191" s="22" t="s">
        <v>1113</v>
      </c>
      <c r="N191" s="22" t="s">
        <v>1113</v>
      </c>
      <c r="O191" s="22" t="s">
        <v>1113</v>
      </c>
      <c r="P191" s="22" t="s">
        <v>1113</v>
      </c>
      <c r="Q191" s="22" t="s">
        <v>1113</v>
      </c>
      <c r="R191" s="22" t="s">
        <v>1113</v>
      </c>
      <c r="S191" s="22" t="s">
        <v>1113</v>
      </c>
      <c r="T191" s="22" t="s">
        <v>1113</v>
      </c>
      <c r="U191" s="22" t="s">
        <v>1113</v>
      </c>
      <c r="V191" s="22" t="s">
        <v>1113</v>
      </c>
      <c r="W191" s="22" t="s">
        <v>1113</v>
      </c>
      <c r="X191" s="22" t="s">
        <v>1113</v>
      </c>
      <c r="Y191" s="22">
        <v>20</v>
      </c>
      <c r="Z191" s="22" t="s">
        <v>1113</v>
      </c>
      <c r="AA191" s="22" t="s">
        <v>1113</v>
      </c>
      <c r="AB191" s="22" t="s">
        <v>1113</v>
      </c>
      <c r="AC191" s="22" t="s">
        <v>1113</v>
      </c>
      <c r="AD191" s="22" t="s">
        <v>1113</v>
      </c>
      <c r="AE191" s="22" t="s">
        <v>1113</v>
      </c>
      <c r="AF191" s="22" t="s">
        <v>1113</v>
      </c>
      <c r="AG191" s="22" t="s">
        <v>1113</v>
      </c>
      <c r="AH191" s="22" t="s">
        <v>1113</v>
      </c>
    </row>
    <row r="192" ht="16.5" spans="1:34">
      <c r="A192" s="22">
        <f>RANK(C192,C$3:C$240)</f>
        <v>162</v>
      </c>
      <c r="B192" s="23" t="s">
        <v>485</v>
      </c>
      <c r="C192" s="22">
        <v>40</v>
      </c>
      <c r="D192" s="22" t="s">
        <v>1113</v>
      </c>
      <c r="E192" s="22" t="s">
        <v>1113</v>
      </c>
      <c r="F192" s="22" t="s">
        <v>1113</v>
      </c>
      <c r="G192" s="22" t="s">
        <v>1113</v>
      </c>
      <c r="H192" s="22">
        <v>20</v>
      </c>
      <c r="I192" s="22" t="s">
        <v>1113</v>
      </c>
      <c r="J192" s="22" t="s">
        <v>1113</v>
      </c>
      <c r="K192" s="22" t="s">
        <v>1113</v>
      </c>
      <c r="L192" s="22" t="s">
        <v>1113</v>
      </c>
      <c r="M192" s="22" t="s">
        <v>1113</v>
      </c>
      <c r="N192" s="22" t="s">
        <v>1113</v>
      </c>
      <c r="O192" s="22" t="s">
        <v>1113</v>
      </c>
      <c r="P192" s="22" t="s">
        <v>1113</v>
      </c>
      <c r="Q192" s="22" t="s">
        <v>1113</v>
      </c>
      <c r="R192" s="22" t="s">
        <v>1113</v>
      </c>
      <c r="S192" s="22" t="s">
        <v>1113</v>
      </c>
      <c r="T192" s="22" t="s">
        <v>1113</v>
      </c>
      <c r="U192" s="22" t="s">
        <v>1113</v>
      </c>
      <c r="V192" s="22" t="s">
        <v>1113</v>
      </c>
      <c r="W192" s="22">
        <v>20</v>
      </c>
      <c r="X192" s="22" t="s">
        <v>1113</v>
      </c>
      <c r="Y192" s="22" t="s">
        <v>1113</v>
      </c>
      <c r="Z192" s="22" t="s">
        <v>1113</v>
      </c>
      <c r="AA192" s="22" t="s">
        <v>1113</v>
      </c>
      <c r="AB192" s="22" t="s">
        <v>1113</v>
      </c>
      <c r="AC192" s="22" t="s">
        <v>1113</v>
      </c>
      <c r="AD192" s="22" t="s">
        <v>1113</v>
      </c>
      <c r="AE192" s="22" t="s">
        <v>1113</v>
      </c>
      <c r="AF192" s="22" t="s">
        <v>1113</v>
      </c>
      <c r="AG192" s="22" t="s">
        <v>1113</v>
      </c>
      <c r="AH192" s="22" t="s">
        <v>1113</v>
      </c>
    </row>
    <row r="193" ht="16.5" spans="1:34">
      <c r="A193" s="22">
        <f>RANK(C193,C$3:C$240)</f>
        <v>162</v>
      </c>
      <c r="B193" s="28" t="s">
        <v>510</v>
      </c>
      <c r="C193" s="22">
        <v>40</v>
      </c>
      <c r="D193" s="22" t="s">
        <v>1113</v>
      </c>
      <c r="E193" s="22" t="s">
        <v>1113</v>
      </c>
      <c r="F193" s="22" t="s">
        <v>1113</v>
      </c>
      <c r="G193" s="22" t="s">
        <v>1113</v>
      </c>
      <c r="H193" s="22">
        <v>20</v>
      </c>
      <c r="I193" s="22" t="s">
        <v>1113</v>
      </c>
      <c r="J193" s="22" t="s">
        <v>1113</v>
      </c>
      <c r="K193" s="22" t="s">
        <v>1113</v>
      </c>
      <c r="L193" s="22" t="s">
        <v>1113</v>
      </c>
      <c r="M193" s="22" t="s">
        <v>1113</v>
      </c>
      <c r="N193" s="22" t="s">
        <v>1113</v>
      </c>
      <c r="O193" s="22" t="s">
        <v>1113</v>
      </c>
      <c r="P193" s="22" t="s">
        <v>1113</v>
      </c>
      <c r="Q193" s="22" t="s">
        <v>1113</v>
      </c>
      <c r="R193" s="22" t="s">
        <v>1113</v>
      </c>
      <c r="S193" s="22" t="s">
        <v>1113</v>
      </c>
      <c r="T193" s="22">
        <v>20</v>
      </c>
      <c r="U193" s="22" t="s">
        <v>1113</v>
      </c>
      <c r="V193" s="22" t="s">
        <v>1113</v>
      </c>
      <c r="W193" s="22" t="s">
        <v>1113</v>
      </c>
      <c r="X193" s="22" t="s">
        <v>1113</v>
      </c>
      <c r="Y193" s="22" t="s">
        <v>1113</v>
      </c>
      <c r="Z193" s="22" t="s">
        <v>1113</v>
      </c>
      <c r="AA193" s="22" t="s">
        <v>1113</v>
      </c>
      <c r="AB193" s="22" t="s">
        <v>1113</v>
      </c>
      <c r="AC193" s="22" t="s">
        <v>1113</v>
      </c>
      <c r="AD193" s="22" t="s">
        <v>1113</v>
      </c>
      <c r="AE193" s="22" t="s">
        <v>1113</v>
      </c>
      <c r="AF193" s="22" t="s">
        <v>1113</v>
      </c>
      <c r="AG193" s="22" t="s">
        <v>1113</v>
      </c>
      <c r="AH193" s="22" t="s">
        <v>1113</v>
      </c>
    </row>
    <row r="194" ht="16.5" spans="1:34">
      <c r="A194" s="22">
        <f>RANK(C194,C$3:C$240)</f>
        <v>162</v>
      </c>
      <c r="B194" s="23" t="s">
        <v>488</v>
      </c>
      <c r="C194" s="22">
        <v>40</v>
      </c>
      <c r="D194" s="22" t="s">
        <v>1113</v>
      </c>
      <c r="E194" s="22" t="s">
        <v>1113</v>
      </c>
      <c r="F194" s="22">
        <v>20</v>
      </c>
      <c r="G194" s="22" t="s">
        <v>1113</v>
      </c>
      <c r="H194" s="22" t="s">
        <v>1113</v>
      </c>
      <c r="I194" s="22" t="s">
        <v>1113</v>
      </c>
      <c r="J194" s="22" t="s">
        <v>1113</v>
      </c>
      <c r="K194" s="22" t="s">
        <v>1113</v>
      </c>
      <c r="L194" s="22" t="s">
        <v>1113</v>
      </c>
      <c r="M194" s="22" t="s">
        <v>1113</v>
      </c>
      <c r="N194" s="22" t="s">
        <v>1113</v>
      </c>
      <c r="O194" s="22" t="s">
        <v>1113</v>
      </c>
      <c r="P194" s="22" t="s">
        <v>1113</v>
      </c>
      <c r="Q194" s="22" t="s">
        <v>1113</v>
      </c>
      <c r="R194" s="22" t="s">
        <v>1113</v>
      </c>
      <c r="S194" s="22" t="s">
        <v>1113</v>
      </c>
      <c r="T194" s="22" t="s">
        <v>1113</v>
      </c>
      <c r="U194" s="22" t="s">
        <v>1113</v>
      </c>
      <c r="V194" s="22" t="s">
        <v>1113</v>
      </c>
      <c r="W194" s="22" t="s">
        <v>1113</v>
      </c>
      <c r="X194" s="22" t="s">
        <v>1113</v>
      </c>
      <c r="Y194" s="22" t="s">
        <v>1113</v>
      </c>
      <c r="Z194" s="22" t="s">
        <v>1113</v>
      </c>
      <c r="AA194" s="22" t="s">
        <v>1113</v>
      </c>
      <c r="AB194" s="22" t="s">
        <v>1113</v>
      </c>
      <c r="AC194" s="22" t="s">
        <v>1113</v>
      </c>
      <c r="AD194" s="22" t="s">
        <v>1113</v>
      </c>
      <c r="AE194" s="22" t="s">
        <v>1113</v>
      </c>
      <c r="AF194" s="22" t="s">
        <v>1113</v>
      </c>
      <c r="AG194" s="22">
        <v>20</v>
      </c>
      <c r="AH194" s="22" t="s">
        <v>1113</v>
      </c>
    </row>
    <row r="195" ht="16.5" spans="1:34">
      <c r="A195" s="22">
        <f>RANK(C195,C$3:C$240)</f>
        <v>162</v>
      </c>
      <c r="B195" s="23" t="s">
        <v>33</v>
      </c>
      <c r="C195" s="22">
        <v>40</v>
      </c>
      <c r="D195" s="22" t="s">
        <v>1113</v>
      </c>
      <c r="E195" s="22" t="s">
        <v>1113</v>
      </c>
      <c r="F195" s="22">
        <v>20</v>
      </c>
      <c r="G195" s="22" t="s">
        <v>1113</v>
      </c>
      <c r="H195" s="22" t="s">
        <v>1113</v>
      </c>
      <c r="I195" s="22" t="s">
        <v>1113</v>
      </c>
      <c r="J195" s="22" t="s">
        <v>1113</v>
      </c>
      <c r="K195" s="22" t="s">
        <v>1113</v>
      </c>
      <c r="L195" s="22" t="s">
        <v>1113</v>
      </c>
      <c r="M195" s="22" t="s">
        <v>1113</v>
      </c>
      <c r="N195" s="22" t="s">
        <v>1113</v>
      </c>
      <c r="O195" s="22" t="s">
        <v>1113</v>
      </c>
      <c r="P195" s="22" t="s">
        <v>1113</v>
      </c>
      <c r="Q195" s="22" t="s">
        <v>1113</v>
      </c>
      <c r="R195" s="22" t="s">
        <v>1113</v>
      </c>
      <c r="S195" s="22">
        <v>20</v>
      </c>
      <c r="T195" s="22" t="s">
        <v>1113</v>
      </c>
      <c r="U195" s="22" t="s">
        <v>1113</v>
      </c>
      <c r="V195" s="22" t="s">
        <v>1113</v>
      </c>
      <c r="W195" s="22" t="s">
        <v>1113</v>
      </c>
      <c r="X195" s="22" t="s">
        <v>1113</v>
      </c>
      <c r="Y195" s="22" t="s">
        <v>1113</v>
      </c>
      <c r="Z195" s="22" t="s">
        <v>1113</v>
      </c>
      <c r="AA195" s="22" t="s">
        <v>1113</v>
      </c>
      <c r="AB195" s="22" t="s">
        <v>1113</v>
      </c>
      <c r="AC195" s="22" t="s">
        <v>1113</v>
      </c>
      <c r="AD195" s="22" t="s">
        <v>1113</v>
      </c>
      <c r="AE195" s="22" t="s">
        <v>1113</v>
      </c>
      <c r="AF195" s="22" t="s">
        <v>1113</v>
      </c>
      <c r="AG195" s="22" t="s">
        <v>1113</v>
      </c>
      <c r="AH195" s="22" t="s">
        <v>1113</v>
      </c>
    </row>
    <row r="196" ht="16.5" spans="1:34">
      <c r="A196" s="22">
        <f>RANK(C196,C$3:C$240)</f>
        <v>162</v>
      </c>
      <c r="B196" s="29" t="s">
        <v>21</v>
      </c>
      <c r="C196" s="22">
        <v>40</v>
      </c>
      <c r="D196" s="22" t="s">
        <v>1113</v>
      </c>
      <c r="E196" s="22" t="s">
        <v>1113</v>
      </c>
      <c r="F196" s="22">
        <v>20</v>
      </c>
      <c r="G196" s="22" t="s">
        <v>1113</v>
      </c>
      <c r="H196" s="22" t="s">
        <v>1113</v>
      </c>
      <c r="I196" s="22" t="s">
        <v>1113</v>
      </c>
      <c r="J196" s="22">
        <v>20</v>
      </c>
      <c r="K196" s="22" t="s">
        <v>1113</v>
      </c>
      <c r="L196" s="22" t="s">
        <v>1113</v>
      </c>
      <c r="M196" s="22" t="s">
        <v>1113</v>
      </c>
      <c r="N196" s="22" t="s">
        <v>1113</v>
      </c>
      <c r="O196" s="22" t="s">
        <v>1113</v>
      </c>
      <c r="P196" s="22" t="s">
        <v>1113</v>
      </c>
      <c r="Q196" s="22" t="s">
        <v>1113</v>
      </c>
      <c r="R196" s="22" t="s">
        <v>1113</v>
      </c>
      <c r="S196" s="22" t="s">
        <v>1113</v>
      </c>
      <c r="T196" s="22" t="s">
        <v>1113</v>
      </c>
      <c r="U196" s="22" t="s">
        <v>1113</v>
      </c>
      <c r="V196" s="22" t="s">
        <v>1113</v>
      </c>
      <c r="W196" s="22" t="s">
        <v>1113</v>
      </c>
      <c r="X196" s="22" t="s">
        <v>1113</v>
      </c>
      <c r="Y196" s="22" t="s">
        <v>1113</v>
      </c>
      <c r="Z196" s="22" t="s">
        <v>1113</v>
      </c>
      <c r="AA196" s="22" t="s">
        <v>1113</v>
      </c>
      <c r="AB196" s="22" t="s">
        <v>1113</v>
      </c>
      <c r="AC196" s="22" t="s">
        <v>1113</v>
      </c>
      <c r="AD196" s="22" t="s">
        <v>1113</v>
      </c>
      <c r="AE196" s="22" t="s">
        <v>1113</v>
      </c>
      <c r="AF196" s="22" t="s">
        <v>1113</v>
      </c>
      <c r="AG196" s="22" t="s">
        <v>1113</v>
      </c>
      <c r="AH196" s="22" t="s">
        <v>1113</v>
      </c>
    </row>
    <row r="197" ht="16.5" spans="1:34">
      <c r="A197" s="22">
        <f>RANK(C197,C$3:C$240)</f>
        <v>162</v>
      </c>
      <c r="B197" s="23" t="s">
        <v>507</v>
      </c>
      <c r="C197" s="22">
        <v>40</v>
      </c>
      <c r="D197" s="22" t="s">
        <v>1113</v>
      </c>
      <c r="E197" s="22">
        <v>20</v>
      </c>
      <c r="F197" s="22" t="s">
        <v>1113</v>
      </c>
      <c r="G197" s="22" t="s">
        <v>1113</v>
      </c>
      <c r="H197" s="22" t="s">
        <v>1113</v>
      </c>
      <c r="I197" s="22" t="s">
        <v>1113</v>
      </c>
      <c r="J197" s="22" t="s">
        <v>1113</v>
      </c>
      <c r="K197" s="22" t="s">
        <v>1113</v>
      </c>
      <c r="L197" s="22" t="s">
        <v>1113</v>
      </c>
      <c r="M197" s="22" t="s">
        <v>1113</v>
      </c>
      <c r="N197" s="22" t="s">
        <v>1113</v>
      </c>
      <c r="O197" s="22" t="s">
        <v>1113</v>
      </c>
      <c r="P197" s="22" t="s">
        <v>1113</v>
      </c>
      <c r="Q197" s="22" t="s">
        <v>1113</v>
      </c>
      <c r="R197" s="22" t="s">
        <v>1113</v>
      </c>
      <c r="S197" s="22" t="s">
        <v>1113</v>
      </c>
      <c r="T197" s="22" t="s">
        <v>1113</v>
      </c>
      <c r="U197" s="22" t="s">
        <v>1113</v>
      </c>
      <c r="V197" s="22" t="s">
        <v>1113</v>
      </c>
      <c r="W197" s="22" t="s">
        <v>1113</v>
      </c>
      <c r="X197" s="22" t="s">
        <v>1113</v>
      </c>
      <c r="Y197" s="22" t="s">
        <v>1113</v>
      </c>
      <c r="Z197" s="22" t="s">
        <v>1113</v>
      </c>
      <c r="AA197" s="22" t="s">
        <v>1113</v>
      </c>
      <c r="AB197" s="22" t="s">
        <v>1113</v>
      </c>
      <c r="AC197" s="22" t="s">
        <v>1113</v>
      </c>
      <c r="AD197" s="22" t="s">
        <v>1113</v>
      </c>
      <c r="AE197" s="22" t="s">
        <v>1113</v>
      </c>
      <c r="AF197" s="22" t="s">
        <v>1113</v>
      </c>
      <c r="AG197" s="22" t="s">
        <v>1113</v>
      </c>
      <c r="AH197" s="22">
        <v>20</v>
      </c>
    </row>
    <row r="198" ht="16.5" spans="1:34">
      <c r="A198" s="22">
        <f>RANK(C198,C$3:C$240)</f>
        <v>162</v>
      </c>
      <c r="B198" s="32" t="s">
        <v>767</v>
      </c>
      <c r="C198" s="22">
        <v>40</v>
      </c>
      <c r="D198" s="22" t="s">
        <v>1113</v>
      </c>
      <c r="E198" s="22">
        <v>20</v>
      </c>
      <c r="F198" s="22" t="s">
        <v>1113</v>
      </c>
      <c r="G198" s="22" t="s">
        <v>1113</v>
      </c>
      <c r="H198" s="22" t="s">
        <v>1113</v>
      </c>
      <c r="I198" s="22" t="s">
        <v>1113</v>
      </c>
      <c r="J198" s="22" t="s">
        <v>1113</v>
      </c>
      <c r="K198" s="22" t="s">
        <v>1113</v>
      </c>
      <c r="L198" s="22" t="s">
        <v>1113</v>
      </c>
      <c r="M198" s="22" t="s">
        <v>1113</v>
      </c>
      <c r="N198" s="22" t="s">
        <v>1113</v>
      </c>
      <c r="O198" s="22" t="s">
        <v>1113</v>
      </c>
      <c r="P198" s="22" t="s">
        <v>1113</v>
      </c>
      <c r="Q198" s="22" t="s">
        <v>1113</v>
      </c>
      <c r="R198" s="22" t="s">
        <v>1113</v>
      </c>
      <c r="S198" s="22" t="s">
        <v>1113</v>
      </c>
      <c r="T198" s="22" t="s">
        <v>1113</v>
      </c>
      <c r="U198" s="22" t="s">
        <v>1113</v>
      </c>
      <c r="V198" s="22" t="s">
        <v>1113</v>
      </c>
      <c r="W198" s="22" t="s">
        <v>1113</v>
      </c>
      <c r="X198" s="22" t="s">
        <v>1113</v>
      </c>
      <c r="Y198" s="22" t="s">
        <v>1113</v>
      </c>
      <c r="Z198" s="22" t="s">
        <v>1113</v>
      </c>
      <c r="AA198" s="22">
        <v>20</v>
      </c>
      <c r="AB198" s="22" t="s">
        <v>1113</v>
      </c>
      <c r="AC198" s="22" t="s">
        <v>1113</v>
      </c>
      <c r="AD198" s="22" t="s">
        <v>1113</v>
      </c>
      <c r="AE198" s="22" t="s">
        <v>1113</v>
      </c>
      <c r="AF198" s="22" t="s">
        <v>1113</v>
      </c>
      <c r="AG198" s="22" t="s">
        <v>1113</v>
      </c>
      <c r="AH198" s="22" t="s">
        <v>1113</v>
      </c>
    </row>
    <row r="199" ht="16.5" spans="1:34">
      <c r="A199" s="22">
        <f>RANK(C199,C$3:C$240)</f>
        <v>162</v>
      </c>
      <c r="B199" s="24" t="s">
        <v>1016</v>
      </c>
      <c r="C199" s="22">
        <v>40</v>
      </c>
      <c r="D199" s="22">
        <v>20</v>
      </c>
      <c r="E199" s="22" t="s">
        <v>1113</v>
      </c>
      <c r="F199" s="22">
        <v>20</v>
      </c>
      <c r="G199" s="22" t="s">
        <v>1113</v>
      </c>
      <c r="H199" s="22" t="s">
        <v>1113</v>
      </c>
      <c r="I199" s="22" t="s">
        <v>1113</v>
      </c>
      <c r="J199" s="22" t="s">
        <v>1113</v>
      </c>
      <c r="K199" s="22" t="s">
        <v>1113</v>
      </c>
      <c r="L199" s="22" t="s">
        <v>1113</v>
      </c>
      <c r="M199" s="22" t="s">
        <v>1113</v>
      </c>
      <c r="N199" s="22" t="s">
        <v>1113</v>
      </c>
      <c r="O199" s="22" t="s">
        <v>1113</v>
      </c>
      <c r="P199" s="22" t="s">
        <v>1113</v>
      </c>
      <c r="Q199" s="22" t="s">
        <v>1113</v>
      </c>
      <c r="R199" s="22" t="s">
        <v>1113</v>
      </c>
      <c r="S199" s="22" t="s">
        <v>1113</v>
      </c>
      <c r="T199" s="22" t="s">
        <v>1113</v>
      </c>
      <c r="U199" s="22" t="s">
        <v>1113</v>
      </c>
      <c r="V199" s="22" t="s">
        <v>1113</v>
      </c>
      <c r="W199" s="22" t="s">
        <v>1113</v>
      </c>
      <c r="X199" s="22" t="s">
        <v>1113</v>
      </c>
      <c r="Y199" s="22" t="s">
        <v>1113</v>
      </c>
      <c r="Z199" s="22" t="s">
        <v>1113</v>
      </c>
      <c r="AA199" s="22" t="s">
        <v>1113</v>
      </c>
      <c r="AB199" s="22" t="s">
        <v>1113</v>
      </c>
      <c r="AC199" s="22" t="s">
        <v>1113</v>
      </c>
      <c r="AD199" s="22" t="s">
        <v>1113</v>
      </c>
      <c r="AE199" s="22" t="s">
        <v>1113</v>
      </c>
      <c r="AF199" s="22" t="s">
        <v>1113</v>
      </c>
      <c r="AG199" s="22" t="s">
        <v>1113</v>
      </c>
      <c r="AH199" s="22" t="s">
        <v>1113</v>
      </c>
    </row>
    <row r="200" ht="16.5" spans="1:34">
      <c r="A200" s="22">
        <f>RANK(C200,C$3:C$240)</f>
        <v>162</v>
      </c>
      <c r="B200" s="23" t="s">
        <v>525</v>
      </c>
      <c r="C200" s="22">
        <v>40</v>
      </c>
      <c r="D200" s="22">
        <v>20</v>
      </c>
      <c r="E200" s="22">
        <v>20</v>
      </c>
      <c r="F200" s="22" t="s">
        <v>1113</v>
      </c>
      <c r="G200" s="22" t="s">
        <v>1113</v>
      </c>
      <c r="H200" s="22" t="s">
        <v>1113</v>
      </c>
      <c r="I200" s="22" t="s">
        <v>1113</v>
      </c>
      <c r="J200" s="22" t="s">
        <v>1113</v>
      </c>
      <c r="K200" s="22" t="s">
        <v>1113</v>
      </c>
      <c r="L200" s="22" t="s">
        <v>1113</v>
      </c>
      <c r="M200" s="22" t="s">
        <v>1113</v>
      </c>
      <c r="N200" s="22" t="s">
        <v>1113</v>
      </c>
      <c r="O200" s="22" t="s">
        <v>1113</v>
      </c>
      <c r="P200" s="22" t="s">
        <v>1113</v>
      </c>
      <c r="Q200" s="22" t="s">
        <v>1113</v>
      </c>
      <c r="R200" s="22" t="s">
        <v>1113</v>
      </c>
      <c r="S200" s="22" t="s">
        <v>1113</v>
      </c>
      <c r="T200" s="22" t="s">
        <v>1113</v>
      </c>
      <c r="U200" s="22" t="s">
        <v>1113</v>
      </c>
      <c r="V200" s="22" t="s">
        <v>1113</v>
      </c>
      <c r="W200" s="22" t="s">
        <v>1113</v>
      </c>
      <c r="X200" s="22" t="s">
        <v>1113</v>
      </c>
      <c r="Y200" s="22" t="s">
        <v>1113</v>
      </c>
      <c r="Z200" s="22" t="s">
        <v>1113</v>
      </c>
      <c r="AA200" s="22" t="s">
        <v>1113</v>
      </c>
      <c r="AB200" s="22" t="s">
        <v>1113</v>
      </c>
      <c r="AC200" s="22" t="s">
        <v>1113</v>
      </c>
      <c r="AD200" s="22" t="s">
        <v>1113</v>
      </c>
      <c r="AE200" s="22" t="s">
        <v>1113</v>
      </c>
      <c r="AF200" s="22" t="s">
        <v>1113</v>
      </c>
      <c r="AG200" s="22" t="s">
        <v>1113</v>
      </c>
      <c r="AH200" s="22" t="s">
        <v>1113</v>
      </c>
    </row>
    <row r="201" ht="16.5" spans="1:34">
      <c r="A201" s="22">
        <f>RANK(C201,C$3:C$240)</f>
        <v>199</v>
      </c>
      <c r="B201" s="31" t="s">
        <v>849</v>
      </c>
      <c r="C201" s="22">
        <v>20</v>
      </c>
      <c r="D201" s="22" t="s">
        <v>1113</v>
      </c>
      <c r="E201" s="22" t="s">
        <v>1113</v>
      </c>
      <c r="F201" s="22" t="s">
        <v>1113</v>
      </c>
      <c r="G201" s="22" t="s">
        <v>1113</v>
      </c>
      <c r="H201" s="22" t="s">
        <v>1113</v>
      </c>
      <c r="I201" s="22" t="s">
        <v>1113</v>
      </c>
      <c r="J201" s="22" t="s">
        <v>1113</v>
      </c>
      <c r="K201" s="22" t="s">
        <v>1113</v>
      </c>
      <c r="L201" s="22" t="s">
        <v>1113</v>
      </c>
      <c r="M201" s="22" t="s">
        <v>1113</v>
      </c>
      <c r="N201" s="22" t="s">
        <v>1113</v>
      </c>
      <c r="O201" s="22" t="s">
        <v>1113</v>
      </c>
      <c r="P201" s="22" t="s">
        <v>1113</v>
      </c>
      <c r="Q201" s="22" t="s">
        <v>1113</v>
      </c>
      <c r="R201" s="22" t="s">
        <v>1113</v>
      </c>
      <c r="S201" s="22" t="s">
        <v>1113</v>
      </c>
      <c r="T201" s="22" t="s">
        <v>1113</v>
      </c>
      <c r="U201" s="22" t="s">
        <v>1113</v>
      </c>
      <c r="V201" s="22" t="s">
        <v>1113</v>
      </c>
      <c r="W201" s="22" t="s">
        <v>1113</v>
      </c>
      <c r="X201" s="22" t="s">
        <v>1113</v>
      </c>
      <c r="Y201" s="22" t="s">
        <v>1113</v>
      </c>
      <c r="Z201" s="22" t="s">
        <v>1113</v>
      </c>
      <c r="AA201" s="22" t="s">
        <v>1113</v>
      </c>
      <c r="AB201" s="22" t="s">
        <v>1113</v>
      </c>
      <c r="AC201" s="22" t="s">
        <v>1113</v>
      </c>
      <c r="AD201" s="22" t="s">
        <v>1113</v>
      </c>
      <c r="AE201" s="22" t="s">
        <v>1113</v>
      </c>
      <c r="AF201" s="22" t="s">
        <v>1113</v>
      </c>
      <c r="AG201" s="22" t="s">
        <v>1113</v>
      </c>
      <c r="AH201" s="22">
        <v>20</v>
      </c>
    </row>
    <row r="202" ht="16.5" spans="1:34">
      <c r="A202" s="22">
        <f>RANK(C202,C$3:C$240)</f>
        <v>199</v>
      </c>
      <c r="B202" s="23" t="s">
        <v>807</v>
      </c>
      <c r="C202" s="22">
        <v>20</v>
      </c>
      <c r="D202" s="22" t="s">
        <v>1113</v>
      </c>
      <c r="E202" s="22" t="s">
        <v>1113</v>
      </c>
      <c r="F202" s="22" t="s">
        <v>1113</v>
      </c>
      <c r="G202" s="22" t="s">
        <v>1113</v>
      </c>
      <c r="H202" s="22" t="s">
        <v>1113</v>
      </c>
      <c r="I202" s="22" t="s">
        <v>1113</v>
      </c>
      <c r="J202" s="22" t="s">
        <v>1113</v>
      </c>
      <c r="K202" s="22" t="s">
        <v>1113</v>
      </c>
      <c r="L202" s="22" t="s">
        <v>1113</v>
      </c>
      <c r="M202" s="22" t="s">
        <v>1113</v>
      </c>
      <c r="N202" s="22" t="s">
        <v>1113</v>
      </c>
      <c r="O202" s="22" t="s">
        <v>1113</v>
      </c>
      <c r="P202" s="22" t="s">
        <v>1113</v>
      </c>
      <c r="Q202" s="22" t="s">
        <v>1113</v>
      </c>
      <c r="R202" s="22" t="s">
        <v>1113</v>
      </c>
      <c r="S202" s="22" t="s">
        <v>1113</v>
      </c>
      <c r="T202" s="22" t="s">
        <v>1113</v>
      </c>
      <c r="U202" s="22" t="s">
        <v>1113</v>
      </c>
      <c r="V202" s="22" t="s">
        <v>1113</v>
      </c>
      <c r="W202" s="22" t="s">
        <v>1113</v>
      </c>
      <c r="X202" s="22" t="s">
        <v>1113</v>
      </c>
      <c r="Y202" s="22" t="s">
        <v>1113</v>
      </c>
      <c r="Z202" s="22" t="s">
        <v>1113</v>
      </c>
      <c r="AA202" s="22" t="s">
        <v>1113</v>
      </c>
      <c r="AB202" s="22" t="s">
        <v>1113</v>
      </c>
      <c r="AC202" s="22" t="s">
        <v>1113</v>
      </c>
      <c r="AD202" s="22" t="s">
        <v>1113</v>
      </c>
      <c r="AE202" s="22" t="s">
        <v>1113</v>
      </c>
      <c r="AF202" s="22">
        <v>20</v>
      </c>
      <c r="AG202" s="22" t="s">
        <v>1113</v>
      </c>
      <c r="AH202" s="22" t="s">
        <v>1113</v>
      </c>
    </row>
    <row r="203" ht="16.5" spans="1:34">
      <c r="A203" s="22">
        <f>RANK(C203,C$3:C$240)</f>
        <v>199</v>
      </c>
      <c r="B203" s="23" t="s">
        <v>544</v>
      </c>
      <c r="C203" s="22">
        <v>20</v>
      </c>
      <c r="D203" s="22" t="s">
        <v>1113</v>
      </c>
      <c r="E203" s="22" t="s">
        <v>1113</v>
      </c>
      <c r="F203" s="22" t="s">
        <v>1113</v>
      </c>
      <c r="G203" s="22" t="s">
        <v>1113</v>
      </c>
      <c r="H203" s="22" t="s">
        <v>1113</v>
      </c>
      <c r="I203" s="22" t="s">
        <v>1113</v>
      </c>
      <c r="J203" s="22" t="s">
        <v>1113</v>
      </c>
      <c r="K203" s="22" t="s">
        <v>1113</v>
      </c>
      <c r="L203" s="22" t="s">
        <v>1113</v>
      </c>
      <c r="M203" s="22" t="s">
        <v>1113</v>
      </c>
      <c r="N203" s="22" t="s">
        <v>1113</v>
      </c>
      <c r="O203" s="22" t="s">
        <v>1113</v>
      </c>
      <c r="P203" s="22" t="s">
        <v>1113</v>
      </c>
      <c r="Q203" s="22" t="s">
        <v>1113</v>
      </c>
      <c r="R203" s="22" t="s">
        <v>1113</v>
      </c>
      <c r="S203" s="22" t="s">
        <v>1113</v>
      </c>
      <c r="T203" s="22" t="s">
        <v>1113</v>
      </c>
      <c r="U203" s="22" t="s">
        <v>1113</v>
      </c>
      <c r="V203" s="22" t="s">
        <v>1113</v>
      </c>
      <c r="W203" s="22" t="s">
        <v>1113</v>
      </c>
      <c r="X203" s="22" t="s">
        <v>1113</v>
      </c>
      <c r="Y203" s="22" t="s">
        <v>1113</v>
      </c>
      <c r="Z203" s="22" t="s">
        <v>1113</v>
      </c>
      <c r="AA203" s="22" t="s">
        <v>1113</v>
      </c>
      <c r="AB203" s="22" t="s">
        <v>1113</v>
      </c>
      <c r="AC203" s="22" t="s">
        <v>1113</v>
      </c>
      <c r="AD203" s="22" t="s">
        <v>1113</v>
      </c>
      <c r="AE203" s="22">
        <v>20</v>
      </c>
      <c r="AF203" s="22" t="s">
        <v>1113</v>
      </c>
      <c r="AG203" s="22" t="s">
        <v>1113</v>
      </c>
      <c r="AH203" s="22" t="s">
        <v>1113</v>
      </c>
    </row>
    <row r="204" ht="16.5" spans="1:34">
      <c r="A204" s="22">
        <f>RANK(C204,C$3:C$240)</f>
        <v>199</v>
      </c>
      <c r="B204" s="23" t="s">
        <v>540</v>
      </c>
      <c r="C204" s="22">
        <v>20</v>
      </c>
      <c r="D204" s="22" t="s">
        <v>1113</v>
      </c>
      <c r="E204" s="22" t="s">
        <v>1113</v>
      </c>
      <c r="F204" s="22" t="s">
        <v>1113</v>
      </c>
      <c r="G204" s="22" t="s">
        <v>1113</v>
      </c>
      <c r="H204" s="22" t="s">
        <v>1113</v>
      </c>
      <c r="I204" s="22" t="s">
        <v>1113</v>
      </c>
      <c r="J204" s="22" t="s">
        <v>1113</v>
      </c>
      <c r="K204" s="22" t="s">
        <v>1113</v>
      </c>
      <c r="L204" s="22" t="s">
        <v>1113</v>
      </c>
      <c r="M204" s="22" t="s">
        <v>1113</v>
      </c>
      <c r="N204" s="22" t="s">
        <v>1113</v>
      </c>
      <c r="O204" s="22" t="s">
        <v>1113</v>
      </c>
      <c r="P204" s="22" t="s">
        <v>1113</v>
      </c>
      <c r="Q204" s="22" t="s">
        <v>1113</v>
      </c>
      <c r="R204" s="22" t="s">
        <v>1113</v>
      </c>
      <c r="S204" s="22" t="s">
        <v>1113</v>
      </c>
      <c r="T204" s="22" t="s">
        <v>1113</v>
      </c>
      <c r="U204" s="22" t="s">
        <v>1113</v>
      </c>
      <c r="V204" s="22" t="s">
        <v>1113</v>
      </c>
      <c r="W204" s="22" t="s">
        <v>1113</v>
      </c>
      <c r="X204" s="22" t="s">
        <v>1113</v>
      </c>
      <c r="Y204" s="22" t="s">
        <v>1113</v>
      </c>
      <c r="Z204" s="22" t="s">
        <v>1113</v>
      </c>
      <c r="AA204" s="22">
        <v>20</v>
      </c>
      <c r="AB204" s="22" t="s">
        <v>1113</v>
      </c>
      <c r="AC204" s="22" t="s">
        <v>1113</v>
      </c>
      <c r="AD204" s="22" t="s">
        <v>1113</v>
      </c>
      <c r="AE204" s="22" t="s">
        <v>1113</v>
      </c>
      <c r="AF204" s="22" t="s">
        <v>1113</v>
      </c>
      <c r="AG204" s="22" t="s">
        <v>1113</v>
      </c>
      <c r="AH204" s="22" t="s">
        <v>1113</v>
      </c>
    </row>
    <row r="205" ht="16.5" spans="1:34">
      <c r="A205" s="22">
        <f>RANK(C205,C$3:C$240)</f>
        <v>199</v>
      </c>
      <c r="B205" s="23" t="s">
        <v>798</v>
      </c>
      <c r="C205" s="22">
        <v>20</v>
      </c>
      <c r="D205" s="22" t="s">
        <v>1113</v>
      </c>
      <c r="E205" s="22" t="s">
        <v>1113</v>
      </c>
      <c r="F205" s="22" t="s">
        <v>1113</v>
      </c>
      <c r="G205" s="22" t="s">
        <v>1113</v>
      </c>
      <c r="H205" s="22" t="s">
        <v>1113</v>
      </c>
      <c r="I205" s="22" t="s">
        <v>1113</v>
      </c>
      <c r="J205" s="22" t="s">
        <v>1113</v>
      </c>
      <c r="K205" s="22" t="s">
        <v>1113</v>
      </c>
      <c r="L205" s="22" t="s">
        <v>1113</v>
      </c>
      <c r="M205" s="22" t="s">
        <v>1113</v>
      </c>
      <c r="N205" s="22" t="s">
        <v>1113</v>
      </c>
      <c r="O205" s="22" t="s">
        <v>1113</v>
      </c>
      <c r="P205" s="22" t="s">
        <v>1113</v>
      </c>
      <c r="Q205" s="22" t="s">
        <v>1113</v>
      </c>
      <c r="R205" s="22" t="s">
        <v>1113</v>
      </c>
      <c r="S205" s="22" t="s">
        <v>1113</v>
      </c>
      <c r="T205" s="22" t="s">
        <v>1113</v>
      </c>
      <c r="U205" s="22" t="s">
        <v>1113</v>
      </c>
      <c r="V205" s="22" t="s">
        <v>1113</v>
      </c>
      <c r="W205" s="22" t="s">
        <v>1113</v>
      </c>
      <c r="X205" s="22" t="s">
        <v>1113</v>
      </c>
      <c r="Y205" s="22" t="s">
        <v>1113</v>
      </c>
      <c r="Z205" s="22">
        <v>20</v>
      </c>
      <c r="AA205" s="22" t="s">
        <v>1113</v>
      </c>
      <c r="AB205" s="22" t="s">
        <v>1113</v>
      </c>
      <c r="AC205" s="22" t="s">
        <v>1113</v>
      </c>
      <c r="AD205" s="22" t="s">
        <v>1113</v>
      </c>
      <c r="AE205" s="22" t="s">
        <v>1113</v>
      </c>
      <c r="AF205" s="22" t="s">
        <v>1113</v>
      </c>
      <c r="AG205" s="22" t="s">
        <v>1113</v>
      </c>
      <c r="AH205" s="22" t="s">
        <v>1113</v>
      </c>
    </row>
    <row r="206" ht="16.5" spans="1:34">
      <c r="A206" s="22">
        <f>RANK(C206,C$3:C$240)</f>
        <v>199</v>
      </c>
      <c r="B206" s="29" t="s">
        <v>559</v>
      </c>
      <c r="C206" s="22">
        <v>20</v>
      </c>
      <c r="D206" s="22" t="s">
        <v>1113</v>
      </c>
      <c r="E206" s="22" t="s">
        <v>1113</v>
      </c>
      <c r="F206" s="22" t="s">
        <v>1113</v>
      </c>
      <c r="G206" s="22" t="s">
        <v>1113</v>
      </c>
      <c r="H206" s="22" t="s">
        <v>1113</v>
      </c>
      <c r="I206" s="22" t="s">
        <v>1113</v>
      </c>
      <c r="J206" s="22" t="s">
        <v>1113</v>
      </c>
      <c r="K206" s="22" t="s">
        <v>1113</v>
      </c>
      <c r="L206" s="22" t="s">
        <v>1113</v>
      </c>
      <c r="M206" s="22" t="s">
        <v>1113</v>
      </c>
      <c r="N206" s="22" t="s">
        <v>1113</v>
      </c>
      <c r="O206" s="22" t="s">
        <v>1113</v>
      </c>
      <c r="P206" s="22" t="s">
        <v>1113</v>
      </c>
      <c r="Q206" s="22" t="s">
        <v>1113</v>
      </c>
      <c r="R206" s="22" t="s">
        <v>1113</v>
      </c>
      <c r="S206" s="22" t="s">
        <v>1113</v>
      </c>
      <c r="T206" s="22" t="s">
        <v>1113</v>
      </c>
      <c r="U206" s="22" t="s">
        <v>1113</v>
      </c>
      <c r="V206" s="22" t="s">
        <v>1113</v>
      </c>
      <c r="W206" s="22" t="s">
        <v>1113</v>
      </c>
      <c r="X206" s="22" t="s">
        <v>1113</v>
      </c>
      <c r="Y206" s="22">
        <v>20</v>
      </c>
      <c r="Z206" s="22" t="s">
        <v>1113</v>
      </c>
      <c r="AA206" s="22" t="s">
        <v>1113</v>
      </c>
      <c r="AB206" s="22" t="s">
        <v>1113</v>
      </c>
      <c r="AC206" s="22" t="s">
        <v>1113</v>
      </c>
      <c r="AD206" s="22" t="s">
        <v>1113</v>
      </c>
      <c r="AE206" s="22" t="s">
        <v>1113</v>
      </c>
      <c r="AF206" s="22" t="s">
        <v>1113</v>
      </c>
      <c r="AG206" s="22" t="s">
        <v>1113</v>
      </c>
      <c r="AH206" s="22" t="s">
        <v>1113</v>
      </c>
    </row>
    <row r="207" ht="16.5" spans="1:34">
      <c r="A207" s="22">
        <f>RANK(C207,C$3:C$240)</f>
        <v>199</v>
      </c>
      <c r="B207" s="25" t="s">
        <v>1072</v>
      </c>
      <c r="C207" s="22">
        <v>20</v>
      </c>
      <c r="D207" s="22" t="s">
        <v>1113</v>
      </c>
      <c r="E207" s="22" t="s">
        <v>1113</v>
      </c>
      <c r="F207" s="22" t="s">
        <v>1113</v>
      </c>
      <c r="G207" s="22" t="s">
        <v>1113</v>
      </c>
      <c r="H207" s="22" t="s">
        <v>1113</v>
      </c>
      <c r="I207" s="22" t="s">
        <v>1113</v>
      </c>
      <c r="J207" s="22" t="s">
        <v>1113</v>
      </c>
      <c r="K207" s="22" t="s">
        <v>1113</v>
      </c>
      <c r="L207" s="22" t="s">
        <v>1113</v>
      </c>
      <c r="M207" s="22" t="s">
        <v>1113</v>
      </c>
      <c r="N207" s="22" t="s">
        <v>1113</v>
      </c>
      <c r="O207" s="22" t="s">
        <v>1113</v>
      </c>
      <c r="P207" s="22" t="s">
        <v>1113</v>
      </c>
      <c r="Q207" s="22" t="s">
        <v>1113</v>
      </c>
      <c r="R207" s="22" t="s">
        <v>1113</v>
      </c>
      <c r="S207" s="22" t="s">
        <v>1113</v>
      </c>
      <c r="T207" s="22" t="s">
        <v>1113</v>
      </c>
      <c r="U207" s="22" t="s">
        <v>1113</v>
      </c>
      <c r="V207" s="22" t="s">
        <v>1113</v>
      </c>
      <c r="W207" s="22" t="s">
        <v>1113</v>
      </c>
      <c r="X207" s="22" t="s">
        <v>1113</v>
      </c>
      <c r="Y207" s="22">
        <v>20</v>
      </c>
      <c r="Z207" s="22" t="s">
        <v>1113</v>
      </c>
      <c r="AA207" s="22" t="s">
        <v>1113</v>
      </c>
      <c r="AB207" s="22" t="s">
        <v>1113</v>
      </c>
      <c r="AC207" s="22" t="s">
        <v>1113</v>
      </c>
      <c r="AD207" s="22" t="s">
        <v>1113</v>
      </c>
      <c r="AE207" s="22" t="s">
        <v>1113</v>
      </c>
      <c r="AF207" s="22" t="s">
        <v>1113</v>
      </c>
      <c r="AG207" s="22" t="s">
        <v>1113</v>
      </c>
      <c r="AH207" s="22" t="s">
        <v>1113</v>
      </c>
    </row>
    <row r="208" ht="16.5" spans="1:34">
      <c r="A208" s="22">
        <f>RANK(C208,C$3:C$240)</f>
        <v>199</v>
      </c>
      <c r="B208" s="23" t="s">
        <v>550</v>
      </c>
      <c r="C208" s="22">
        <v>20</v>
      </c>
      <c r="D208" s="22" t="s">
        <v>1113</v>
      </c>
      <c r="E208" s="22" t="s">
        <v>1113</v>
      </c>
      <c r="F208" s="22" t="s">
        <v>1113</v>
      </c>
      <c r="G208" s="22" t="s">
        <v>1113</v>
      </c>
      <c r="H208" s="22" t="s">
        <v>1113</v>
      </c>
      <c r="I208" s="22" t="s">
        <v>1113</v>
      </c>
      <c r="J208" s="22" t="s">
        <v>1113</v>
      </c>
      <c r="K208" s="22" t="s">
        <v>1113</v>
      </c>
      <c r="L208" s="22" t="s">
        <v>1113</v>
      </c>
      <c r="M208" s="22" t="s">
        <v>1113</v>
      </c>
      <c r="N208" s="22" t="s">
        <v>1113</v>
      </c>
      <c r="O208" s="22" t="s">
        <v>1113</v>
      </c>
      <c r="P208" s="22" t="s">
        <v>1113</v>
      </c>
      <c r="Q208" s="22" t="s">
        <v>1113</v>
      </c>
      <c r="R208" s="22" t="s">
        <v>1113</v>
      </c>
      <c r="S208" s="22" t="s">
        <v>1113</v>
      </c>
      <c r="T208" s="22" t="s">
        <v>1113</v>
      </c>
      <c r="U208" s="22" t="s">
        <v>1113</v>
      </c>
      <c r="V208" s="22" t="s">
        <v>1113</v>
      </c>
      <c r="W208" s="22" t="s">
        <v>1113</v>
      </c>
      <c r="X208" s="22">
        <v>20</v>
      </c>
      <c r="Y208" s="22" t="s">
        <v>1113</v>
      </c>
      <c r="Z208" s="22" t="s">
        <v>1113</v>
      </c>
      <c r="AA208" s="22" t="s">
        <v>1113</v>
      </c>
      <c r="AB208" s="22" t="s">
        <v>1113</v>
      </c>
      <c r="AC208" s="22" t="s">
        <v>1113</v>
      </c>
      <c r="AD208" s="22" t="s">
        <v>1113</v>
      </c>
      <c r="AE208" s="22" t="s">
        <v>1113</v>
      </c>
      <c r="AF208" s="22" t="s">
        <v>1113</v>
      </c>
      <c r="AG208" s="22" t="s">
        <v>1113</v>
      </c>
      <c r="AH208" s="22" t="s">
        <v>1113</v>
      </c>
    </row>
    <row r="209" ht="16.5" spans="1:34">
      <c r="A209" s="22">
        <f>RANK(C209,C$3:C$240)</f>
        <v>199</v>
      </c>
      <c r="B209" s="23" t="s">
        <v>578</v>
      </c>
      <c r="C209" s="22">
        <v>20</v>
      </c>
      <c r="D209" s="22" t="s">
        <v>1113</v>
      </c>
      <c r="E209" s="22" t="s">
        <v>1113</v>
      </c>
      <c r="F209" s="22" t="s">
        <v>1113</v>
      </c>
      <c r="G209" s="22" t="s">
        <v>1113</v>
      </c>
      <c r="H209" s="22" t="s">
        <v>1113</v>
      </c>
      <c r="I209" s="22" t="s">
        <v>1113</v>
      </c>
      <c r="J209" s="22" t="s">
        <v>1113</v>
      </c>
      <c r="K209" s="22" t="s">
        <v>1113</v>
      </c>
      <c r="L209" s="22" t="s">
        <v>1113</v>
      </c>
      <c r="M209" s="22" t="s">
        <v>1113</v>
      </c>
      <c r="N209" s="22" t="s">
        <v>1113</v>
      </c>
      <c r="O209" s="22" t="s">
        <v>1113</v>
      </c>
      <c r="P209" s="22" t="s">
        <v>1113</v>
      </c>
      <c r="Q209" s="22" t="s">
        <v>1113</v>
      </c>
      <c r="R209" s="22" t="s">
        <v>1113</v>
      </c>
      <c r="S209" s="22">
        <v>20</v>
      </c>
      <c r="T209" s="22" t="s">
        <v>1113</v>
      </c>
      <c r="U209" s="22" t="s">
        <v>1113</v>
      </c>
      <c r="V209" s="22" t="s">
        <v>1113</v>
      </c>
      <c r="W209" s="22" t="s">
        <v>1113</v>
      </c>
      <c r="X209" s="22" t="s">
        <v>1113</v>
      </c>
      <c r="Y209" s="22" t="s">
        <v>1113</v>
      </c>
      <c r="Z209" s="22" t="s">
        <v>1113</v>
      </c>
      <c r="AA209" s="22" t="s">
        <v>1113</v>
      </c>
      <c r="AB209" s="22" t="s">
        <v>1113</v>
      </c>
      <c r="AC209" s="22" t="s">
        <v>1113</v>
      </c>
      <c r="AD209" s="22" t="s">
        <v>1113</v>
      </c>
      <c r="AE209" s="22" t="s">
        <v>1113</v>
      </c>
      <c r="AF209" s="22" t="s">
        <v>1113</v>
      </c>
      <c r="AG209" s="22" t="s">
        <v>1113</v>
      </c>
      <c r="AH209" s="22" t="s">
        <v>1113</v>
      </c>
    </row>
    <row r="210" ht="16.5" spans="1:34">
      <c r="A210" s="22">
        <f>RANK(C210,C$3:C$240)</f>
        <v>199</v>
      </c>
      <c r="B210" s="23" t="s">
        <v>813</v>
      </c>
      <c r="C210" s="22">
        <v>20</v>
      </c>
      <c r="D210" s="22" t="s">
        <v>1113</v>
      </c>
      <c r="E210" s="22" t="s">
        <v>1113</v>
      </c>
      <c r="F210" s="22" t="s">
        <v>1113</v>
      </c>
      <c r="G210" s="22" t="s">
        <v>1113</v>
      </c>
      <c r="H210" s="22" t="s">
        <v>1113</v>
      </c>
      <c r="I210" s="22" t="s">
        <v>1113</v>
      </c>
      <c r="J210" s="22" t="s">
        <v>1113</v>
      </c>
      <c r="K210" s="22" t="s">
        <v>1113</v>
      </c>
      <c r="L210" s="22" t="s">
        <v>1113</v>
      </c>
      <c r="M210" s="22" t="s">
        <v>1113</v>
      </c>
      <c r="N210" s="22" t="s">
        <v>1113</v>
      </c>
      <c r="O210" s="22" t="s">
        <v>1113</v>
      </c>
      <c r="P210" s="22" t="s">
        <v>1113</v>
      </c>
      <c r="Q210" s="22" t="s">
        <v>1113</v>
      </c>
      <c r="R210" s="22" t="s">
        <v>1113</v>
      </c>
      <c r="S210" s="22" t="s">
        <v>1113</v>
      </c>
      <c r="T210" s="22" t="s">
        <v>1113</v>
      </c>
      <c r="U210" s="22">
        <v>20</v>
      </c>
      <c r="V210" s="22" t="s">
        <v>1113</v>
      </c>
      <c r="W210" s="22" t="s">
        <v>1113</v>
      </c>
      <c r="X210" s="22" t="s">
        <v>1113</v>
      </c>
      <c r="Y210" s="22" t="s">
        <v>1113</v>
      </c>
      <c r="Z210" s="22" t="s">
        <v>1113</v>
      </c>
      <c r="AA210" s="22" t="s">
        <v>1113</v>
      </c>
      <c r="AB210" s="22" t="s">
        <v>1113</v>
      </c>
      <c r="AC210" s="22" t="s">
        <v>1113</v>
      </c>
      <c r="AD210" s="22" t="s">
        <v>1113</v>
      </c>
      <c r="AE210" s="22" t="s">
        <v>1113</v>
      </c>
      <c r="AF210" s="22" t="s">
        <v>1113</v>
      </c>
      <c r="AG210" s="22" t="s">
        <v>1113</v>
      </c>
      <c r="AH210" s="22" t="s">
        <v>1113</v>
      </c>
    </row>
    <row r="211" ht="16.5" spans="1:34">
      <c r="A211" s="22">
        <f>RANK(C211,C$3:C$240)</f>
        <v>199</v>
      </c>
      <c r="B211" s="27" t="s">
        <v>789</v>
      </c>
      <c r="C211" s="22">
        <v>20</v>
      </c>
      <c r="D211" s="22" t="s">
        <v>1113</v>
      </c>
      <c r="E211" s="22" t="s">
        <v>1113</v>
      </c>
      <c r="F211" s="22" t="s">
        <v>1113</v>
      </c>
      <c r="G211" s="22" t="s">
        <v>1113</v>
      </c>
      <c r="H211" s="22" t="s">
        <v>1113</v>
      </c>
      <c r="I211" s="22" t="s">
        <v>1113</v>
      </c>
      <c r="J211" s="22" t="s">
        <v>1113</v>
      </c>
      <c r="K211" s="22" t="s">
        <v>1113</v>
      </c>
      <c r="L211" s="22" t="s">
        <v>1113</v>
      </c>
      <c r="M211" s="22" t="s">
        <v>1113</v>
      </c>
      <c r="N211" s="22" t="s">
        <v>1113</v>
      </c>
      <c r="O211" s="22" t="s">
        <v>1113</v>
      </c>
      <c r="P211" s="22" t="s">
        <v>1113</v>
      </c>
      <c r="Q211" s="22">
        <v>20</v>
      </c>
      <c r="R211" s="22" t="s">
        <v>1113</v>
      </c>
      <c r="S211" s="22" t="s">
        <v>1113</v>
      </c>
      <c r="T211" s="22" t="s">
        <v>1113</v>
      </c>
      <c r="U211" s="22" t="s">
        <v>1113</v>
      </c>
      <c r="V211" s="22" t="s">
        <v>1113</v>
      </c>
      <c r="W211" s="22" t="s">
        <v>1113</v>
      </c>
      <c r="X211" s="22" t="s">
        <v>1113</v>
      </c>
      <c r="Y211" s="22" t="s">
        <v>1113</v>
      </c>
      <c r="Z211" s="22" t="s">
        <v>1113</v>
      </c>
      <c r="AA211" s="22" t="s">
        <v>1113</v>
      </c>
      <c r="AB211" s="22" t="s">
        <v>1113</v>
      </c>
      <c r="AC211" s="22" t="s">
        <v>1113</v>
      </c>
      <c r="AD211" s="22" t="s">
        <v>1113</v>
      </c>
      <c r="AE211" s="22" t="s">
        <v>1113</v>
      </c>
      <c r="AF211" s="22" t="s">
        <v>1113</v>
      </c>
      <c r="AG211" s="22" t="s">
        <v>1113</v>
      </c>
      <c r="AH211" s="22" t="s">
        <v>1113</v>
      </c>
    </row>
    <row r="212" ht="16.5" spans="1:34">
      <c r="A212" s="22">
        <f>RANK(C212,C$3:C$240)</f>
        <v>199</v>
      </c>
      <c r="B212" s="23" t="s">
        <v>817</v>
      </c>
      <c r="C212" s="22">
        <v>20</v>
      </c>
      <c r="D212" s="22" t="s">
        <v>1113</v>
      </c>
      <c r="E212" s="22" t="s">
        <v>1113</v>
      </c>
      <c r="F212" s="22" t="s">
        <v>1113</v>
      </c>
      <c r="G212" s="22" t="s">
        <v>1113</v>
      </c>
      <c r="H212" s="22" t="s">
        <v>1113</v>
      </c>
      <c r="I212" s="22" t="s">
        <v>1113</v>
      </c>
      <c r="J212" s="22" t="s">
        <v>1113</v>
      </c>
      <c r="K212" s="22" t="s">
        <v>1113</v>
      </c>
      <c r="L212" s="22" t="s">
        <v>1113</v>
      </c>
      <c r="M212" s="22" t="s">
        <v>1113</v>
      </c>
      <c r="N212" s="22" t="s">
        <v>1113</v>
      </c>
      <c r="O212" s="22" t="s">
        <v>1113</v>
      </c>
      <c r="P212" s="22" t="s">
        <v>1113</v>
      </c>
      <c r="Q212" s="22" t="s">
        <v>1113</v>
      </c>
      <c r="R212" s="22" t="s">
        <v>1113</v>
      </c>
      <c r="S212" s="22" t="s">
        <v>1113</v>
      </c>
      <c r="T212" s="22">
        <v>20</v>
      </c>
      <c r="U212" s="22" t="s">
        <v>1113</v>
      </c>
      <c r="V212" s="22" t="s">
        <v>1113</v>
      </c>
      <c r="W212" s="22" t="s">
        <v>1113</v>
      </c>
      <c r="X212" s="22" t="s">
        <v>1113</v>
      </c>
      <c r="Y212" s="22" t="s">
        <v>1113</v>
      </c>
      <c r="Z212" s="22" t="s">
        <v>1113</v>
      </c>
      <c r="AA212" s="22" t="s">
        <v>1113</v>
      </c>
      <c r="AB212" s="22" t="s">
        <v>1113</v>
      </c>
      <c r="AC212" s="22" t="s">
        <v>1113</v>
      </c>
      <c r="AD212" s="22" t="s">
        <v>1113</v>
      </c>
      <c r="AE212" s="22" t="s">
        <v>1113</v>
      </c>
      <c r="AF212" s="22" t="s">
        <v>1113</v>
      </c>
      <c r="AG212" s="22" t="s">
        <v>1113</v>
      </c>
      <c r="AH212" s="22" t="s">
        <v>1113</v>
      </c>
    </row>
    <row r="213" ht="16.5" spans="1:34">
      <c r="A213" s="22">
        <f>RANK(C213,C$3:C$240)</f>
        <v>199</v>
      </c>
      <c r="B213" s="23" t="s">
        <v>804</v>
      </c>
      <c r="C213" s="22">
        <v>20</v>
      </c>
      <c r="D213" s="22" t="s">
        <v>1113</v>
      </c>
      <c r="E213" s="22" t="s">
        <v>1113</v>
      </c>
      <c r="F213" s="22" t="s">
        <v>1113</v>
      </c>
      <c r="G213" s="22" t="s">
        <v>1113</v>
      </c>
      <c r="H213" s="22" t="s">
        <v>1113</v>
      </c>
      <c r="I213" s="22" t="s">
        <v>1113</v>
      </c>
      <c r="J213" s="22" t="s">
        <v>1113</v>
      </c>
      <c r="K213" s="22" t="s">
        <v>1113</v>
      </c>
      <c r="L213" s="22" t="s">
        <v>1113</v>
      </c>
      <c r="M213" s="22" t="s">
        <v>1113</v>
      </c>
      <c r="N213" s="22" t="s">
        <v>1113</v>
      </c>
      <c r="O213" s="22" t="s">
        <v>1113</v>
      </c>
      <c r="P213" s="22" t="s">
        <v>1113</v>
      </c>
      <c r="Q213" s="22" t="s">
        <v>1113</v>
      </c>
      <c r="R213" s="22" t="s">
        <v>1113</v>
      </c>
      <c r="S213" s="22">
        <v>20</v>
      </c>
      <c r="T213" s="22" t="s">
        <v>1113</v>
      </c>
      <c r="U213" s="22" t="s">
        <v>1113</v>
      </c>
      <c r="V213" s="22" t="s">
        <v>1113</v>
      </c>
      <c r="W213" s="22" t="s">
        <v>1113</v>
      </c>
      <c r="X213" s="22" t="s">
        <v>1113</v>
      </c>
      <c r="Y213" s="22" t="s">
        <v>1113</v>
      </c>
      <c r="Z213" s="22" t="s">
        <v>1113</v>
      </c>
      <c r="AA213" s="22" t="s">
        <v>1113</v>
      </c>
      <c r="AB213" s="22" t="s">
        <v>1113</v>
      </c>
      <c r="AC213" s="22" t="s">
        <v>1113</v>
      </c>
      <c r="AD213" s="22" t="s">
        <v>1113</v>
      </c>
      <c r="AE213" s="22" t="s">
        <v>1113</v>
      </c>
      <c r="AF213" s="22" t="s">
        <v>1113</v>
      </c>
      <c r="AG213" s="22" t="s">
        <v>1113</v>
      </c>
      <c r="AH213" s="22" t="s">
        <v>1113</v>
      </c>
    </row>
    <row r="214" ht="16.5" spans="1:34">
      <c r="A214" s="22">
        <f>RANK(C214,C$3:C$240)</f>
        <v>199</v>
      </c>
      <c r="B214" s="28" t="s">
        <v>575</v>
      </c>
      <c r="C214" s="22">
        <v>20</v>
      </c>
      <c r="D214" s="22" t="s">
        <v>1113</v>
      </c>
      <c r="E214" s="22" t="s">
        <v>1113</v>
      </c>
      <c r="F214" s="22" t="s">
        <v>1113</v>
      </c>
      <c r="G214" s="22" t="s">
        <v>1113</v>
      </c>
      <c r="H214" s="22" t="s">
        <v>1113</v>
      </c>
      <c r="I214" s="22" t="s">
        <v>1113</v>
      </c>
      <c r="J214" s="22" t="s">
        <v>1113</v>
      </c>
      <c r="K214" s="22" t="s">
        <v>1113</v>
      </c>
      <c r="L214" s="22" t="s">
        <v>1113</v>
      </c>
      <c r="M214" s="22" t="s">
        <v>1113</v>
      </c>
      <c r="N214" s="22" t="s">
        <v>1113</v>
      </c>
      <c r="O214" s="22" t="s">
        <v>1113</v>
      </c>
      <c r="P214" s="22" t="s">
        <v>1113</v>
      </c>
      <c r="Q214" s="22" t="s">
        <v>1113</v>
      </c>
      <c r="R214" s="22" t="s">
        <v>1113</v>
      </c>
      <c r="S214" s="22" t="s">
        <v>1113</v>
      </c>
      <c r="T214" s="22">
        <v>20</v>
      </c>
      <c r="U214" s="22" t="s">
        <v>1113</v>
      </c>
      <c r="V214" s="22" t="s">
        <v>1113</v>
      </c>
      <c r="W214" s="22" t="s">
        <v>1113</v>
      </c>
      <c r="X214" s="22" t="s">
        <v>1113</v>
      </c>
      <c r="Y214" s="22" t="s">
        <v>1113</v>
      </c>
      <c r="Z214" s="22" t="s">
        <v>1113</v>
      </c>
      <c r="AA214" s="22" t="s">
        <v>1113</v>
      </c>
      <c r="AB214" s="22" t="s">
        <v>1113</v>
      </c>
      <c r="AC214" s="22" t="s">
        <v>1113</v>
      </c>
      <c r="AD214" s="22" t="s">
        <v>1113</v>
      </c>
      <c r="AE214" s="22" t="s">
        <v>1113</v>
      </c>
      <c r="AF214" s="22" t="s">
        <v>1113</v>
      </c>
      <c r="AG214" s="22" t="s">
        <v>1113</v>
      </c>
      <c r="AH214" s="22" t="s">
        <v>1113</v>
      </c>
    </row>
    <row r="215" ht="16.5" spans="1:34">
      <c r="A215" s="22">
        <f>RANK(C215,C$3:C$240)</f>
        <v>199</v>
      </c>
      <c r="B215" s="34" t="s">
        <v>783</v>
      </c>
      <c r="C215" s="22">
        <v>20</v>
      </c>
      <c r="D215" s="22" t="s">
        <v>1113</v>
      </c>
      <c r="E215" s="22" t="s">
        <v>1113</v>
      </c>
      <c r="F215" s="22" t="s">
        <v>1113</v>
      </c>
      <c r="G215" s="22" t="s">
        <v>1113</v>
      </c>
      <c r="H215" s="22" t="s">
        <v>1113</v>
      </c>
      <c r="I215" s="22" t="s">
        <v>1113</v>
      </c>
      <c r="J215" s="22" t="s">
        <v>1113</v>
      </c>
      <c r="K215" s="22" t="s">
        <v>1113</v>
      </c>
      <c r="L215" s="22" t="s">
        <v>1113</v>
      </c>
      <c r="M215" s="22" t="s">
        <v>1113</v>
      </c>
      <c r="N215" s="22" t="s">
        <v>1113</v>
      </c>
      <c r="O215" s="22" t="s">
        <v>1113</v>
      </c>
      <c r="P215" s="22" t="s">
        <v>1113</v>
      </c>
      <c r="Q215" s="22">
        <v>20</v>
      </c>
      <c r="R215" s="22" t="s">
        <v>1113</v>
      </c>
      <c r="S215" s="22" t="s">
        <v>1113</v>
      </c>
      <c r="T215" s="22" t="s">
        <v>1113</v>
      </c>
      <c r="U215" s="22" t="s">
        <v>1113</v>
      </c>
      <c r="V215" s="22" t="s">
        <v>1113</v>
      </c>
      <c r="W215" s="22" t="s">
        <v>1113</v>
      </c>
      <c r="X215" s="22" t="s">
        <v>1113</v>
      </c>
      <c r="Y215" s="22" t="s">
        <v>1113</v>
      </c>
      <c r="Z215" s="22" t="s">
        <v>1113</v>
      </c>
      <c r="AA215" s="22" t="s">
        <v>1113</v>
      </c>
      <c r="AB215" s="22" t="s">
        <v>1113</v>
      </c>
      <c r="AC215" s="22" t="s">
        <v>1113</v>
      </c>
      <c r="AD215" s="22" t="s">
        <v>1113</v>
      </c>
      <c r="AE215" s="22" t="s">
        <v>1113</v>
      </c>
      <c r="AF215" s="22" t="s">
        <v>1113</v>
      </c>
      <c r="AG215" s="22" t="s">
        <v>1113</v>
      </c>
      <c r="AH215" s="22" t="s">
        <v>1113</v>
      </c>
    </row>
    <row r="216" ht="16.5" spans="1:34">
      <c r="A216" s="22">
        <f>RANK(C216,C$3:C$240)</f>
        <v>199</v>
      </c>
      <c r="B216" s="23" t="s">
        <v>810</v>
      </c>
      <c r="C216" s="22">
        <v>20</v>
      </c>
      <c r="D216" s="22" t="s">
        <v>1113</v>
      </c>
      <c r="E216" s="22" t="s">
        <v>1113</v>
      </c>
      <c r="F216" s="22" t="s">
        <v>1113</v>
      </c>
      <c r="G216" s="22" t="s">
        <v>1113</v>
      </c>
      <c r="H216" s="22" t="s">
        <v>1113</v>
      </c>
      <c r="I216" s="22" t="s">
        <v>1113</v>
      </c>
      <c r="J216" s="22" t="s">
        <v>1113</v>
      </c>
      <c r="K216" s="22" t="s">
        <v>1113</v>
      </c>
      <c r="L216" s="22" t="s">
        <v>1113</v>
      </c>
      <c r="M216" s="22" t="s">
        <v>1113</v>
      </c>
      <c r="N216" s="22" t="s">
        <v>1113</v>
      </c>
      <c r="O216" s="22" t="s">
        <v>1113</v>
      </c>
      <c r="P216" s="22">
        <v>20</v>
      </c>
      <c r="Q216" s="22" t="s">
        <v>1113</v>
      </c>
      <c r="R216" s="22" t="s">
        <v>1113</v>
      </c>
      <c r="S216" s="22" t="s">
        <v>1113</v>
      </c>
      <c r="T216" s="22" t="s">
        <v>1113</v>
      </c>
      <c r="U216" s="22" t="s">
        <v>1113</v>
      </c>
      <c r="V216" s="22" t="s">
        <v>1113</v>
      </c>
      <c r="W216" s="22" t="s">
        <v>1113</v>
      </c>
      <c r="X216" s="22" t="s">
        <v>1113</v>
      </c>
      <c r="Y216" s="22" t="s">
        <v>1113</v>
      </c>
      <c r="Z216" s="22" t="s">
        <v>1113</v>
      </c>
      <c r="AA216" s="22" t="s">
        <v>1113</v>
      </c>
      <c r="AB216" s="22" t="s">
        <v>1113</v>
      </c>
      <c r="AC216" s="22" t="s">
        <v>1113</v>
      </c>
      <c r="AD216" s="22" t="s">
        <v>1113</v>
      </c>
      <c r="AE216" s="22" t="s">
        <v>1113</v>
      </c>
      <c r="AF216" s="22" t="s">
        <v>1113</v>
      </c>
      <c r="AG216" s="22" t="s">
        <v>1113</v>
      </c>
      <c r="AH216" s="22" t="s">
        <v>1113</v>
      </c>
    </row>
    <row r="217" ht="16.5" spans="1:34">
      <c r="A217" s="22">
        <f>RANK(C217,C$3:C$240)</f>
        <v>199</v>
      </c>
      <c r="B217" s="28" t="s">
        <v>786</v>
      </c>
      <c r="C217" s="22">
        <v>20</v>
      </c>
      <c r="D217" s="22" t="s">
        <v>1113</v>
      </c>
      <c r="E217" s="22" t="s">
        <v>1113</v>
      </c>
      <c r="F217" s="22" t="s">
        <v>1113</v>
      </c>
      <c r="G217" s="22" t="s">
        <v>1113</v>
      </c>
      <c r="H217" s="22" t="s">
        <v>1113</v>
      </c>
      <c r="I217" s="22" t="s">
        <v>1113</v>
      </c>
      <c r="J217" s="22" t="s">
        <v>1113</v>
      </c>
      <c r="K217" s="22" t="s">
        <v>1113</v>
      </c>
      <c r="L217" s="22" t="s">
        <v>1113</v>
      </c>
      <c r="M217" s="22" t="s">
        <v>1113</v>
      </c>
      <c r="N217" s="22" t="s">
        <v>1113</v>
      </c>
      <c r="O217" s="22" t="s">
        <v>1113</v>
      </c>
      <c r="P217" s="22">
        <v>20</v>
      </c>
      <c r="Q217" s="22" t="s">
        <v>1113</v>
      </c>
      <c r="R217" s="22" t="s">
        <v>1113</v>
      </c>
      <c r="S217" s="22" t="s">
        <v>1113</v>
      </c>
      <c r="T217" s="22" t="s">
        <v>1113</v>
      </c>
      <c r="U217" s="22" t="s">
        <v>1113</v>
      </c>
      <c r="V217" s="22" t="s">
        <v>1113</v>
      </c>
      <c r="W217" s="22" t="s">
        <v>1113</v>
      </c>
      <c r="X217" s="22" t="s">
        <v>1113</v>
      </c>
      <c r="Y217" s="22" t="s">
        <v>1113</v>
      </c>
      <c r="Z217" s="22" t="s">
        <v>1113</v>
      </c>
      <c r="AA217" s="22" t="s">
        <v>1113</v>
      </c>
      <c r="AB217" s="22" t="s">
        <v>1113</v>
      </c>
      <c r="AC217" s="22" t="s">
        <v>1113</v>
      </c>
      <c r="AD217" s="22" t="s">
        <v>1113</v>
      </c>
      <c r="AE217" s="22" t="s">
        <v>1113</v>
      </c>
      <c r="AF217" s="22" t="s">
        <v>1113</v>
      </c>
      <c r="AG217" s="22" t="s">
        <v>1113</v>
      </c>
      <c r="AH217" s="22" t="s">
        <v>1113</v>
      </c>
    </row>
    <row r="218" ht="16.5" spans="1:34">
      <c r="A218" s="22">
        <f>RANK(C218,C$3:C$240)</f>
        <v>199</v>
      </c>
      <c r="B218" s="26" t="s">
        <v>780</v>
      </c>
      <c r="C218" s="22">
        <v>20</v>
      </c>
      <c r="D218" s="22" t="s">
        <v>1113</v>
      </c>
      <c r="E218" s="22" t="s">
        <v>1113</v>
      </c>
      <c r="F218" s="22" t="s">
        <v>1113</v>
      </c>
      <c r="G218" s="22" t="s">
        <v>1113</v>
      </c>
      <c r="H218" s="22" t="s">
        <v>1113</v>
      </c>
      <c r="I218" s="22" t="s">
        <v>1113</v>
      </c>
      <c r="J218" s="22" t="s">
        <v>1113</v>
      </c>
      <c r="K218" s="22" t="s">
        <v>1113</v>
      </c>
      <c r="L218" s="22" t="s">
        <v>1113</v>
      </c>
      <c r="M218" s="22" t="s">
        <v>1113</v>
      </c>
      <c r="N218" s="22" t="s">
        <v>1113</v>
      </c>
      <c r="O218" s="22" t="s">
        <v>1113</v>
      </c>
      <c r="P218" s="22">
        <v>20</v>
      </c>
      <c r="Q218" s="22" t="s">
        <v>1113</v>
      </c>
      <c r="R218" s="22" t="s">
        <v>1113</v>
      </c>
      <c r="S218" s="22" t="s">
        <v>1113</v>
      </c>
      <c r="T218" s="22" t="s">
        <v>1113</v>
      </c>
      <c r="U218" s="22" t="s">
        <v>1113</v>
      </c>
      <c r="V218" s="22" t="s">
        <v>1113</v>
      </c>
      <c r="W218" s="22" t="s">
        <v>1113</v>
      </c>
      <c r="X218" s="22" t="s">
        <v>1113</v>
      </c>
      <c r="Y218" s="22" t="s">
        <v>1113</v>
      </c>
      <c r="Z218" s="22" t="s">
        <v>1113</v>
      </c>
      <c r="AA218" s="22" t="s">
        <v>1113</v>
      </c>
      <c r="AB218" s="22" t="s">
        <v>1113</v>
      </c>
      <c r="AC218" s="22" t="s">
        <v>1113</v>
      </c>
      <c r="AD218" s="22" t="s">
        <v>1113</v>
      </c>
      <c r="AE218" s="22" t="s">
        <v>1113</v>
      </c>
      <c r="AF218" s="22" t="s">
        <v>1113</v>
      </c>
      <c r="AG218" s="22" t="s">
        <v>1113</v>
      </c>
      <c r="AH218" s="22" t="s">
        <v>1113</v>
      </c>
    </row>
    <row r="219" ht="16.5" spans="1:34">
      <c r="A219" s="22">
        <f>RANK(C219,C$3:C$240)</f>
        <v>199</v>
      </c>
      <c r="B219" s="28" t="s">
        <v>843</v>
      </c>
      <c r="C219" s="22">
        <v>20</v>
      </c>
      <c r="D219" s="22" t="s">
        <v>1113</v>
      </c>
      <c r="E219" s="22" t="s">
        <v>1113</v>
      </c>
      <c r="F219" s="22" t="s">
        <v>1113</v>
      </c>
      <c r="G219" s="22" t="s">
        <v>1113</v>
      </c>
      <c r="H219" s="22" t="s">
        <v>1113</v>
      </c>
      <c r="I219" s="22" t="s">
        <v>1113</v>
      </c>
      <c r="J219" s="22" t="s">
        <v>1113</v>
      </c>
      <c r="K219" s="22" t="s">
        <v>1113</v>
      </c>
      <c r="L219" s="22" t="s">
        <v>1113</v>
      </c>
      <c r="M219" s="22" t="s">
        <v>1113</v>
      </c>
      <c r="N219" s="22" t="s">
        <v>1113</v>
      </c>
      <c r="O219" s="22" t="s">
        <v>1113</v>
      </c>
      <c r="P219" s="22">
        <v>20</v>
      </c>
      <c r="Q219" s="22" t="s">
        <v>1113</v>
      </c>
      <c r="R219" s="22" t="s">
        <v>1113</v>
      </c>
      <c r="S219" s="22" t="s">
        <v>1113</v>
      </c>
      <c r="T219" s="22" t="s">
        <v>1113</v>
      </c>
      <c r="U219" s="22" t="s">
        <v>1113</v>
      </c>
      <c r="V219" s="22" t="s">
        <v>1113</v>
      </c>
      <c r="W219" s="22" t="s">
        <v>1113</v>
      </c>
      <c r="X219" s="22" t="s">
        <v>1113</v>
      </c>
      <c r="Y219" s="22" t="s">
        <v>1113</v>
      </c>
      <c r="Z219" s="22" t="s">
        <v>1113</v>
      </c>
      <c r="AA219" s="22" t="s">
        <v>1113</v>
      </c>
      <c r="AB219" s="22" t="s">
        <v>1113</v>
      </c>
      <c r="AC219" s="22" t="s">
        <v>1113</v>
      </c>
      <c r="AD219" s="22" t="s">
        <v>1113</v>
      </c>
      <c r="AE219" s="22" t="s">
        <v>1113</v>
      </c>
      <c r="AF219" s="22" t="s">
        <v>1113</v>
      </c>
      <c r="AG219" s="22" t="s">
        <v>1113</v>
      </c>
      <c r="AH219" s="22" t="s">
        <v>1113</v>
      </c>
    </row>
    <row r="220" ht="16.5" spans="1:34">
      <c r="A220" s="22">
        <f>RANK(C220,C$3:C$240)</f>
        <v>199</v>
      </c>
      <c r="B220" s="26" t="s">
        <v>795</v>
      </c>
      <c r="C220" s="22">
        <v>20</v>
      </c>
      <c r="D220" s="22" t="s">
        <v>1113</v>
      </c>
      <c r="E220" s="22" t="s">
        <v>1113</v>
      </c>
      <c r="F220" s="22" t="s">
        <v>1113</v>
      </c>
      <c r="G220" s="22" t="s">
        <v>1113</v>
      </c>
      <c r="H220" s="22" t="s">
        <v>1113</v>
      </c>
      <c r="I220" s="22" t="s">
        <v>1113</v>
      </c>
      <c r="J220" s="22" t="s">
        <v>1113</v>
      </c>
      <c r="K220" s="22" t="s">
        <v>1113</v>
      </c>
      <c r="L220" s="22" t="s">
        <v>1113</v>
      </c>
      <c r="M220" s="22" t="s">
        <v>1113</v>
      </c>
      <c r="N220" s="22" t="s">
        <v>1113</v>
      </c>
      <c r="O220" s="22">
        <v>20</v>
      </c>
      <c r="P220" s="22" t="s">
        <v>1113</v>
      </c>
      <c r="Q220" s="22" t="s">
        <v>1113</v>
      </c>
      <c r="R220" s="22" t="s">
        <v>1113</v>
      </c>
      <c r="S220" s="22" t="s">
        <v>1113</v>
      </c>
      <c r="T220" s="22" t="s">
        <v>1113</v>
      </c>
      <c r="U220" s="22" t="s">
        <v>1113</v>
      </c>
      <c r="V220" s="22" t="s">
        <v>1113</v>
      </c>
      <c r="W220" s="22" t="s">
        <v>1113</v>
      </c>
      <c r="X220" s="22" t="s">
        <v>1113</v>
      </c>
      <c r="Y220" s="22" t="s">
        <v>1113</v>
      </c>
      <c r="Z220" s="22" t="s">
        <v>1113</v>
      </c>
      <c r="AA220" s="22" t="s">
        <v>1113</v>
      </c>
      <c r="AB220" s="22" t="s">
        <v>1113</v>
      </c>
      <c r="AC220" s="22" t="s">
        <v>1113</v>
      </c>
      <c r="AD220" s="22" t="s">
        <v>1113</v>
      </c>
      <c r="AE220" s="22" t="s">
        <v>1113</v>
      </c>
      <c r="AF220" s="22" t="s">
        <v>1113</v>
      </c>
      <c r="AG220" s="22" t="s">
        <v>1113</v>
      </c>
      <c r="AH220" s="22" t="s">
        <v>1113</v>
      </c>
    </row>
    <row r="221" ht="16.5" spans="1:34">
      <c r="A221" s="22">
        <f>RANK(C221,C$3:C$240)</f>
        <v>199</v>
      </c>
      <c r="B221" s="30" t="s">
        <v>1103</v>
      </c>
      <c r="C221" s="22">
        <v>20</v>
      </c>
      <c r="D221" s="22" t="s">
        <v>1113</v>
      </c>
      <c r="E221" s="22" t="s">
        <v>1113</v>
      </c>
      <c r="F221" s="22" t="s">
        <v>1113</v>
      </c>
      <c r="G221" s="22" t="s">
        <v>1113</v>
      </c>
      <c r="H221" s="22" t="s">
        <v>1113</v>
      </c>
      <c r="I221" s="22" t="s">
        <v>1113</v>
      </c>
      <c r="J221" s="22" t="s">
        <v>1113</v>
      </c>
      <c r="K221" s="22" t="s">
        <v>1113</v>
      </c>
      <c r="L221" s="22" t="s">
        <v>1113</v>
      </c>
      <c r="M221" s="22" t="s">
        <v>1113</v>
      </c>
      <c r="N221" s="22" t="s">
        <v>1113</v>
      </c>
      <c r="O221" s="22">
        <v>20</v>
      </c>
      <c r="P221" s="22" t="s">
        <v>1113</v>
      </c>
      <c r="Q221" s="22" t="s">
        <v>1113</v>
      </c>
      <c r="R221" s="22" t="s">
        <v>1113</v>
      </c>
      <c r="S221" s="22" t="s">
        <v>1113</v>
      </c>
      <c r="T221" s="22" t="s">
        <v>1113</v>
      </c>
      <c r="U221" s="22" t="s">
        <v>1113</v>
      </c>
      <c r="V221" s="22" t="s">
        <v>1113</v>
      </c>
      <c r="W221" s="22" t="s">
        <v>1113</v>
      </c>
      <c r="X221" s="22" t="s">
        <v>1113</v>
      </c>
      <c r="Y221" s="22" t="s">
        <v>1113</v>
      </c>
      <c r="Z221" s="22" t="s">
        <v>1113</v>
      </c>
      <c r="AA221" s="22" t="s">
        <v>1113</v>
      </c>
      <c r="AB221" s="22" t="s">
        <v>1113</v>
      </c>
      <c r="AC221" s="22" t="s">
        <v>1113</v>
      </c>
      <c r="AD221" s="22" t="s">
        <v>1113</v>
      </c>
      <c r="AE221" s="22" t="s">
        <v>1113</v>
      </c>
      <c r="AF221" s="22" t="s">
        <v>1113</v>
      </c>
      <c r="AG221" s="22" t="s">
        <v>1113</v>
      </c>
      <c r="AH221" s="22" t="s">
        <v>1113</v>
      </c>
    </row>
    <row r="222" ht="16.5" spans="1:34">
      <c r="A222" s="22">
        <f>RANK(C222,C$3:C$240)</f>
        <v>199</v>
      </c>
      <c r="B222" s="29" t="s">
        <v>319</v>
      </c>
      <c r="C222" s="22">
        <v>20</v>
      </c>
      <c r="D222" s="22" t="s">
        <v>1113</v>
      </c>
      <c r="E222" s="22" t="s">
        <v>1113</v>
      </c>
      <c r="F222" s="22" t="s">
        <v>1113</v>
      </c>
      <c r="G222" s="22" t="s">
        <v>1113</v>
      </c>
      <c r="H222" s="22" t="s">
        <v>1113</v>
      </c>
      <c r="I222" s="22" t="s">
        <v>1113</v>
      </c>
      <c r="J222" s="22" t="s">
        <v>1113</v>
      </c>
      <c r="K222" s="22" t="s">
        <v>1113</v>
      </c>
      <c r="L222" s="22" t="s">
        <v>1113</v>
      </c>
      <c r="M222" s="22" t="s">
        <v>1113</v>
      </c>
      <c r="N222" s="22">
        <v>20</v>
      </c>
      <c r="O222" s="22" t="s">
        <v>1113</v>
      </c>
      <c r="P222" s="22" t="s">
        <v>1113</v>
      </c>
      <c r="Q222" s="22" t="s">
        <v>1113</v>
      </c>
      <c r="R222" s="22" t="s">
        <v>1113</v>
      </c>
      <c r="S222" s="22" t="s">
        <v>1113</v>
      </c>
      <c r="T222" s="22" t="s">
        <v>1113</v>
      </c>
      <c r="U222" s="22" t="s">
        <v>1113</v>
      </c>
      <c r="V222" s="22" t="s">
        <v>1113</v>
      </c>
      <c r="W222" s="22" t="s">
        <v>1113</v>
      </c>
      <c r="X222" s="22" t="s">
        <v>1113</v>
      </c>
      <c r="Y222" s="22" t="s">
        <v>1113</v>
      </c>
      <c r="Z222" s="22" t="s">
        <v>1113</v>
      </c>
      <c r="AA222" s="22" t="s">
        <v>1113</v>
      </c>
      <c r="AB222" s="22" t="s">
        <v>1113</v>
      </c>
      <c r="AC222" s="22" t="s">
        <v>1113</v>
      </c>
      <c r="AD222" s="22" t="s">
        <v>1113</v>
      </c>
      <c r="AE222" s="22" t="s">
        <v>1113</v>
      </c>
      <c r="AF222" s="22" t="s">
        <v>1113</v>
      </c>
      <c r="AG222" s="22" t="s">
        <v>1113</v>
      </c>
      <c r="AH222" s="22" t="s">
        <v>1113</v>
      </c>
    </row>
    <row r="223" ht="16.5" spans="1:34">
      <c r="A223" s="22">
        <f>RANK(C223,C$3:C$240)</f>
        <v>199</v>
      </c>
      <c r="B223" s="23" t="s">
        <v>840</v>
      </c>
      <c r="C223" s="22">
        <v>20</v>
      </c>
      <c r="D223" s="22" t="s">
        <v>1113</v>
      </c>
      <c r="E223" s="22" t="s">
        <v>1113</v>
      </c>
      <c r="F223" s="22" t="s">
        <v>1113</v>
      </c>
      <c r="G223" s="22" t="s">
        <v>1113</v>
      </c>
      <c r="H223" s="22" t="s">
        <v>1113</v>
      </c>
      <c r="I223" s="22" t="s">
        <v>1113</v>
      </c>
      <c r="J223" s="22" t="s">
        <v>1113</v>
      </c>
      <c r="K223" s="22" t="s">
        <v>1113</v>
      </c>
      <c r="L223" s="22" t="s">
        <v>1113</v>
      </c>
      <c r="M223" s="22" t="s">
        <v>1113</v>
      </c>
      <c r="N223" s="22">
        <v>20</v>
      </c>
      <c r="O223" s="22" t="s">
        <v>1113</v>
      </c>
      <c r="P223" s="22" t="s">
        <v>1113</v>
      </c>
      <c r="Q223" s="22" t="s">
        <v>1113</v>
      </c>
      <c r="R223" s="22" t="s">
        <v>1113</v>
      </c>
      <c r="S223" s="22" t="s">
        <v>1113</v>
      </c>
      <c r="T223" s="22" t="s">
        <v>1113</v>
      </c>
      <c r="U223" s="22" t="s">
        <v>1113</v>
      </c>
      <c r="V223" s="22" t="s">
        <v>1113</v>
      </c>
      <c r="W223" s="22" t="s">
        <v>1113</v>
      </c>
      <c r="X223" s="22" t="s">
        <v>1113</v>
      </c>
      <c r="Y223" s="22" t="s">
        <v>1113</v>
      </c>
      <c r="Z223" s="22" t="s">
        <v>1113</v>
      </c>
      <c r="AA223" s="22" t="s">
        <v>1113</v>
      </c>
      <c r="AB223" s="22" t="s">
        <v>1113</v>
      </c>
      <c r="AC223" s="22" t="s">
        <v>1113</v>
      </c>
      <c r="AD223" s="22" t="s">
        <v>1113</v>
      </c>
      <c r="AE223" s="22" t="s">
        <v>1113</v>
      </c>
      <c r="AF223" s="22" t="s">
        <v>1113</v>
      </c>
      <c r="AG223" s="22" t="s">
        <v>1113</v>
      </c>
      <c r="AH223" s="22" t="s">
        <v>1113</v>
      </c>
    </row>
    <row r="224" ht="16.5" spans="1:34">
      <c r="A224" s="22">
        <f>RANK(C224,C$3:C$240)</f>
        <v>199</v>
      </c>
      <c r="B224" s="28" t="s">
        <v>801</v>
      </c>
      <c r="C224" s="22">
        <v>20</v>
      </c>
      <c r="D224" s="22" t="s">
        <v>1113</v>
      </c>
      <c r="E224" s="22" t="s">
        <v>1113</v>
      </c>
      <c r="F224" s="22" t="s">
        <v>1113</v>
      </c>
      <c r="G224" s="22" t="s">
        <v>1113</v>
      </c>
      <c r="H224" s="22" t="s">
        <v>1113</v>
      </c>
      <c r="I224" s="22" t="s">
        <v>1113</v>
      </c>
      <c r="J224" s="22" t="s">
        <v>1113</v>
      </c>
      <c r="K224" s="22" t="s">
        <v>1113</v>
      </c>
      <c r="L224" s="22" t="s">
        <v>1113</v>
      </c>
      <c r="M224" s="22" t="s">
        <v>1113</v>
      </c>
      <c r="N224" s="22">
        <v>20</v>
      </c>
      <c r="O224" s="22" t="s">
        <v>1113</v>
      </c>
      <c r="P224" s="22" t="s">
        <v>1113</v>
      </c>
      <c r="Q224" s="22" t="s">
        <v>1113</v>
      </c>
      <c r="R224" s="22" t="s">
        <v>1113</v>
      </c>
      <c r="S224" s="22" t="s">
        <v>1113</v>
      </c>
      <c r="T224" s="22" t="s">
        <v>1113</v>
      </c>
      <c r="U224" s="22" t="s">
        <v>1113</v>
      </c>
      <c r="V224" s="22" t="s">
        <v>1113</v>
      </c>
      <c r="W224" s="22" t="s">
        <v>1113</v>
      </c>
      <c r="X224" s="22" t="s">
        <v>1113</v>
      </c>
      <c r="Y224" s="22" t="s">
        <v>1113</v>
      </c>
      <c r="Z224" s="22" t="s">
        <v>1113</v>
      </c>
      <c r="AA224" s="22" t="s">
        <v>1113</v>
      </c>
      <c r="AB224" s="22" t="s">
        <v>1113</v>
      </c>
      <c r="AC224" s="22" t="s">
        <v>1113</v>
      </c>
      <c r="AD224" s="22" t="s">
        <v>1113</v>
      </c>
      <c r="AE224" s="22" t="s">
        <v>1113</v>
      </c>
      <c r="AF224" s="22" t="s">
        <v>1113</v>
      </c>
      <c r="AG224" s="22" t="s">
        <v>1113</v>
      </c>
      <c r="AH224" s="22" t="s">
        <v>1113</v>
      </c>
    </row>
    <row r="225" ht="16.5" spans="1:34">
      <c r="A225" s="22">
        <f>RANK(C225,C$3:C$240)</f>
        <v>199</v>
      </c>
      <c r="B225" s="31" t="s">
        <v>547</v>
      </c>
      <c r="C225" s="22">
        <v>20</v>
      </c>
      <c r="D225" s="22" t="s">
        <v>1113</v>
      </c>
      <c r="E225" s="22" t="s">
        <v>1113</v>
      </c>
      <c r="F225" s="22" t="s">
        <v>1113</v>
      </c>
      <c r="G225" s="22" t="s">
        <v>1113</v>
      </c>
      <c r="H225" s="22" t="s">
        <v>1113</v>
      </c>
      <c r="I225" s="22" t="s">
        <v>1113</v>
      </c>
      <c r="J225" s="22" t="s">
        <v>1113</v>
      </c>
      <c r="K225" s="22" t="s">
        <v>1113</v>
      </c>
      <c r="L225" s="22" t="s">
        <v>1113</v>
      </c>
      <c r="M225" s="22">
        <v>20</v>
      </c>
      <c r="N225" s="22" t="s">
        <v>1113</v>
      </c>
      <c r="O225" s="22" t="s">
        <v>1113</v>
      </c>
      <c r="P225" s="22" t="s">
        <v>1113</v>
      </c>
      <c r="Q225" s="22" t="s">
        <v>1113</v>
      </c>
      <c r="R225" s="22" t="s">
        <v>1113</v>
      </c>
      <c r="S225" s="22" t="s">
        <v>1113</v>
      </c>
      <c r="T225" s="22" t="s">
        <v>1113</v>
      </c>
      <c r="U225" s="22" t="s">
        <v>1113</v>
      </c>
      <c r="V225" s="22" t="s">
        <v>1113</v>
      </c>
      <c r="W225" s="22" t="s">
        <v>1113</v>
      </c>
      <c r="X225" s="22" t="s">
        <v>1113</v>
      </c>
      <c r="Y225" s="22" t="s">
        <v>1113</v>
      </c>
      <c r="Z225" s="22" t="s">
        <v>1113</v>
      </c>
      <c r="AA225" s="22" t="s">
        <v>1113</v>
      </c>
      <c r="AB225" s="22" t="s">
        <v>1113</v>
      </c>
      <c r="AC225" s="22" t="s">
        <v>1113</v>
      </c>
      <c r="AD225" s="22" t="s">
        <v>1113</v>
      </c>
      <c r="AE225" s="22" t="s">
        <v>1113</v>
      </c>
      <c r="AF225" s="22" t="s">
        <v>1113</v>
      </c>
      <c r="AG225" s="22" t="s">
        <v>1113</v>
      </c>
      <c r="AH225" s="22" t="s">
        <v>1113</v>
      </c>
    </row>
    <row r="226" ht="16.5" spans="1:34">
      <c r="A226" s="22">
        <f>RANK(C226,C$3:C$240)</f>
        <v>199</v>
      </c>
      <c r="B226" s="23" t="s">
        <v>581</v>
      </c>
      <c r="C226" s="22">
        <v>20</v>
      </c>
      <c r="D226" s="22" t="s">
        <v>1113</v>
      </c>
      <c r="E226" s="22" t="s">
        <v>1113</v>
      </c>
      <c r="F226" s="22" t="s">
        <v>1113</v>
      </c>
      <c r="G226" s="22" t="s">
        <v>1113</v>
      </c>
      <c r="H226" s="22" t="s">
        <v>1113</v>
      </c>
      <c r="I226" s="22" t="s">
        <v>1113</v>
      </c>
      <c r="J226" s="22" t="s">
        <v>1113</v>
      </c>
      <c r="K226" s="22" t="s">
        <v>1113</v>
      </c>
      <c r="L226" s="22" t="s">
        <v>1113</v>
      </c>
      <c r="M226" s="22">
        <v>20</v>
      </c>
      <c r="N226" s="22" t="s">
        <v>1113</v>
      </c>
      <c r="O226" s="22" t="s">
        <v>1113</v>
      </c>
      <c r="P226" s="22" t="s">
        <v>1113</v>
      </c>
      <c r="Q226" s="22" t="s">
        <v>1113</v>
      </c>
      <c r="R226" s="22" t="s">
        <v>1113</v>
      </c>
      <c r="S226" s="22" t="s">
        <v>1113</v>
      </c>
      <c r="T226" s="22" t="s">
        <v>1113</v>
      </c>
      <c r="U226" s="22" t="s">
        <v>1113</v>
      </c>
      <c r="V226" s="22" t="s">
        <v>1113</v>
      </c>
      <c r="W226" s="22" t="s">
        <v>1113</v>
      </c>
      <c r="X226" s="22" t="s">
        <v>1113</v>
      </c>
      <c r="Y226" s="22" t="s">
        <v>1113</v>
      </c>
      <c r="Z226" s="22" t="s">
        <v>1113</v>
      </c>
      <c r="AA226" s="22" t="s">
        <v>1113</v>
      </c>
      <c r="AB226" s="22" t="s">
        <v>1113</v>
      </c>
      <c r="AC226" s="22" t="s">
        <v>1113</v>
      </c>
      <c r="AD226" s="22" t="s">
        <v>1113</v>
      </c>
      <c r="AE226" s="22" t="s">
        <v>1113</v>
      </c>
      <c r="AF226" s="22" t="s">
        <v>1113</v>
      </c>
      <c r="AG226" s="22" t="s">
        <v>1113</v>
      </c>
      <c r="AH226" s="22" t="s">
        <v>1113</v>
      </c>
    </row>
    <row r="227" ht="16.5" spans="1:34">
      <c r="A227" s="22">
        <f>RANK(C227,C$3:C$240)</f>
        <v>199</v>
      </c>
      <c r="B227" s="29" t="s">
        <v>587</v>
      </c>
      <c r="C227" s="22">
        <v>20</v>
      </c>
      <c r="D227" s="22" t="s">
        <v>1113</v>
      </c>
      <c r="E227" s="22" t="s">
        <v>1113</v>
      </c>
      <c r="F227" s="22" t="s">
        <v>1113</v>
      </c>
      <c r="G227" s="22" t="s">
        <v>1113</v>
      </c>
      <c r="H227" s="22" t="s">
        <v>1113</v>
      </c>
      <c r="I227" s="22" t="s">
        <v>1113</v>
      </c>
      <c r="J227" s="22" t="s">
        <v>1113</v>
      </c>
      <c r="K227" s="22" t="s">
        <v>1113</v>
      </c>
      <c r="L227" s="22">
        <v>20</v>
      </c>
      <c r="M227" s="22" t="s">
        <v>1113</v>
      </c>
      <c r="N227" s="22" t="s">
        <v>1113</v>
      </c>
      <c r="O227" s="22" t="s">
        <v>1113</v>
      </c>
      <c r="P227" s="22" t="s">
        <v>1113</v>
      </c>
      <c r="Q227" s="22" t="s">
        <v>1113</v>
      </c>
      <c r="R227" s="22" t="s">
        <v>1113</v>
      </c>
      <c r="S227" s="22" t="s">
        <v>1113</v>
      </c>
      <c r="T227" s="22" t="s">
        <v>1113</v>
      </c>
      <c r="U227" s="22" t="s">
        <v>1113</v>
      </c>
      <c r="V227" s="22" t="s">
        <v>1113</v>
      </c>
      <c r="W227" s="22" t="s">
        <v>1113</v>
      </c>
      <c r="X227" s="22" t="s">
        <v>1113</v>
      </c>
      <c r="Y227" s="22" t="s">
        <v>1113</v>
      </c>
      <c r="Z227" s="22" t="s">
        <v>1113</v>
      </c>
      <c r="AA227" s="22" t="s">
        <v>1113</v>
      </c>
      <c r="AB227" s="22" t="s">
        <v>1113</v>
      </c>
      <c r="AC227" s="22" t="s">
        <v>1113</v>
      </c>
      <c r="AD227" s="22" t="s">
        <v>1113</v>
      </c>
      <c r="AE227" s="22" t="s">
        <v>1113</v>
      </c>
      <c r="AF227" s="22" t="s">
        <v>1113</v>
      </c>
      <c r="AG227" s="22" t="s">
        <v>1113</v>
      </c>
      <c r="AH227" s="22" t="s">
        <v>1113</v>
      </c>
    </row>
    <row r="228" ht="16.5" spans="1:34">
      <c r="A228" s="22">
        <f>RANK(C228,C$3:C$240)</f>
        <v>199</v>
      </c>
      <c r="B228" s="23" t="s">
        <v>572</v>
      </c>
      <c r="C228" s="22">
        <v>20</v>
      </c>
      <c r="D228" s="22" t="s">
        <v>1113</v>
      </c>
      <c r="E228" s="22" t="s">
        <v>1113</v>
      </c>
      <c r="F228" s="22" t="s">
        <v>1113</v>
      </c>
      <c r="G228" s="22" t="s">
        <v>1113</v>
      </c>
      <c r="H228" s="22" t="s">
        <v>1113</v>
      </c>
      <c r="I228" s="22" t="s">
        <v>1113</v>
      </c>
      <c r="J228" s="22" t="s">
        <v>1113</v>
      </c>
      <c r="K228" s="22" t="s">
        <v>1113</v>
      </c>
      <c r="L228" s="22">
        <v>20</v>
      </c>
      <c r="M228" s="22" t="s">
        <v>1113</v>
      </c>
      <c r="N228" s="22" t="s">
        <v>1113</v>
      </c>
      <c r="O228" s="22" t="s">
        <v>1113</v>
      </c>
      <c r="P228" s="22" t="s">
        <v>1113</v>
      </c>
      <c r="Q228" s="22" t="s">
        <v>1113</v>
      </c>
      <c r="R228" s="22" t="s">
        <v>1113</v>
      </c>
      <c r="S228" s="22" t="s">
        <v>1113</v>
      </c>
      <c r="T228" s="22" t="s">
        <v>1113</v>
      </c>
      <c r="U228" s="22" t="s">
        <v>1113</v>
      </c>
      <c r="V228" s="22" t="s">
        <v>1113</v>
      </c>
      <c r="W228" s="22" t="s">
        <v>1113</v>
      </c>
      <c r="X228" s="22" t="s">
        <v>1113</v>
      </c>
      <c r="Y228" s="22" t="s">
        <v>1113</v>
      </c>
      <c r="Z228" s="22" t="s">
        <v>1113</v>
      </c>
      <c r="AA228" s="22" t="s">
        <v>1113</v>
      </c>
      <c r="AB228" s="22" t="s">
        <v>1113</v>
      </c>
      <c r="AC228" s="22" t="s">
        <v>1113</v>
      </c>
      <c r="AD228" s="22" t="s">
        <v>1113</v>
      </c>
      <c r="AE228" s="22" t="s">
        <v>1113</v>
      </c>
      <c r="AF228" s="22" t="s">
        <v>1113</v>
      </c>
      <c r="AG228" s="22" t="s">
        <v>1113</v>
      </c>
      <c r="AH228" s="22" t="s">
        <v>1113</v>
      </c>
    </row>
    <row r="229" ht="16.5" spans="1:34">
      <c r="A229" s="22">
        <f>RANK(C229,C$3:C$240)</f>
        <v>199</v>
      </c>
      <c r="B229" s="23" t="s">
        <v>584</v>
      </c>
      <c r="C229" s="22">
        <v>20</v>
      </c>
      <c r="D229" s="22" t="s">
        <v>1113</v>
      </c>
      <c r="E229" s="22" t="s">
        <v>1113</v>
      </c>
      <c r="F229" s="22" t="s">
        <v>1113</v>
      </c>
      <c r="G229" s="22" t="s">
        <v>1113</v>
      </c>
      <c r="H229" s="22" t="s">
        <v>1113</v>
      </c>
      <c r="I229" s="22">
        <v>20</v>
      </c>
      <c r="J229" s="22" t="s">
        <v>1113</v>
      </c>
      <c r="K229" s="22" t="s">
        <v>1113</v>
      </c>
      <c r="L229" s="22" t="s">
        <v>1113</v>
      </c>
      <c r="M229" s="22" t="s">
        <v>1113</v>
      </c>
      <c r="N229" s="22" t="s">
        <v>1113</v>
      </c>
      <c r="O229" s="22" t="s">
        <v>1113</v>
      </c>
      <c r="P229" s="22" t="s">
        <v>1113</v>
      </c>
      <c r="Q229" s="22" t="s">
        <v>1113</v>
      </c>
      <c r="R229" s="22" t="s">
        <v>1113</v>
      </c>
      <c r="S229" s="22" t="s">
        <v>1113</v>
      </c>
      <c r="T229" s="22" t="s">
        <v>1113</v>
      </c>
      <c r="U229" s="22" t="s">
        <v>1113</v>
      </c>
      <c r="V229" s="22" t="s">
        <v>1113</v>
      </c>
      <c r="W229" s="22" t="s">
        <v>1113</v>
      </c>
      <c r="X229" s="22" t="s">
        <v>1113</v>
      </c>
      <c r="Y229" s="22" t="s">
        <v>1113</v>
      </c>
      <c r="Z229" s="22" t="s">
        <v>1113</v>
      </c>
      <c r="AA229" s="22" t="s">
        <v>1113</v>
      </c>
      <c r="AB229" s="22" t="s">
        <v>1113</v>
      </c>
      <c r="AC229" s="22" t="s">
        <v>1113</v>
      </c>
      <c r="AD229" s="22" t="s">
        <v>1113</v>
      </c>
      <c r="AE229" s="22" t="s">
        <v>1113</v>
      </c>
      <c r="AF229" s="22" t="s">
        <v>1113</v>
      </c>
      <c r="AG229" s="22" t="s">
        <v>1113</v>
      </c>
      <c r="AH229" s="22" t="s">
        <v>1113</v>
      </c>
    </row>
    <row r="230" ht="16.5" spans="1:34">
      <c r="A230" s="22">
        <f>RANK(C230,C$3:C$240)</f>
        <v>199</v>
      </c>
      <c r="B230" s="28" t="s">
        <v>553</v>
      </c>
      <c r="C230" s="22">
        <v>20</v>
      </c>
      <c r="D230" s="22" t="s">
        <v>1113</v>
      </c>
      <c r="E230" s="22" t="s">
        <v>1113</v>
      </c>
      <c r="F230" s="22" t="s">
        <v>1113</v>
      </c>
      <c r="G230" s="22" t="s">
        <v>1113</v>
      </c>
      <c r="H230" s="22" t="s">
        <v>1113</v>
      </c>
      <c r="I230" s="22">
        <v>20</v>
      </c>
      <c r="J230" s="22" t="s">
        <v>1113</v>
      </c>
      <c r="K230" s="22" t="s">
        <v>1113</v>
      </c>
      <c r="L230" s="22" t="s">
        <v>1113</v>
      </c>
      <c r="M230" s="22" t="s">
        <v>1113</v>
      </c>
      <c r="N230" s="22" t="s">
        <v>1113</v>
      </c>
      <c r="O230" s="22" t="s">
        <v>1113</v>
      </c>
      <c r="P230" s="22" t="s">
        <v>1113</v>
      </c>
      <c r="Q230" s="22" t="s">
        <v>1113</v>
      </c>
      <c r="R230" s="22" t="s">
        <v>1113</v>
      </c>
      <c r="S230" s="22" t="s">
        <v>1113</v>
      </c>
      <c r="T230" s="22" t="s">
        <v>1113</v>
      </c>
      <c r="U230" s="22" t="s">
        <v>1113</v>
      </c>
      <c r="V230" s="22" t="s">
        <v>1113</v>
      </c>
      <c r="W230" s="22" t="s">
        <v>1113</v>
      </c>
      <c r="X230" s="22" t="s">
        <v>1113</v>
      </c>
      <c r="Y230" s="22" t="s">
        <v>1113</v>
      </c>
      <c r="Z230" s="22" t="s">
        <v>1113</v>
      </c>
      <c r="AA230" s="22" t="s">
        <v>1113</v>
      </c>
      <c r="AB230" s="22" t="s">
        <v>1113</v>
      </c>
      <c r="AC230" s="22" t="s">
        <v>1113</v>
      </c>
      <c r="AD230" s="22" t="s">
        <v>1113</v>
      </c>
      <c r="AE230" s="22" t="s">
        <v>1113</v>
      </c>
      <c r="AF230" s="22" t="s">
        <v>1113</v>
      </c>
      <c r="AG230" s="22" t="s">
        <v>1113</v>
      </c>
      <c r="AH230" s="22" t="s">
        <v>1113</v>
      </c>
    </row>
    <row r="231" ht="16.5" spans="1:34">
      <c r="A231" s="22">
        <f>RANK(C231,C$3:C$240)</f>
        <v>199</v>
      </c>
      <c r="B231" s="28" t="s">
        <v>792</v>
      </c>
      <c r="C231" s="22">
        <v>20</v>
      </c>
      <c r="D231" s="22" t="s">
        <v>1113</v>
      </c>
      <c r="E231" s="22" t="s">
        <v>1113</v>
      </c>
      <c r="F231" s="22" t="s">
        <v>1113</v>
      </c>
      <c r="G231" s="22" t="s">
        <v>1113</v>
      </c>
      <c r="H231" s="22" t="s">
        <v>1113</v>
      </c>
      <c r="I231" s="22" t="s">
        <v>1113</v>
      </c>
      <c r="J231" s="22">
        <v>20</v>
      </c>
      <c r="K231" s="22" t="s">
        <v>1113</v>
      </c>
      <c r="L231" s="22" t="s">
        <v>1113</v>
      </c>
      <c r="M231" s="22" t="s">
        <v>1113</v>
      </c>
      <c r="N231" s="22" t="s">
        <v>1113</v>
      </c>
      <c r="O231" s="22" t="s">
        <v>1113</v>
      </c>
      <c r="P231" s="22" t="s">
        <v>1113</v>
      </c>
      <c r="Q231" s="22" t="s">
        <v>1113</v>
      </c>
      <c r="R231" s="22" t="s">
        <v>1113</v>
      </c>
      <c r="S231" s="22" t="s">
        <v>1113</v>
      </c>
      <c r="T231" s="22" t="s">
        <v>1113</v>
      </c>
      <c r="U231" s="22" t="s">
        <v>1113</v>
      </c>
      <c r="V231" s="22" t="s">
        <v>1113</v>
      </c>
      <c r="W231" s="22" t="s">
        <v>1113</v>
      </c>
      <c r="X231" s="22" t="s">
        <v>1113</v>
      </c>
      <c r="Y231" s="22" t="s">
        <v>1113</v>
      </c>
      <c r="Z231" s="22" t="s">
        <v>1113</v>
      </c>
      <c r="AA231" s="22" t="s">
        <v>1113</v>
      </c>
      <c r="AB231" s="22" t="s">
        <v>1113</v>
      </c>
      <c r="AC231" s="22" t="s">
        <v>1113</v>
      </c>
      <c r="AD231" s="22" t="s">
        <v>1113</v>
      </c>
      <c r="AE231" s="22" t="s">
        <v>1113</v>
      </c>
      <c r="AF231" s="22" t="s">
        <v>1113</v>
      </c>
      <c r="AG231" s="22" t="s">
        <v>1113</v>
      </c>
      <c r="AH231" s="22" t="s">
        <v>1113</v>
      </c>
    </row>
    <row r="232" ht="16.5" spans="1:34">
      <c r="A232" s="22">
        <f>RANK(C232,C$3:C$240)</f>
        <v>199</v>
      </c>
      <c r="B232" s="25" t="s">
        <v>1025</v>
      </c>
      <c r="C232" s="22">
        <v>20</v>
      </c>
      <c r="D232" s="22" t="s">
        <v>1113</v>
      </c>
      <c r="E232" s="22" t="s">
        <v>1113</v>
      </c>
      <c r="F232" s="22" t="s">
        <v>1113</v>
      </c>
      <c r="G232" s="22">
        <v>20</v>
      </c>
      <c r="H232" s="22" t="s">
        <v>1113</v>
      </c>
      <c r="I232" s="22" t="s">
        <v>1113</v>
      </c>
      <c r="J232" s="22" t="s">
        <v>1113</v>
      </c>
      <c r="K232" s="22" t="s">
        <v>1113</v>
      </c>
      <c r="L232" s="22" t="s">
        <v>1113</v>
      </c>
      <c r="M232" s="22" t="s">
        <v>1113</v>
      </c>
      <c r="N232" s="22" t="s">
        <v>1113</v>
      </c>
      <c r="O232" s="22" t="s">
        <v>1113</v>
      </c>
      <c r="P232" s="22" t="s">
        <v>1113</v>
      </c>
      <c r="Q232" s="22" t="s">
        <v>1113</v>
      </c>
      <c r="R232" s="22" t="s">
        <v>1113</v>
      </c>
      <c r="S232" s="22" t="s">
        <v>1113</v>
      </c>
      <c r="T232" s="22" t="s">
        <v>1113</v>
      </c>
      <c r="U232" s="22" t="s">
        <v>1113</v>
      </c>
      <c r="V232" s="22" t="s">
        <v>1113</v>
      </c>
      <c r="W232" s="22" t="s">
        <v>1113</v>
      </c>
      <c r="X232" s="22" t="s">
        <v>1113</v>
      </c>
      <c r="Y232" s="22" t="s">
        <v>1113</v>
      </c>
      <c r="Z232" s="22" t="s">
        <v>1113</v>
      </c>
      <c r="AA232" s="22" t="s">
        <v>1113</v>
      </c>
      <c r="AB232" s="22" t="s">
        <v>1113</v>
      </c>
      <c r="AC232" s="22" t="s">
        <v>1113</v>
      </c>
      <c r="AD232" s="22" t="s">
        <v>1113</v>
      </c>
      <c r="AE232" s="22" t="s">
        <v>1113</v>
      </c>
      <c r="AF232" s="22" t="s">
        <v>1113</v>
      </c>
      <c r="AG232" s="22" t="s">
        <v>1113</v>
      </c>
      <c r="AH232" s="22" t="s">
        <v>1113</v>
      </c>
    </row>
    <row r="233" ht="16.5" spans="1:34">
      <c r="A233" s="22">
        <f>RANK(C233,C$3:C$240)</f>
        <v>199</v>
      </c>
      <c r="B233" s="23" t="s">
        <v>846</v>
      </c>
      <c r="C233" s="22">
        <v>20</v>
      </c>
      <c r="D233" s="22" t="s">
        <v>1113</v>
      </c>
      <c r="E233" s="22" t="s">
        <v>1113</v>
      </c>
      <c r="F233" s="22" t="s">
        <v>1113</v>
      </c>
      <c r="G233" s="22" t="s">
        <v>1113</v>
      </c>
      <c r="H233" s="22">
        <v>20</v>
      </c>
      <c r="I233" s="22" t="s">
        <v>1113</v>
      </c>
      <c r="J233" s="22" t="s">
        <v>1113</v>
      </c>
      <c r="K233" s="22" t="s">
        <v>1113</v>
      </c>
      <c r="L233" s="22" t="s">
        <v>1113</v>
      </c>
      <c r="M233" s="22" t="s">
        <v>1113</v>
      </c>
      <c r="N233" s="22" t="s">
        <v>1113</v>
      </c>
      <c r="O233" s="22" t="s">
        <v>1113</v>
      </c>
      <c r="P233" s="22" t="s">
        <v>1113</v>
      </c>
      <c r="Q233" s="22" t="s">
        <v>1113</v>
      </c>
      <c r="R233" s="22" t="s">
        <v>1113</v>
      </c>
      <c r="S233" s="22" t="s">
        <v>1113</v>
      </c>
      <c r="T233" s="22" t="s">
        <v>1113</v>
      </c>
      <c r="U233" s="22" t="s">
        <v>1113</v>
      </c>
      <c r="V233" s="22" t="s">
        <v>1113</v>
      </c>
      <c r="W233" s="22" t="s">
        <v>1113</v>
      </c>
      <c r="X233" s="22" t="s">
        <v>1113</v>
      </c>
      <c r="Y233" s="22" t="s">
        <v>1113</v>
      </c>
      <c r="Z233" s="22" t="s">
        <v>1113</v>
      </c>
      <c r="AA233" s="22" t="s">
        <v>1113</v>
      </c>
      <c r="AB233" s="22" t="s">
        <v>1113</v>
      </c>
      <c r="AC233" s="22" t="s">
        <v>1113</v>
      </c>
      <c r="AD233" s="22" t="s">
        <v>1113</v>
      </c>
      <c r="AE233" s="22" t="s">
        <v>1113</v>
      </c>
      <c r="AF233" s="22" t="s">
        <v>1113</v>
      </c>
      <c r="AG233" s="22" t="s">
        <v>1113</v>
      </c>
      <c r="AH233" s="22" t="s">
        <v>1113</v>
      </c>
    </row>
    <row r="234" ht="16.5" spans="1:34">
      <c r="A234" s="22">
        <f>RANK(C234,C$3:C$240)</f>
        <v>199</v>
      </c>
      <c r="B234" s="23" t="s">
        <v>556</v>
      </c>
      <c r="C234" s="22">
        <v>20</v>
      </c>
      <c r="D234" s="22" t="s">
        <v>1113</v>
      </c>
      <c r="E234" s="22" t="s">
        <v>1113</v>
      </c>
      <c r="F234" s="22" t="s">
        <v>1113</v>
      </c>
      <c r="G234" s="22" t="s">
        <v>1113</v>
      </c>
      <c r="H234" s="22">
        <v>20</v>
      </c>
      <c r="I234" s="22" t="s">
        <v>1113</v>
      </c>
      <c r="J234" s="22" t="s">
        <v>1113</v>
      </c>
      <c r="K234" s="22" t="s">
        <v>1113</v>
      </c>
      <c r="L234" s="22" t="s">
        <v>1113</v>
      </c>
      <c r="M234" s="22" t="s">
        <v>1113</v>
      </c>
      <c r="N234" s="22" t="s">
        <v>1113</v>
      </c>
      <c r="O234" s="22" t="s">
        <v>1113</v>
      </c>
      <c r="P234" s="22" t="s">
        <v>1113</v>
      </c>
      <c r="Q234" s="22" t="s">
        <v>1113</v>
      </c>
      <c r="R234" s="22" t="s">
        <v>1113</v>
      </c>
      <c r="S234" s="22" t="s">
        <v>1113</v>
      </c>
      <c r="T234" s="22" t="s">
        <v>1113</v>
      </c>
      <c r="U234" s="22" t="s">
        <v>1113</v>
      </c>
      <c r="V234" s="22" t="s">
        <v>1113</v>
      </c>
      <c r="W234" s="22" t="s">
        <v>1113</v>
      </c>
      <c r="X234" s="22" t="s">
        <v>1113</v>
      </c>
      <c r="Y234" s="22" t="s">
        <v>1113</v>
      </c>
      <c r="Z234" s="22" t="s">
        <v>1113</v>
      </c>
      <c r="AA234" s="22" t="s">
        <v>1113</v>
      </c>
      <c r="AB234" s="22" t="s">
        <v>1113</v>
      </c>
      <c r="AC234" s="22" t="s">
        <v>1113</v>
      </c>
      <c r="AD234" s="22" t="s">
        <v>1113</v>
      </c>
      <c r="AE234" s="22" t="s">
        <v>1113</v>
      </c>
      <c r="AF234" s="22" t="s">
        <v>1113</v>
      </c>
      <c r="AG234" s="22" t="s">
        <v>1113</v>
      </c>
      <c r="AH234" s="22" t="s">
        <v>1113</v>
      </c>
    </row>
    <row r="235" ht="16.5" spans="1:34">
      <c r="A235" s="22">
        <f>RANK(C235,C$3:C$240)</f>
        <v>199</v>
      </c>
      <c r="B235" s="26" t="s">
        <v>566</v>
      </c>
      <c r="C235" s="22">
        <v>20</v>
      </c>
      <c r="D235" s="22" t="s">
        <v>1113</v>
      </c>
      <c r="E235" s="22" t="s">
        <v>1113</v>
      </c>
      <c r="F235" s="22">
        <v>20</v>
      </c>
      <c r="G235" s="22" t="s">
        <v>1113</v>
      </c>
      <c r="H235" s="22" t="s">
        <v>1113</v>
      </c>
      <c r="I235" s="22" t="s">
        <v>1113</v>
      </c>
      <c r="J235" s="22" t="s">
        <v>1113</v>
      </c>
      <c r="K235" s="22" t="s">
        <v>1113</v>
      </c>
      <c r="L235" s="22" t="s">
        <v>1113</v>
      </c>
      <c r="M235" s="22" t="s">
        <v>1113</v>
      </c>
      <c r="N235" s="22" t="s">
        <v>1113</v>
      </c>
      <c r="O235" s="22" t="s">
        <v>1113</v>
      </c>
      <c r="P235" s="22" t="s">
        <v>1113</v>
      </c>
      <c r="Q235" s="22" t="s">
        <v>1113</v>
      </c>
      <c r="R235" s="22" t="s">
        <v>1113</v>
      </c>
      <c r="S235" s="22" t="s">
        <v>1113</v>
      </c>
      <c r="T235" s="22" t="s">
        <v>1113</v>
      </c>
      <c r="U235" s="22" t="s">
        <v>1113</v>
      </c>
      <c r="V235" s="22" t="s">
        <v>1113</v>
      </c>
      <c r="W235" s="22" t="s">
        <v>1113</v>
      </c>
      <c r="X235" s="22" t="s">
        <v>1113</v>
      </c>
      <c r="Y235" s="22" t="s">
        <v>1113</v>
      </c>
      <c r="Z235" s="22" t="s">
        <v>1113</v>
      </c>
      <c r="AA235" s="22" t="s">
        <v>1113</v>
      </c>
      <c r="AB235" s="22" t="s">
        <v>1113</v>
      </c>
      <c r="AC235" s="22" t="s">
        <v>1113</v>
      </c>
      <c r="AD235" s="22" t="s">
        <v>1113</v>
      </c>
      <c r="AE235" s="22" t="s">
        <v>1113</v>
      </c>
      <c r="AF235" s="22" t="s">
        <v>1113</v>
      </c>
      <c r="AG235" s="22" t="s">
        <v>1113</v>
      </c>
      <c r="AH235" s="22" t="s">
        <v>1113</v>
      </c>
    </row>
    <row r="236" ht="16.5" spans="1:34">
      <c r="A236" s="22">
        <f>RANK(C236,C$3:C$240)</f>
        <v>199</v>
      </c>
      <c r="B236" s="23" t="s">
        <v>569</v>
      </c>
      <c r="C236" s="22">
        <v>20</v>
      </c>
      <c r="D236" s="22" t="s">
        <v>1113</v>
      </c>
      <c r="E236" s="22">
        <v>20</v>
      </c>
      <c r="F236" s="22" t="s">
        <v>1113</v>
      </c>
      <c r="G236" s="22" t="s">
        <v>1113</v>
      </c>
      <c r="H236" s="22" t="s">
        <v>1113</v>
      </c>
      <c r="I236" s="22" t="s">
        <v>1113</v>
      </c>
      <c r="J236" s="22" t="s">
        <v>1113</v>
      </c>
      <c r="K236" s="22" t="s">
        <v>1113</v>
      </c>
      <c r="L236" s="22" t="s">
        <v>1113</v>
      </c>
      <c r="M236" s="22" t="s">
        <v>1113</v>
      </c>
      <c r="N236" s="22" t="s">
        <v>1113</v>
      </c>
      <c r="O236" s="22" t="s">
        <v>1113</v>
      </c>
      <c r="P236" s="22" t="s">
        <v>1113</v>
      </c>
      <c r="Q236" s="22" t="s">
        <v>1113</v>
      </c>
      <c r="R236" s="22" t="s">
        <v>1113</v>
      </c>
      <c r="S236" s="22" t="s">
        <v>1113</v>
      </c>
      <c r="T236" s="22" t="s">
        <v>1113</v>
      </c>
      <c r="U236" s="22" t="s">
        <v>1113</v>
      </c>
      <c r="V236" s="22" t="s">
        <v>1113</v>
      </c>
      <c r="W236" s="22" t="s">
        <v>1113</v>
      </c>
      <c r="X236" s="22" t="s">
        <v>1113</v>
      </c>
      <c r="Y236" s="22" t="s">
        <v>1113</v>
      </c>
      <c r="Z236" s="22" t="s">
        <v>1113</v>
      </c>
      <c r="AA236" s="22" t="s">
        <v>1113</v>
      </c>
      <c r="AB236" s="22" t="s">
        <v>1113</v>
      </c>
      <c r="AC236" s="22" t="s">
        <v>1113</v>
      </c>
      <c r="AD236" s="22" t="s">
        <v>1113</v>
      </c>
      <c r="AE236" s="22" t="s">
        <v>1113</v>
      </c>
      <c r="AF236" s="22" t="s">
        <v>1113</v>
      </c>
      <c r="AG236" s="22" t="s">
        <v>1113</v>
      </c>
      <c r="AH236" s="22" t="s">
        <v>1113</v>
      </c>
    </row>
    <row r="237" ht="16.5" spans="1:34">
      <c r="A237" s="22">
        <f>RANK(C237,C$3:C$240)</f>
        <v>199</v>
      </c>
      <c r="B237" s="31" t="s">
        <v>562</v>
      </c>
      <c r="C237" s="22">
        <v>20</v>
      </c>
      <c r="D237" s="22" t="s">
        <v>1113</v>
      </c>
      <c r="E237" s="22">
        <v>20</v>
      </c>
      <c r="F237" s="22" t="s">
        <v>1113</v>
      </c>
      <c r="G237" s="22" t="s">
        <v>1113</v>
      </c>
      <c r="H237" s="22" t="s">
        <v>1113</v>
      </c>
      <c r="I237" s="22" t="s">
        <v>1113</v>
      </c>
      <c r="J237" s="22" t="s">
        <v>1113</v>
      </c>
      <c r="K237" s="22" t="s">
        <v>1113</v>
      </c>
      <c r="L237" s="22" t="s">
        <v>1113</v>
      </c>
      <c r="M237" s="22" t="s">
        <v>1113</v>
      </c>
      <c r="N237" s="22" t="s">
        <v>1113</v>
      </c>
      <c r="O237" s="22" t="s">
        <v>1113</v>
      </c>
      <c r="P237" s="22" t="s">
        <v>1113</v>
      </c>
      <c r="Q237" s="22" t="s">
        <v>1113</v>
      </c>
      <c r="R237" s="22" t="s">
        <v>1113</v>
      </c>
      <c r="S237" s="22" t="s">
        <v>1113</v>
      </c>
      <c r="T237" s="22" t="s">
        <v>1113</v>
      </c>
      <c r="U237" s="22" t="s">
        <v>1113</v>
      </c>
      <c r="V237" s="22" t="s">
        <v>1113</v>
      </c>
      <c r="W237" s="22" t="s">
        <v>1113</v>
      </c>
      <c r="X237" s="22" t="s">
        <v>1113</v>
      </c>
      <c r="Y237" s="22" t="s">
        <v>1113</v>
      </c>
      <c r="Z237" s="22" t="s">
        <v>1113</v>
      </c>
      <c r="AA237" s="22" t="s">
        <v>1113</v>
      </c>
      <c r="AB237" s="22" t="s">
        <v>1113</v>
      </c>
      <c r="AC237" s="22" t="s">
        <v>1113</v>
      </c>
      <c r="AD237" s="22" t="s">
        <v>1113</v>
      </c>
      <c r="AE237" s="22" t="s">
        <v>1113</v>
      </c>
      <c r="AF237" s="22" t="s">
        <v>1113</v>
      </c>
      <c r="AG237" s="22" t="s">
        <v>1113</v>
      </c>
      <c r="AH237" s="22" t="s">
        <v>1113</v>
      </c>
    </row>
    <row r="238" ht="16.5" spans="1:34">
      <c r="A238" s="22">
        <f>RANK(C238,C$3:C$240)</f>
        <v>199</v>
      </c>
      <c r="B238" s="25" t="s">
        <v>1086</v>
      </c>
      <c r="C238" s="22">
        <v>20</v>
      </c>
      <c r="D238" s="22">
        <v>20</v>
      </c>
      <c r="E238" s="22" t="s">
        <v>1113</v>
      </c>
      <c r="F238" s="22" t="s">
        <v>1113</v>
      </c>
      <c r="G238" s="22" t="s">
        <v>1113</v>
      </c>
      <c r="H238" s="22" t="s">
        <v>1113</v>
      </c>
      <c r="I238" s="22" t="s">
        <v>1113</v>
      </c>
      <c r="J238" s="22" t="s">
        <v>1113</v>
      </c>
      <c r="K238" s="22" t="s">
        <v>1113</v>
      </c>
      <c r="L238" s="22" t="s">
        <v>1113</v>
      </c>
      <c r="M238" s="22" t="s">
        <v>1113</v>
      </c>
      <c r="N238" s="22" t="s">
        <v>1113</v>
      </c>
      <c r="O238" s="22" t="s">
        <v>1113</v>
      </c>
      <c r="P238" s="22" t="s">
        <v>1113</v>
      </c>
      <c r="Q238" s="22" t="s">
        <v>1113</v>
      </c>
      <c r="R238" s="22" t="s">
        <v>1113</v>
      </c>
      <c r="S238" s="22" t="s">
        <v>1113</v>
      </c>
      <c r="T238" s="22" t="s">
        <v>1113</v>
      </c>
      <c r="U238" s="22" t="s">
        <v>1113</v>
      </c>
      <c r="V238" s="22" t="s">
        <v>1113</v>
      </c>
      <c r="W238" s="22" t="s">
        <v>1113</v>
      </c>
      <c r="X238" s="22" t="s">
        <v>1113</v>
      </c>
      <c r="Y238" s="22" t="s">
        <v>1113</v>
      </c>
      <c r="Z238" s="22" t="s">
        <v>1113</v>
      </c>
      <c r="AA238" s="22" t="s">
        <v>1113</v>
      </c>
      <c r="AB238" s="22" t="s">
        <v>1113</v>
      </c>
      <c r="AC238" s="22" t="s">
        <v>1113</v>
      </c>
      <c r="AD238" s="22" t="s">
        <v>1113</v>
      </c>
      <c r="AE238" s="22" t="s">
        <v>1113</v>
      </c>
      <c r="AF238" s="22" t="s">
        <v>1113</v>
      </c>
      <c r="AG238" s="22" t="s">
        <v>1113</v>
      </c>
      <c r="AH238" s="22" t="s">
        <v>1113</v>
      </c>
    </row>
    <row r="239" ht="16.5" spans="1:34">
      <c r="A239" s="22">
        <f>RANK(C239,C$3:C$240)</f>
        <v>199</v>
      </c>
      <c r="B239" s="29" t="s">
        <v>536</v>
      </c>
      <c r="C239" s="22">
        <v>20</v>
      </c>
      <c r="D239" s="22">
        <v>20</v>
      </c>
      <c r="E239" s="22" t="s">
        <v>1113</v>
      </c>
      <c r="F239" s="22" t="s">
        <v>1113</v>
      </c>
      <c r="G239" s="22" t="s">
        <v>1113</v>
      </c>
      <c r="H239" s="22" t="s">
        <v>1113</v>
      </c>
      <c r="I239" s="22" t="s">
        <v>1113</v>
      </c>
      <c r="J239" s="22" t="s">
        <v>1113</v>
      </c>
      <c r="K239" s="22" t="s">
        <v>1113</v>
      </c>
      <c r="L239" s="22" t="s">
        <v>1113</v>
      </c>
      <c r="M239" s="22" t="s">
        <v>1113</v>
      </c>
      <c r="N239" s="22" t="s">
        <v>1113</v>
      </c>
      <c r="O239" s="22" t="s">
        <v>1113</v>
      </c>
      <c r="P239" s="22" t="s">
        <v>1113</v>
      </c>
      <c r="Q239" s="22" t="s">
        <v>1113</v>
      </c>
      <c r="R239" s="22" t="s">
        <v>1113</v>
      </c>
      <c r="S239" s="22" t="s">
        <v>1113</v>
      </c>
      <c r="T239" s="22" t="s">
        <v>1113</v>
      </c>
      <c r="U239" s="22" t="s">
        <v>1113</v>
      </c>
      <c r="V239" s="22" t="s">
        <v>1113</v>
      </c>
      <c r="W239" s="22" t="s">
        <v>1113</v>
      </c>
      <c r="X239" s="22" t="s">
        <v>1113</v>
      </c>
      <c r="Y239" s="22" t="s">
        <v>1113</v>
      </c>
      <c r="Z239" s="22" t="s">
        <v>1113</v>
      </c>
      <c r="AA239" s="22" t="s">
        <v>1113</v>
      </c>
      <c r="AB239" s="22" t="s">
        <v>1113</v>
      </c>
      <c r="AC239" s="22" t="s">
        <v>1113</v>
      </c>
      <c r="AD239" s="22" t="s">
        <v>1113</v>
      </c>
      <c r="AE239" s="22" t="s">
        <v>1113</v>
      </c>
      <c r="AF239" s="22" t="s">
        <v>1113</v>
      </c>
      <c r="AG239" s="22" t="s">
        <v>1113</v>
      </c>
      <c r="AH239" s="22" t="s">
        <v>1113</v>
      </c>
    </row>
    <row r="240" ht="16.5" spans="1:34">
      <c r="A240" s="22">
        <f>RANK(C240,C$3:C$240)</f>
        <v>199</v>
      </c>
      <c r="B240" s="30" t="s">
        <v>1045</v>
      </c>
      <c r="C240" s="22">
        <v>20</v>
      </c>
      <c r="D240" s="22">
        <v>20</v>
      </c>
      <c r="E240" s="22" t="s">
        <v>1113</v>
      </c>
      <c r="F240" s="22" t="s">
        <v>1113</v>
      </c>
      <c r="G240" s="22" t="s">
        <v>1113</v>
      </c>
      <c r="H240" s="22" t="s">
        <v>1113</v>
      </c>
      <c r="I240" s="22" t="s">
        <v>1113</v>
      </c>
      <c r="J240" s="22" t="s">
        <v>1113</v>
      </c>
      <c r="K240" s="22" t="s">
        <v>1113</v>
      </c>
      <c r="L240" s="22" t="s">
        <v>1113</v>
      </c>
      <c r="M240" s="22" t="s">
        <v>1113</v>
      </c>
      <c r="N240" s="22" t="s">
        <v>1113</v>
      </c>
      <c r="O240" s="22" t="s">
        <v>1113</v>
      </c>
      <c r="P240" s="22" t="s">
        <v>1113</v>
      </c>
      <c r="Q240" s="22" t="s">
        <v>1113</v>
      </c>
      <c r="R240" s="22" t="s">
        <v>1113</v>
      </c>
      <c r="S240" s="22" t="s">
        <v>1113</v>
      </c>
      <c r="T240" s="22" t="s">
        <v>1113</v>
      </c>
      <c r="U240" s="22" t="s">
        <v>1113</v>
      </c>
      <c r="V240" s="22" t="s">
        <v>1113</v>
      </c>
      <c r="W240" s="22" t="s">
        <v>1113</v>
      </c>
      <c r="X240" s="22" t="s">
        <v>1113</v>
      </c>
      <c r="Y240" s="22" t="s">
        <v>1113</v>
      </c>
      <c r="Z240" s="22" t="s">
        <v>1113</v>
      </c>
      <c r="AA240" s="22" t="s">
        <v>1113</v>
      </c>
      <c r="AB240" s="22" t="s">
        <v>1113</v>
      </c>
      <c r="AC240" s="22" t="s">
        <v>1113</v>
      </c>
      <c r="AD240" s="22" t="s">
        <v>1113</v>
      </c>
      <c r="AE240" s="22" t="s">
        <v>1113</v>
      </c>
      <c r="AF240" s="22" t="s">
        <v>1113</v>
      </c>
      <c r="AG240" s="22" t="s">
        <v>1113</v>
      </c>
      <c r="AH240" s="22" t="s">
        <v>1113</v>
      </c>
    </row>
    <row r="247" spans="2:2">
      <c r="B247" s="35" t="s">
        <v>1114</v>
      </c>
    </row>
  </sheetData>
  <conditionalFormatting sqref="C1">
    <cfRule type="duplicateValues" dxfId="0" priority="264"/>
    <cfRule type="duplicateValues" dxfId="0" priority="263"/>
  </conditionalFormatting>
  <conditionalFormatting sqref="D1:AH1">
    <cfRule type="duplicateValues" dxfId="0" priority="266"/>
    <cfRule type="duplicateValues" dxfId="0" priority="265"/>
  </conditionalFormatting>
  <conditionalFormatting sqref="B34">
    <cfRule type="duplicateValues" dxfId="0" priority="332"/>
    <cfRule type="duplicateValues" dxfId="0" priority="331"/>
    <cfRule type="duplicateValues" dxfId="0" priority="330"/>
    <cfRule type="duplicateValues" dxfId="0" priority="329"/>
    <cfRule type="duplicateValues" dxfId="0" priority="328"/>
    <cfRule type="duplicateValues" dxfId="0" priority="327"/>
    <cfRule type="duplicateValues" dxfId="0" priority="326"/>
    <cfRule type="duplicateValues" dxfId="0" priority="325"/>
    <cfRule type="duplicateValues" dxfId="0" priority="324"/>
    <cfRule type="duplicateValues" dxfId="0" priority="323"/>
    <cfRule type="duplicateValues" dxfId="0" priority="322"/>
    <cfRule type="duplicateValues" dxfId="0" priority="321"/>
    <cfRule type="duplicateValues" dxfId="0" priority="320"/>
    <cfRule type="duplicateValues" dxfId="0" priority="319"/>
    <cfRule type="duplicateValues" dxfId="0" priority="318"/>
    <cfRule type="duplicateValues" dxfId="0" priority="317"/>
    <cfRule type="duplicateValues" dxfId="0" priority="316"/>
    <cfRule type="duplicateValues" dxfId="0" priority="315"/>
    <cfRule type="duplicateValues" dxfId="0" priority="314"/>
    <cfRule type="duplicateValues" dxfId="0" priority="313"/>
    <cfRule type="duplicateValues" dxfId="0" priority="312"/>
    <cfRule type="duplicateValues" dxfId="0" priority="311"/>
    <cfRule type="duplicateValues" dxfId="0" priority="310"/>
    <cfRule type="duplicateValues" dxfId="0" priority="309"/>
    <cfRule type="duplicateValues" dxfId="0" priority="308"/>
    <cfRule type="duplicateValues" dxfId="0" priority="307"/>
    <cfRule type="duplicateValues" dxfId="0" priority="306"/>
  </conditionalFormatting>
  <conditionalFormatting sqref="B71">
    <cfRule type="duplicateValues" dxfId="0" priority="408"/>
    <cfRule type="duplicateValues" dxfId="0" priority="407"/>
    <cfRule type="duplicateValues" dxfId="0" priority="406"/>
    <cfRule type="duplicateValues" dxfId="0" priority="405"/>
    <cfRule type="duplicateValues" dxfId="0" priority="404"/>
    <cfRule type="duplicateValues" dxfId="0" priority="403"/>
    <cfRule type="duplicateValues" dxfId="0" priority="402"/>
    <cfRule type="duplicateValues" dxfId="0" priority="401"/>
    <cfRule type="duplicateValues" dxfId="0" priority="400"/>
    <cfRule type="duplicateValues" dxfId="0" priority="399"/>
    <cfRule type="duplicateValues" dxfId="0" priority="398"/>
    <cfRule type="duplicateValues" dxfId="0" priority="397"/>
    <cfRule type="duplicateValues" dxfId="0" priority="396"/>
    <cfRule type="duplicateValues" dxfId="0" priority="395"/>
    <cfRule type="duplicateValues" dxfId="0" priority="394"/>
    <cfRule type="duplicateValues" dxfId="0" priority="393"/>
    <cfRule type="duplicateValues" dxfId="0" priority="392"/>
    <cfRule type="duplicateValues" dxfId="0" priority="391"/>
    <cfRule type="duplicateValues" dxfId="0" priority="390"/>
    <cfRule type="duplicateValues" dxfId="0" priority="389"/>
    <cfRule type="duplicateValues" dxfId="0" priority="388"/>
  </conditionalFormatting>
  <conditionalFormatting sqref="B75">
    <cfRule type="duplicateValues" dxfId="0" priority="450"/>
    <cfRule type="duplicateValues" dxfId="0" priority="449"/>
    <cfRule type="duplicateValues" dxfId="0" priority="448"/>
    <cfRule type="duplicateValues" dxfId="0" priority="447"/>
    <cfRule type="duplicateValues" dxfId="0" priority="446"/>
    <cfRule type="duplicateValues" dxfId="0" priority="445"/>
    <cfRule type="duplicateValues" dxfId="0" priority="444"/>
    <cfRule type="duplicateValues" dxfId="0" priority="443"/>
    <cfRule type="duplicateValues" dxfId="0" priority="442"/>
    <cfRule type="duplicateValues" dxfId="0" priority="441"/>
    <cfRule type="duplicateValues" dxfId="0" priority="440"/>
    <cfRule type="duplicateValues" dxfId="0" priority="439"/>
    <cfRule type="duplicateValues" dxfId="0" priority="438"/>
    <cfRule type="duplicateValues" dxfId="0" priority="437"/>
    <cfRule type="duplicateValues" dxfId="0" priority="436"/>
    <cfRule type="duplicateValues" dxfId="0" priority="435"/>
  </conditionalFormatting>
  <conditionalFormatting sqref="B106">
    <cfRule type="duplicateValues" dxfId="0" priority="301"/>
    <cfRule type="duplicateValues" dxfId="0" priority="300"/>
  </conditionalFormatting>
  <conditionalFormatting sqref="B149">
    <cfRule type="duplicateValues" dxfId="0" priority="73"/>
    <cfRule type="duplicateValues" dxfId="0" priority="74"/>
    <cfRule type="duplicateValues" dxfId="0" priority="75"/>
  </conditionalFormatting>
  <conditionalFormatting sqref="B189">
    <cfRule type="duplicateValues" dxfId="0" priority="385"/>
    <cfRule type="duplicateValues" dxfId="0" priority="384"/>
    <cfRule type="duplicateValues" dxfId="0" priority="383"/>
    <cfRule type="duplicateValues" dxfId="0" priority="382"/>
    <cfRule type="duplicateValues" dxfId="0" priority="381"/>
    <cfRule type="duplicateValues" dxfId="0" priority="380"/>
    <cfRule type="duplicateValues" dxfId="0" priority="379"/>
    <cfRule type="duplicateValues" dxfId="0" priority="378"/>
    <cfRule type="duplicateValues" dxfId="0" priority="377"/>
    <cfRule type="duplicateValues" dxfId="0" priority="376"/>
    <cfRule type="duplicateValues" dxfId="0" priority="375"/>
    <cfRule type="duplicateValues" dxfId="0" priority="374"/>
    <cfRule type="duplicateValues" dxfId="0" priority="373"/>
    <cfRule type="duplicateValues" dxfId="0" priority="372"/>
    <cfRule type="duplicateValues" dxfId="0" priority="371"/>
    <cfRule type="duplicateValues" dxfId="0" priority="370"/>
    <cfRule type="duplicateValues" dxfId="0" priority="369"/>
    <cfRule type="duplicateValues" dxfId="0" priority="368"/>
    <cfRule type="duplicateValues" dxfId="0" priority="367"/>
    <cfRule type="duplicateValues" dxfId="0" priority="366"/>
    <cfRule type="duplicateValues" dxfId="0" priority="365"/>
    <cfRule type="duplicateValues" dxfId="0" priority="364"/>
    <cfRule type="duplicateValues" dxfId="0" priority="363"/>
  </conditionalFormatting>
  <conditionalFormatting sqref="B211">
    <cfRule type="duplicateValues" dxfId="0" priority="298"/>
    <cfRule type="duplicateValues" dxfId="0" priority="299"/>
  </conditionalFormatting>
  <conditionalFormatting sqref="B212">
    <cfRule type="duplicateValues" dxfId="0" priority="304"/>
    <cfRule type="duplicateValues" dxfId="0" priority="305"/>
  </conditionalFormatting>
  <conditionalFormatting sqref="B238">
    <cfRule type="duplicateValues" dxfId="0" priority="274"/>
  </conditionalFormatting>
  <conditionalFormatting sqref="A3:A240">
    <cfRule type="top10" dxfId="8" priority="244" bottom="1" rank="30"/>
  </conditionalFormatting>
  <conditionalFormatting sqref="B1:B240">
    <cfRule type="duplicateValues" dxfId="0" priority="20"/>
    <cfRule type="duplicateValues" dxfId="0" priority="69"/>
    <cfRule type="duplicateValues" dxfId="0" priority="59"/>
    <cfRule type="duplicateValues" dxfId="0" priority="48"/>
  </conditionalFormatting>
  <conditionalFormatting sqref="B1:B252">
    <cfRule type="duplicateValues" dxfId="0" priority="1"/>
    <cfRule type="duplicateValues" dxfId="0" priority="8"/>
  </conditionalFormatting>
  <conditionalFormatting sqref="B61:B64">
    <cfRule type="duplicateValues" dxfId="0" priority="295"/>
    <cfRule type="duplicateValues" dxfId="0" priority="294"/>
  </conditionalFormatting>
  <conditionalFormatting sqref="A1:B2">
    <cfRule type="duplicateValues" dxfId="0" priority="246"/>
    <cfRule type="duplicateValues" dxfId="0" priority="245"/>
  </conditionalFormatting>
  <conditionalFormatting sqref="B1:B148 B150:B240">
    <cfRule type="duplicateValues" dxfId="0" priority="243"/>
    <cfRule type="duplicateValues" dxfId="0" priority="242"/>
    <cfRule type="duplicateValues" dxfId="0" priority="126"/>
    <cfRule type="duplicateValues" dxfId="0" priority="125"/>
    <cfRule type="duplicateValues" dxfId="0" priority="119"/>
    <cfRule type="duplicateValues" dxfId="0" priority="120"/>
    <cfRule type="duplicateValues" dxfId="0" priority="76"/>
  </conditionalFormatting>
  <conditionalFormatting sqref="B3:B148 B150:B231 B239 B234 B237">
    <cfRule type="duplicateValues" dxfId="0" priority="276"/>
    <cfRule type="duplicateValues" dxfId="0" priority="277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0" priority="282"/>
  </conditionalFormatting>
  <conditionalFormatting sqref="B3:B148 B150:B234 B237 B239">
    <cfRule type="duplicateValues" dxfId="0" priority="275"/>
  </conditionalFormatting>
  <conditionalFormatting sqref="B3:B148 B150:B234 B237:B239">
    <cfRule type="duplicateValues" dxfId="0" priority="272"/>
    <cfRule type="duplicateValues" dxfId="0" priority="273"/>
  </conditionalFormatting>
  <conditionalFormatting sqref="B3:B148 B150:B239">
    <cfRule type="duplicateValues" dxfId="0" priority="271"/>
  </conditionalFormatting>
  <conditionalFormatting sqref="B3:B148 B150:B240">
    <cfRule type="duplicateValues" dxfId="0" priority="269"/>
    <cfRule type="duplicateValues" dxfId="0" priority="270"/>
    <cfRule type="duplicateValues" dxfId="0" priority="267"/>
    <cfRule type="duplicateValues" dxfId="0" priority="268"/>
    <cfRule type="duplicateValues" dxfId="0" priority="262"/>
    <cfRule type="duplicateValues" dxfId="0" priority="252"/>
  </conditionalFormatting>
  <conditionalFormatting sqref="B35:B42 B47:B51 B67:B69 B54:B60 B27:B33 B95:B100 B92:B93 B76:B88 B73:B74">
    <cfRule type="duplicateValues" dxfId="0" priority="470"/>
  </conditionalFormatting>
  <conditionalFormatting sqref="B35:B42 B47:B51 B67:B69 B54:B60 B27:B33 B95:B100 B92:B93 B73:B74 B76:B88">
    <cfRule type="duplicateValues" dxfId="0" priority="469"/>
    <cfRule type="duplicateValues" dxfId="0" priority="468"/>
  </conditionalFormatting>
  <conditionalFormatting sqref="B35:B42 B47:B51 B67:B70 B54:B60 B27:B33 B92:B100 B76:B88 B72:B74">
    <cfRule type="duplicateValues" dxfId="0" priority="464"/>
    <cfRule type="duplicateValues" dxfId="0" priority="463"/>
    <cfRule type="duplicateValues" dxfId="0" priority="462"/>
    <cfRule type="duplicateValues" dxfId="0" priority="461"/>
    <cfRule type="duplicateValues" dxfId="0" priority="460"/>
    <cfRule type="duplicateValues" dxfId="0" priority="459"/>
    <cfRule type="duplicateValues" dxfId="0" priority="458"/>
    <cfRule type="duplicateValues" dxfId="0" priority="457"/>
    <cfRule type="duplicateValues" dxfId="0" priority="456"/>
    <cfRule type="duplicateValues" dxfId="0" priority="455"/>
    <cfRule type="duplicateValues" dxfId="0" priority="454"/>
    <cfRule type="duplicateValues" dxfId="0" priority="453"/>
    <cfRule type="duplicateValues" dxfId="0" priority="452"/>
  </conditionalFormatting>
  <conditionalFormatting sqref="B35:B42 B47:B51 B67:B70 B27:B33 B92:B100 B72:B88 B54:B60">
    <cfRule type="duplicateValues" dxfId="0" priority="451"/>
    <cfRule type="duplicateValues" dxfId="0" priority="434"/>
    <cfRule type="duplicateValues" dxfId="0" priority="433"/>
    <cfRule type="duplicateValues" dxfId="0" priority="432"/>
    <cfRule type="duplicateValues" dxfId="0" priority="431"/>
  </conditionalFormatting>
  <conditionalFormatting sqref="B126:B148 B67:B88 B47:B51 B27:B33 B54:B60 B92:B104 B107:B121 B35:B42 B150:B186 B188 B190:B206 B234 B227:B231 B237 B239 B213:B223">
    <cfRule type="duplicateValues" dxfId="0" priority="387"/>
    <cfRule type="duplicateValues" dxfId="0" priority="430"/>
  </conditionalFormatting>
  <conditionalFormatting sqref="B126:B148 B67:B88 B47:B51 B27:B33 B54:B60 B92:B104 B107:B121 B35:B42 B150:B186 B188:B206 B237 B234 B227:B231 B239 B213:B223">
    <cfRule type="duplicateValues" dxfId="0" priority="361"/>
    <cfRule type="duplicateValues" dxfId="0" priority="362"/>
    <cfRule type="duplicateValues" dxfId="0" priority="386"/>
  </conditionalFormatting>
  <conditionalFormatting sqref="B126:B148 B67:B88 B54:B60 B47:B51 B27:B33 B92:B104 B107:B121 B35:B42 B150:B206 B239 B237 B234 B227:B231 B213:B223">
    <cfRule type="duplicateValues" dxfId="0" priority="360"/>
  </conditionalFormatting>
  <conditionalFormatting sqref="B54:B90 B92:B148 B150:B231 B27:B51 B237 B234 B239">
    <cfRule type="duplicateValues" dxfId="0" priority="287"/>
    <cfRule type="duplicateValues" dxfId="0" priority="288"/>
    <cfRule type="duplicateValues" dxfId="0" priority="289"/>
  </conditionalFormatting>
  <conditionalFormatting sqref="B27:B148 B150:B231 B239 B234 B237">
    <cfRule type="duplicateValues" dxfId="0" priority="283"/>
    <cfRule type="duplicateValues" dxfId="0" priority="284"/>
    <cfRule type="duplicateValues" dxfId="0" priority="285"/>
  </conditionalFormatting>
  <conditionalFormatting sqref="B122:B125 B61:B66 B89:B90 B105:B106 B34 B43:B46 B224:B226 B207:B212">
    <cfRule type="duplicateValues" dxfId="0" priority="290"/>
  </conditionalFormatting>
  <conditionalFormatting sqref="B89:B90 B61:B66 B105:B106 B43:B46 B122:B125 B224:B226 B207:B212">
    <cfRule type="duplicateValues" dxfId="0" priority="291"/>
  </conditionalFormatting>
  <conditionalFormatting sqref="B44:B46 B207:B210">
    <cfRule type="duplicateValues" dxfId="0" priority="302"/>
    <cfRule type="duplicateValues" dxfId="0" priority="303"/>
  </conditionalFormatting>
  <conditionalFormatting sqref="B91 B52:B53">
    <cfRule type="duplicateValues" dxfId="0" priority="286"/>
  </conditionalFormatting>
  <conditionalFormatting sqref="B105 B65:B66">
    <cfRule type="duplicateValues" dxfId="0" priority="293"/>
    <cfRule type="duplicateValues" dxfId="0" priority="292"/>
  </conditionalFormatting>
  <conditionalFormatting sqref="B72 B70 B94">
    <cfRule type="duplicateValues" dxfId="0" priority="467"/>
    <cfRule type="duplicateValues" dxfId="0" priority="466"/>
    <cfRule type="duplicateValues" dxfId="0" priority="465"/>
  </conditionalFormatting>
  <conditionalFormatting sqref="B101:B104 B126:B148 B107:B121 B150:B186 B188 B190:B206 B237 B234 B227:B231 B239 B213:B223">
    <cfRule type="duplicateValues" dxfId="0" priority="409"/>
    <cfRule type="duplicateValues" dxfId="0" priority="410"/>
    <cfRule type="duplicateValues" dxfId="0" priority="411"/>
    <cfRule type="duplicateValues" dxfId="0" priority="412"/>
    <cfRule type="duplicateValues" dxfId="0" priority="413"/>
    <cfRule type="duplicateValues" dxfId="0" priority="414"/>
    <cfRule type="duplicateValues" dxfId="0" priority="415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  <cfRule type="duplicateValues" dxfId="0" priority="422"/>
    <cfRule type="duplicateValues" dxfId="0" priority="423"/>
    <cfRule type="duplicateValues" dxfId="0" priority="424"/>
    <cfRule type="duplicateValues" dxfId="0" priority="425"/>
    <cfRule type="duplicateValues" dxfId="0" priority="426"/>
    <cfRule type="duplicateValues" dxfId="0" priority="427"/>
    <cfRule type="duplicateValues" dxfId="0" priority="428"/>
    <cfRule type="duplicateValues" dxfId="0" priority="429"/>
  </conditionalFormatting>
  <conditionalFormatting sqref="B125 B224:B226">
    <cfRule type="duplicateValues" dxfId="0" priority="296"/>
    <cfRule type="duplicateValues" dxfId="0" priority="297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selection activeCell="F25" sqref="F25"/>
    </sheetView>
  </sheetViews>
  <sheetFormatPr defaultColWidth="9" defaultRowHeight="13.5"/>
  <cols>
    <col min="2" max="2" width="24.5" customWidth="1"/>
    <col min="3" max="3" width="14.75" customWidth="1"/>
    <col min="4" max="4" width="17.625" customWidth="1"/>
    <col min="5" max="5" width="10.875" customWidth="1"/>
    <col min="6" max="6" width="13.875" customWidth="1"/>
    <col min="7" max="7" width="21.75" customWidth="1"/>
    <col min="8" max="8" width="22.25" customWidth="1"/>
    <col min="9" max="9" width="30.625" customWidth="1"/>
  </cols>
  <sheetData>
    <row r="1" ht="21" spans="1:9">
      <c r="A1" s="1" t="s">
        <v>1</v>
      </c>
      <c r="B1" s="1" t="s">
        <v>73</v>
      </c>
      <c r="C1" s="1" t="s">
        <v>1115</v>
      </c>
      <c r="D1" s="1" t="s">
        <v>1116</v>
      </c>
      <c r="E1" s="1"/>
      <c r="F1" s="2"/>
      <c r="G1" s="1" t="s">
        <v>1117</v>
      </c>
      <c r="H1" s="1"/>
      <c r="I1" s="10" t="s">
        <v>79</v>
      </c>
    </row>
    <row r="2" ht="21" spans="1:9">
      <c r="A2" s="2"/>
      <c r="B2" s="1"/>
      <c r="C2" s="1"/>
      <c r="D2" s="1" t="s">
        <v>1118</v>
      </c>
      <c r="E2" s="1" t="s">
        <v>1119</v>
      </c>
      <c r="F2" s="1" t="s">
        <v>1119</v>
      </c>
      <c r="G2" s="1" t="s">
        <v>1118</v>
      </c>
      <c r="H2" s="1" t="s">
        <v>1119</v>
      </c>
      <c r="I2" s="11"/>
    </row>
    <row r="3" ht="20.25" spans="1:9">
      <c r="A3" s="3" t="s">
        <v>1023</v>
      </c>
      <c r="B3" s="4" t="s">
        <v>1028</v>
      </c>
      <c r="C3" s="4">
        <f>E3+F3+H3</f>
        <v>8200</v>
      </c>
      <c r="D3" s="4">
        <v>12</v>
      </c>
      <c r="E3" s="5">
        <v>6000</v>
      </c>
      <c r="F3" s="5">
        <v>2000</v>
      </c>
      <c r="G3" s="5">
        <v>1</v>
      </c>
      <c r="H3" s="5">
        <v>200</v>
      </c>
      <c r="I3" s="12" t="s">
        <v>1120</v>
      </c>
    </row>
    <row r="4" ht="20.25" spans="1:9">
      <c r="A4" s="3"/>
      <c r="B4" s="4" t="s">
        <v>1029</v>
      </c>
      <c r="C4" s="4">
        <f t="shared" ref="C4:C33" si="0">E4+F4+H4</f>
        <v>1500</v>
      </c>
      <c r="D4" s="4">
        <v>3</v>
      </c>
      <c r="E4" s="5">
        <v>1500</v>
      </c>
      <c r="F4" s="5"/>
      <c r="G4" s="5"/>
      <c r="H4" s="5"/>
      <c r="I4" s="13"/>
    </row>
    <row r="5" ht="20.25" spans="1:9">
      <c r="A5" s="3"/>
      <c r="B5" s="6" t="s">
        <v>94</v>
      </c>
      <c r="C5" s="4">
        <f t="shared" si="0"/>
        <v>2700</v>
      </c>
      <c r="D5" s="4">
        <v>1</v>
      </c>
      <c r="E5" s="5">
        <v>500</v>
      </c>
      <c r="F5" s="5">
        <v>2000</v>
      </c>
      <c r="G5" s="5">
        <v>1</v>
      </c>
      <c r="H5" s="5">
        <v>200</v>
      </c>
      <c r="I5" s="14" t="s">
        <v>1121</v>
      </c>
    </row>
    <row r="6" ht="20.25" spans="1:9">
      <c r="A6" s="3"/>
      <c r="B6" s="4" t="s">
        <v>1084</v>
      </c>
      <c r="C6" s="4">
        <f t="shared" si="0"/>
        <v>500</v>
      </c>
      <c r="D6" s="4">
        <v>1</v>
      </c>
      <c r="E6" s="5">
        <v>500</v>
      </c>
      <c r="F6" s="5"/>
      <c r="G6" s="5"/>
      <c r="H6" s="5"/>
      <c r="I6" s="13"/>
    </row>
    <row r="7" ht="20.25" spans="1:9">
      <c r="A7" s="3"/>
      <c r="B7" s="6" t="s">
        <v>133</v>
      </c>
      <c r="C7" s="4">
        <f t="shared" si="0"/>
        <v>2000</v>
      </c>
      <c r="D7" s="4">
        <v>4</v>
      </c>
      <c r="E7" s="5">
        <v>2000</v>
      </c>
      <c r="F7" s="5"/>
      <c r="G7" s="5"/>
      <c r="H7" s="5"/>
      <c r="I7" s="13"/>
    </row>
    <row r="8" ht="20.25" spans="1:9">
      <c r="A8" s="3"/>
      <c r="B8" s="6" t="s">
        <v>179</v>
      </c>
      <c r="C8" s="4">
        <f t="shared" si="0"/>
        <v>500</v>
      </c>
      <c r="D8" s="4">
        <v>1</v>
      </c>
      <c r="E8" s="5">
        <v>500</v>
      </c>
      <c r="F8" s="5"/>
      <c r="G8" s="5"/>
      <c r="H8" s="5"/>
      <c r="I8" s="13"/>
    </row>
    <row r="9" ht="20.25" spans="1:9">
      <c r="A9" s="3"/>
      <c r="B9" s="6" t="s">
        <v>123</v>
      </c>
      <c r="C9" s="4">
        <f t="shared" si="0"/>
        <v>500</v>
      </c>
      <c r="D9" s="4">
        <v>1</v>
      </c>
      <c r="E9" s="5">
        <v>500</v>
      </c>
      <c r="F9" s="5"/>
      <c r="G9" s="5"/>
      <c r="H9" s="5"/>
      <c r="I9" s="13"/>
    </row>
    <row r="10" ht="20.25" spans="1:9">
      <c r="A10" s="3"/>
      <c r="B10" s="4" t="s">
        <v>1033</v>
      </c>
      <c r="C10" s="4">
        <f t="shared" si="0"/>
        <v>500</v>
      </c>
      <c r="D10" s="4">
        <v>1</v>
      </c>
      <c r="E10" s="5">
        <v>500</v>
      </c>
      <c r="F10" s="5"/>
      <c r="G10" s="5"/>
      <c r="H10" s="5"/>
      <c r="I10" s="13"/>
    </row>
    <row r="11" ht="20.25" spans="1:9">
      <c r="A11" s="3"/>
      <c r="B11" s="6" t="s">
        <v>144</v>
      </c>
      <c r="C11" s="4">
        <f t="shared" si="0"/>
        <v>500</v>
      </c>
      <c r="D11" s="7">
        <v>1</v>
      </c>
      <c r="E11" s="5">
        <v>500</v>
      </c>
      <c r="F11" s="5"/>
      <c r="G11" s="5"/>
      <c r="H11" s="5"/>
      <c r="I11" s="13"/>
    </row>
    <row r="12" ht="20.25" spans="1:9">
      <c r="A12" s="3"/>
      <c r="B12" s="6" t="s">
        <v>100</v>
      </c>
      <c r="C12" s="4">
        <f t="shared" si="0"/>
        <v>500</v>
      </c>
      <c r="D12" s="7">
        <v>1</v>
      </c>
      <c r="E12" s="5">
        <v>500</v>
      </c>
      <c r="F12" s="5"/>
      <c r="G12" s="5"/>
      <c r="H12" s="5"/>
      <c r="I12" s="13"/>
    </row>
    <row r="13" ht="20.25" spans="1:9">
      <c r="A13" s="3"/>
      <c r="B13" s="6" t="s">
        <v>536</v>
      </c>
      <c r="C13" s="4">
        <f t="shared" si="0"/>
        <v>500</v>
      </c>
      <c r="D13" s="7">
        <v>1</v>
      </c>
      <c r="E13" s="5">
        <v>500</v>
      </c>
      <c r="F13" s="5"/>
      <c r="G13" s="5"/>
      <c r="H13" s="5"/>
      <c r="I13" s="13"/>
    </row>
    <row r="14" ht="20.25" spans="1:9">
      <c r="A14" s="3"/>
      <c r="B14" s="6" t="s">
        <v>283</v>
      </c>
      <c r="C14" s="4">
        <f t="shared" si="0"/>
        <v>500</v>
      </c>
      <c r="D14" s="7">
        <v>1</v>
      </c>
      <c r="E14" s="5">
        <v>500</v>
      </c>
      <c r="F14" s="5"/>
      <c r="G14" s="5"/>
      <c r="H14" s="5"/>
      <c r="I14" s="13"/>
    </row>
    <row r="15" ht="20.25" spans="1:9">
      <c r="A15" s="3"/>
      <c r="B15" s="6" t="s">
        <v>257</v>
      </c>
      <c r="C15" s="4">
        <f t="shared" si="0"/>
        <v>1000</v>
      </c>
      <c r="D15" s="7">
        <v>2</v>
      </c>
      <c r="E15" s="5">
        <v>1000</v>
      </c>
      <c r="F15" s="5"/>
      <c r="G15" s="5"/>
      <c r="H15" s="5"/>
      <c r="I15" s="13"/>
    </row>
    <row r="16" ht="20.25" spans="1:9">
      <c r="A16" s="3"/>
      <c r="B16" s="7" t="s">
        <v>1026</v>
      </c>
      <c r="C16" s="4">
        <f t="shared" si="0"/>
        <v>1000</v>
      </c>
      <c r="D16" s="7">
        <v>2</v>
      </c>
      <c r="E16" s="5">
        <v>1000</v>
      </c>
      <c r="F16" s="5"/>
      <c r="G16" s="5"/>
      <c r="H16" s="5"/>
      <c r="I16" s="13"/>
    </row>
    <row r="17" ht="20.25" spans="1:9">
      <c r="A17" s="3"/>
      <c r="B17" s="6" t="s">
        <v>117</v>
      </c>
      <c r="C17" s="4">
        <f t="shared" si="0"/>
        <v>500</v>
      </c>
      <c r="D17" s="7">
        <v>1</v>
      </c>
      <c r="E17" s="5">
        <v>500</v>
      </c>
      <c r="F17" s="5"/>
      <c r="G17" s="5"/>
      <c r="H17" s="5"/>
      <c r="I17" s="13"/>
    </row>
    <row r="18" ht="20.25" spans="1:9">
      <c r="A18" s="7"/>
      <c r="B18" s="6" t="s">
        <v>820</v>
      </c>
      <c r="C18" s="4">
        <f t="shared" si="0"/>
        <v>500</v>
      </c>
      <c r="D18" s="7">
        <v>1</v>
      </c>
      <c r="E18" s="5">
        <v>500</v>
      </c>
      <c r="F18" s="5"/>
      <c r="G18" s="5"/>
      <c r="H18" s="5"/>
      <c r="I18" s="13"/>
    </row>
    <row r="19" ht="20.25" spans="1:9">
      <c r="A19" s="7"/>
      <c r="B19" s="6" t="s">
        <v>21</v>
      </c>
      <c r="C19" s="4">
        <f t="shared" si="0"/>
        <v>500</v>
      </c>
      <c r="D19" s="7">
        <v>2</v>
      </c>
      <c r="E19" s="5">
        <v>500</v>
      </c>
      <c r="F19" s="5"/>
      <c r="G19" s="5"/>
      <c r="H19" s="5"/>
      <c r="I19" s="13"/>
    </row>
    <row r="20" ht="20.25" spans="1:9">
      <c r="A20" s="7"/>
      <c r="B20" s="6" t="s">
        <v>88</v>
      </c>
      <c r="C20" s="4">
        <f t="shared" si="0"/>
        <v>2500</v>
      </c>
      <c r="D20" s="7">
        <v>3</v>
      </c>
      <c r="E20" s="5">
        <v>0</v>
      </c>
      <c r="F20" s="5">
        <v>2500</v>
      </c>
      <c r="G20" s="5"/>
      <c r="H20" s="5">
        <v>0</v>
      </c>
      <c r="I20" s="13" t="s">
        <v>1122</v>
      </c>
    </row>
    <row r="21" ht="20.25" spans="1:9">
      <c r="A21" s="7" t="s">
        <v>61</v>
      </c>
      <c r="B21" s="6" t="s">
        <v>60</v>
      </c>
      <c r="C21" s="4">
        <f t="shared" si="0"/>
        <v>700</v>
      </c>
      <c r="D21" s="4">
        <v>1</v>
      </c>
      <c r="E21" s="5">
        <v>500</v>
      </c>
      <c r="F21" s="5"/>
      <c r="G21" s="5">
        <v>1</v>
      </c>
      <c r="H21" s="5">
        <v>200</v>
      </c>
      <c r="I21" s="12" t="s">
        <v>1123</v>
      </c>
    </row>
    <row r="22" ht="20.25" spans="1:9">
      <c r="A22" s="7" t="s">
        <v>30</v>
      </c>
      <c r="B22" s="6" t="s">
        <v>58</v>
      </c>
      <c r="C22" s="4">
        <f t="shared" si="0"/>
        <v>500</v>
      </c>
      <c r="D22" s="4">
        <v>1</v>
      </c>
      <c r="E22" s="5">
        <v>500</v>
      </c>
      <c r="F22" s="5"/>
      <c r="G22" s="5"/>
      <c r="H22" s="5"/>
      <c r="I22" s="13"/>
    </row>
    <row r="23" ht="20.25" spans="1:9">
      <c r="A23" s="7" t="s">
        <v>16</v>
      </c>
      <c r="B23" s="6" t="s">
        <v>85</v>
      </c>
      <c r="C23" s="4">
        <f t="shared" si="0"/>
        <v>3500</v>
      </c>
      <c r="D23" s="4">
        <v>2</v>
      </c>
      <c r="E23" s="5">
        <v>1000</v>
      </c>
      <c r="F23" s="5">
        <v>2500</v>
      </c>
      <c r="G23" s="5"/>
      <c r="H23" s="5"/>
      <c r="I23" s="13" t="s">
        <v>1124</v>
      </c>
    </row>
    <row r="24" ht="20.25" spans="1:9">
      <c r="A24" s="7"/>
      <c r="B24" s="6" t="s">
        <v>759</v>
      </c>
      <c r="C24" s="4">
        <f t="shared" si="0"/>
        <v>500</v>
      </c>
      <c r="D24" s="4">
        <v>1</v>
      </c>
      <c r="E24" s="5">
        <v>500</v>
      </c>
      <c r="F24" s="5"/>
      <c r="G24" s="5"/>
      <c r="H24" s="5"/>
      <c r="I24" s="13"/>
    </row>
    <row r="25" ht="20.25" spans="1:9">
      <c r="A25" s="4" t="s">
        <v>41</v>
      </c>
      <c r="B25" s="6" t="s">
        <v>129</v>
      </c>
      <c r="C25" s="4">
        <f t="shared" si="0"/>
        <v>700</v>
      </c>
      <c r="D25" s="4">
        <v>1</v>
      </c>
      <c r="E25" s="5">
        <v>500</v>
      </c>
      <c r="F25" s="5"/>
      <c r="G25" s="5">
        <v>1</v>
      </c>
      <c r="H25" s="5">
        <v>200</v>
      </c>
      <c r="I25" s="12" t="s">
        <v>1125</v>
      </c>
    </row>
    <row r="26" ht="20.25" spans="1:9">
      <c r="A26" s="4"/>
      <c r="B26" s="6" t="s">
        <v>97</v>
      </c>
      <c r="C26" s="4">
        <f t="shared" si="0"/>
        <v>500</v>
      </c>
      <c r="D26" s="4">
        <v>1</v>
      </c>
      <c r="E26" s="5">
        <v>500</v>
      </c>
      <c r="F26" s="5"/>
      <c r="G26" s="5"/>
      <c r="H26" s="5"/>
      <c r="I26" s="13"/>
    </row>
    <row r="27" ht="20.25" spans="1:9">
      <c r="A27" s="4" t="s">
        <v>24</v>
      </c>
      <c r="B27" s="6" t="s">
        <v>54</v>
      </c>
      <c r="C27" s="4">
        <f t="shared" si="0"/>
        <v>700</v>
      </c>
      <c r="D27" s="4">
        <v>1</v>
      </c>
      <c r="E27" s="5">
        <v>500</v>
      </c>
      <c r="F27" s="5"/>
      <c r="G27" s="5">
        <v>1</v>
      </c>
      <c r="H27" s="5">
        <v>200</v>
      </c>
      <c r="I27" s="12" t="s">
        <v>1126</v>
      </c>
    </row>
    <row r="28" ht="20.25" spans="1:9">
      <c r="A28" s="4" t="s">
        <v>8</v>
      </c>
      <c r="B28" s="4" t="s">
        <v>1013</v>
      </c>
      <c r="C28" s="4">
        <f t="shared" si="0"/>
        <v>700</v>
      </c>
      <c r="D28" s="4">
        <v>1</v>
      </c>
      <c r="E28" s="5">
        <v>500</v>
      </c>
      <c r="F28" s="5"/>
      <c r="G28" s="5">
        <v>1</v>
      </c>
      <c r="H28" s="5">
        <v>200</v>
      </c>
      <c r="I28" s="12" t="s">
        <v>1127</v>
      </c>
    </row>
    <row r="29" ht="20.25" spans="1:9">
      <c r="A29" s="4" t="s">
        <v>14</v>
      </c>
      <c r="B29" s="6" t="s">
        <v>852</v>
      </c>
      <c r="C29" s="4">
        <f t="shared" si="0"/>
        <v>500</v>
      </c>
      <c r="D29" s="4">
        <v>1</v>
      </c>
      <c r="E29" s="5">
        <v>500</v>
      </c>
      <c r="F29" s="5"/>
      <c r="G29" s="5"/>
      <c r="H29" s="5"/>
      <c r="I29" s="13"/>
    </row>
    <row r="30" ht="20.25" spans="1:9">
      <c r="A30" s="4"/>
      <c r="B30" s="6" t="s">
        <v>120</v>
      </c>
      <c r="C30" s="4">
        <f t="shared" si="0"/>
        <v>500</v>
      </c>
      <c r="D30" s="4">
        <v>1</v>
      </c>
      <c r="E30" s="5">
        <v>500</v>
      </c>
      <c r="F30" s="5"/>
      <c r="G30" s="5"/>
      <c r="H30" s="5"/>
      <c r="I30" s="15"/>
    </row>
    <row r="31" ht="20.25" spans="1:9">
      <c r="A31" s="4"/>
      <c r="B31" s="6" t="s">
        <v>325</v>
      </c>
      <c r="C31" s="4">
        <f t="shared" si="0"/>
        <v>200</v>
      </c>
      <c r="D31" s="4">
        <v>1</v>
      </c>
      <c r="E31" s="5">
        <v>0</v>
      </c>
      <c r="F31" s="5"/>
      <c r="G31" s="5">
        <v>1</v>
      </c>
      <c r="H31" s="5">
        <v>200</v>
      </c>
      <c r="I31" s="16" t="s">
        <v>1128</v>
      </c>
    </row>
    <row r="32" ht="20.25" spans="1:9">
      <c r="A32" s="4" t="s">
        <v>32</v>
      </c>
      <c r="B32" s="6" t="s">
        <v>205</v>
      </c>
      <c r="C32" s="4">
        <f t="shared" si="0"/>
        <v>700</v>
      </c>
      <c r="D32" s="4">
        <v>1</v>
      </c>
      <c r="E32" s="5">
        <v>500</v>
      </c>
      <c r="F32" s="5"/>
      <c r="G32" s="5">
        <v>1</v>
      </c>
      <c r="H32" s="5">
        <v>200</v>
      </c>
      <c r="I32" s="16" t="s">
        <v>1129</v>
      </c>
    </row>
    <row r="33" ht="21" spans="1:9">
      <c r="A33" s="8" t="s">
        <v>1110</v>
      </c>
      <c r="B33" s="9"/>
      <c r="C33" s="4"/>
      <c r="D33" s="5">
        <f t="shared" ref="D33:H33" si="1">SUM(D3:D32)</f>
        <v>52</v>
      </c>
      <c r="E33" s="5">
        <f t="shared" si="1"/>
        <v>23500</v>
      </c>
      <c r="F33" s="3"/>
      <c r="G33" s="5"/>
      <c r="H33" s="5">
        <f t="shared" si="1"/>
        <v>1600</v>
      </c>
      <c r="I33" s="17">
        <f>SUM(E33:H33)</f>
        <v>25100</v>
      </c>
    </row>
    <row r="40" spans="2:2">
      <c r="B40" t="s">
        <v>1130</v>
      </c>
    </row>
  </sheetData>
  <mergeCells count="12">
    <mergeCell ref="D1:E1"/>
    <mergeCell ref="G1:H1"/>
    <mergeCell ref="A33:B33"/>
    <mergeCell ref="A1:A2"/>
    <mergeCell ref="A3:A17"/>
    <mergeCell ref="A18:A19"/>
    <mergeCell ref="A23:A24"/>
    <mergeCell ref="A25:A26"/>
    <mergeCell ref="A30:A31"/>
    <mergeCell ref="B1:B2"/>
    <mergeCell ref="C1:C2"/>
    <mergeCell ref="I1:I2"/>
  </mergeCells>
  <conditionalFormatting sqref="B1:B32 B34:B3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汇总表</vt:lpstr>
      <vt:lpstr>10月网点专职客服专项补贴明细表</vt:lpstr>
      <vt:lpstr>月数据排名</vt:lpstr>
      <vt:lpstr>工单超时扣罚</vt:lpstr>
      <vt:lpstr>邮政扣罚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蔚蓝</cp:lastModifiedBy>
  <dcterms:created xsi:type="dcterms:W3CDTF">2020-11-17T03:20:00Z</dcterms:created>
  <dcterms:modified xsi:type="dcterms:W3CDTF">2020-11-17T06:47:58Z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