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7800"/>
  </bookViews>
  <sheets>
    <sheet name="工资" sheetId="4" r:id="rId1"/>
  </sheets>
  <definedNames>
    <definedName name="_xlnm.Print_Area" localSheetId="0">工资!$A$1:$O$6</definedName>
  </definedNames>
  <calcPr calcId="144525"/>
</workbook>
</file>

<file path=xl/calcChain.xml><?xml version="1.0" encoding="utf-8"?>
<calcChain xmlns="http://schemas.openxmlformats.org/spreadsheetml/2006/main">
  <c r="H4" i="4" l="1"/>
  <c r="L4" i="4" l="1"/>
  <c r="M4" i="4" s="1"/>
  <c r="O4" i="4" s="1"/>
  <c r="H3" i="4"/>
  <c r="L3" i="4" s="1"/>
  <c r="M3" i="4" s="1"/>
  <c r="O3" i="4" s="1"/>
</calcChain>
</file>

<file path=xl/sharedStrings.xml><?xml version="1.0" encoding="utf-8"?>
<sst xmlns="http://schemas.openxmlformats.org/spreadsheetml/2006/main" count="20" uniqueCount="19">
  <si>
    <t>序号</t>
  </si>
  <si>
    <t>月份</t>
  </si>
  <si>
    <t>工资</t>
  </si>
  <si>
    <t>考勤扣除</t>
  </si>
  <si>
    <t>应发合计</t>
  </si>
  <si>
    <t>社保10.5%</t>
  </si>
  <si>
    <t>公积金</t>
  </si>
  <si>
    <t>专项附加扣除合计</t>
  </si>
  <si>
    <t>应税工资</t>
  </si>
  <si>
    <t>累计应税工资</t>
  </si>
  <si>
    <t>个税</t>
  </si>
  <si>
    <t>实发工资</t>
  </si>
  <si>
    <t>12月</t>
  </si>
  <si>
    <t>姓名</t>
    <phoneticPr fontId="4" type="noConversion"/>
  </si>
  <si>
    <t>邢星</t>
    <phoneticPr fontId="4" type="noConversion"/>
  </si>
  <si>
    <t>满勤补贴</t>
    <phoneticPr fontId="4" type="noConversion"/>
  </si>
  <si>
    <t>韩道平</t>
    <phoneticPr fontId="4" type="noConversion"/>
  </si>
  <si>
    <t>12月工资表</t>
    <phoneticPr fontId="4" type="noConversion"/>
  </si>
  <si>
    <t>月度奖励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</si>
</sst>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43" fontId="0" fillId="2" borderId="7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3" fontId="0" fillId="2" borderId="12" xfId="1" applyFont="1" applyFill="1" applyBorder="1" applyAlignment="1">
      <alignment horizontal="center" vertical="center"/>
    </xf>
    <xf numFmtId="43" fontId="0" fillId="2" borderId="10" xfId="1" applyFont="1" applyFill="1" applyBorder="1" applyAlignment="1">
      <alignment horizontal="center" vertical="center"/>
    </xf>
    <xf numFmtId="43" fontId="0" fillId="2" borderId="13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43" fontId="1" fillId="2" borderId="10" xfId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view="pageBreakPreview" zoomScale="60" zoomScaleNormal="100" workbookViewId="0">
      <selection activeCell="S26" sqref="S26"/>
    </sheetView>
  </sheetViews>
  <sheetFormatPr defaultColWidth="9" defaultRowHeight="13.5" x14ac:dyDescent="0.15"/>
  <cols>
    <col min="1" max="3" width="9" style="1"/>
    <col min="4" max="15" width="13.125" style="1" customWidth="1"/>
    <col min="16" max="17" width="9" style="1"/>
    <col min="18" max="18" width="9" style="7"/>
    <col min="19" max="19" width="18.125" style="1" customWidth="1"/>
    <col min="20" max="16384" width="9" style="1"/>
  </cols>
  <sheetData>
    <row r="1" spans="1:16" ht="36" customHeight="1" thickBot="1" x14ac:dyDescent="0.2">
      <c r="A1" s="21" t="s">
        <v>17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6" ht="30.95" customHeight="1" x14ac:dyDescent="0.15">
      <c r="A2" s="12" t="s">
        <v>0</v>
      </c>
      <c r="B2" s="13" t="s">
        <v>1</v>
      </c>
      <c r="C2" s="18" t="s">
        <v>13</v>
      </c>
      <c r="D2" s="14" t="s">
        <v>2</v>
      </c>
      <c r="E2" s="14" t="s">
        <v>15</v>
      </c>
      <c r="F2" s="20" t="s">
        <v>18</v>
      </c>
      <c r="G2" s="14" t="s">
        <v>3</v>
      </c>
      <c r="H2" s="14" t="s">
        <v>4</v>
      </c>
      <c r="I2" s="15" t="s">
        <v>5</v>
      </c>
      <c r="J2" s="15" t="s">
        <v>6</v>
      </c>
      <c r="K2" s="16" t="s">
        <v>7</v>
      </c>
      <c r="L2" s="15" t="s">
        <v>8</v>
      </c>
      <c r="M2" s="15" t="s">
        <v>9</v>
      </c>
      <c r="N2" s="15" t="s">
        <v>10</v>
      </c>
      <c r="O2" s="17" t="s">
        <v>11</v>
      </c>
    </row>
    <row r="3" spans="1:16" ht="30.95" customHeight="1" x14ac:dyDescent="0.15">
      <c r="A3" s="2">
        <v>1</v>
      </c>
      <c r="B3" s="3" t="s">
        <v>12</v>
      </c>
      <c r="C3" s="3" t="s">
        <v>14</v>
      </c>
      <c r="D3" s="6">
        <v>3500</v>
      </c>
      <c r="E3" s="6">
        <v>200</v>
      </c>
      <c r="F3" s="6">
        <v>0</v>
      </c>
      <c r="G3" s="6">
        <v>0</v>
      </c>
      <c r="H3" s="6">
        <f t="shared" ref="H3:H4" si="0">D3+E3+F3-G3</f>
        <v>3700</v>
      </c>
      <c r="I3" s="6"/>
      <c r="J3" s="6"/>
      <c r="K3" s="6"/>
      <c r="L3" s="6">
        <f>H3-I3-J3-K3</f>
        <v>3700</v>
      </c>
      <c r="M3" s="6">
        <f>L3</f>
        <v>3700</v>
      </c>
      <c r="N3" s="6">
        <v>0</v>
      </c>
      <c r="O3" s="8">
        <f>M3-N3</f>
        <v>3700</v>
      </c>
      <c r="P3" s="11"/>
    </row>
    <row r="4" spans="1:16" ht="30.95" customHeight="1" thickBot="1" x14ac:dyDescent="0.2">
      <c r="A4" s="4">
        <v>2</v>
      </c>
      <c r="B4" s="5" t="s">
        <v>12</v>
      </c>
      <c r="C4" s="5" t="s">
        <v>16</v>
      </c>
      <c r="D4" s="19">
        <v>2000</v>
      </c>
      <c r="E4" s="9"/>
      <c r="F4" s="9">
        <v>144.63000000000002</v>
      </c>
      <c r="G4" s="9">
        <v>0</v>
      </c>
      <c r="H4" s="9">
        <f t="shared" si="0"/>
        <v>2144.63</v>
      </c>
      <c r="I4" s="9"/>
      <c r="J4" s="9"/>
      <c r="K4" s="9"/>
      <c r="L4" s="9">
        <f t="shared" ref="L4" si="1">H4-I4-J4-K4</f>
        <v>2144.63</v>
      </c>
      <c r="M4" s="9">
        <f>L4</f>
        <v>2144.63</v>
      </c>
      <c r="N4" s="9">
        <v>0</v>
      </c>
      <c r="O4" s="10">
        <f t="shared" ref="O4" si="2">M4-N4</f>
        <v>2144.63</v>
      </c>
      <c r="P4" s="11"/>
    </row>
    <row r="6" spans="1:16" x14ac:dyDescent="0.15">
      <c r="A6" s="11"/>
    </row>
  </sheetData>
  <mergeCells count="1">
    <mergeCell ref="A1:O1"/>
  </mergeCells>
  <phoneticPr fontId="4" type="noConversion"/>
  <pageMargins left="0.7" right="0.7" top="0.75" bottom="0.75" header="0.3" footer="0.3"/>
  <pageSetup paperSize="9" scale="72" orientation="landscape" r:id="rId1"/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工资</vt:lpstr>
      <vt:lpstr>工资!Print_Area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出纳</cp:lastModifiedBy>
  <cp:lastPrinted>2021-02-18T08:57:01Z</cp:lastPrinted>
  <dcterms:created xsi:type="dcterms:W3CDTF">2019-04-12T01:33:00Z</dcterms:created>
  <dcterms:modified xsi:type="dcterms:W3CDTF">2021-02-18T09:34:41Z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