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汇总" sheetId="6" r:id="rId1"/>
    <sheet name="11月网点专职客服专项补贴明细" sheetId="1" r:id="rId2"/>
    <sheet name="网点客服服务质量月报" sheetId="2" r:id="rId3"/>
    <sheet name="工单超时扣罚汇总" sheetId="3" r:id="rId4"/>
    <sheet name="质检不合格扣罚汇总" sheetId="4" r:id="rId5"/>
    <sheet name="邮政扣罚" sheetId="5" r:id="rId6"/>
  </sheets>
  <externalReferences>
    <externalReference r:id="rId7"/>
  </externalReferences>
  <definedNames>
    <definedName name="_xlnm._FilterDatabase" localSheetId="1" hidden="1">'11月网点专职客服专项补贴明细'!$A$2:$O$336</definedName>
    <definedName name="_xlnm._FilterDatabase" localSheetId="0" hidden="1">汇总!$A$2:$D$2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rFont val="宋体"/>
            <charset val="134"/>
          </rPr>
          <t>子薇:
一家网点只需上报一位认证通过客服，请尽量放比较稳定的客服信息，以便稽查</t>
        </r>
      </text>
    </comment>
  </commentList>
</comments>
</file>

<file path=xl/sharedStrings.xml><?xml version="1.0" encoding="utf-8"?>
<sst xmlns="http://schemas.openxmlformats.org/spreadsheetml/2006/main" count="3153" uniqueCount="1217">
  <si>
    <t>11月份专职客服补帖汇总</t>
  </si>
  <si>
    <t>城市</t>
  </si>
  <si>
    <t>打款网点</t>
  </si>
  <si>
    <t>网点代码</t>
  </si>
  <si>
    <t>补贴金额（元）</t>
  </si>
  <si>
    <t>阜阳</t>
  </si>
  <si>
    <t>宿州</t>
  </si>
  <si>
    <t>六安</t>
  </si>
  <si>
    <t>滁州</t>
  </si>
  <si>
    <t>亳州</t>
  </si>
  <si>
    <t>芜湖</t>
  </si>
  <si>
    <t>淮北</t>
  </si>
  <si>
    <t>蚌埠</t>
  </si>
  <si>
    <t>合肥北</t>
  </si>
  <si>
    <t>安庆</t>
  </si>
  <si>
    <t>合肥南</t>
  </si>
  <si>
    <t>黄山</t>
  </si>
  <si>
    <t>马鞍山</t>
  </si>
  <si>
    <t>铜陵</t>
  </si>
  <si>
    <t>宣城</t>
  </si>
  <si>
    <t>肥西</t>
  </si>
  <si>
    <t>巢湖</t>
  </si>
  <si>
    <t>无为</t>
  </si>
  <si>
    <t>肥东</t>
  </si>
  <si>
    <t>淮南</t>
  </si>
  <si>
    <t>淮南舜耕山网点</t>
  </si>
  <si>
    <t>淮南洞山路网点</t>
  </si>
  <si>
    <t>淮南山南网点</t>
  </si>
  <si>
    <t>淮南上窑网点</t>
  </si>
  <si>
    <t>淮南谢家集网点</t>
  </si>
  <si>
    <t>淮南八公山网点</t>
  </si>
  <si>
    <t>绩溪</t>
  </si>
  <si>
    <t>泾县</t>
  </si>
  <si>
    <t>旌德</t>
  </si>
  <si>
    <t>淮南大通网点</t>
  </si>
  <si>
    <t>寿县</t>
  </si>
  <si>
    <t>淮南国庆路网点</t>
  </si>
  <si>
    <t>池州</t>
  </si>
  <si>
    <t>金寨</t>
  </si>
  <si>
    <t>淮南潘集网点</t>
  </si>
  <si>
    <t>凤台</t>
  </si>
  <si>
    <t>和县</t>
  </si>
  <si>
    <t>含山</t>
  </si>
  <si>
    <t>汇总</t>
  </si>
  <si>
    <t>十一月网点专职客服专项补贴申请明细表</t>
  </si>
  <si>
    <t>序号</t>
  </si>
  <si>
    <t>所属代理区</t>
  </si>
  <si>
    <t>网点编码</t>
  </si>
  <si>
    <t>网点名称</t>
  </si>
  <si>
    <t>参考客服工号</t>
  </si>
  <si>
    <t>参考客服姓名</t>
  </si>
  <si>
    <t>客服本人手机号码</t>
  </si>
  <si>
    <t>所在网点电话</t>
  </si>
  <si>
    <t>服务质量排名</t>
  </si>
  <si>
    <t>补贴金额
（应发）</t>
  </si>
  <si>
    <t>工单超时扣罚</t>
  </si>
  <si>
    <t>质检不合格罚款</t>
  </si>
  <si>
    <t>邮政扣罚</t>
  </si>
  <si>
    <t>补贴金额
（实发）</t>
  </si>
  <si>
    <t>安徽代理区</t>
  </si>
  <si>
    <t>六安舒城南舒网点</t>
  </si>
  <si>
    <t>袁中华</t>
  </si>
  <si>
    <t>芜湖弋江网点</t>
  </si>
  <si>
    <t>00049744</t>
  </si>
  <si>
    <t>祁霖</t>
  </si>
  <si>
    <t>淮北刘桥网点</t>
  </si>
  <si>
    <t>00139696</t>
  </si>
  <si>
    <t>郎曼玉</t>
  </si>
  <si>
    <t>淮北韩村网点</t>
  </si>
  <si>
    <t>00144229</t>
  </si>
  <si>
    <t>李平</t>
  </si>
  <si>
    <t>滁州铜矿网点</t>
  </si>
  <si>
    <t>00143928</t>
  </si>
  <si>
    <t>张吉花</t>
  </si>
  <si>
    <t>淮北杨庄矿网点</t>
  </si>
  <si>
    <t>00144224</t>
  </si>
  <si>
    <t>张萌娜</t>
  </si>
  <si>
    <t>淮北凤凰城网点</t>
  </si>
  <si>
    <t>00189120</t>
  </si>
  <si>
    <t>宋可萍</t>
  </si>
  <si>
    <t>亳州利辛城南网点</t>
  </si>
  <si>
    <t>00233676</t>
  </si>
  <si>
    <t>侯培培</t>
  </si>
  <si>
    <t>蚌埠龙子湖宏业网点</t>
  </si>
  <si>
    <t>00244324</t>
  </si>
  <si>
    <t>蒋灿灿</t>
  </si>
  <si>
    <t>暂无固话</t>
  </si>
  <si>
    <t>阜阳颍州二院网点</t>
  </si>
  <si>
    <t>00228804</t>
  </si>
  <si>
    <t>焦晴晴</t>
  </si>
  <si>
    <t>阜阳颍州新阳网点</t>
  </si>
  <si>
    <t>00173725</t>
  </si>
  <si>
    <t>任翠敏</t>
  </si>
  <si>
    <t>滁州南谯恒大网点</t>
  </si>
  <si>
    <t>00222255</t>
  </si>
  <si>
    <t>郑慧</t>
  </si>
  <si>
    <t>阜阳临沂商城网点</t>
  </si>
  <si>
    <t>00068733</t>
  </si>
  <si>
    <t>刘依萍</t>
  </si>
  <si>
    <t>淮北百善网点</t>
  </si>
  <si>
    <t>00136792</t>
  </si>
  <si>
    <t>丁耀扬</t>
  </si>
  <si>
    <t>阜阳阜南工业园网点</t>
  </si>
  <si>
    <t>00173734</t>
  </si>
  <si>
    <t>刘密峰</t>
  </si>
  <si>
    <t>阜阳颍东三角洲网点</t>
  </si>
  <si>
    <t>00169043</t>
  </si>
  <si>
    <t>代雪</t>
  </si>
  <si>
    <t>阜阳颍泉网点</t>
  </si>
  <si>
    <t>00068922</t>
  </si>
  <si>
    <t>邢方敏</t>
  </si>
  <si>
    <t>蚌埠怀远老城网点</t>
  </si>
  <si>
    <t>00164380</t>
  </si>
  <si>
    <t>张星宇</t>
  </si>
  <si>
    <t>滁州南谯乌衣镇网点</t>
  </si>
  <si>
    <t>00131172</t>
  </si>
  <si>
    <t>李季</t>
  </si>
  <si>
    <t>阜阳颍州工贸园网点</t>
  </si>
  <si>
    <t>00143988</t>
  </si>
  <si>
    <t>储艳</t>
  </si>
  <si>
    <t>滁州凤阳网点</t>
  </si>
  <si>
    <t>00111686</t>
  </si>
  <si>
    <t>梁豆豆</t>
  </si>
  <si>
    <t>0550-6864512</t>
  </si>
  <si>
    <t>蚌埠龙子湖老城网点</t>
  </si>
  <si>
    <t>00136044</t>
  </si>
  <si>
    <t>李雪</t>
  </si>
  <si>
    <t>合肥瑶海胜利路网点</t>
  </si>
  <si>
    <t>00075241</t>
  </si>
  <si>
    <t>余娇</t>
  </si>
  <si>
    <t>滁州琅琊明光路网点</t>
  </si>
  <si>
    <t>00131173</t>
  </si>
  <si>
    <t>侯静静</t>
  </si>
  <si>
    <t>阜阳颍州网点</t>
  </si>
  <si>
    <t>00033492</t>
  </si>
  <si>
    <t>李恩慧</t>
  </si>
  <si>
    <t>0558-712274</t>
  </si>
  <si>
    <t>滁州扬子网点</t>
  </si>
  <si>
    <t>00221207</t>
  </si>
  <si>
    <t>朱叶凡</t>
  </si>
  <si>
    <t>蚌埠龙子湖大学城网点</t>
  </si>
  <si>
    <t>00141333</t>
  </si>
  <si>
    <t>王昌飞</t>
  </si>
  <si>
    <t>亳州涡阳南关网点</t>
  </si>
  <si>
    <t>00119901</t>
  </si>
  <si>
    <t>刘素红</t>
  </si>
  <si>
    <t>淮北矿山集网点</t>
  </si>
  <si>
    <t>00144570</t>
  </si>
  <si>
    <t>闫振杰</t>
  </si>
  <si>
    <t>滁州凤阳新城区网点</t>
  </si>
  <si>
    <t>00188695</t>
  </si>
  <si>
    <t>王敏</t>
  </si>
  <si>
    <t>蚌埠蚌山北区网点</t>
  </si>
  <si>
    <t>00251820</t>
  </si>
  <si>
    <t>张毅</t>
  </si>
  <si>
    <t>阜阳颍州城南网点</t>
  </si>
  <si>
    <t>00144662</t>
  </si>
  <si>
    <t>张利</t>
  </si>
  <si>
    <t>0558－7132768</t>
  </si>
  <si>
    <t>合肥肥西柏乐网点</t>
  </si>
  <si>
    <t>00251848</t>
  </si>
  <si>
    <t>汪美玉</t>
  </si>
  <si>
    <t>滁州城东网点</t>
  </si>
  <si>
    <t>00122598</t>
  </si>
  <si>
    <t>张君瑶</t>
  </si>
  <si>
    <t>阜阳经开区黄庄网点</t>
  </si>
  <si>
    <t>00223899</t>
  </si>
  <si>
    <t>余晶晶</t>
  </si>
  <si>
    <t>滁州定远网点</t>
  </si>
  <si>
    <t>00100437</t>
  </si>
  <si>
    <t>胡玉莲</t>
  </si>
  <si>
    <t>宿州埇桥汇源网点</t>
  </si>
  <si>
    <t>00189140</t>
  </si>
  <si>
    <t>樊海艳</t>
  </si>
  <si>
    <t>宿州埇桥明日网点</t>
  </si>
  <si>
    <t>00189145</t>
  </si>
  <si>
    <t>冯曼曼</t>
  </si>
  <si>
    <t>亳州谯城亿都网点</t>
  </si>
  <si>
    <t>00170552</t>
  </si>
  <si>
    <t>刘珍珠</t>
  </si>
  <si>
    <t>阜阳阜合新区网点</t>
  </si>
  <si>
    <t>00151392</t>
  </si>
  <si>
    <t>李文煜</t>
  </si>
  <si>
    <t>亳州谯城桃花源网点</t>
  </si>
  <si>
    <t>00123490</t>
  </si>
  <si>
    <t>张雷宇</t>
  </si>
  <si>
    <t>马鞍山雨山网点</t>
  </si>
  <si>
    <t>00085764</t>
  </si>
  <si>
    <t>叶斐</t>
  </si>
  <si>
    <t>0555 2228215</t>
  </si>
  <si>
    <t>阜阳颍泉双河社区网点</t>
  </si>
  <si>
    <t>00236638</t>
  </si>
  <si>
    <t>马金凤</t>
  </si>
  <si>
    <t>芜湖鸠江二部网点</t>
  </si>
  <si>
    <t>00010124</t>
  </si>
  <si>
    <t>胡婧</t>
  </si>
  <si>
    <t>蚌埠怀远网点</t>
  </si>
  <si>
    <t>00006735</t>
  </si>
  <si>
    <t>许银凤</t>
  </si>
  <si>
    <t>05527290411</t>
  </si>
  <si>
    <t>蚌埠禹会网点</t>
  </si>
  <si>
    <t>00006737</t>
  </si>
  <si>
    <t>王毅</t>
  </si>
  <si>
    <t>05527290410</t>
  </si>
  <si>
    <t>安庆迎江网点</t>
  </si>
  <si>
    <t>00114694</t>
  </si>
  <si>
    <t>汪晶</t>
  </si>
  <si>
    <t>0556-5222525</t>
  </si>
  <si>
    <t>滁州琅琊网点</t>
  </si>
  <si>
    <t>00127930</t>
  </si>
  <si>
    <t>李桐桐</t>
  </si>
  <si>
    <t>蚌埠淮上网点</t>
  </si>
  <si>
    <t>00039692</t>
  </si>
  <si>
    <t>钱莉</t>
  </si>
  <si>
    <t>05527290407</t>
  </si>
  <si>
    <t>芜湖鸠江大桥网点</t>
  </si>
  <si>
    <t>00119818</t>
  </si>
  <si>
    <t>王仕晴</t>
  </si>
  <si>
    <t>阜阳高铁新区网点</t>
  </si>
  <si>
    <t>00119717</t>
  </si>
  <si>
    <t>李方方</t>
  </si>
  <si>
    <t>0558-3802000</t>
  </si>
  <si>
    <t>六安裕安网点</t>
  </si>
  <si>
    <t>晏玲</t>
  </si>
  <si>
    <t>合肥巢湖汽车城网点</t>
  </si>
  <si>
    <t>00086244</t>
  </si>
  <si>
    <t>周凤玲</t>
  </si>
  <si>
    <t>滁州南谯龙蟠网点</t>
  </si>
  <si>
    <t>00209869</t>
  </si>
  <si>
    <t>叶朵朵</t>
  </si>
  <si>
    <t>蚌埠龙子湖网点</t>
  </si>
  <si>
    <t>00049354</t>
  </si>
  <si>
    <t>安玲</t>
  </si>
  <si>
    <t>05527290408</t>
  </si>
  <si>
    <t>蚌埠电商产业园网点</t>
  </si>
  <si>
    <t>00093503</t>
  </si>
  <si>
    <t>张子宏</t>
  </si>
  <si>
    <t>淮北濉溪东部乡镇网点</t>
  </si>
  <si>
    <t>00169976</t>
  </si>
  <si>
    <t>任茹梦</t>
  </si>
  <si>
    <t>滁州天长网点</t>
  </si>
  <si>
    <t>00119218</t>
  </si>
  <si>
    <t>邹晓银</t>
  </si>
  <si>
    <t>0550-7551122</t>
  </si>
  <si>
    <t>六安叶集网点</t>
  </si>
  <si>
    <t>张克文</t>
  </si>
  <si>
    <t>淮北岱河矿网点</t>
  </si>
  <si>
    <t>00164251</t>
  </si>
  <si>
    <t>孙昌培</t>
  </si>
  <si>
    <t>宿州埇桥网点</t>
  </si>
  <si>
    <t>00016347</t>
  </si>
  <si>
    <t>李素娟</t>
  </si>
  <si>
    <t>00104443</t>
  </si>
  <si>
    <t>李瑞萍</t>
  </si>
  <si>
    <t>滁州全椒十字镇网点</t>
  </si>
  <si>
    <t>00131313</t>
  </si>
  <si>
    <t>曹勇</t>
  </si>
  <si>
    <t>芜湖鸠江经开网点</t>
  </si>
  <si>
    <t>00075805</t>
  </si>
  <si>
    <t>徐蓓</t>
  </si>
  <si>
    <t>亳州涡阳城关网点</t>
  </si>
  <si>
    <t>00116927</t>
  </si>
  <si>
    <t>马冬梅</t>
  </si>
  <si>
    <t>阜阳颍东新城网点</t>
  </si>
  <si>
    <t>00136618</t>
  </si>
  <si>
    <t>康晶晶</t>
  </si>
  <si>
    <t>05582713897</t>
  </si>
  <si>
    <t>淮北滨湖新城网点</t>
  </si>
  <si>
    <t>00144571</t>
  </si>
  <si>
    <t>周爱玲</t>
  </si>
  <si>
    <t>芜湖镜湖新市口网点</t>
  </si>
  <si>
    <t>00008289</t>
  </si>
  <si>
    <t>秦悦</t>
  </si>
  <si>
    <t>亳州谯城天运网点</t>
  </si>
  <si>
    <t>00248270</t>
  </si>
  <si>
    <t>杨红霞</t>
  </si>
  <si>
    <t>亳州利辛工业园网点</t>
  </si>
  <si>
    <t>00234003</t>
  </si>
  <si>
    <t>马小嫚</t>
  </si>
  <si>
    <t>00078933</t>
  </si>
  <si>
    <t>刘明红</t>
  </si>
  <si>
    <t>滁州来安网点</t>
  </si>
  <si>
    <t>00105155</t>
  </si>
  <si>
    <t>苏云</t>
  </si>
  <si>
    <t>蚌埠五河网点</t>
  </si>
  <si>
    <t>00006734</t>
  </si>
  <si>
    <t>李萍</t>
  </si>
  <si>
    <t>05527290413</t>
  </si>
  <si>
    <t>安庆宜秀网点</t>
  </si>
  <si>
    <t>00055208</t>
  </si>
  <si>
    <t>江婷婷</t>
  </si>
  <si>
    <t>0556-5222158</t>
  </si>
  <si>
    <t>淮北濉溪西部乡镇网点</t>
  </si>
  <si>
    <t>00165646</t>
  </si>
  <si>
    <t>丁静</t>
  </si>
  <si>
    <t>滁州全椒网点</t>
  </si>
  <si>
    <t>00034699</t>
  </si>
  <si>
    <t>王溪</t>
  </si>
  <si>
    <t>亳州涡阳城西网点</t>
  </si>
  <si>
    <t>00119245</t>
  </si>
  <si>
    <t>宿影影</t>
  </si>
  <si>
    <t>亳州谯城方园网点</t>
  </si>
  <si>
    <t>00126205</t>
  </si>
  <si>
    <t>刘田田</t>
  </si>
  <si>
    <t>铜陵铜官五松网点</t>
  </si>
  <si>
    <t>00074822</t>
  </si>
  <si>
    <t>俞江林</t>
  </si>
  <si>
    <t>阜阳颍东张北网点</t>
  </si>
  <si>
    <t>00130351</t>
  </si>
  <si>
    <t>龚雪婷</t>
  </si>
  <si>
    <t>阜阳颍州万达网点</t>
  </si>
  <si>
    <t>00171044</t>
  </si>
  <si>
    <t>祖帅帅</t>
  </si>
  <si>
    <t>05583863211</t>
  </si>
  <si>
    <t>六安舒城张母桥网点</t>
  </si>
  <si>
    <t>梁思楠</t>
  </si>
  <si>
    <t>芜湖弋江二部网点</t>
  </si>
  <si>
    <t>00008294</t>
  </si>
  <si>
    <t>洪芳</t>
  </si>
  <si>
    <t>合肥庐阳四里河网点</t>
  </si>
  <si>
    <t>00073383</t>
  </si>
  <si>
    <t>宫德菊</t>
  </si>
  <si>
    <t>芜湖南陵网点</t>
  </si>
  <si>
    <t>00011345</t>
  </si>
  <si>
    <t>贾新朋</t>
  </si>
  <si>
    <t>滁州明光网点</t>
  </si>
  <si>
    <t>00008678</t>
  </si>
  <si>
    <t>陈孟雪</t>
  </si>
  <si>
    <t>0550-2288820</t>
  </si>
  <si>
    <t>阜阳阜南网点</t>
  </si>
  <si>
    <t>00084596</t>
  </si>
  <si>
    <t>吕龙双</t>
  </si>
  <si>
    <t>滁州南谯网点</t>
  </si>
  <si>
    <t>00038448</t>
  </si>
  <si>
    <t>葛银康</t>
  </si>
  <si>
    <t>芜湖三山网点</t>
  </si>
  <si>
    <t>00058131</t>
  </si>
  <si>
    <t>孙胤</t>
  </si>
  <si>
    <t>蚌埠禹会东部网点</t>
  </si>
  <si>
    <t>00251245</t>
  </si>
  <si>
    <t>金娜娜</t>
  </si>
  <si>
    <t>淮北石台网点</t>
  </si>
  <si>
    <t>00144201</t>
  </si>
  <si>
    <t>刘祥丽</t>
  </si>
  <si>
    <t>黄山屯溪徽山路网点</t>
  </si>
  <si>
    <t>00140475</t>
  </si>
  <si>
    <t>胡华升</t>
  </si>
  <si>
    <t>六安霍邱孟集镇网点</t>
  </si>
  <si>
    <t>魏家佳</t>
  </si>
  <si>
    <t>六安舒城合安路网点</t>
  </si>
  <si>
    <t>汪琴</t>
  </si>
  <si>
    <t>六安霍山乡镇网点</t>
  </si>
  <si>
    <t>赵善丽</t>
  </si>
  <si>
    <t>芜湖芜湖县网点</t>
  </si>
  <si>
    <t>00008291</t>
  </si>
  <si>
    <t>姚背背</t>
  </si>
  <si>
    <t>芜湖弋江瑞丰网点</t>
  </si>
  <si>
    <t>00129152</t>
  </si>
  <si>
    <t>赵甜甜</t>
  </si>
  <si>
    <t>19965314237</t>
  </si>
  <si>
    <t>芜湖高速御府网点</t>
  </si>
  <si>
    <t>00013733</t>
  </si>
  <si>
    <t>陈琛</t>
  </si>
  <si>
    <t>芜湖镜湖世茂滨江网点</t>
  </si>
  <si>
    <t>00203022</t>
  </si>
  <si>
    <t>刘沙沙</t>
  </si>
  <si>
    <t>芜湖鸠江万开网点</t>
  </si>
  <si>
    <t>00167086</t>
  </si>
  <si>
    <t>童亚琴</t>
  </si>
  <si>
    <t>宿州埇桥恒泰城网点</t>
  </si>
  <si>
    <t>00018803</t>
  </si>
  <si>
    <t>朱兰峰</t>
  </si>
  <si>
    <t>宿州埇桥道东南网点</t>
  </si>
  <si>
    <t>00131017</t>
  </si>
  <si>
    <t>王杨</t>
  </si>
  <si>
    <t>宿州埇桥恒大网点</t>
  </si>
  <si>
    <t>00130939</t>
  </si>
  <si>
    <t>武晨洋</t>
  </si>
  <si>
    <t>宿州埇桥南翔网点</t>
  </si>
  <si>
    <t>00130972</t>
  </si>
  <si>
    <t>夏娟</t>
  </si>
  <si>
    <t>宿州埇桥卫校网点</t>
  </si>
  <si>
    <t>00136910</t>
  </si>
  <si>
    <t>颜亮亮</t>
  </si>
  <si>
    <t>宿州埇桥矿建网点</t>
  </si>
  <si>
    <t>00186667</t>
  </si>
  <si>
    <t>黄慎</t>
  </si>
  <si>
    <t>宿州埇桥武夷网点</t>
  </si>
  <si>
    <t>00186696</t>
  </si>
  <si>
    <t>刘莉花</t>
  </si>
  <si>
    <t>宿州埇桥凤池网点</t>
  </si>
  <si>
    <t>00169377</t>
  </si>
  <si>
    <t>孟博博</t>
  </si>
  <si>
    <t>宿州埇桥同科网点</t>
  </si>
  <si>
    <t>00169236</t>
  </si>
  <si>
    <t>蒋晓虎</t>
  </si>
  <si>
    <t>宿州埇桥三八乡网点</t>
  </si>
  <si>
    <t>00173696</t>
  </si>
  <si>
    <t>贾磊</t>
  </si>
  <si>
    <t>宿州埇桥培新巷网点</t>
  </si>
  <si>
    <t>00187233</t>
  </si>
  <si>
    <t>杨凯凯</t>
  </si>
  <si>
    <t>宿州埇桥万达网点</t>
  </si>
  <si>
    <t>00244538</t>
  </si>
  <si>
    <t>赵宗春</t>
  </si>
  <si>
    <t>阜阳阜南东部网点</t>
  </si>
  <si>
    <t>00229371</t>
  </si>
  <si>
    <t>李孝荣</t>
  </si>
  <si>
    <t>淮北五铺网点</t>
  </si>
  <si>
    <t>00144532</t>
  </si>
  <si>
    <t>王婉洁</t>
  </si>
  <si>
    <t>六安霍山网点</t>
  </si>
  <si>
    <t>孙瑛瑛</t>
  </si>
  <si>
    <t>0564-5032858</t>
  </si>
  <si>
    <t>阜阳颍东网点</t>
  </si>
  <si>
    <t>00026260</t>
  </si>
  <si>
    <t>荣毅然</t>
  </si>
  <si>
    <t>05582212223</t>
  </si>
  <si>
    <t>亳州涡阳网点</t>
  </si>
  <si>
    <t>00038956</t>
  </si>
  <si>
    <t>田备飞</t>
  </si>
  <si>
    <t>淮北相山网点</t>
  </si>
  <si>
    <t>00084216</t>
  </si>
  <si>
    <t>王晴晴</t>
  </si>
  <si>
    <t>淮北蔡里网点</t>
  </si>
  <si>
    <t>00117965</t>
  </si>
  <si>
    <t>宋秀秀</t>
  </si>
  <si>
    <t>马鞍山当涂网点</t>
  </si>
  <si>
    <t>00051819</t>
  </si>
  <si>
    <t>邰雪雯</t>
  </si>
  <si>
    <t>00100624</t>
  </si>
  <si>
    <t>赵德梅</t>
  </si>
  <si>
    <t>合肥庐阳祥源网点</t>
  </si>
  <si>
    <t>00089227</t>
  </si>
  <si>
    <t>倪杨</t>
  </si>
  <si>
    <t>六安舒城开发区网点</t>
  </si>
  <si>
    <t>汪梦瑶</t>
  </si>
  <si>
    <t xml:space="preserve">18756080531
</t>
  </si>
  <si>
    <t xml:space="preserve">0564-8289997
</t>
  </si>
  <si>
    <t>阜阳颍泉工业园网点</t>
  </si>
  <si>
    <t>00173729</t>
  </si>
  <si>
    <t>范秀秀</t>
  </si>
  <si>
    <t>芜湖繁昌网点</t>
  </si>
  <si>
    <t>00082433</t>
  </si>
  <si>
    <t>高成璐</t>
  </si>
  <si>
    <t>芜湖鸠江网点</t>
  </si>
  <si>
    <t>00090501</t>
  </si>
  <si>
    <t>伍宏悦</t>
  </si>
  <si>
    <t>合肥庐阳岗集网点</t>
  </si>
  <si>
    <t>00029632</t>
  </si>
  <si>
    <t>范恒能</t>
  </si>
  <si>
    <t>阜阳颍东开发区网点</t>
  </si>
  <si>
    <t>00144647</t>
  </si>
  <si>
    <t>曾凡文</t>
  </si>
  <si>
    <t>阜阳阜南火车站网点</t>
  </si>
  <si>
    <t>00234594</t>
  </si>
  <si>
    <t>李醒醒</t>
  </si>
  <si>
    <t>合肥庐阳网点</t>
  </si>
  <si>
    <t>00083669</t>
  </si>
  <si>
    <t>曾怡</t>
  </si>
  <si>
    <t>阜阳太和网点</t>
  </si>
  <si>
    <t>00064459</t>
  </si>
  <si>
    <t>陈晴晴</t>
  </si>
  <si>
    <t>0558-7122745</t>
  </si>
  <si>
    <t>阜阳颍州吾悦广场网点</t>
  </si>
  <si>
    <t>00247709</t>
  </si>
  <si>
    <t>吴飞灵</t>
  </si>
  <si>
    <t>18805683576</t>
  </si>
  <si>
    <t>17356993576</t>
  </si>
  <si>
    <t>蚌埠淮上商贸城网点</t>
  </si>
  <si>
    <t>00135931</t>
  </si>
  <si>
    <t>金雅静</t>
  </si>
  <si>
    <t>不参与排名</t>
  </si>
  <si>
    <t>六安裕安城南网点</t>
  </si>
  <si>
    <t>杨尚亭</t>
  </si>
  <si>
    <t>合肥瑶海北网点</t>
  </si>
  <si>
    <t>00043104</t>
  </si>
  <si>
    <t>刘象琴</t>
  </si>
  <si>
    <t>宿州埇桥吾悦网点</t>
  </si>
  <si>
    <t>00203414</t>
  </si>
  <si>
    <t>孟丹丹</t>
  </si>
  <si>
    <t>宣城宣州国购网点</t>
  </si>
  <si>
    <t>00047972</t>
  </si>
  <si>
    <t>赵仙</t>
  </si>
  <si>
    <t>蚌埠蚌山万达网点</t>
  </si>
  <si>
    <t>00149291</t>
  </si>
  <si>
    <t>陈阵</t>
  </si>
  <si>
    <t>05522863600</t>
  </si>
  <si>
    <t>马鞍山博望网点</t>
  </si>
  <si>
    <t>00042444</t>
  </si>
  <si>
    <t>倪京京</t>
  </si>
  <si>
    <t>滁州苏滁产业园网点</t>
  </si>
  <si>
    <t>00243537</t>
  </si>
  <si>
    <t>陈明翠</t>
  </si>
  <si>
    <t>芜湖镜湖万达网点</t>
  </si>
  <si>
    <t>00020656</t>
  </si>
  <si>
    <t>王雪洋</t>
  </si>
  <si>
    <t>阜阳颍上网点</t>
  </si>
  <si>
    <t>00031313</t>
  </si>
  <si>
    <t>陶平川</t>
  </si>
  <si>
    <t>安庆桐城网点</t>
  </si>
  <si>
    <t>00011698</t>
  </si>
  <si>
    <t>倪凤丽</t>
  </si>
  <si>
    <t>0556-6880030</t>
  </si>
  <si>
    <t>安庆望江网点</t>
  </si>
  <si>
    <t>00085302</t>
  </si>
  <si>
    <t>李玉川</t>
  </si>
  <si>
    <t>亳州利辛城西网点</t>
  </si>
  <si>
    <t>00217756</t>
  </si>
  <si>
    <t>杨田田</t>
  </si>
  <si>
    <t>合肥瑶海漕冲网点</t>
  </si>
  <si>
    <t>00087320</t>
  </si>
  <si>
    <t>胡月圆</t>
  </si>
  <si>
    <t>阜阳颍州大学城网点</t>
  </si>
  <si>
    <t>00131101</t>
  </si>
  <si>
    <t>樊东庆</t>
  </si>
  <si>
    <t>宿州埇桥众德祥福园网点</t>
  </si>
  <si>
    <t>00186669</t>
  </si>
  <si>
    <t>汪朝帝</t>
  </si>
  <si>
    <t>宿州埇桥裕城街网点</t>
  </si>
  <si>
    <t>00244456</t>
  </si>
  <si>
    <t>王琼</t>
  </si>
  <si>
    <t>宿州埇桥千亩园网点</t>
  </si>
  <si>
    <t>00173695</t>
  </si>
  <si>
    <t>刘敬奎</t>
  </si>
  <si>
    <t>安庆宜秀开发区网点</t>
  </si>
  <si>
    <t>00165104</t>
  </si>
  <si>
    <t>韩婧</t>
  </si>
  <si>
    <t>17343714958</t>
  </si>
  <si>
    <t>亳州谯城神农谷网点</t>
  </si>
  <si>
    <t>00113953</t>
  </si>
  <si>
    <t>孙士茹</t>
  </si>
  <si>
    <t>阜阳颍东幸福村网点</t>
  </si>
  <si>
    <t>00127433</t>
  </si>
  <si>
    <t>侯晓灵</t>
  </si>
  <si>
    <t>宿州埇桥鹏程网点</t>
  </si>
  <si>
    <t>00203415</t>
  </si>
  <si>
    <t>李珊珊</t>
  </si>
  <si>
    <t xml:space="preserve">00013304
</t>
  </si>
  <si>
    <t>曹莹莹</t>
  </si>
  <si>
    <t>亳州涡阳东城网点</t>
  </si>
  <si>
    <t>00171894</t>
  </si>
  <si>
    <t>姜芳</t>
  </si>
  <si>
    <t>亳州谯城老康美网点</t>
  </si>
  <si>
    <t>00070382</t>
  </si>
  <si>
    <t>王迪</t>
  </si>
  <si>
    <t>合肥高新蜀南网点</t>
  </si>
  <si>
    <t>00227692</t>
  </si>
  <si>
    <t>卞红星</t>
  </si>
  <si>
    <t>055166023018</t>
  </si>
  <si>
    <t>宿州埇桥联络街网点</t>
  </si>
  <si>
    <t>00186668</t>
  </si>
  <si>
    <t>黄醒</t>
  </si>
  <si>
    <t>阜阳界首网点</t>
  </si>
  <si>
    <t>00070348</t>
  </si>
  <si>
    <t>杨丽娜</t>
  </si>
  <si>
    <t>05584854188</t>
  </si>
  <si>
    <t>宣城郎溪网点</t>
  </si>
  <si>
    <t>00242104</t>
  </si>
  <si>
    <t>凃春燕</t>
  </si>
  <si>
    <t>0563-6682678</t>
  </si>
  <si>
    <t>马鞍山开发区营业部网点</t>
  </si>
  <si>
    <t>00219975</t>
  </si>
  <si>
    <t>桑乐瑶</t>
  </si>
  <si>
    <t>0555-2228215</t>
  </si>
  <si>
    <t>合肥瑶海南网点</t>
  </si>
  <si>
    <t>00165113</t>
  </si>
  <si>
    <t>周桂花</t>
  </si>
  <si>
    <t>19942407785</t>
  </si>
  <si>
    <t>0551-67891185</t>
  </si>
  <si>
    <t>宿州埇桥美庐网点</t>
  </si>
  <si>
    <t>00136909</t>
  </si>
  <si>
    <t>李慧茹</t>
  </si>
  <si>
    <t>合肥巢湖亚父路网点</t>
  </si>
  <si>
    <t>00057716</t>
  </si>
  <si>
    <t>徐娜娜</t>
  </si>
  <si>
    <t>六安舒城马汤网点</t>
  </si>
  <si>
    <t>杜月云</t>
  </si>
  <si>
    <t>宣城宣州大唐网点</t>
  </si>
  <si>
    <t>00227164</t>
  </si>
  <si>
    <t>鲍桂萍</t>
  </si>
  <si>
    <t>淮北濉溪开发区网点</t>
  </si>
  <si>
    <t>00141549</t>
  </si>
  <si>
    <t>杨柳</t>
  </si>
  <si>
    <t>宣城宁国网点</t>
  </si>
  <si>
    <t>00006947</t>
  </si>
  <si>
    <t>刘红艳</t>
  </si>
  <si>
    <t>六安舒城舒晓网点</t>
  </si>
  <si>
    <t>杨馨</t>
  </si>
  <si>
    <t>安庆怀宁网点</t>
  </si>
  <si>
    <t>00035295</t>
  </si>
  <si>
    <t>江亚芳</t>
  </si>
  <si>
    <t>00104444</t>
  </si>
  <si>
    <t>邱娇娇</t>
  </si>
  <si>
    <t>阜阳颍西网点</t>
  </si>
  <si>
    <t>00077292</t>
  </si>
  <si>
    <t>王娟</t>
  </si>
  <si>
    <t>合肥庐阳菱湖网点</t>
  </si>
  <si>
    <t>00065620</t>
  </si>
  <si>
    <t>阚慧玲</t>
  </si>
  <si>
    <t>宿州萧县网点</t>
  </si>
  <si>
    <t>00090236</t>
  </si>
  <si>
    <t>张浩</t>
  </si>
  <si>
    <t>淮北杜集网点</t>
  </si>
  <si>
    <t>00239541</t>
  </si>
  <si>
    <t>黄飞凤</t>
  </si>
  <si>
    <t>合肥瑶海鹿鸣山网点</t>
  </si>
  <si>
    <t>00094196</t>
  </si>
  <si>
    <t>王姗姗</t>
  </si>
  <si>
    <t>宣城广德网点</t>
  </si>
  <si>
    <t>00018203</t>
  </si>
  <si>
    <t>马艳</t>
  </si>
  <si>
    <t>宿州砀山网点</t>
  </si>
  <si>
    <t>00172248</t>
  </si>
  <si>
    <t>李淼</t>
  </si>
  <si>
    <t>05572808799</t>
  </si>
  <si>
    <t>宿州埇桥道东北部网点</t>
  </si>
  <si>
    <t>00130947</t>
  </si>
  <si>
    <t>潘立梅</t>
  </si>
  <si>
    <t>合肥肥西竞速网点</t>
  </si>
  <si>
    <t>00104461</t>
  </si>
  <si>
    <t>李霞</t>
  </si>
  <si>
    <t>00188815</t>
  </si>
  <si>
    <t>程安</t>
  </si>
  <si>
    <t>宿州埇桥九中网点</t>
  </si>
  <si>
    <t>00173638</t>
  </si>
  <si>
    <t>叶小云</t>
  </si>
  <si>
    <t>合肥滨湖烟墩网点</t>
  </si>
  <si>
    <t>00171271</t>
  </si>
  <si>
    <t>潘乐</t>
  </si>
  <si>
    <t>黄山休宁新城网点</t>
  </si>
  <si>
    <t>00131829</t>
  </si>
  <si>
    <t>张昕</t>
  </si>
  <si>
    <t>铜陵义安网点</t>
  </si>
  <si>
    <t>00162329</t>
  </si>
  <si>
    <t>俞莉莉</t>
  </si>
  <si>
    <t>阜阳临泉网点</t>
  </si>
  <si>
    <t>00033456</t>
  </si>
  <si>
    <t>张鹏瑞</t>
  </si>
  <si>
    <t>黄山徽州文峰网点</t>
  </si>
  <si>
    <t>00223915</t>
  </si>
  <si>
    <t>洪丽梅</t>
  </si>
  <si>
    <t>合肥长丰网点</t>
  </si>
  <si>
    <t>00037794</t>
  </si>
  <si>
    <t>赵萍</t>
  </si>
  <si>
    <t>合肥庐江网点</t>
  </si>
  <si>
    <t>00082682</t>
  </si>
  <si>
    <t>邢晓敏</t>
  </si>
  <si>
    <t>芜湖无为网点</t>
  </si>
  <si>
    <t>00139675</t>
  </si>
  <si>
    <t>陈开香</t>
  </si>
  <si>
    <t>黄山歙县开发区网点</t>
  </si>
  <si>
    <t>00168020</t>
  </si>
  <si>
    <t>翟露露</t>
  </si>
  <si>
    <t>合肥瑶海龙岗网点</t>
  </si>
  <si>
    <t>00222044</t>
  </si>
  <si>
    <t>刘畅</t>
  </si>
  <si>
    <t>六安霍邱城关镇网点</t>
  </si>
  <si>
    <t>吴晓燕</t>
  </si>
  <si>
    <t>安庆桐城新渡网点</t>
  </si>
  <si>
    <t>00108842</t>
  </si>
  <si>
    <t>汪娟娟</t>
  </si>
  <si>
    <t>铜陵铜官铜都网点</t>
  </si>
  <si>
    <t>00162233</t>
  </si>
  <si>
    <t>邵静</t>
  </si>
  <si>
    <t>亳州谯城产业园网点</t>
  </si>
  <si>
    <t>00126198</t>
  </si>
  <si>
    <t>杨彪</t>
  </si>
  <si>
    <t>六安裕安小义乌网点</t>
  </si>
  <si>
    <t>余昌宝</t>
  </si>
  <si>
    <t>六安霍邱长集镇网点</t>
  </si>
  <si>
    <t>汪传瑞</t>
  </si>
  <si>
    <t>宣城绩溪网点</t>
  </si>
  <si>
    <t>00037697</t>
  </si>
  <si>
    <t>陈燕</t>
  </si>
  <si>
    <t>宣城泾县网点</t>
  </si>
  <si>
    <t>00048656</t>
  </si>
  <si>
    <t>徐燕</t>
  </si>
  <si>
    <t>宣城宣州网点</t>
  </si>
  <si>
    <t>00007852</t>
  </si>
  <si>
    <t>韩宇</t>
  </si>
  <si>
    <t>合肥瑶海磨店网点</t>
  </si>
  <si>
    <t>00061767</t>
  </si>
  <si>
    <t>江清清</t>
  </si>
  <si>
    <t>六安金安三十铺网点</t>
  </si>
  <si>
    <t>陆荣荣</t>
  </si>
  <si>
    <t>六安裕安独山网点</t>
  </si>
  <si>
    <t>陈明燕</t>
  </si>
  <si>
    <t>合肥巢湖槐林网点</t>
  </si>
  <si>
    <t>00056307</t>
  </si>
  <si>
    <t>陈宇</t>
  </si>
  <si>
    <t>宣城旌德网点</t>
  </si>
  <si>
    <t>00023157</t>
  </si>
  <si>
    <t>韦飞燕</t>
  </si>
  <si>
    <t>铜陵义安顺安网点</t>
  </si>
  <si>
    <t>00239769</t>
  </si>
  <si>
    <t>李甜甜</t>
  </si>
  <si>
    <t>蚌埠固镇网点</t>
  </si>
  <si>
    <t>00008583</t>
  </si>
  <si>
    <t>张珊珊</t>
  </si>
  <si>
    <t>05527290412</t>
  </si>
  <si>
    <t>六安金安木厂网点</t>
  </si>
  <si>
    <t>吴金凤</t>
  </si>
  <si>
    <t>黄山屯溪黎阳网点</t>
  </si>
  <si>
    <t>00126884</t>
  </si>
  <si>
    <t>汪晔</t>
  </si>
  <si>
    <t>六安市裕安苏埠网点</t>
  </si>
  <si>
    <t>马彪</t>
  </si>
  <si>
    <t>亳州利辛网点</t>
  </si>
  <si>
    <t>00170151</t>
  </si>
  <si>
    <t>冯梦</t>
  </si>
  <si>
    <t>六安霍邱姚李网点</t>
  </si>
  <si>
    <t>邓庆伟</t>
  </si>
  <si>
    <t>宿州灵璧网点</t>
  </si>
  <si>
    <t>00005507</t>
  </si>
  <si>
    <t>蒋瑶瑶</t>
  </si>
  <si>
    <t>芜湖镜湖网点</t>
  </si>
  <si>
    <t>00008236</t>
  </si>
  <si>
    <t>支娟</t>
  </si>
  <si>
    <t>芜湖南陵宇培网点</t>
  </si>
  <si>
    <t>00119813</t>
  </si>
  <si>
    <t>王恒琪</t>
  </si>
  <si>
    <t>亳州谯城文帝路网点</t>
  </si>
  <si>
    <t>00233262</t>
  </si>
  <si>
    <t>邓杰伟</t>
  </si>
  <si>
    <t>马鞍山当涂石桥网点</t>
  </si>
  <si>
    <t>00166339</t>
  </si>
  <si>
    <t>侯晨晨</t>
  </si>
  <si>
    <t>安庆桐城范岗网点</t>
  </si>
  <si>
    <t>00144825</t>
  </si>
  <si>
    <t>刘陆媛</t>
  </si>
  <si>
    <t>安庆宿松网点</t>
  </si>
  <si>
    <t>00056374</t>
  </si>
  <si>
    <t>吴红日</t>
  </si>
  <si>
    <t>马鞍山雨山向山镇网点</t>
  </si>
  <si>
    <t>00132684</t>
  </si>
  <si>
    <t>陈香</t>
  </si>
  <si>
    <t>铜陵郊区网点</t>
  </si>
  <si>
    <t>00149013</t>
  </si>
  <si>
    <t>赵晓叶</t>
  </si>
  <si>
    <t>淮北濉溪网点</t>
  </si>
  <si>
    <t>00038888</t>
  </si>
  <si>
    <t>周珈琪</t>
  </si>
  <si>
    <t>蚌埠怀远新城网点</t>
  </si>
  <si>
    <t>00204537</t>
  </si>
  <si>
    <t>王元飞</t>
  </si>
  <si>
    <t>宿州埇桥新二中网点</t>
  </si>
  <si>
    <t>00173697</t>
  </si>
  <si>
    <t>程丕忠</t>
  </si>
  <si>
    <t>六安舒城杭埠网点</t>
  </si>
  <si>
    <t>吴康红</t>
  </si>
  <si>
    <t>铜陵铜官网点</t>
  </si>
  <si>
    <t>00080998</t>
  </si>
  <si>
    <t>金燕霞</t>
  </si>
  <si>
    <t>宿州埇桥三里湾网点</t>
  </si>
  <si>
    <t>00244493</t>
  </si>
  <si>
    <t>郑礼敏</t>
  </si>
  <si>
    <t>合肥瑶海新站网点</t>
  </si>
  <si>
    <t>00071131</t>
  </si>
  <si>
    <t>孔姗姗</t>
  </si>
  <si>
    <t>亳州利辛城北网点</t>
  </si>
  <si>
    <t>00235505</t>
  </si>
  <si>
    <t>路霞</t>
  </si>
  <si>
    <t>安庆太湖网点</t>
  </si>
  <si>
    <t>00215984</t>
  </si>
  <si>
    <t>余品</t>
  </si>
  <si>
    <t>0556-4160808</t>
  </si>
  <si>
    <t>铜陵义安城关网点</t>
  </si>
  <si>
    <t>00188468</t>
  </si>
  <si>
    <t>曹小萍</t>
  </si>
  <si>
    <t>00032614</t>
  </si>
  <si>
    <t>何芳</t>
  </si>
  <si>
    <t>合肥瑶海灵石路网点</t>
  </si>
  <si>
    <t>00066849</t>
  </si>
  <si>
    <t>彭慧慧</t>
  </si>
  <si>
    <t>合肥蜀山农大网点</t>
  </si>
  <si>
    <t>00086347</t>
  </si>
  <si>
    <t>陈交交</t>
  </si>
  <si>
    <t>合肥包河合工大网点</t>
  </si>
  <si>
    <t>00060202</t>
  </si>
  <si>
    <t>张文萍</t>
  </si>
  <si>
    <t>合肥肥东网点</t>
  </si>
  <si>
    <t>00018699</t>
  </si>
  <si>
    <t>宋天奇</t>
  </si>
  <si>
    <t>铜陵枞阳网点</t>
  </si>
  <si>
    <t>00029857</t>
  </si>
  <si>
    <t>陈倩倩</t>
  </si>
  <si>
    <t>淮南寿县网点</t>
  </si>
  <si>
    <t>00110555</t>
  </si>
  <si>
    <t>许婷婷</t>
  </si>
  <si>
    <t>六安金安开发区网点</t>
  </si>
  <si>
    <t>合肥包河南站网点</t>
  </si>
  <si>
    <t>00104237</t>
  </si>
  <si>
    <t>王思源</t>
  </si>
  <si>
    <t>合肥市三孝口网点</t>
  </si>
  <si>
    <t>00207468</t>
  </si>
  <si>
    <t>徐雅倩</t>
  </si>
  <si>
    <t>芜湖县万达网点</t>
  </si>
  <si>
    <t>00144976</t>
  </si>
  <si>
    <t>任渝徽苏</t>
  </si>
  <si>
    <t>合肥包河工业园网点</t>
  </si>
  <si>
    <t>00086304</t>
  </si>
  <si>
    <t>张家林</t>
  </si>
  <si>
    <t>亳州谯城西马园网点</t>
  </si>
  <si>
    <t>00188647</t>
  </si>
  <si>
    <t>桑丽梅</t>
  </si>
  <si>
    <t>合肥包河汽车城网点</t>
  </si>
  <si>
    <t>00007772</t>
  </si>
  <si>
    <t>王婷婷</t>
  </si>
  <si>
    <t>马鞍山花山网点</t>
  </si>
  <si>
    <t>00085767</t>
  </si>
  <si>
    <t>李波</t>
  </si>
  <si>
    <t>阜阳颍州青云网点</t>
  </si>
  <si>
    <t>00244663</t>
  </si>
  <si>
    <t>张黎黎</t>
  </si>
  <si>
    <t>黄山屯溪阳湖网点</t>
  </si>
  <si>
    <t>00172956</t>
  </si>
  <si>
    <t>邵晓东</t>
  </si>
  <si>
    <t>马鞍山花山解放路网点</t>
  </si>
  <si>
    <t>00171717</t>
  </si>
  <si>
    <t>杨荣</t>
  </si>
  <si>
    <t>亳州谯城万达网点</t>
  </si>
  <si>
    <t>00132824</t>
  </si>
  <si>
    <t>王君</t>
  </si>
  <si>
    <t>安庆潜山网点</t>
  </si>
  <si>
    <t>00191130</t>
  </si>
  <si>
    <t>葛媛</t>
  </si>
  <si>
    <t>合肥滨湖网点</t>
  </si>
  <si>
    <t>00162774</t>
  </si>
  <si>
    <t>郑娟</t>
  </si>
  <si>
    <t>合肥肥西桃花镇网点</t>
  </si>
  <si>
    <t>00088575</t>
  </si>
  <si>
    <t>王静静</t>
  </si>
  <si>
    <t>00126361</t>
  </si>
  <si>
    <t>黄文成</t>
  </si>
  <si>
    <t xml:space="preserve">19955415553
</t>
  </si>
  <si>
    <t>黄山屯溪茶城网点</t>
  </si>
  <si>
    <t>00132114</t>
  </si>
  <si>
    <t>王长志</t>
  </si>
  <si>
    <t>芜湖弋江大学城网点</t>
  </si>
  <si>
    <t>00082269</t>
  </si>
  <si>
    <t>袁帅</t>
  </si>
  <si>
    <t>六安裕安区固镇网点</t>
  </si>
  <si>
    <t>刘全美</t>
  </si>
  <si>
    <t>合肥庐阳海棠网点</t>
  </si>
  <si>
    <t>00065660</t>
  </si>
  <si>
    <t>黄雅倩</t>
  </si>
  <si>
    <t>池州东至网点</t>
  </si>
  <si>
    <t>00078060</t>
  </si>
  <si>
    <t>王夏连</t>
  </si>
  <si>
    <t>芜湖二坝网点</t>
  </si>
  <si>
    <t>00136470</t>
  </si>
  <si>
    <t>童星迁</t>
  </si>
  <si>
    <t>合肥长丰双凤大道网点</t>
  </si>
  <si>
    <t>00038074</t>
  </si>
  <si>
    <t>张金锁</t>
  </si>
  <si>
    <t>六安霍邱户胡镇网点</t>
  </si>
  <si>
    <t>马庆云</t>
  </si>
  <si>
    <t>六安金寨网点</t>
  </si>
  <si>
    <t>00012004</t>
  </si>
  <si>
    <t>卞章红</t>
  </si>
  <si>
    <t>05645301510</t>
  </si>
  <si>
    <t>亳州谯城网点</t>
  </si>
  <si>
    <t>00035486</t>
  </si>
  <si>
    <t>王芳</t>
  </si>
  <si>
    <t>合肥肥东经开区网点</t>
  </si>
  <si>
    <t>00030911</t>
  </si>
  <si>
    <t>金薛飞</t>
  </si>
  <si>
    <t>亳州蒙城网点</t>
  </si>
  <si>
    <t>00035378</t>
  </si>
  <si>
    <t>李彩平</t>
  </si>
  <si>
    <t>合肥蜀山通合网点</t>
  </si>
  <si>
    <t>00056350</t>
  </si>
  <si>
    <t>孙浩锋</t>
  </si>
  <si>
    <t>宣城宣州孙埠水东网点</t>
  </si>
  <si>
    <t>00187286</t>
  </si>
  <si>
    <t>丁润兰</t>
  </si>
  <si>
    <t>00013417</t>
  </si>
  <si>
    <t>李领</t>
  </si>
  <si>
    <t>宿州泗县网点</t>
  </si>
  <si>
    <t>00061705</t>
  </si>
  <si>
    <t>曹仔怡</t>
  </si>
  <si>
    <t>05573830513</t>
  </si>
  <si>
    <t>芜湖弋江火龙岗网点</t>
  </si>
  <si>
    <t>00129045</t>
  </si>
  <si>
    <t>石巧华</t>
  </si>
  <si>
    <t>安庆岳西网点</t>
  </si>
  <si>
    <t>00092323</t>
  </si>
  <si>
    <t>殷召弟</t>
  </si>
  <si>
    <t>黄山歙县城区网点</t>
  </si>
  <si>
    <t>00172939</t>
  </si>
  <si>
    <t>徐小燕</t>
  </si>
  <si>
    <t>黄山黄山区网点</t>
  </si>
  <si>
    <t>00115781</t>
  </si>
  <si>
    <t>马春芳</t>
  </si>
  <si>
    <t>合肥蜀山蜀峰路网点</t>
  </si>
  <si>
    <t>00068454</t>
  </si>
  <si>
    <t>尹海凤</t>
  </si>
  <si>
    <t>合肥高新网点</t>
  </si>
  <si>
    <t>00079833</t>
  </si>
  <si>
    <t>蔡金言</t>
  </si>
  <si>
    <t>六安金安毛坦厂网点</t>
  </si>
  <si>
    <t>梅兰</t>
  </si>
  <si>
    <t>合肥高新云飞路网点</t>
  </si>
  <si>
    <t>00011626</t>
  </si>
  <si>
    <t>吴勇</t>
  </si>
  <si>
    <t>合肥蜀山网点</t>
  </si>
  <si>
    <t>00066524</t>
  </si>
  <si>
    <t>吴玉莲</t>
  </si>
  <si>
    <t>合肥肥西鑫辰网点</t>
  </si>
  <si>
    <t>00218846</t>
  </si>
  <si>
    <t>张路路</t>
  </si>
  <si>
    <t>六安霍邱河口镇网点</t>
  </si>
  <si>
    <t>张海涛</t>
  </si>
  <si>
    <t xml:space="preserve">18656406369
</t>
  </si>
  <si>
    <t>合肥肥西桥南网点</t>
  </si>
  <si>
    <t>00125846</t>
  </si>
  <si>
    <t>高丽丽</t>
  </si>
  <si>
    <t>六安新安网点</t>
  </si>
  <si>
    <t>梁磊</t>
  </si>
  <si>
    <t>黄山祁门网点</t>
  </si>
  <si>
    <t>00131656</t>
  </si>
  <si>
    <t>房琳娜</t>
  </si>
  <si>
    <t>六安金安城北网点</t>
  </si>
  <si>
    <t>罗嫚嫚</t>
  </si>
  <si>
    <t>淮南凤台网点</t>
  </si>
  <si>
    <t>00095438</t>
  </si>
  <si>
    <t>盛静</t>
  </si>
  <si>
    <t>合肥瑶海三十头网点</t>
  </si>
  <si>
    <t>00109452</t>
  </si>
  <si>
    <t>沙燕</t>
  </si>
  <si>
    <t>六安霍邱周集镇网点</t>
  </si>
  <si>
    <t>屠祖维</t>
  </si>
  <si>
    <t>宣城宣州城西网点</t>
  </si>
  <si>
    <t>00134701</t>
  </si>
  <si>
    <t>焦建山</t>
  </si>
  <si>
    <t>宣城宣州城东网点</t>
  </si>
  <si>
    <t>00119526</t>
  </si>
  <si>
    <t>郭盛文</t>
  </si>
  <si>
    <t>马鞍山和县网点</t>
  </si>
  <si>
    <t>00104752</t>
  </si>
  <si>
    <t>葛宏雪</t>
  </si>
  <si>
    <t>0555-5226070</t>
  </si>
  <si>
    <t>合肥经开莲花路网点</t>
  </si>
  <si>
    <t>00009277</t>
  </si>
  <si>
    <t>刘小丽</t>
  </si>
  <si>
    <t>黄山黟县网点</t>
  </si>
  <si>
    <t>00070125</t>
  </si>
  <si>
    <t>许妍</t>
  </si>
  <si>
    <t>六安金安网点</t>
  </si>
  <si>
    <t>李茹婷</t>
  </si>
  <si>
    <t>95040666854 </t>
  </si>
  <si>
    <t>合肥包河葛大店网点</t>
  </si>
  <si>
    <t>00104465</t>
  </si>
  <si>
    <t>王腊行</t>
  </si>
  <si>
    <t>六安霍邱高塘镇网点</t>
  </si>
  <si>
    <t>吴琳</t>
  </si>
  <si>
    <t>马鞍山含山网点</t>
  </si>
  <si>
    <t>00189169</t>
  </si>
  <si>
    <t>韩群</t>
  </si>
  <si>
    <t>黄山屯溪网点</t>
  </si>
  <si>
    <t>00063027</t>
  </si>
  <si>
    <t>程翠云</t>
  </si>
  <si>
    <t>蚌埠固镇老城网点</t>
  </si>
  <si>
    <t>00188895</t>
  </si>
  <si>
    <t>张以</t>
  </si>
  <si>
    <t>未实际经营</t>
  </si>
  <si>
    <t>蚌埠蚌山网点</t>
  </si>
  <si>
    <t>00021375</t>
  </si>
  <si>
    <t>蔡海燕</t>
  </si>
  <si>
    <t>05527290409</t>
  </si>
  <si>
    <t>蚌埠五河城南网点</t>
  </si>
  <si>
    <t>00146340</t>
  </si>
  <si>
    <t>董芊芊</t>
  </si>
  <si>
    <t>合肥巢湖网点</t>
  </si>
  <si>
    <t>00007766</t>
  </si>
  <si>
    <t>邢星</t>
  </si>
  <si>
    <t>池州贵池城西网点</t>
  </si>
  <si>
    <t>00017110</t>
  </si>
  <si>
    <t>吴忠奇</t>
  </si>
  <si>
    <t>阜阳临泉二中网点</t>
  </si>
  <si>
    <t>00166712</t>
  </si>
  <si>
    <t>柳东亚</t>
  </si>
  <si>
    <t>阜阳临泉五中网点</t>
  </si>
  <si>
    <t>00189716</t>
  </si>
  <si>
    <t>叶罗佳</t>
  </si>
  <si>
    <t>阜阳临泉大润发网点</t>
  </si>
  <si>
    <t>00189715</t>
  </si>
  <si>
    <t>王挽挽</t>
  </si>
  <si>
    <t>阜阳太和肖口网点</t>
  </si>
  <si>
    <t>00172776</t>
  </si>
  <si>
    <t>龚雪茹</t>
  </si>
  <si>
    <t>阜阳临泉四中网点</t>
  </si>
  <si>
    <t>00005750</t>
  </si>
  <si>
    <t>王玲玲</t>
  </si>
  <si>
    <t>合肥蜀山电商园网点</t>
  </si>
  <si>
    <t>00248249</t>
  </si>
  <si>
    <t>郭晓婷</t>
  </si>
  <si>
    <t>黄山徽州网点</t>
  </si>
  <si>
    <t>00046804</t>
  </si>
  <si>
    <t>陈芸</t>
  </si>
  <si>
    <t>黄山休宁网点</t>
  </si>
  <si>
    <t>00115780</t>
  </si>
  <si>
    <t>吴双双</t>
  </si>
  <si>
    <t>铜陵郊区陈瑶湖网点</t>
  </si>
  <si>
    <t>00219302</t>
  </si>
  <si>
    <t>田亚平</t>
  </si>
  <si>
    <t>铜陵枞阳汤沟网点</t>
  </si>
  <si>
    <t>00243882</t>
  </si>
  <si>
    <t>黄翠</t>
  </si>
  <si>
    <t>芜湖无为乐秋网点</t>
  </si>
  <si>
    <t>00237320</t>
  </si>
  <si>
    <t>刘露露</t>
  </si>
  <si>
    <t>宿州砀山光彩城网点</t>
  </si>
  <si>
    <t>00091110</t>
  </si>
  <si>
    <t>荣金金</t>
  </si>
  <si>
    <t>宣城宁国城市之光网点</t>
  </si>
  <si>
    <t>00135242</t>
  </si>
  <si>
    <t>李凡</t>
  </si>
  <si>
    <t>宣城宁国城市家园网点</t>
  </si>
  <si>
    <t>00170978</t>
  </si>
  <si>
    <t>许梓玫</t>
  </si>
  <si>
    <t>宣城宣州夏渡网点</t>
  </si>
  <si>
    <t>00173981</t>
  </si>
  <si>
    <t>陈国霞</t>
  </si>
  <si>
    <t>阜阳临泉于寨网点</t>
  </si>
  <si>
    <t>00189714</t>
  </si>
  <si>
    <t>李慧均</t>
  </si>
  <si>
    <t>18256812935</t>
  </si>
  <si>
    <t>阜阳临泉万和网点</t>
  </si>
  <si>
    <t>00189717</t>
  </si>
  <si>
    <t>庞看花</t>
  </si>
  <si>
    <t>黄山歙县网点</t>
  </si>
  <si>
    <t>00032242</t>
  </si>
  <si>
    <t>汪欣</t>
  </si>
  <si>
    <t>铜陵枞阳经开网点</t>
  </si>
  <si>
    <t>00005644</t>
  </si>
  <si>
    <t>张文婷</t>
  </si>
  <si>
    <t>池州贵池开发区网点</t>
  </si>
  <si>
    <t>00065937</t>
  </si>
  <si>
    <t>钱娇娇</t>
  </si>
  <si>
    <t>池州贵池网点</t>
  </si>
  <si>
    <t>00012773</t>
  </si>
  <si>
    <t>汪梦晴</t>
  </si>
  <si>
    <t>05662020368</t>
  </si>
  <si>
    <t>合肥包河网点</t>
  </si>
  <si>
    <t>00075209</t>
  </si>
  <si>
    <t>王惠</t>
  </si>
  <si>
    <t>池州青阳网点</t>
  </si>
  <si>
    <t>00104774</t>
  </si>
  <si>
    <t>荣烨</t>
  </si>
  <si>
    <t>05662571009</t>
  </si>
  <si>
    <t>合肥肥东人民路网点</t>
  </si>
  <si>
    <t>00242019</t>
  </si>
  <si>
    <t>阚慧敏</t>
  </si>
  <si>
    <t>合肥长丰北城网点</t>
  </si>
  <si>
    <t>00025841</t>
  </si>
  <si>
    <t>马晓红</t>
  </si>
  <si>
    <t>合肥高新天鹅湖网点</t>
  </si>
  <si>
    <t>00246648</t>
  </si>
  <si>
    <t>王萍萍</t>
  </si>
  <si>
    <t>合肥包河三里庵网点</t>
  </si>
  <si>
    <t>00042180</t>
  </si>
  <si>
    <t>孔璐</t>
  </si>
  <si>
    <t>合肥长丰水湖镇网点</t>
  </si>
  <si>
    <t>00226423</t>
  </si>
  <si>
    <t>范伟琳</t>
  </si>
  <si>
    <t>合肥经开大学城网点</t>
  </si>
  <si>
    <t>00231637</t>
  </si>
  <si>
    <t>姜绪鑫</t>
  </si>
  <si>
    <t>网点客服服务质量月报</t>
  </si>
  <si>
    <t>区域客服负责人</t>
  </si>
  <si>
    <t>排名</t>
  </si>
  <si>
    <t>综合得分</t>
  </si>
  <si>
    <t>万单客诉率(5分)</t>
  </si>
  <si>
    <t>工单超时（40分）</t>
  </si>
  <si>
    <t>二次投诉(22分)</t>
  </si>
  <si>
    <t>工单处理质量（15分）</t>
  </si>
  <si>
    <t>虚假签收（8分）</t>
  </si>
  <si>
    <t>订单及时揽收率（10分）</t>
  </si>
  <si>
    <t>签收量</t>
  </si>
  <si>
    <t>项目工单客诉量</t>
  </si>
  <si>
    <t>万单客诉率</t>
  </si>
  <si>
    <t>得分
(5分)</t>
  </si>
  <si>
    <t>工单总量</t>
  </si>
  <si>
    <t>超50分钟响应量</t>
  </si>
  <si>
    <t>超50分钟响应率</t>
  </si>
  <si>
    <t>得分
(20分)</t>
  </si>
  <si>
    <t>超23H关闭量</t>
  </si>
  <si>
    <t>超23H关闭率</t>
  </si>
  <si>
    <t>项目工单
首次投诉</t>
  </si>
  <si>
    <t>项目工单
二次投诉</t>
  </si>
  <si>
    <t>项目工单
二次投诉率</t>
  </si>
  <si>
    <t>得分
(12分)</t>
  </si>
  <si>
    <t>普通工单
投诉量</t>
  </si>
  <si>
    <t>普通工单
二次投诉</t>
  </si>
  <si>
    <t>普通工单
二次投诉率</t>
  </si>
  <si>
    <t>得分
(10分)</t>
  </si>
  <si>
    <t>质检总量</t>
  </si>
  <si>
    <t>不合格量</t>
  </si>
  <si>
    <t>工单处理质量不合格率</t>
  </si>
  <si>
    <t>得分</t>
  </si>
  <si>
    <t>虚假签收量</t>
  </si>
  <si>
    <t>虚假签收率（万分之）</t>
  </si>
  <si>
    <t>揽收量</t>
  </si>
  <si>
    <t>及时揽收量</t>
  </si>
  <si>
    <t>订单及时揽收率</t>
  </si>
  <si>
    <t>窦志强</t>
  </si>
  <si>
    <t>刘辉</t>
  </si>
  <si>
    <t>柳旭</t>
  </si>
  <si>
    <t>宿州埇桥西北新城网点</t>
  </si>
  <si>
    <t>李靖</t>
  </si>
  <si>
    <t>胡小倩</t>
  </si>
  <si>
    <t>池州贵池站前网点</t>
  </si>
  <si>
    <t>池州石台网点</t>
  </si>
  <si>
    <t>孙养锐</t>
  </si>
  <si>
    <t>陈琴</t>
  </si>
  <si>
    <t>朱敏</t>
  </si>
  <si>
    <t>张云</t>
  </si>
  <si>
    <t>郭传年</t>
  </si>
  <si>
    <t>合肥蜀山大溪地网点</t>
  </si>
  <si>
    <t>合肥经开网点</t>
  </si>
  <si>
    <t>合肥经开始信路网点</t>
  </si>
  <si>
    <t>魏微</t>
  </si>
  <si>
    <t>合肥撮镇龙塘网点</t>
  </si>
  <si>
    <t>合肥肥东金阳路网点</t>
  </si>
  <si>
    <t>合肥肥东吾悦网点</t>
  </si>
  <si>
    <t>洪二英</t>
  </si>
  <si>
    <t>合肥肥西网点</t>
  </si>
  <si>
    <t>合肥肥西柏堰网点</t>
  </si>
  <si>
    <t>合肥肥西桥北网点</t>
  </si>
  <si>
    <t>单长军</t>
  </si>
  <si>
    <t>夏秀秀</t>
  </si>
  <si>
    <t>柴帅帅</t>
  </si>
  <si>
    <t>程永露</t>
  </si>
  <si>
    <t>六安舒城河棚网点</t>
  </si>
  <si>
    <t>六安霍邱网点</t>
  </si>
  <si>
    <t>网点名称1</t>
  </si>
  <si>
    <t>客诉率</t>
  </si>
  <si>
    <t>工单超时</t>
  </si>
  <si>
    <t>二次投诉</t>
  </si>
  <si>
    <t>工单处理质量</t>
  </si>
  <si>
    <t>虚假签收</t>
  </si>
  <si>
    <t>派送量</t>
  </si>
  <si>
    <t>客诉量</t>
  </si>
  <si>
    <t>项目工单首次投诉</t>
  </si>
  <si>
    <t>项目工单二次投诉</t>
  </si>
  <si>
    <t>项目工单二次投诉率</t>
  </si>
  <si>
    <t>普通工单二次投诉</t>
  </si>
  <si>
    <t>普通工单二次投诉率</t>
  </si>
  <si>
    <t>代理区</t>
  </si>
  <si>
    <t>客服</t>
  </si>
  <si>
    <t>转运中心</t>
  </si>
  <si>
    <t>合肥转运中心</t>
  </si>
  <si>
    <t>合肥退转网点</t>
  </si>
  <si>
    <t>蚌埠转运中心</t>
  </si>
  <si>
    <t>蚌埠退转网点</t>
  </si>
  <si>
    <t>芜湖转运中心</t>
  </si>
  <si>
    <t>芜湖退转网点</t>
  </si>
  <si>
    <t>工单量少于10单网点</t>
  </si>
  <si>
    <t>合肥高新柏堰网点</t>
  </si>
  <si>
    <t>安庆大观网点</t>
  </si>
  <si>
    <t>六安舒城网点</t>
  </si>
  <si>
    <t>集散</t>
  </si>
  <si>
    <t>谯城区集散点</t>
  </si>
  <si>
    <t>琅琊集散点</t>
  </si>
  <si>
    <t>相山集散点</t>
  </si>
  <si>
    <t>铜官集散点</t>
  </si>
  <si>
    <t>宣州集散点</t>
  </si>
  <si>
    <t>徽州集散点</t>
  </si>
  <si>
    <t>滨湖集散点</t>
  </si>
  <si>
    <t>巢湖集散点</t>
  </si>
  <si>
    <t>肥东集散点</t>
  </si>
  <si>
    <t>肥西集散点</t>
  </si>
  <si>
    <t>庐阳集散点</t>
  </si>
  <si>
    <t>六安舒城集散点</t>
  </si>
  <si>
    <t>瑶海北集散点</t>
  </si>
  <si>
    <t>瑶海南集散点</t>
  </si>
  <si>
    <t>长丰集散点</t>
  </si>
  <si>
    <t>大通集散点</t>
  </si>
  <si>
    <t>贵池集散点</t>
  </si>
  <si>
    <t>桐城集散点</t>
  </si>
  <si>
    <t>涡阳集散点</t>
  </si>
  <si>
    <t>埇桥集散点</t>
  </si>
  <si>
    <t>蚌山集散点</t>
  </si>
  <si>
    <t>全椒集散点</t>
  </si>
  <si>
    <t>当涂集散点</t>
  </si>
  <si>
    <t>雨山集散点</t>
  </si>
  <si>
    <t>南陵集散点</t>
  </si>
  <si>
    <t>凤阳集散点</t>
  </si>
  <si>
    <t>砀山集散点</t>
  </si>
  <si>
    <t>合肥南集散点</t>
  </si>
  <si>
    <t>宁国集散点</t>
  </si>
  <si>
    <t>包河集散点</t>
  </si>
  <si>
    <t>阜南集散点</t>
  </si>
  <si>
    <t>霍山集散点</t>
  </si>
  <si>
    <t>宜秀集散点</t>
  </si>
  <si>
    <t>颍东集散点</t>
  </si>
  <si>
    <t>合肥西集散点</t>
  </si>
  <si>
    <t>霍邱集散点</t>
  </si>
  <si>
    <t>合肥北集散点</t>
  </si>
  <si>
    <t>利辛集散点</t>
  </si>
  <si>
    <t>金安集散点</t>
  </si>
  <si>
    <t>网点</t>
  </si>
  <si>
    <t>名称</t>
  </si>
  <si>
    <t>客服补贴
（应发）</t>
  </si>
  <si>
    <t>罚款汇总</t>
  </si>
  <si>
    <t>邮政申诉罚款</t>
  </si>
  <si>
    <t>有效申诉罚款</t>
  </si>
  <si>
    <t>二次转办罚款</t>
  </si>
  <si>
    <t>逾期罚款</t>
  </si>
  <si>
    <t>备注</t>
  </si>
  <si>
    <t>票数</t>
  </si>
  <si>
    <t>金额</t>
  </si>
  <si>
    <t>JT5009865180510逾期申诉</t>
  </si>
  <si>
    <t>JT5009879204602逾期申诉</t>
  </si>
  <si>
    <t>合计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</si>
</sst>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$-F400]h:mm:ss\ AM/PM"/>
    <numFmt numFmtId="178" formatCode="0.000%"/>
    <numFmt numFmtId="179" formatCode="0_);[Red]\(0\)"/>
    <numFmt numFmtId="180" formatCode="_ \¥* #,##0_ ;_ \¥* \-#,##0_ ;_ \¥* &quot;-&quot;??_ ;_ @_ "/>
    <numFmt numFmtId="181" formatCode="00000000"/>
  </numFmts>
  <fonts count="41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sz val="12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indexed="8"/>
      <name val="宋体"/>
      <charset val="134"/>
      <scheme val="minor"/>
    </font>
    <font>
      <b/>
      <sz val="20"/>
      <color theme="1"/>
      <name val="微软雅黑"/>
      <charset val="134"/>
    </font>
    <font>
      <b/>
      <sz val="14"/>
      <color indexed="9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9"/>
      <name val="微软雅黑"/>
      <charset val="134"/>
    </font>
    <font>
      <b/>
      <sz val="14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6" fillId="27" borderId="16" applyNumberFormat="0" applyAlignment="0" applyProtection="0">
      <alignment vertical="center"/>
    </xf>
    <xf numFmtId="0" fontId="28" fillId="27" borderId="11" applyNumberFormat="0" applyAlignment="0" applyProtection="0">
      <alignment vertical="center"/>
    </xf>
    <xf numFmtId="177" fontId="0" fillId="0" borderId="0">
      <alignment vertical="center"/>
    </xf>
    <xf numFmtId="0" fontId="38" fillId="42" borderId="17" applyNumberFormat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177" fontId="39" fillId="0" borderId="0"/>
    <xf numFmtId="177" fontId="0" fillId="0" borderId="0">
      <alignment vertical="center"/>
    </xf>
  </cellStyleXfs>
  <cellXfs count="1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6" fillId="0" borderId="1" xfId="26" applyFont="1" applyFill="1" applyBorder="1" applyAlignment="1">
      <alignment horizontal="center" vertical="center"/>
    </xf>
    <xf numFmtId="177" fontId="6" fillId="0" borderId="1" xfId="5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77" fontId="6" fillId="0" borderId="1" xfId="5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6" fontId="5" fillId="6" borderId="3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10" fontId="5" fillId="7" borderId="1" xfId="0" applyNumberFormat="1" applyFont="1" applyFill="1" applyBorder="1" applyAlignment="1">
      <alignment horizontal="center" vertical="center" wrapText="1"/>
    </xf>
    <xf numFmtId="176" fontId="5" fillId="7" borderId="5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10" fontId="5" fillId="8" borderId="5" xfId="0" applyNumberFormat="1" applyFont="1" applyFill="1" applyBorder="1" applyAlignment="1">
      <alignment horizontal="center" vertical="center" wrapText="1"/>
    </xf>
    <xf numFmtId="176" fontId="5" fillId="8" borderId="5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10" fontId="5" fillId="9" borderId="6" xfId="0" applyNumberFormat="1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0" fontId="5" fillId="9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 wrapText="1"/>
    </xf>
    <xf numFmtId="178" fontId="5" fillId="10" borderId="5" xfId="0" applyNumberFormat="1" applyFont="1" applyFill="1" applyBorder="1" applyAlignment="1">
      <alignment horizontal="center" vertical="center" wrapText="1"/>
    </xf>
    <xf numFmtId="176" fontId="5" fillId="1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0" fontId="5" fillId="11" borderId="1" xfId="0" applyNumberFormat="1" applyFont="1" applyFill="1" applyBorder="1" applyAlignment="1">
      <alignment horizontal="center" vertical="center" wrapText="1"/>
    </xf>
    <xf numFmtId="176" fontId="5" fillId="11" borderId="1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 shrinkToFit="1"/>
    </xf>
    <xf numFmtId="0" fontId="8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77" fontId="6" fillId="0" borderId="5" xfId="5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177" fontId="6" fillId="0" borderId="5" xfId="26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1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179" fontId="13" fillId="12" borderId="3" xfId="0" applyNumberFormat="1" applyFont="1" applyFill="1" applyBorder="1" applyAlignment="1">
      <alignment horizontal="center" vertical="center"/>
    </xf>
    <xf numFmtId="180" fontId="14" fillId="13" borderId="3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180" fontId="13" fillId="12" borderId="3" xfId="0" applyNumberFormat="1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 wrapText="1"/>
    </xf>
    <xf numFmtId="0" fontId="17" fillId="14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 applyProtection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 quotePrefix="1">
      <alignment horizontal="center" vertical="center"/>
    </xf>
    <xf numFmtId="0" fontId="15" fillId="0" borderId="1" xfId="0" applyNumberFormat="1" applyFont="1" applyFill="1" applyBorder="1" applyAlignment="1" quotePrefix="1">
      <alignment horizontal="center" vertical="center"/>
    </xf>
    <xf numFmtId="0" fontId="16" fillId="0" borderId="1" xfId="0" applyFont="1" applyFill="1" applyBorder="1" applyAlignment="1" quotePrefix="1">
      <alignment horizontal="center" vertical="center"/>
    </xf>
    <xf numFmtId="0" fontId="15" fillId="0" borderId="0" xfId="0" applyNumberFormat="1" applyFont="1" applyFill="1" applyBorder="1" applyAlignment="1" quotePrefix="1">
      <alignment horizontal="center" vertical="center"/>
    </xf>
    <xf numFmtId="0" fontId="16" fillId="0" borderId="0" xfId="0" applyFont="1" applyFill="1" applyBorder="1" applyAlignment="1" quotePrefix="1">
      <alignment horizontal="center" vertical="center"/>
    </xf>
    <xf numFmtId="0" fontId="16" fillId="0" borderId="1" xfId="0" applyFont="1" applyFill="1" applyBorder="1" applyAlignment="1" quotePrefix="1">
      <alignment horizontal="center" vertical="center" wrapText="1"/>
    </xf>
    <xf numFmtId="0" fontId="15" fillId="0" borderId="1" xfId="0" applyFont="1" applyFill="1" applyBorder="1" applyAlignment="1" quotePrefix="1">
      <alignment horizontal="center" vertical="center"/>
    </xf>
    <xf numFmtId="49" fontId="16" fillId="0" borderId="1" xfId="0" applyNumberFormat="1" applyFont="1" applyFill="1" applyBorder="1" applyAlignment="1" quotePrefix="1">
      <alignment horizontal="center" vertical="center"/>
    </xf>
    <xf numFmtId="0" fontId="16" fillId="3" borderId="1" xfId="0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 2 4 10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6 2 3 2 2" xfId="50"/>
    <cellStyle name="常规 2 4" xfId="51"/>
  </cellStyles>
  <dxfs count="6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theme="1"/>
      </font>
    </dxf>
    <dxf>
      <font>
        <b val="1"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2593;&#28857;&#19987;&#32844;&#23458;&#26381;&#35748;&#35777;\11&#26376;&#20221;&#19987;&#32844;&#23458;&#26381;\11&#26376;&#32593;&#28857;&#19987;&#32844;&#23458;&#26381;&#19987;&#39033;&#34917;&#36148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11月网点专职客服专项补贴明细"/>
      <sheetName val="网点客服服务质量月报"/>
      <sheetName val="工单超时扣罚汇总"/>
      <sheetName val="质检不合格扣罚汇总"/>
      <sheetName val="邮政扣罚"/>
    </sheetNames>
    <sheetDataSet>
      <sheetData sheetId="0">
        <row r="3">
          <cell r="A3" t="str">
            <v>阜阳</v>
          </cell>
          <cell r="B3" t="str">
            <v>颍东集散点</v>
          </cell>
          <cell r="C3" t="str">
            <v>0558001</v>
          </cell>
        </row>
        <row r="4">
          <cell r="A4" t="str">
            <v>宿州</v>
          </cell>
          <cell r="B4" t="str">
            <v>宿州埇桥网点</v>
          </cell>
          <cell r="C4">
            <v>4557100</v>
          </cell>
        </row>
        <row r="5">
          <cell r="A5" t="str">
            <v>六安</v>
          </cell>
          <cell r="B5" t="str">
            <v>六安金安城北网点</v>
          </cell>
          <cell r="C5">
            <v>4564113</v>
          </cell>
        </row>
        <row r="6">
          <cell r="A6" t="str">
            <v>滁州</v>
          </cell>
          <cell r="B6" t="str">
            <v>滁州琅琊网点</v>
          </cell>
          <cell r="C6">
            <v>4550100</v>
          </cell>
        </row>
        <row r="7">
          <cell r="A7" t="str">
            <v>蚌埠</v>
          </cell>
          <cell r="B7" t="str">
            <v>蚌埠龙子湖网点</v>
          </cell>
          <cell r="C7">
            <v>4552101</v>
          </cell>
        </row>
        <row r="8">
          <cell r="A8" t="str">
            <v>亳州</v>
          </cell>
          <cell r="B8" t="str">
            <v>亳州谯城网点</v>
          </cell>
          <cell r="C8">
            <v>4558108</v>
          </cell>
        </row>
        <row r="9">
          <cell r="A9" t="str">
            <v>芜湖</v>
          </cell>
          <cell r="B9" t="str">
            <v>芜湖南陵网点</v>
          </cell>
          <cell r="C9">
            <v>4553106</v>
          </cell>
        </row>
        <row r="10">
          <cell r="A10" t="str">
            <v>淮北</v>
          </cell>
          <cell r="B10" t="str">
            <v>淮北相山网点</v>
          </cell>
          <cell r="C10">
            <v>4561100</v>
          </cell>
        </row>
        <row r="11">
          <cell r="A11" t="str">
            <v>合肥北</v>
          </cell>
          <cell r="B11" t="str">
            <v>合肥高新网点</v>
          </cell>
          <cell r="C11">
            <v>4551103</v>
          </cell>
        </row>
        <row r="12">
          <cell r="A12" t="str">
            <v>合肥南</v>
          </cell>
          <cell r="B12" t="str">
            <v>合肥高新网点</v>
          </cell>
          <cell r="C12">
            <v>4551103</v>
          </cell>
        </row>
        <row r="13">
          <cell r="A13" t="str">
            <v>安庆</v>
          </cell>
          <cell r="B13" t="str">
            <v>安庆宜秀网点</v>
          </cell>
          <cell r="C13">
            <v>4556101</v>
          </cell>
        </row>
        <row r="14">
          <cell r="A14" t="str">
            <v>黄山</v>
          </cell>
          <cell r="B14" t="str">
            <v>黄山屯溪网点</v>
          </cell>
          <cell r="C14">
            <v>4559101</v>
          </cell>
        </row>
        <row r="15">
          <cell r="A15" t="str">
            <v>铜陵</v>
          </cell>
          <cell r="B15" t="str">
            <v>铜陵铜官网点</v>
          </cell>
          <cell r="C15">
            <v>4562100</v>
          </cell>
        </row>
        <row r="16">
          <cell r="A16" t="str">
            <v>宣城</v>
          </cell>
          <cell r="B16" t="str">
            <v>宣城宣州网点</v>
          </cell>
          <cell r="C16">
            <v>4563100</v>
          </cell>
        </row>
        <row r="17">
          <cell r="A17" t="str">
            <v>马鞍山</v>
          </cell>
          <cell r="B17" t="str">
            <v>马鞍山当涂网点</v>
          </cell>
          <cell r="C17">
            <v>4555104</v>
          </cell>
        </row>
        <row r="18">
          <cell r="A18" t="str">
            <v>巢湖</v>
          </cell>
          <cell r="B18" t="str">
            <v>合肥巢湖网点</v>
          </cell>
          <cell r="C18">
            <v>4551111</v>
          </cell>
        </row>
        <row r="19">
          <cell r="A19" t="str">
            <v>肥西</v>
          </cell>
          <cell r="B19" t="str">
            <v>合肥肥西网点</v>
          </cell>
          <cell r="C19">
            <v>4551105</v>
          </cell>
        </row>
        <row r="20">
          <cell r="A20" t="str">
            <v>无为</v>
          </cell>
          <cell r="B20" t="str">
            <v>芜湖无为网点</v>
          </cell>
          <cell r="C20">
            <v>4553104</v>
          </cell>
        </row>
        <row r="21">
          <cell r="A21" t="str">
            <v>池州</v>
          </cell>
          <cell r="B21" t="str">
            <v>池州贵池网点</v>
          </cell>
          <cell r="C21">
            <v>4566100</v>
          </cell>
        </row>
        <row r="22">
          <cell r="A22" t="str">
            <v>肥东</v>
          </cell>
          <cell r="B22" t="str">
            <v>合肥肥东网点</v>
          </cell>
          <cell r="C22">
            <v>4551109</v>
          </cell>
        </row>
        <row r="23">
          <cell r="A23" t="str">
            <v>淮南</v>
          </cell>
          <cell r="B23" t="str">
            <v>淮南舜耕山网点</v>
          </cell>
          <cell r="C23">
            <v>4554109</v>
          </cell>
        </row>
        <row r="24">
          <cell r="A24" t="str">
            <v>淮南</v>
          </cell>
          <cell r="B24" t="str">
            <v>淮南洞山路网点</v>
          </cell>
          <cell r="C24">
            <v>4554108</v>
          </cell>
        </row>
        <row r="25">
          <cell r="A25" t="str">
            <v>淮南</v>
          </cell>
          <cell r="B25" t="str">
            <v>淮南山南网点</v>
          </cell>
          <cell r="C25">
            <v>4554107</v>
          </cell>
        </row>
        <row r="26">
          <cell r="A26" t="str">
            <v>淮南</v>
          </cell>
          <cell r="B26" t="str">
            <v>淮南上窑网点</v>
          </cell>
          <cell r="C26">
            <v>4554106</v>
          </cell>
        </row>
        <row r="27">
          <cell r="A27" t="str">
            <v>淮南</v>
          </cell>
          <cell r="B27" t="str">
            <v>淮南谢家集网点</v>
          </cell>
          <cell r="C27">
            <v>4554105</v>
          </cell>
        </row>
        <row r="28">
          <cell r="A28" t="str">
            <v>淮南</v>
          </cell>
          <cell r="B28" t="str">
            <v>淮南八公山网点</v>
          </cell>
          <cell r="C28">
            <v>4554111</v>
          </cell>
        </row>
        <row r="29">
          <cell r="A29" t="str">
            <v>绩溪</v>
          </cell>
          <cell r="B29" t="str">
            <v>宣城绩溪网点</v>
          </cell>
          <cell r="C29">
            <v>4563107</v>
          </cell>
        </row>
        <row r="30">
          <cell r="A30" t="str">
            <v>泾县</v>
          </cell>
          <cell r="B30" t="str">
            <v>宣城泾县网点</v>
          </cell>
          <cell r="C30">
            <v>4563105</v>
          </cell>
        </row>
        <row r="31">
          <cell r="A31" t="str">
            <v>旌德</v>
          </cell>
          <cell r="B31" t="str">
            <v>宣城旌德网点</v>
          </cell>
          <cell r="C31">
            <v>4563106</v>
          </cell>
        </row>
        <row r="32">
          <cell r="A32" t="str">
            <v>寿县</v>
          </cell>
          <cell r="B32" t="str">
            <v>淮南寿县网点</v>
          </cell>
          <cell r="C32">
            <v>4554102</v>
          </cell>
        </row>
        <row r="33">
          <cell r="A33" t="str">
            <v>淮南</v>
          </cell>
          <cell r="B33" t="str">
            <v>淮南大通网点</v>
          </cell>
          <cell r="C33">
            <v>4554100</v>
          </cell>
        </row>
        <row r="34">
          <cell r="A34" t="str">
            <v>淮南</v>
          </cell>
          <cell r="B34" t="str">
            <v>淮南国庆路网点</v>
          </cell>
          <cell r="C34">
            <v>4554110</v>
          </cell>
        </row>
        <row r="35">
          <cell r="A35" t="str">
            <v>金寨</v>
          </cell>
          <cell r="B35" t="str">
            <v>六安金寨网点</v>
          </cell>
          <cell r="C35">
            <v>4564105</v>
          </cell>
        </row>
        <row r="36">
          <cell r="A36" t="str">
            <v>淮南</v>
          </cell>
          <cell r="B36" t="str">
            <v>淮南潘集网点</v>
          </cell>
          <cell r="C36">
            <v>4554104</v>
          </cell>
        </row>
        <row r="37">
          <cell r="A37" t="str">
            <v>凤台</v>
          </cell>
          <cell r="B37" t="str">
            <v>淮南凤台网点</v>
          </cell>
          <cell r="C37">
            <v>4554103</v>
          </cell>
        </row>
        <row r="38">
          <cell r="A38" t="str">
            <v>和县</v>
          </cell>
          <cell r="B38" t="str">
            <v>马鞍山和县网点</v>
          </cell>
          <cell r="C38">
            <v>4555102</v>
          </cell>
        </row>
        <row r="39">
          <cell r="A39" t="str">
            <v>含山</v>
          </cell>
          <cell r="B39" t="str">
            <v>马鞍山含山网点</v>
          </cell>
          <cell r="C39">
            <v>4555103</v>
          </cell>
        </row>
      </sheetData>
      <sheetData sheetId="1">
        <row r="3">
          <cell r="D3">
            <v>4564119</v>
          </cell>
          <cell r="E3" t="str">
            <v>六安舒城南舒网点</v>
          </cell>
          <cell r="F3">
            <v>170159</v>
          </cell>
          <cell r="G3" t="str">
            <v>袁中华</v>
          </cell>
          <cell r="H3">
            <v>15721312413</v>
          </cell>
          <cell r="I3">
            <v>18326301411</v>
          </cell>
          <cell r="J3">
            <v>1</v>
          </cell>
        </row>
        <row r="4">
          <cell r="D4">
            <v>4553101</v>
          </cell>
          <cell r="E4" t="str">
            <v>芜湖弋江网点</v>
          </cell>
          <cell r="F4" t="str">
            <v>00049744</v>
          </cell>
          <cell r="G4" t="str">
            <v>祁霖</v>
          </cell>
          <cell r="H4">
            <v>13329146263</v>
          </cell>
          <cell r="I4">
            <v>13329146263</v>
          </cell>
          <cell r="J4">
            <v>1</v>
          </cell>
        </row>
        <row r="5">
          <cell r="D5">
            <v>4561105</v>
          </cell>
          <cell r="E5" t="str">
            <v>淮北刘桥网点</v>
          </cell>
          <cell r="F5" t="str">
            <v>00139696</v>
          </cell>
          <cell r="G5" t="str">
            <v>郎曼玉</v>
          </cell>
          <cell r="H5">
            <v>13335612255</v>
          </cell>
          <cell r="I5">
            <v>18856136811</v>
          </cell>
          <cell r="J5">
            <v>3</v>
          </cell>
        </row>
        <row r="6">
          <cell r="D6">
            <v>4561110</v>
          </cell>
          <cell r="E6" t="str">
            <v>淮北韩村网点</v>
          </cell>
          <cell r="F6" t="str">
            <v>00144229</v>
          </cell>
          <cell r="G6" t="str">
            <v>李平</v>
          </cell>
          <cell r="H6">
            <v>19805617752</v>
          </cell>
          <cell r="I6">
            <v>13856158708</v>
          </cell>
          <cell r="J6">
            <v>4</v>
          </cell>
        </row>
        <row r="7">
          <cell r="D7">
            <v>4550113</v>
          </cell>
          <cell r="E7" t="str">
            <v>滁州铜矿网点</v>
          </cell>
          <cell r="F7" t="str">
            <v>00143928</v>
          </cell>
          <cell r="G7" t="str">
            <v>张吉花</v>
          </cell>
          <cell r="H7">
            <v>15375025065</v>
          </cell>
          <cell r="I7">
            <v>15375025065</v>
          </cell>
          <cell r="J7">
            <v>5</v>
          </cell>
        </row>
        <row r="8">
          <cell r="D8">
            <v>4561107</v>
          </cell>
          <cell r="E8" t="str">
            <v>淮北杨庄矿网点</v>
          </cell>
          <cell r="F8" t="str">
            <v>00144224</v>
          </cell>
          <cell r="G8" t="str">
            <v>张萌娜</v>
          </cell>
          <cell r="H8">
            <v>17756179278</v>
          </cell>
          <cell r="I8">
            <v>13615615444</v>
          </cell>
          <cell r="J8">
            <v>6</v>
          </cell>
        </row>
        <row r="9">
          <cell r="D9">
            <v>4561115</v>
          </cell>
          <cell r="E9" t="str">
            <v>淮北凤凰城网点</v>
          </cell>
          <cell r="F9" t="str">
            <v>00189120</v>
          </cell>
          <cell r="G9" t="str">
            <v>宋可萍</v>
          </cell>
          <cell r="H9">
            <v>15156196905</v>
          </cell>
          <cell r="I9">
            <v>15212625180</v>
          </cell>
          <cell r="J9">
            <v>7</v>
          </cell>
        </row>
        <row r="10">
          <cell r="D10">
            <v>4558155</v>
          </cell>
          <cell r="E10" t="str">
            <v>亳州利辛城南网点</v>
          </cell>
          <cell r="F10" t="str">
            <v>00233676</v>
          </cell>
          <cell r="G10" t="str">
            <v>侯培培</v>
          </cell>
          <cell r="H10">
            <v>18132812282</v>
          </cell>
          <cell r="I10">
            <v>18132812282</v>
          </cell>
          <cell r="J10">
            <v>8</v>
          </cell>
        </row>
        <row r="11">
          <cell r="D11">
            <v>4552115</v>
          </cell>
          <cell r="E11" t="str">
            <v>蚌埠龙子湖宏业网点</v>
          </cell>
          <cell r="F11" t="str">
            <v>00244324</v>
          </cell>
          <cell r="G11" t="str">
            <v>蒋灿灿</v>
          </cell>
          <cell r="H11">
            <v>13329026902</v>
          </cell>
          <cell r="I11" t="str">
            <v>暂无固话</v>
          </cell>
          <cell r="J11">
            <v>9</v>
          </cell>
        </row>
        <row r="12">
          <cell r="D12">
            <v>4558150</v>
          </cell>
          <cell r="E12" t="str">
            <v>阜阳颍州二院网点</v>
          </cell>
          <cell r="F12" t="str">
            <v>00228804</v>
          </cell>
          <cell r="G12" t="str">
            <v>焦晴晴</v>
          </cell>
          <cell r="H12">
            <v>13501638095</v>
          </cell>
          <cell r="I12">
            <v>18221050987</v>
          </cell>
          <cell r="J12">
            <v>10</v>
          </cell>
        </row>
        <row r="13">
          <cell r="D13">
            <v>4558145</v>
          </cell>
          <cell r="E13" t="str">
            <v>阜阳颍州新阳网点</v>
          </cell>
          <cell r="F13" t="str">
            <v>00173725</v>
          </cell>
          <cell r="G13" t="str">
            <v>任翠敏</v>
          </cell>
          <cell r="H13">
            <v>18326804919</v>
          </cell>
          <cell r="I13">
            <v>19965825193</v>
          </cell>
          <cell r="J13">
            <v>11</v>
          </cell>
        </row>
        <row r="14">
          <cell r="D14">
            <v>4550117</v>
          </cell>
          <cell r="E14" t="str">
            <v>滁州南谯恒大网点</v>
          </cell>
          <cell r="F14" t="str">
            <v>00222255</v>
          </cell>
          <cell r="G14" t="str">
            <v>郑慧</v>
          </cell>
          <cell r="H14">
            <v>14790022565</v>
          </cell>
          <cell r="I14">
            <v>14790022565</v>
          </cell>
          <cell r="J14">
            <v>12</v>
          </cell>
        </row>
        <row r="15">
          <cell r="D15">
            <v>4558112</v>
          </cell>
          <cell r="E15" t="str">
            <v>阜阳临沂商城网点</v>
          </cell>
          <cell r="F15" t="str">
            <v>00068733</v>
          </cell>
          <cell r="G15" t="str">
            <v>刘依萍</v>
          </cell>
          <cell r="H15">
            <v>19955807123</v>
          </cell>
          <cell r="I15">
            <v>95040669719</v>
          </cell>
          <cell r="J15">
            <v>13</v>
          </cell>
        </row>
        <row r="16">
          <cell r="D16">
            <v>4561104</v>
          </cell>
          <cell r="E16" t="str">
            <v>淮北百善网点</v>
          </cell>
          <cell r="F16" t="str">
            <v>00136792</v>
          </cell>
          <cell r="G16" t="str">
            <v>丁耀扬</v>
          </cell>
          <cell r="H16">
            <v>13285610000</v>
          </cell>
          <cell r="I16">
            <v>17555175517</v>
          </cell>
          <cell r="J16">
            <v>14</v>
          </cell>
        </row>
        <row r="17">
          <cell r="D17">
            <v>4558146</v>
          </cell>
          <cell r="E17" t="str">
            <v>阜阳阜南工业园网点</v>
          </cell>
          <cell r="F17" t="str">
            <v>00173734</v>
          </cell>
          <cell r="G17" t="str">
            <v>刘密峰</v>
          </cell>
          <cell r="H17">
            <v>17775001120</v>
          </cell>
          <cell r="I17" t="str">
            <v>暂无固话</v>
          </cell>
          <cell r="J17">
            <v>15</v>
          </cell>
        </row>
        <row r="18">
          <cell r="D18">
            <v>4558137</v>
          </cell>
          <cell r="E18" t="str">
            <v>阜阳颍东三角洲网点</v>
          </cell>
          <cell r="F18" t="str">
            <v>00169043</v>
          </cell>
          <cell r="G18" t="str">
            <v>代雪</v>
          </cell>
          <cell r="H18">
            <v>16655183315</v>
          </cell>
          <cell r="I18" t="str">
            <v>暂无固话</v>
          </cell>
          <cell r="J18">
            <v>16</v>
          </cell>
        </row>
        <row r="19">
          <cell r="D19">
            <v>4558102</v>
          </cell>
          <cell r="E19" t="str">
            <v>阜阳颍泉网点</v>
          </cell>
          <cell r="F19" t="str">
            <v>00068922</v>
          </cell>
          <cell r="G19" t="str">
            <v>邢方敏</v>
          </cell>
          <cell r="H19">
            <v>15855843392</v>
          </cell>
          <cell r="I19">
            <v>95040666889</v>
          </cell>
          <cell r="J19">
            <v>17</v>
          </cell>
        </row>
        <row r="20">
          <cell r="D20">
            <v>4552111</v>
          </cell>
          <cell r="E20" t="str">
            <v>蚌埠怀远老城网点</v>
          </cell>
          <cell r="F20" t="str">
            <v>00164380</v>
          </cell>
          <cell r="G20" t="str">
            <v>张星宇</v>
          </cell>
          <cell r="H20">
            <v>13024077709</v>
          </cell>
          <cell r="I20" t="str">
            <v>暂无固话</v>
          </cell>
          <cell r="J20">
            <v>18</v>
          </cell>
        </row>
        <row r="21">
          <cell r="D21">
            <v>4550109</v>
          </cell>
          <cell r="E21" t="str">
            <v>滁州南谯乌衣镇网点</v>
          </cell>
          <cell r="F21" t="str">
            <v>00131172</v>
          </cell>
          <cell r="G21" t="str">
            <v>李季</v>
          </cell>
          <cell r="H21">
            <v>18855006923</v>
          </cell>
          <cell r="I21">
            <v>15249982434</v>
          </cell>
          <cell r="J21">
            <v>19</v>
          </cell>
        </row>
        <row r="22">
          <cell r="D22">
            <v>4558120</v>
          </cell>
          <cell r="E22" t="str">
            <v>阜阳颍州工贸园网点</v>
          </cell>
          <cell r="F22" t="str">
            <v>00143988</v>
          </cell>
          <cell r="G22" t="str">
            <v>储艳</v>
          </cell>
          <cell r="H22">
            <v>15755863002</v>
          </cell>
          <cell r="I22" t="str">
            <v>暂无固话</v>
          </cell>
          <cell r="J22">
            <v>20</v>
          </cell>
        </row>
        <row r="23">
          <cell r="D23">
            <v>4550105</v>
          </cell>
          <cell r="E23" t="str">
            <v>滁州凤阳网点</v>
          </cell>
          <cell r="F23" t="str">
            <v>00111686</v>
          </cell>
          <cell r="G23" t="str">
            <v>梁豆豆</v>
          </cell>
          <cell r="H23">
            <v>15155029620</v>
          </cell>
          <cell r="I23" t="str">
            <v>0550-6864512</v>
          </cell>
          <cell r="J23">
            <v>21</v>
          </cell>
        </row>
        <row r="24">
          <cell r="D24">
            <v>4552113</v>
          </cell>
          <cell r="E24" t="str">
            <v>蚌埠龙子湖老城网点</v>
          </cell>
          <cell r="F24" t="str">
            <v>00136044</v>
          </cell>
          <cell r="G24" t="str">
            <v>李雪</v>
          </cell>
          <cell r="H24">
            <v>15178012395</v>
          </cell>
          <cell r="I24" t="str">
            <v>暂无固话</v>
          </cell>
          <cell r="J24">
            <v>22</v>
          </cell>
        </row>
        <row r="25">
          <cell r="D25">
            <v>4551129</v>
          </cell>
          <cell r="E25" t="str">
            <v>合肥瑶海胜利路网点</v>
          </cell>
          <cell r="F25" t="str">
            <v>00075241</v>
          </cell>
          <cell r="G25" t="str">
            <v>余娇</v>
          </cell>
          <cell r="H25">
            <v>15856904265</v>
          </cell>
          <cell r="I25">
            <v>15856904265</v>
          </cell>
          <cell r="J25">
            <v>23</v>
          </cell>
        </row>
        <row r="26">
          <cell r="D26">
            <v>4550108</v>
          </cell>
          <cell r="E26" t="str">
            <v>滁州琅琊明光路网点</v>
          </cell>
          <cell r="F26" t="str">
            <v>00131173</v>
          </cell>
          <cell r="G26" t="str">
            <v>侯静静</v>
          </cell>
          <cell r="H26">
            <v>18755001550</v>
          </cell>
          <cell r="I26">
            <v>18755001550</v>
          </cell>
          <cell r="J26">
            <v>24</v>
          </cell>
        </row>
        <row r="27">
          <cell r="D27">
            <v>4558101</v>
          </cell>
          <cell r="E27" t="str">
            <v>阜阳颍州网点</v>
          </cell>
          <cell r="F27" t="str">
            <v>00033492</v>
          </cell>
          <cell r="G27" t="str">
            <v>李恩慧</v>
          </cell>
          <cell r="H27">
            <v>17775009872</v>
          </cell>
          <cell r="I27" t="str">
            <v>0558-712274</v>
          </cell>
          <cell r="J27">
            <v>25</v>
          </cell>
        </row>
        <row r="28">
          <cell r="D28">
            <v>4550116</v>
          </cell>
          <cell r="E28" t="str">
            <v>滁州扬子网点</v>
          </cell>
          <cell r="F28" t="str">
            <v>00221207</v>
          </cell>
          <cell r="G28" t="str">
            <v>朱叶凡</v>
          </cell>
          <cell r="H28">
            <v>18109602555</v>
          </cell>
          <cell r="I28">
            <v>18109602555</v>
          </cell>
          <cell r="J28">
            <v>26</v>
          </cell>
        </row>
        <row r="29">
          <cell r="D29">
            <v>4552107</v>
          </cell>
          <cell r="E29" t="str">
            <v>蚌埠龙子湖大学城网点</v>
          </cell>
          <cell r="F29" t="str">
            <v>00141333</v>
          </cell>
          <cell r="G29" t="str">
            <v>王昌飞</v>
          </cell>
          <cell r="H29">
            <v>15155271534</v>
          </cell>
          <cell r="I29" t="str">
            <v>暂无固话</v>
          </cell>
          <cell r="J29">
            <v>27</v>
          </cell>
        </row>
        <row r="30">
          <cell r="D30">
            <v>4558125</v>
          </cell>
          <cell r="E30" t="str">
            <v>亳州涡阳南关网点</v>
          </cell>
          <cell r="F30" t="str">
            <v>00119901</v>
          </cell>
          <cell r="G30" t="str">
            <v>刘素红</v>
          </cell>
          <cell r="H30">
            <v>15057225149</v>
          </cell>
          <cell r="I30">
            <v>15057225149</v>
          </cell>
          <cell r="J30">
            <v>28</v>
          </cell>
        </row>
        <row r="31">
          <cell r="D31">
            <v>4561108</v>
          </cell>
          <cell r="E31" t="str">
            <v>淮北矿山集网点</v>
          </cell>
          <cell r="F31" t="str">
            <v>00144570</v>
          </cell>
          <cell r="G31" t="str">
            <v>闫振杰</v>
          </cell>
          <cell r="H31">
            <v>18130209655</v>
          </cell>
          <cell r="I31">
            <v>19956109900</v>
          </cell>
          <cell r="J31">
            <v>29</v>
          </cell>
        </row>
        <row r="32">
          <cell r="D32">
            <v>4550114</v>
          </cell>
          <cell r="E32" t="str">
            <v>滁州凤阳新城区网点</v>
          </cell>
          <cell r="F32" t="str">
            <v>00188695</v>
          </cell>
          <cell r="G32" t="str">
            <v>王敏</v>
          </cell>
          <cell r="H32">
            <v>18175279651</v>
          </cell>
          <cell r="I32">
            <v>18175279651</v>
          </cell>
          <cell r="J32">
            <v>30</v>
          </cell>
        </row>
        <row r="33">
          <cell r="D33">
            <v>4552116</v>
          </cell>
          <cell r="E33" t="str">
            <v>蚌埠蚌山北区网点</v>
          </cell>
          <cell r="F33" t="str">
            <v>00251820</v>
          </cell>
          <cell r="G33" t="str">
            <v>张毅</v>
          </cell>
          <cell r="H33">
            <v>19813509243</v>
          </cell>
          <cell r="I33" t="str">
            <v>暂无固话</v>
          </cell>
          <cell r="J33">
            <v>31</v>
          </cell>
        </row>
        <row r="34">
          <cell r="D34">
            <v>4558121</v>
          </cell>
          <cell r="E34" t="str">
            <v>阜阳颍州城南网点</v>
          </cell>
          <cell r="F34" t="str">
            <v>00144662</v>
          </cell>
          <cell r="G34" t="str">
            <v>张利</v>
          </cell>
          <cell r="H34">
            <v>18814859601</v>
          </cell>
          <cell r="I34" t="str">
            <v>0558－7132768</v>
          </cell>
          <cell r="J34">
            <v>32</v>
          </cell>
        </row>
        <row r="35">
          <cell r="D35">
            <v>4551164</v>
          </cell>
          <cell r="E35" t="str">
            <v>合肥肥西柏乐网点</v>
          </cell>
          <cell r="F35" t="str">
            <v>00251848</v>
          </cell>
          <cell r="G35" t="str">
            <v>汪美玉</v>
          </cell>
          <cell r="H35">
            <v>18226642013</v>
          </cell>
          <cell r="I35">
            <v>18226642013</v>
          </cell>
          <cell r="J35">
            <v>33</v>
          </cell>
        </row>
        <row r="36">
          <cell r="D36">
            <v>4550111</v>
          </cell>
          <cell r="E36" t="str">
            <v>滁州城东网点</v>
          </cell>
          <cell r="F36" t="str">
            <v>00122598</v>
          </cell>
          <cell r="G36" t="str">
            <v>张君瑶</v>
          </cell>
          <cell r="H36">
            <v>15155041233</v>
          </cell>
          <cell r="I36">
            <v>15155041233</v>
          </cell>
          <cell r="J36">
            <v>34</v>
          </cell>
        </row>
        <row r="37">
          <cell r="D37">
            <v>4558148</v>
          </cell>
          <cell r="E37" t="str">
            <v>阜阳经开区黄庄网点</v>
          </cell>
          <cell r="F37" t="str">
            <v>00223899</v>
          </cell>
          <cell r="G37" t="str">
            <v>余晶晶</v>
          </cell>
          <cell r="H37">
            <v>13855837719</v>
          </cell>
          <cell r="I37">
            <v>19156655447</v>
          </cell>
          <cell r="J37">
            <v>35</v>
          </cell>
        </row>
        <row r="38">
          <cell r="D38">
            <v>4550104</v>
          </cell>
          <cell r="E38" t="str">
            <v>滁州定远网点</v>
          </cell>
          <cell r="F38" t="str">
            <v>00100437</v>
          </cell>
          <cell r="G38" t="str">
            <v>胡玉莲</v>
          </cell>
          <cell r="H38">
            <v>13665500642</v>
          </cell>
          <cell r="I38">
            <v>15357131156</v>
          </cell>
          <cell r="J38">
            <v>36</v>
          </cell>
        </row>
        <row r="39">
          <cell r="D39">
            <v>4557128</v>
          </cell>
          <cell r="E39" t="str">
            <v>宿州埇桥汇源网点</v>
          </cell>
          <cell r="F39" t="str">
            <v>00189140</v>
          </cell>
          <cell r="G39" t="str">
            <v>樊海艳</v>
          </cell>
          <cell r="H39">
            <v>17755776789</v>
          </cell>
          <cell r="I39">
            <v>17755776789</v>
          </cell>
          <cell r="J39">
            <v>38</v>
          </cell>
        </row>
        <row r="40">
          <cell r="D40">
            <v>4557129</v>
          </cell>
          <cell r="E40" t="str">
            <v>宿州埇桥明日网点</v>
          </cell>
          <cell r="F40" t="str">
            <v>00189145</v>
          </cell>
          <cell r="G40" t="str">
            <v>冯曼曼</v>
          </cell>
          <cell r="H40">
            <v>15055355366</v>
          </cell>
          <cell r="I40">
            <v>15055355366</v>
          </cell>
          <cell r="J40">
            <v>40</v>
          </cell>
        </row>
        <row r="41">
          <cell r="D41">
            <v>4558147</v>
          </cell>
          <cell r="E41" t="str">
            <v>亳州谯城亿都网点</v>
          </cell>
          <cell r="F41" t="str">
            <v>00170552</v>
          </cell>
          <cell r="G41" t="str">
            <v>刘珍珠</v>
          </cell>
          <cell r="H41">
            <v>13399673062</v>
          </cell>
          <cell r="I41">
            <v>13399673062</v>
          </cell>
          <cell r="J41">
            <v>42</v>
          </cell>
        </row>
        <row r="42">
          <cell r="D42">
            <v>4558118</v>
          </cell>
          <cell r="E42" t="str">
            <v>阜阳阜合新区网点</v>
          </cell>
          <cell r="F42" t="str">
            <v>00151392</v>
          </cell>
          <cell r="G42" t="str">
            <v>李文煜</v>
          </cell>
          <cell r="H42">
            <v>18895343369</v>
          </cell>
          <cell r="I42">
            <v>95040669720</v>
          </cell>
          <cell r="J42">
            <v>45</v>
          </cell>
        </row>
        <row r="43">
          <cell r="D43">
            <v>4558128</v>
          </cell>
          <cell r="E43" t="str">
            <v>亳州谯城桃花源网点</v>
          </cell>
          <cell r="F43" t="str">
            <v>00123490</v>
          </cell>
          <cell r="G43" t="str">
            <v>张雷宇</v>
          </cell>
          <cell r="H43">
            <v>18078548155</v>
          </cell>
          <cell r="I43">
            <v>18078548155</v>
          </cell>
          <cell r="J43">
            <v>46</v>
          </cell>
        </row>
        <row r="44">
          <cell r="D44">
            <v>4555101</v>
          </cell>
          <cell r="E44" t="str">
            <v>马鞍山雨山网点</v>
          </cell>
          <cell r="F44" t="str">
            <v>00085764</v>
          </cell>
          <cell r="G44" t="str">
            <v>叶斐</v>
          </cell>
          <cell r="H44">
            <v>15949213891</v>
          </cell>
          <cell r="I44" t="str">
            <v>0555 2228215</v>
          </cell>
          <cell r="J44">
            <v>47</v>
          </cell>
        </row>
        <row r="45">
          <cell r="D45">
            <v>4558154</v>
          </cell>
          <cell r="E45" t="str">
            <v>阜阳颍泉双河社区网点</v>
          </cell>
          <cell r="F45" t="str">
            <v>00236638</v>
          </cell>
          <cell r="G45" t="str">
            <v>马金凤</v>
          </cell>
          <cell r="H45">
            <v>18110519567</v>
          </cell>
          <cell r="I45">
            <v>18325810780</v>
          </cell>
          <cell r="J45">
            <v>48</v>
          </cell>
        </row>
        <row r="46">
          <cell r="D46">
            <v>4553112</v>
          </cell>
          <cell r="E46" t="str">
            <v>芜湖鸠江二部网点</v>
          </cell>
          <cell r="F46" t="str">
            <v>00010124</v>
          </cell>
          <cell r="G46" t="str">
            <v>胡婧</v>
          </cell>
          <cell r="H46">
            <v>17355352535</v>
          </cell>
          <cell r="I46">
            <v>17355352535</v>
          </cell>
          <cell r="J46">
            <v>51</v>
          </cell>
        </row>
        <row r="47">
          <cell r="D47">
            <v>4552104</v>
          </cell>
          <cell r="E47" t="str">
            <v>蚌埠怀远网点</v>
          </cell>
          <cell r="F47" t="str">
            <v>00006735</v>
          </cell>
          <cell r="G47" t="str">
            <v>许银凤</v>
          </cell>
          <cell r="H47">
            <v>13695520383</v>
          </cell>
          <cell r="I47" t="str">
            <v>05527290411</v>
          </cell>
          <cell r="J47">
            <v>52</v>
          </cell>
        </row>
        <row r="48">
          <cell r="D48">
            <v>4552103</v>
          </cell>
          <cell r="E48" t="str">
            <v>蚌埠禹会网点</v>
          </cell>
          <cell r="F48" t="str">
            <v>00006737</v>
          </cell>
          <cell r="G48" t="str">
            <v>王毅</v>
          </cell>
          <cell r="H48">
            <v>13956368267</v>
          </cell>
          <cell r="I48" t="str">
            <v>05527290410</v>
          </cell>
          <cell r="J48">
            <v>53</v>
          </cell>
        </row>
        <row r="49">
          <cell r="D49">
            <v>4550100</v>
          </cell>
          <cell r="E49" t="str">
            <v>滁州琅琊网点</v>
          </cell>
          <cell r="F49" t="str">
            <v>00127930</v>
          </cell>
          <cell r="G49" t="str">
            <v>李桐桐</v>
          </cell>
          <cell r="H49">
            <v>18697600781</v>
          </cell>
          <cell r="I49">
            <v>18697600781</v>
          </cell>
          <cell r="J49">
            <v>55</v>
          </cell>
        </row>
        <row r="50">
          <cell r="D50">
            <v>4552100</v>
          </cell>
          <cell r="E50" t="str">
            <v>蚌埠淮上网点</v>
          </cell>
          <cell r="F50" t="str">
            <v>00039692</v>
          </cell>
          <cell r="G50" t="str">
            <v>钱莉</v>
          </cell>
          <cell r="H50">
            <v>19855028586</v>
          </cell>
          <cell r="I50" t="str">
            <v>05527290407</v>
          </cell>
          <cell r="J50">
            <v>57</v>
          </cell>
        </row>
        <row r="51">
          <cell r="D51">
            <v>4553115</v>
          </cell>
          <cell r="E51" t="str">
            <v>芜湖鸠江大桥网点</v>
          </cell>
          <cell r="F51" t="str">
            <v>00119818</v>
          </cell>
          <cell r="G51" t="str">
            <v>王仕晴</v>
          </cell>
          <cell r="H51">
            <v>18054019997</v>
          </cell>
          <cell r="I51">
            <v>18054019997</v>
          </cell>
          <cell r="J51">
            <v>58</v>
          </cell>
        </row>
        <row r="52">
          <cell r="D52">
            <v>4556110</v>
          </cell>
          <cell r="E52" t="str">
            <v>安庆迎江网点</v>
          </cell>
          <cell r="F52" t="str">
            <v>00114694</v>
          </cell>
          <cell r="G52" t="str">
            <v>汪晶</v>
          </cell>
          <cell r="H52">
            <v>15855629815</v>
          </cell>
          <cell r="I52" t="str">
            <v>0556-5222525</v>
          </cell>
          <cell r="J52">
            <v>54</v>
          </cell>
        </row>
        <row r="53">
          <cell r="D53">
            <v>4558119</v>
          </cell>
          <cell r="E53" t="str">
            <v>阜阳高铁新区网点</v>
          </cell>
          <cell r="F53" t="str">
            <v>00119717</v>
          </cell>
          <cell r="G53" t="str">
            <v>李方方</v>
          </cell>
          <cell r="H53">
            <v>18298113306</v>
          </cell>
          <cell r="I53" t="str">
            <v>0558-3802000</v>
          </cell>
          <cell r="J53">
            <v>37</v>
          </cell>
        </row>
        <row r="54">
          <cell r="D54">
            <v>4564102</v>
          </cell>
          <cell r="E54" t="str">
            <v>六安裕安网点</v>
          </cell>
          <cell r="F54">
            <v>189114</v>
          </cell>
          <cell r="G54" t="str">
            <v>晏玲</v>
          </cell>
          <cell r="H54">
            <v>17621456246</v>
          </cell>
          <cell r="I54">
            <v>13966266441</v>
          </cell>
          <cell r="J54">
            <v>39</v>
          </cell>
        </row>
        <row r="55">
          <cell r="D55">
            <v>4551139</v>
          </cell>
          <cell r="E55" t="str">
            <v>合肥巢湖汽车城网点</v>
          </cell>
          <cell r="F55" t="str">
            <v>00086244</v>
          </cell>
          <cell r="G55" t="str">
            <v>周凤玲</v>
          </cell>
          <cell r="H55">
            <v>17318560126</v>
          </cell>
          <cell r="I55">
            <v>13156572797</v>
          </cell>
          <cell r="J55">
            <v>41</v>
          </cell>
        </row>
        <row r="56">
          <cell r="D56">
            <v>4550115</v>
          </cell>
          <cell r="E56" t="str">
            <v>滁州南谯龙蟠网点</v>
          </cell>
          <cell r="F56" t="str">
            <v>00209869</v>
          </cell>
          <cell r="G56" t="str">
            <v>叶朵朵</v>
          </cell>
          <cell r="H56">
            <v>17755059943</v>
          </cell>
          <cell r="I56">
            <v>17755059943</v>
          </cell>
          <cell r="J56">
            <v>43</v>
          </cell>
        </row>
        <row r="57">
          <cell r="D57">
            <v>4552101</v>
          </cell>
          <cell r="E57" t="str">
            <v>蚌埠龙子湖网点</v>
          </cell>
          <cell r="F57" t="str">
            <v>00049354</v>
          </cell>
          <cell r="G57" t="str">
            <v>安玲</v>
          </cell>
          <cell r="H57">
            <v>18055298735</v>
          </cell>
          <cell r="I57" t="str">
            <v>05527290408</v>
          </cell>
          <cell r="J57">
            <v>49</v>
          </cell>
        </row>
        <row r="58">
          <cell r="D58">
            <v>4552108</v>
          </cell>
          <cell r="E58" t="str">
            <v>蚌埠电商产业园网点</v>
          </cell>
          <cell r="F58" t="str">
            <v>00093503</v>
          </cell>
          <cell r="G58" t="str">
            <v>张子宏</v>
          </cell>
          <cell r="H58">
            <v>17681223792</v>
          </cell>
          <cell r="I58">
            <v>95040669535</v>
          </cell>
          <cell r="J58">
            <v>50</v>
          </cell>
        </row>
        <row r="59">
          <cell r="D59">
            <v>4561113</v>
          </cell>
          <cell r="E59" t="str">
            <v>淮北濉溪东部乡镇网点</v>
          </cell>
          <cell r="F59" t="str">
            <v>00169976</v>
          </cell>
          <cell r="G59" t="str">
            <v>任茹梦</v>
          </cell>
          <cell r="H59">
            <v>19856074231</v>
          </cell>
          <cell r="I59">
            <v>15956189777</v>
          </cell>
          <cell r="J59">
            <v>56</v>
          </cell>
        </row>
        <row r="60">
          <cell r="D60">
            <v>4550106</v>
          </cell>
          <cell r="E60" t="str">
            <v>滁州天长网点</v>
          </cell>
          <cell r="F60" t="str">
            <v>00119218</v>
          </cell>
          <cell r="G60" t="str">
            <v>邹晓银</v>
          </cell>
          <cell r="H60">
            <v>17343102806</v>
          </cell>
          <cell r="I60" t="str">
            <v>0550-7551122</v>
          </cell>
          <cell r="J60">
            <v>44</v>
          </cell>
        </row>
        <row r="61">
          <cell r="D61">
            <v>4564103</v>
          </cell>
          <cell r="E61" t="str">
            <v>六安叶集网点</v>
          </cell>
          <cell r="F61">
            <v>55292</v>
          </cell>
          <cell r="G61" t="str">
            <v>张克文</v>
          </cell>
          <cell r="H61">
            <v>18365587877</v>
          </cell>
          <cell r="I61">
            <v>18365587877</v>
          </cell>
          <cell r="J61">
            <v>59</v>
          </cell>
        </row>
        <row r="62">
          <cell r="D62">
            <v>4561112</v>
          </cell>
          <cell r="E62" t="str">
            <v>淮北岱河矿网点</v>
          </cell>
          <cell r="F62" t="str">
            <v>00164251</v>
          </cell>
          <cell r="G62" t="str">
            <v>孙昌培</v>
          </cell>
          <cell r="H62">
            <v>13696666165</v>
          </cell>
          <cell r="I62">
            <v>19956181525</v>
          </cell>
          <cell r="J62">
            <v>63</v>
          </cell>
        </row>
        <row r="63">
          <cell r="D63">
            <v>4557100</v>
          </cell>
          <cell r="E63" t="str">
            <v>宿州埇桥网点</v>
          </cell>
          <cell r="F63" t="str">
            <v>00016347</v>
          </cell>
          <cell r="G63" t="str">
            <v>李素娟</v>
          </cell>
          <cell r="H63">
            <v>17355718880</v>
          </cell>
          <cell r="I63">
            <v>17355718880</v>
          </cell>
          <cell r="J63">
            <v>72</v>
          </cell>
        </row>
        <row r="64">
          <cell r="D64">
            <v>4554109</v>
          </cell>
          <cell r="E64" t="str">
            <v>淮南舜耕山网点</v>
          </cell>
          <cell r="F64" t="str">
            <v>00104443</v>
          </cell>
          <cell r="G64" t="str">
            <v>李瑞萍</v>
          </cell>
          <cell r="H64">
            <v>18755424212</v>
          </cell>
          <cell r="I64">
            <v>13309641101</v>
          </cell>
          <cell r="J64">
            <v>82</v>
          </cell>
        </row>
        <row r="65">
          <cell r="D65">
            <v>4550110</v>
          </cell>
          <cell r="E65" t="str">
            <v>滁州全椒十字镇网点</v>
          </cell>
          <cell r="F65" t="str">
            <v>00131313</v>
          </cell>
          <cell r="G65" t="str">
            <v>曹勇</v>
          </cell>
          <cell r="H65">
            <v>15212054120</v>
          </cell>
          <cell r="I65">
            <v>13329205804</v>
          </cell>
          <cell r="J65">
            <v>87</v>
          </cell>
        </row>
        <row r="66">
          <cell r="D66">
            <v>4553108</v>
          </cell>
          <cell r="E66" t="str">
            <v>芜湖鸠江经开网点</v>
          </cell>
          <cell r="F66" t="str">
            <v>00075805</v>
          </cell>
          <cell r="G66" t="str">
            <v>徐蓓</v>
          </cell>
          <cell r="H66">
            <v>18154250777</v>
          </cell>
          <cell r="I66">
            <v>18154250777</v>
          </cell>
          <cell r="J66">
            <v>60</v>
          </cell>
        </row>
        <row r="67">
          <cell r="D67">
            <v>4558117</v>
          </cell>
          <cell r="E67" t="str">
            <v>亳州涡阳城关网点</v>
          </cell>
          <cell r="F67" t="str">
            <v>00116927</v>
          </cell>
          <cell r="G67" t="str">
            <v>马冬梅</v>
          </cell>
          <cell r="H67">
            <v>18305603090</v>
          </cell>
          <cell r="I67">
            <v>18305603090</v>
          </cell>
          <cell r="J67">
            <v>64</v>
          </cell>
        </row>
        <row r="68">
          <cell r="D68">
            <v>4558131</v>
          </cell>
          <cell r="E68" t="str">
            <v>阜阳颍东新城网点</v>
          </cell>
          <cell r="F68" t="str">
            <v>00136618</v>
          </cell>
          <cell r="G68" t="str">
            <v>康晶晶</v>
          </cell>
          <cell r="H68">
            <v>16655187339</v>
          </cell>
          <cell r="I68" t="str">
            <v>05582713897</v>
          </cell>
          <cell r="J68">
            <v>65</v>
          </cell>
        </row>
        <row r="69">
          <cell r="D69">
            <v>4561109</v>
          </cell>
          <cell r="E69" t="str">
            <v>淮北滨湖新城网点</v>
          </cell>
          <cell r="F69" t="str">
            <v>00144571</v>
          </cell>
          <cell r="G69" t="str">
            <v>周爱玲</v>
          </cell>
          <cell r="H69">
            <v>18156149607</v>
          </cell>
          <cell r="I69">
            <v>18205619107</v>
          </cell>
          <cell r="J69">
            <v>66</v>
          </cell>
        </row>
        <row r="70">
          <cell r="D70">
            <v>4553113</v>
          </cell>
          <cell r="E70" t="str">
            <v>芜湖镜湖新市口网点</v>
          </cell>
          <cell r="F70" t="str">
            <v>00008289</v>
          </cell>
          <cell r="G70" t="str">
            <v>秦悦</v>
          </cell>
          <cell r="H70">
            <v>19942479476</v>
          </cell>
          <cell r="I70">
            <v>19942479476</v>
          </cell>
          <cell r="J70">
            <v>67</v>
          </cell>
        </row>
        <row r="71">
          <cell r="D71">
            <v>4558162</v>
          </cell>
          <cell r="E71" t="str">
            <v>亳州谯城天运网点</v>
          </cell>
          <cell r="F71" t="str">
            <v>00248270</v>
          </cell>
          <cell r="G71" t="str">
            <v>杨红霞</v>
          </cell>
          <cell r="H71">
            <v>15105613367</v>
          </cell>
          <cell r="I71">
            <v>15105613367</v>
          </cell>
          <cell r="J71">
            <v>68</v>
          </cell>
        </row>
        <row r="72">
          <cell r="D72">
            <v>4558158</v>
          </cell>
          <cell r="E72" t="str">
            <v>亳州利辛工业园网点</v>
          </cell>
          <cell r="F72" t="str">
            <v>00234003</v>
          </cell>
          <cell r="G72" t="str">
            <v>马小嫚</v>
          </cell>
          <cell r="H72">
            <v>17855628806</v>
          </cell>
          <cell r="I72">
            <v>17855628806</v>
          </cell>
          <cell r="J72">
            <v>69</v>
          </cell>
        </row>
        <row r="73">
          <cell r="D73">
            <v>4554108</v>
          </cell>
          <cell r="E73" t="str">
            <v>淮南洞山路网点</v>
          </cell>
          <cell r="F73" t="str">
            <v>00078933</v>
          </cell>
          <cell r="G73" t="str">
            <v>刘明红</v>
          </cell>
          <cell r="H73">
            <v>13675547465</v>
          </cell>
          <cell r="I73">
            <v>1367554746</v>
          </cell>
          <cell r="J73">
            <v>71</v>
          </cell>
        </row>
        <row r="74">
          <cell r="D74">
            <v>4550102</v>
          </cell>
          <cell r="E74" t="str">
            <v>滁州来安网点</v>
          </cell>
          <cell r="F74" t="str">
            <v>00105155</v>
          </cell>
          <cell r="G74" t="str">
            <v>苏云</v>
          </cell>
          <cell r="H74">
            <v>15955049709</v>
          </cell>
          <cell r="I74">
            <v>15955049709</v>
          </cell>
          <cell r="J74">
            <v>74</v>
          </cell>
        </row>
        <row r="75">
          <cell r="D75">
            <v>4552106</v>
          </cell>
          <cell r="E75" t="str">
            <v>蚌埠五河网点</v>
          </cell>
          <cell r="F75" t="str">
            <v>00006734</v>
          </cell>
          <cell r="G75" t="str">
            <v>李萍</v>
          </cell>
          <cell r="H75">
            <v>13916154073</v>
          </cell>
          <cell r="I75" t="str">
            <v>05527290413</v>
          </cell>
          <cell r="J75">
            <v>75</v>
          </cell>
        </row>
        <row r="76">
          <cell r="D76">
            <v>4556101</v>
          </cell>
          <cell r="E76" t="str">
            <v>安庆宜秀网点</v>
          </cell>
          <cell r="F76" t="str">
            <v>00055208</v>
          </cell>
          <cell r="G76" t="str">
            <v>江婷婷</v>
          </cell>
          <cell r="H76">
            <v>15178684269</v>
          </cell>
          <cell r="I76" t="str">
            <v>0556-5222158</v>
          </cell>
          <cell r="J76">
            <v>76</v>
          </cell>
        </row>
        <row r="77">
          <cell r="D77">
            <v>4561114</v>
          </cell>
          <cell r="E77" t="str">
            <v>淮北濉溪西部乡镇网点</v>
          </cell>
          <cell r="F77" t="str">
            <v>00165646</v>
          </cell>
          <cell r="G77" t="str">
            <v>丁静</v>
          </cell>
          <cell r="H77">
            <v>15156188042</v>
          </cell>
          <cell r="I77">
            <v>18656187095</v>
          </cell>
          <cell r="J77">
            <v>78</v>
          </cell>
        </row>
        <row r="78">
          <cell r="D78">
            <v>4550103</v>
          </cell>
          <cell r="E78" t="str">
            <v>滁州全椒网点</v>
          </cell>
          <cell r="F78" t="str">
            <v>00034699</v>
          </cell>
          <cell r="G78" t="str">
            <v>王溪</v>
          </cell>
          <cell r="H78">
            <v>18855063632</v>
          </cell>
          <cell r="I78">
            <v>95040666868</v>
          </cell>
          <cell r="J78">
            <v>79</v>
          </cell>
        </row>
        <row r="79">
          <cell r="D79">
            <v>4558126</v>
          </cell>
          <cell r="E79" t="str">
            <v>亳州涡阳城西网点</v>
          </cell>
          <cell r="F79" t="str">
            <v>00119245</v>
          </cell>
          <cell r="G79" t="str">
            <v>宿影影</v>
          </cell>
          <cell r="H79">
            <v>13856764949</v>
          </cell>
          <cell r="I79">
            <v>13856764949</v>
          </cell>
          <cell r="J79">
            <v>81</v>
          </cell>
        </row>
        <row r="80">
          <cell r="D80">
            <v>4558129</v>
          </cell>
          <cell r="E80" t="str">
            <v>亳州谯城方园网点</v>
          </cell>
          <cell r="F80" t="str">
            <v>00126205</v>
          </cell>
          <cell r="G80" t="str">
            <v>刘田田</v>
          </cell>
          <cell r="H80">
            <v>18056769308</v>
          </cell>
          <cell r="I80">
            <v>18056769308</v>
          </cell>
          <cell r="J80">
            <v>83</v>
          </cell>
        </row>
        <row r="81">
          <cell r="D81">
            <v>4562102</v>
          </cell>
          <cell r="E81" t="str">
            <v>铜陵铜官五松网点</v>
          </cell>
          <cell r="F81" t="str">
            <v>00074822</v>
          </cell>
          <cell r="G81" t="str">
            <v>俞江林</v>
          </cell>
          <cell r="H81">
            <v>18756231901</v>
          </cell>
          <cell r="I81">
            <v>17205625066</v>
          </cell>
          <cell r="J81">
            <v>84</v>
          </cell>
        </row>
        <row r="82">
          <cell r="D82">
            <v>4558123</v>
          </cell>
          <cell r="E82" t="str">
            <v>阜阳颍东张北网点</v>
          </cell>
          <cell r="F82" t="str">
            <v>00130351</v>
          </cell>
          <cell r="G82" t="str">
            <v>龚雪婷</v>
          </cell>
          <cell r="H82">
            <v>16655180082</v>
          </cell>
          <cell r="I82">
            <v>95040669722</v>
          </cell>
          <cell r="J82">
            <v>85</v>
          </cell>
        </row>
        <row r="83">
          <cell r="D83">
            <v>4558136</v>
          </cell>
          <cell r="E83" t="str">
            <v>阜阳颍州万达网点</v>
          </cell>
          <cell r="F83" t="str">
            <v>00171044</v>
          </cell>
          <cell r="G83" t="str">
            <v>祖帅帅</v>
          </cell>
          <cell r="H83">
            <v>18655329610</v>
          </cell>
          <cell r="I83" t="str">
            <v>05583863211</v>
          </cell>
          <cell r="J83">
            <v>86</v>
          </cell>
        </row>
        <row r="84">
          <cell r="D84">
            <v>4564122</v>
          </cell>
          <cell r="E84" t="str">
            <v>六安舒城张母桥网点</v>
          </cell>
          <cell r="F84">
            <v>173606</v>
          </cell>
          <cell r="G84" t="str">
            <v>梁思楠</v>
          </cell>
          <cell r="H84">
            <v>18110689054</v>
          </cell>
          <cell r="I84">
            <v>18110671198</v>
          </cell>
          <cell r="J84">
            <v>60</v>
          </cell>
        </row>
        <row r="85">
          <cell r="D85">
            <v>4553111</v>
          </cell>
          <cell r="E85" t="str">
            <v>芜湖弋江二部网点</v>
          </cell>
          <cell r="F85" t="str">
            <v>00008294</v>
          </cell>
          <cell r="G85" t="str">
            <v>洪芳</v>
          </cell>
          <cell r="H85">
            <v>17775283872</v>
          </cell>
          <cell r="I85">
            <v>17775283872</v>
          </cell>
          <cell r="J85">
            <v>70</v>
          </cell>
        </row>
        <row r="86">
          <cell r="D86">
            <v>4551120</v>
          </cell>
          <cell r="E86" t="str">
            <v>合肥庐阳四里河网点</v>
          </cell>
          <cell r="F86" t="str">
            <v>00073383</v>
          </cell>
          <cell r="G86" t="str">
            <v>宫德菊</v>
          </cell>
          <cell r="H86">
            <v>17327878187</v>
          </cell>
          <cell r="I86">
            <v>17327878187</v>
          </cell>
          <cell r="J86">
            <v>77</v>
          </cell>
        </row>
        <row r="87">
          <cell r="D87">
            <v>4553106</v>
          </cell>
          <cell r="E87" t="str">
            <v>芜湖南陵网点</v>
          </cell>
          <cell r="F87" t="str">
            <v>00011345</v>
          </cell>
          <cell r="G87" t="str">
            <v>贾新朋</v>
          </cell>
          <cell r="H87">
            <v>15855998007</v>
          </cell>
          <cell r="I87">
            <v>15855998007</v>
          </cell>
          <cell r="J87">
            <v>60</v>
          </cell>
        </row>
        <row r="88">
          <cell r="D88">
            <v>4550107</v>
          </cell>
          <cell r="E88" t="str">
            <v>滁州明光网点</v>
          </cell>
          <cell r="F88" t="str">
            <v>00008678</v>
          </cell>
          <cell r="G88" t="str">
            <v>陈孟雪</v>
          </cell>
          <cell r="H88">
            <v>15155057046</v>
          </cell>
          <cell r="I88" t="str">
            <v>0550-2288820</v>
          </cell>
          <cell r="J88">
            <v>97</v>
          </cell>
        </row>
        <row r="89">
          <cell r="D89">
            <v>4558105</v>
          </cell>
          <cell r="E89" t="str">
            <v>阜阳阜南网点</v>
          </cell>
          <cell r="F89" t="str">
            <v>00084596</v>
          </cell>
          <cell r="G89" t="str">
            <v>吕龙双</v>
          </cell>
          <cell r="H89">
            <v>13699208025</v>
          </cell>
          <cell r="I89">
            <v>16655186183</v>
          </cell>
          <cell r="J89">
            <v>102</v>
          </cell>
        </row>
        <row r="90">
          <cell r="D90">
            <v>4550101</v>
          </cell>
          <cell r="E90" t="str">
            <v>滁州南谯网点</v>
          </cell>
          <cell r="F90" t="str">
            <v>00038448</v>
          </cell>
          <cell r="G90" t="str">
            <v>葛银康</v>
          </cell>
          <cell r="H90">
            <v>18255013033</v>
          </cell>
          <cell r="I90">
            <v>13359000203</v>
          </cell>
          <cell r="J90">
            <v>107</v>
          </cell>
        </row>
        <row r="91">
          <cell r="D91">
            <v>4553102</v>
          </cell>
          <cell r="E91" t="str">
            <v>芜湖三山网点</v>
          </cell>
          <cell r="F91" t="str">
            <v>00058131</v>
          </cell>
          <cell r="G91" t="str">
            <v>孙胤</v>
          </cell>
          <cell r="H91">
            <v>17755382201</v>
          </cell>
          <cell r="I91">
            <v>17755382201</v>
          </cell>
          <cell r="J91">
            <v>125</v>
          </cell>
        </row>
        <row r="92">
          <cell r="D92">
            <v>4552102</v>
          </cell>
          <cell r="E92" t="str">
            <v>蚌埠蚌山网点</v>
          </cell>
          <cell r="F92" t="str">
            <v>00021375</v>
          </cell>
          <cell r="G92" t="str">
            <v>蔡海燕</v>
          </cell>
          <cell r="H92">
            <v>18255259102</v>
          </cell>
          <cell r="I92" t="str">
            <v>05527290409</v>
          </cell>
          <cell r="J92" t="str">
            <v>不参与排名</v>
          </cell>
        </row>
        <row r="93">
          <cell r="D93">
            <v>4552112</v>
          </cell>
          <cell r="E93" t="str">
            <v>蚌埠固镇老城网点</v>
          </cell>
          <cell r="F93" t="str">
            <v>00188895</v>
          </cell>
          <cell r="G93" t="str">
            <v>张以</v>
          </cell>
          <cell r="H93">
            <v>13270374249</v>
          </cell>
          <cell r="I93" t="str">
            <v>暂无固话</v>
          </cell>
          <cell r="J93" t="str">
            <v>不参与排名</v>
          </cell>
        </row>
        <row r="94">
          <cell r="D94">
            <v>4552117</v>
          </cell>
          <cell r="E94" t="str">
            <v>蚌埠禹会东部网点</v>
          </cell>
          <cell r="F94" t="str">
            <v>00251245</v>
          </cell>
          <cell r="G94" t="str">
            <v>金娜娜</v>
          </cell>
          <cell r="H94">
            <v>18226553539</v>
          </cell>
          <cell r="I94" t="str">
            <v>暂无固话</v>
          </cell>
          <cell r="J94" t="str">
            <v>不参与排名</v>
          </cell>
        </row>
        <row r="95">
          <cell r="D95">
            <v>4557120</v>
          </cell>
          <cell r="E95" t="str">
            <v>蚌埠五河城南网点</v>
          </cell>
          <cell r="F95" t="str">
            <v>00146340</v>
          </cell>
          <cell r="G95" t="str">
            <v>董芊芊</v>
          </cell>
          <cell r="H95">
            <v>18110207575</v>
          </cell>
          <cell r="I95" t="str">
            <v>暂无固话</v>
          </cell>
          <cell r="J95" t="str">
            <v>不参与排名</v>
          </cell>
        </row>
        <row r="96">
          <cell r="D96">
            <v>4551111</v>
          </cell>
          <cell r="E96" t="str">
            <v>合肥巢湖网点</v>
          </cell>
          <cell r="F96" t="str">
            <v>00007766</v>
          </cell>
          <cell r="G96" t="str">
            <v>邢星</v>
          </cell>
          <cell r="H96">
            <v>18156578289</v>
          </cell>
          <cell r="I96">
            <v>95040666925</v>
          </cell>
          <cell r="J96" t="str">
            <v>不参与排名</v>
          </cell>
        </row>
        <row r="97">
          <cell r="D97">
            <v>4566104</v>
          </cell>
          <cell r="E97" t="str">
            <v>池州贵池城西网点</v>
          </cell>
          <cell r="F97" t="str">
            <v>00017110</v>
          </cell>
          <cell r="G97" t="str">
            <v>吴忠奇</v>
          </cell>
          <cell r="H97">
            <v>18905665704</v>
          </cell>
          <cell r="I97">
            <v>95040666940</v>
          </cell>
          <cell r="J97" t="str">
            <v>不参与排名</v>
          </cell>
        </row>
        <row r="98">
          <cell r="D98">
            <v>4558139</v>
          </cell>
          <cell r="E98" t="str">
            <v>阜阳临泉二中网点</v>
          </cell>
          <cell r="F98" t="str">
            <v>00166712</v>
          </cell>
          <cell r="G98" t="str">
            <v>柳东亚</v>
          </cell>
          <cell r="H98">
            <v>13329249967</v>
          </cell>
          <cell r="I98">
            <v>13329249967</v>
          </cell>
          <cell r="J98" t="str">
            <v>不参与排名</v>
          </cell>
        </row>
        <row r="99">
          <cell r="D99">
            <v>4558140</v>
          </cell>
          <cell r="E99" t="str">
            <v>阜阳临泉五中网点</v>
          </cell>
          <cell r="F99" t="str">
            <v>00189716</v>
          </cell>
          <cell r="G99" t="str">
            <v>叶罗佳</v>
          </cell>
          <cell r="H99">
            <v>13957064711</v>
          </cell>
          <cell r="I99">
            <v>13957064711</v>
          </cell>
          <cell r="J99" t="str">
            <v>不参与排名</v>
          </cell>
        </row>
        <row r="100">
          <cell r="D100">
            <v>4558143</v>
          </cell>
          <cell r="E100" t="str">
            <v>阜阳临泉大润发网点</v>
          </cell>
          <cell r="F100" t="str">
            <v>00189715</v>
          </cell>
          <cell r="G100" t="str">
            <v>王挽挽</v>
          </cell>
          <cell r="H100">
            <v>15605580032</v>
          </cell>
          <cell r="I100">
            <v>15655876613</v>
          </cell>
          <cell r="J100" t="str">
            <v>不参与排名</v>
          </cell>
        </row>
        <row r="101">
          <cell r="D101">
            <v>4558144</v>
          </cell>
          <cell r="E101" t="str">
            <v>阜阳太和肖口网点</v>
          </cell>
          <cell r="F101" t="str">
            <v>00172776</v>
          </cell>
          <cell r="G101" t="str">
            <v>龚雪茹</v>
          </cell>
          <cell r="H101">
            <v>19856896106</v>
          </cell>
          <cell r="I101" t="str">
            <v>暂无固话</v>
          </cell>
          <cell r="J101" t="str">
            <v>不参与排名</v>
          </cell>
        </row>
        <row r="102">
          <cell r="D102">
            <v>4558152</v>
          </cell>
          <cell r="E102" t="str">
            <v>阜阳临泉四中网点</v>
          </cell>
          <cell r="F102" t="str">
            <v>00005750</v>
          </cell>
          <cell r="G102" t="str">
            <v>王玲玲</v>
          </cell>
          <cell r="H102">
            <v>13695583567</v>
          </cell>
          <cell r="I102">
            <v>13695583567</v>
          </cell>
          <cell r="J102" t="str">
            <v>不参与排名</v>
          </cell>
        </row>
        <row r="103">
          <cell r="D103">
            <v>4551159</v>
          </cell>
          <cell r="E103" t="str">
            <v>合肥蜀山电商园网点</v>
          </cell>
          <cell r="F103" t="str">
            <v>00248249</v>
          </cell>
          <cell r="G103" t="str">
            <v>郭晓婷</v>
          </cell>
          <cell r="H103">
            <v>18655218886</v>
          </cell>
          <cell r="I103">
            <v>18655218886</v>
          </cell>
          <cell r="J103" t="str">
            <v>不参与排名</v>
          </cell>
        </row>
        <row r="104">
          <cell r="D104">
            <v>4561106</v>
          </cell>
          <cell r="E104" t="str">
            <v>淮北石台网点</v>
          </cell>
          <cell r="F104" t="str">
            <v>00144201</v>
          </cell>
          <cell r="G104" t="str">
            <v>刘祥丽</v>
          </cell>
          <cell r="H104">
            <v>18956126079</v>
          </cell>
          <cell r="I104">
            <v>18956166943</v>
          </cell>
          <cell r="J104" t="str">
            <v>不参与排名</v>
          </cell>
        </row>
        <row r="105">
          <cell r="D105">
            <v>4559100</v>
          </cell>
          <cell r="E105" t="str">
            <v>黄山徽州网点</v>
          </cell>
          <cell r="F105" t="str">
            <v>00046804</v>
          </cell>
          <cell r="G105" t="str">
            <v>陈芸</v>
          </cell>
          <cell r="H105">
            <v>15755151607</v>
          </cell>
          <cell r="I105">
            <v>15755151607</v>
          </cell>
          <cell r="J105" t="str">
            <v>不参与排名</v>
          </cell>
        </row>
        <row r="106">
          <cell r="D106">
            <v>4559104</v>
          </cell>
          <cell r="E106" t="str">
            <v>黄山休宁网点</v>
          </cell>
          <cell r="F106" t="str">
            <v>00115780</v>
          </cell>
          <cell r="G106" t="str">
            <v>吴双双</v>
          </cell>
          <cell r="H106">
            <v>18055971198</v>
          </cell>
          <cell r="I106">
            <v>18055971198</v>
          </cell>
          <cell r="J106" t="str">
            <v>不参与排名</v>
          </cell>
        </row>
        <row r="107">
          <cell r="D107">
            <v>4559107</v>
          </cell>
          <cell r="E107" t="str">
            <v>黄山屯溪徽山路网点</v>
          </cell>
          <cell r="F107" t="str">
            <v>00140475</v>
          </cell>
          <cell r="G107" t="str">
            <v>胡华升</v>
          </cell>
          <cell r="H107">
            <v>18055912065</v>
          </cell>
          <cell r="I107">
            <v>18055912065</v>
          </cell>
          <cell r="J107" t="str">
            <v>不参与排名</v>
          </cell>
        </row>
        <row r="108">
          <cell r="D108">
            <v>4564104</v>
          </cell>
          <cell r="E108" t="str">
            <v>六安霍邱孟集镇网点</v>
          </cell>
          <cell r="F108">
            <v>238766</v>
          </cell>
          <cell r="G108" t="str">
            <v>魏家佳</v>
          </cell>
          <cell r="H108">
            <v>18225640517</v>
          </cell>
          <cell r="I108">
            <v>18063024380</v>
          </cell>
          <cell r="J108" t="str">
            <v>不参与排名</v>
          </cell>
        </row>
        <row r="109">
          <cell r="D109">
            <v>4564115</v>
          </cell>
          <cell r="E109" t="str">
            <v>六安舒城合安路网点</v>
          </cell>
          <cell r="F109">
            <v>188922</v>
          </cell>
          <cell r="G109" t="str">
            <v>汪琴</v>
          </cell>
          <cell r="H109">
            <v>17729983078</v>
          </cell>
          <cell r="I109">
            <v>18256498999</v>
          </cell>
          <cell r="J109" t="str">
            <v>不参与排名</v>
          </cell>
        </row>
        <row r="110">
          <cell r="D110">
            <v>4564121</v>
          </cell>
          <cell r="E110" t="str">
            <v>六安霍山乡镇网点</v>
          </cell>
          <cell r="F110">
            <v>215280</v>
          </cell>
          <cell r="G110" t="str">
            <v>赵善丽</v>
          </cell>
          <cell r="H110">
            <v>18712324654</v>
          </cell>
          <cell r="I110">
            <v>18297433088</v>
          </cell>
          <cell r="J110" t="str">
            <v>不参与排名</v>
          </cell>
        </row>
        <row r="111">
          <cell r="D111">
            <v>4562109</v>
          </cell>
          <cell r="E111" t="str">
            <v>铜陵郊区陈瑶湖网点</v>
          </cell>
          <cell r="F111" t="str">
            <v>00219302</v>
          </cell>
          <cell r="G111" t="str">
            <v>田亚平</v>
          </cell>
          <cell r="H111">
            <v>15375189599</v>
          </cell>
          <cell r="I111">
            <v>15375189599</v>
          </cell>
          <cell r="J111" t="str">
            <v>不参与排名</v>
          </cell>
        </row>
        <row r="112">
          <cell r="D112">
            <v>4562110</v>
          </cell>
          <cell r="E112" t="str">
            <v>铜陵枞阳汤沟网点</v>
          </cell>
          <cell r="F112" t="str">
            <v>00243882</v>
          </cell>
          <cell r="G112" t="str">
            <v>黄翠</v>
          </cell>
          <cell r="H112">
            <v>18856278522</v>
          </cell>
          <cell r="I112">
            <v>18856278522</v>
          </cell>
          <cell r="J112" t="str">
            <v>不参与排名</v>
          </cell>
        </row>
        <row r="113">
          <cell r="D113">
            <v>4553121</v>
          </cell>
          <cell r="E113" t="str">
            <v>芜湖无为乐秋网点</v>
          </cell>
          <cell r="F113" t="str">
            <v>00237320</v>
          </cell>
          <cell r="G113" t="str">
            <v>刘露露</v>
          </cell>
          <cell r="H113">
            <v>18305658853</v>
          </cell>
          <cell r="I113">
            <v>18119957058</v>
          </cell>
          <cell r="J113" t="str">
            <v>不参与排名</v>
          </cell>
        </row>
        <row r="114">
          <cell r="D114">
            <v>4553107</v>
          </cell>
          <cell r="E114" t="str">
            <v>芜湖芜湖县网点</v>
          </cell>
          <cell r="F114" t="str">
            <v>00008291</v>
          </cell>
          <cell r="G114" t="str">
            <v>姚背背</v>
          </cell>
          <cell r="H114">
            <v>19942479476</v>
          </cell>
          <cell r="I114">
            <v>19942479476</v>
          </cell>
          <cell r="J114" t="str">
            <v>不参与排名</v>
          </cell>
        </row>
        <row r="115">
          <cell r="D115">
            <v>4553117</v>
          </cell>
          <cell r="E115" t="str">
            <v>芜湖弋江瑞丰网点</v>
          </cell>
          <cell r="F115" t="str">
            <v>00129152</v>
          </cell>
          <cell r="G115" t="str">
            <v>赵甜甜</v>
          </cell>
          <cell r="H115">
            <v>19965314237</v>
          </cell>
          <cell r="I115" t="str">
            <v>19965314237</v>
          </cell>
          <cell r="J115" t="str">
            <v>不参与排名</v>
          </cell>
        </row>
        <row r="116">
          <cell r="D116">
            <v>4553119</v>
          </cell>
          <cell r="E116" t="str">
            <v>芜湖高速御府网点</v>
          </cell>
          <cell r="F116" t="str">
            <v>00013733</v>
          </cell>
          <cell r="G116" t="str">
            <v>陈琛</v>
          </cell>
          <cell r="H116">
            <v>17730083705</v>
          </cell>
          <cell r="I116">
            <v>17730083705</v>
          </cell>
          <cell r="J116" t="str">
            <v>不参与排名</v>
          </cell>
        </row>
        <row r="117">
          <cell r="D117">
            <v>4553123</v>
          </cell>
          <cell r="E117" t="str">
            <v>芜湖镜湖世茂滨江网点</v>
          </cell>
          <cell r="F117" t="str">
            <v>00203022</v>
          </cell>
          <cell r="G117" t="str">
            <v>刘沙沙</v>
          </cell>
          <cell r="H117">
            <v>13625691593</v>
          </cell>
          <cell r="I117">
            <v>13625691593</v>
          </cell>
          <cell r="J117" t="str">
            <v>不参与排名</v>
          </cell>
        </row>
        <row r="118">
          <cell r="D118">
            <v>4553124</v>
          </cell>
          <cell r="E118" t="str">
            <v>芜湖鸠江万开网点</v>
          </cell>
          <cell r="F118" t="str">
            <v>00167086</v>
          </cell>
          <cell r="G118" t="str">
            <v>童亚琴</v>
          </cell>
          <cell r="H118">
            <v>15955378543</v>
          </cell>
          <cell r="I118">
            <v>15955378543</v>
          </cell>
          <cell r="J118" t="str">
            <v>不参与排名</v>
          </cell>
        </row>
        <row r="119">
          <cell r="D119">
            <v>4557101</v>
          </cell>
          <cell r="E119" t="str">
            <v>宿州埇桥恒泰城网点</v>
          </cell>
          <cell r="F119" t="str">
            <v>00018803</v>
          </cell>
          <cell r="G119" t="str">
            <v>朱兰峰</v>
          </cell>
          <cell r="H119">
            <v>18584062593</v>
          </cell>
          <cell r="I119">
            <v>18584062593</v>
          </cell>
          <cell r="J119" t="str">
            <v>不参与排名</v>
          </cell>
        </row>
        <row r="120">
          <cell r="D120">
            <v>4557106</v>
          </cell>
          <cell r="E120" t="str">
            <v>宿州砀山光彩城网点</v>
          </cell>
          <cell r="F120" t="str">
            <v>00091110</v>
          </cell>
          <cell r="G120" t="str">
            <v>荣金金</v>
          </cell>
          <cell r="H120">
            <v>18325765520</v>
          </cell>
          <cell r="I120">
            <v>18325765520</v>
          </cell>
          <cell r="J120" t="str">
            <v>不参与排名</v>
          </cell>
        </row>
        <row r="121">
          <cell r="D121">
            <v>4557107</v>
          </cell>
          <cell r="E121" t="str">
            <v>宿州埇桥道东南网点</v>
          </cell>
          <cell r="F121" t="str">
            <v>00131017</v>
          </cell>
          <cell r="G121" t="str">
            <v>王杨</v>
          </cell>
          <cell r="H121">
            <v>17305577267</v>
          </cell>
          <cell r="I121">
            <v>17305577267</v>
          </cell>
          <cell r="J121" t="str">
            <v>不参与排名</v>
          </cell>
        </row>
        <row r="122">
          <cell r="D122">
            <v>4557109</v>
          </cell>
          <cell r="E122" t="str">
            <v>宿州埇桥恒大网点</v>
          </cell>
          <cell r="F122" t="str">
            <v>00130939</v>
          </cell>
          <cell r="G122" t="str">
            <v>武晨洋</v>
          </cell>
          <cell r="H122">
            <v>15375577679</v>
          </cell>
          <cell r="I122">
            <v>15375577679</v>
          </cell>
          <cell r="J122" t="str">
            <v>不参与排名</v>
          </cell>
        </row>
        <row r="123">
          <cell r="D123">
            <v>4557112</v>
          </cell>
          <cell r="E123" t="str">
            <v>宿州埇桥南翔网点</v>
          </cell>
          <cell r="F123" t="str">
            <v>00130972</v>
          </cell>
          <cell r="G123" t="str">
            <v>夏娟</v>
          </cell>
          <cell r="H123">
            <v>18133736906</v>
          </cell>
          <cell r="I123">
            <v>18133736906</v>
          </cell>
          <cell r="J123" t="str">
            <v>不参与排名</v>
          </cell>
        </row>
        <row r="124">
          <cell r="D124">
            <v>4557113</v>
          </cell>
          <cell r="E124" t="str">
            <v>宿州埇桥卫校网点</v>
          </cell>
          <cell r="F124" t="str">
            <v>00136910</v>
          </cell>
          <cell r="G124" t="str">
            <v>颜亮亮</v>
          </cell>
          <cell r="H124">
            <v>18895705055</v>
          </cell>
          <cell r="I124">
            <v>18895705055</v>
          </cell>
          <cell r="J124" t="str">
            <v>不参与排名</v>
          </cell>
        </row>
        <row r="125">
          <cell r="D125">
            <v>4557115</v>
          </cell>
          <cell r="E125" t="str">
            <v>宿州埇桥矿建网点</v>
          </cell>
          <cell r="F125" t="str">
            <v>00186667</v>
          </cell>
          <cell r="G125" t="str">
            <v>黄慎</v>
          </cell>
          <cell r="H125">
            <v>17755796990</v>
          </cell>
          <cell r="I125">
            <v>17755796990</v>
          </cell>
          <cell r="J125" t="str">
            <v>不参与排名</v>
          </cell>
        </row>
        <row r="126">
          <cell r="D126">
            <v>4557116</v>
          </cell>
          <cell r="E126" t="str">
            <v>宿州埇桥武夷网点</v>
          </cell>
          <cell r="F126" t="str">
            <v>00186696</v>
          </cell>
          <cell r="G126" t="str">
            <v>刘莉花</v>
          </cell>
          <cell r="H126">
            <v>15855384526</v>
          </cell>
          <cell r="I126">
            <v>15855384526</v>
          </cell>
          <cell r="J126" t="str">
            <v>不参与排名</v>
          </cell>
        </row>
        <row r="127">
          <cell r="D127">
            <v>4557117</v>
          </cell>
          <cell r="E127" t="str">
            <v>宿州埇桥凤池网点</v>
          </cell>
          <cell r="F127" t="str">
            <v>00169377</v>
          </cell>
          <cell r="G127" t="str">
            <v>孟博博</v>
          </cell>
          <cell r="H127">
            <v>18896932214</v>
          </cell>
          <cell r="I127">
            <v>18896932214</v>
          </cell>
          <cell r="J127" t="str">
            <v>不参与排名</v>
          </cell>
        </row>
        <row r="128">
          <cell r="D128">
            <v>4557118</v>
          </cell>
          <cell r="E128" t="str">
            <v>宿州埇桥同科网点</v>
          </cell>
          <cell r="F128" t="str">
            <v>00169236</v>
          </cell>
          <cell r="G128" t="str">
            <v>蒋晓虎</v>
          </cell>
          <cell r="H128">
            <v>13637183317</v>
          </cell>
          <cell r="I128">
            <v>13637183317</v>
          </cell>
          <cell r="J128" t="str">
            <v>不参与排名</v>
          </cell>
        </row>
        <row r="129">
          <cell r="D129">
            <v>4557123</v>
          </cell>
          <cell r="E129" t="str">
            <v>宿州埇桥三八乡网点</v>
          </cell>
          <cell r="F129" t="str">
            <v>00173696</v>
          </cell>
          <cell r="G129" t="str">
            <v>贾磊</v>
          </cell>
          <cell r="H129">
            <v>15856715975</v>
          </cell>
          <cell r="I129">
            <v>19155979787</v>
          </cell>
          <cell r="J129" t="str">
            <v>不参与排名</v>
          </cell>
        </row>
        <row r="130">
          <cell r="D130">
            <v>4557127</v>
          </cell>
          <cell r="E130" t="str">
            <v>宿州埇桥培新巷网点</v>
          </cell>
          <cell r="F130" t="str">
            <v>00187233</v>
          </cell>
          <cell r="G130" t="str">
            <v>杨凯凯</v>
          </cell>
          <cell r="H130">
            <v>15255753018</v>
          </cell>
          <cell r="I130">
            <v>15255753018</v>
          </cell>
          <cell r="J130" t="str">
            <v>不参与排名</v>
          </cell>
        </row>
        <row r="131">
          <cell r="D131">
            <v>4557132</v>
          </cell>
          <cell r="E131" t="str">
            <v>宿州埇桥万达网点</v>
          </cell>
          <cell r="F131" t="str">
            <v>00244538</v>
          </cell>
          <cell r="G131" t="str">
            <v>赵宗春</v>
          </cell>
          <cell r="H131">
            <v>13381383881</v>
          </cell>
          <cell r="I131">
            <v>15555792018</v>
          </cell>
          <cell r="J131" t="str">
            <v>不参与排名</v>
          </cell>
        </row>
        <row r="132">
          <cell r="D132">
            <v>4563111</v>
          </cell>
          <cell r="E132" t="str">
            <v>宣城宁国城市之光网点</v>
          </cell>
          <cell r="F132" t="str">
            <v>00135242</v>
          </cell>
          <cell r="G132" t="str">
            <v>李凡</v>
          </cell>
          <cell r="H132">
            <v>15956336063</v>
          </cell>
          <cell r="I132">
            <v>15956336063</v>
          </cell>
          <cell r="J132" t="str">
            <v>不参与排名</v>
          </cell>
        </row>
        <row r="133">
          <cell r="D133">
            <v>4563112</v>
          </cell>
          <cell r="E133" t="str">
            <v>宣城宁国城市家园网点</v>
          </cell>
          <cell r="F133" t="str">
            <v>00170978</v>
          </cell>
          <cell r="G133" t="str">
            <v>许梓玫</v>
          </cell>
          <cell r="H133">
            <v>15122424279</v>
          </cell>
          <cell r="I133">
            <v>15122424279</v>
          </cell>
          <cell r="J133" t="str">
            <v>不参与排名</v>
          </cell>
        </row>
        <row r="134">
          <cell r="D134">
            <v>4563114</v>
          </cell>
          <cell r="E134" t="str">
            <v>宣城宣州夏渡网点</v>
          </cell>
          <cell r="F134" t="str">
            <v>00173981</v>
          </cell>
          <cell r="G134" t="str">
            <v>陈国霞</v>
          </cell>
          <cell r="H134">
            <v>18605630973</v>
          </cell>
          <cell r="I134">
            <v>13063240738</v>
          </cell>
          <cell r="J134" t="str">
            <v>不参与排名</v>
          </cell>
        </row>
        <row r="135">
          <cell r="D135">
            <v>4558151</v>
          </cell>
          <cell r="E135" t="str">
            <v>阜阳阜南东部网点</v>
          </cell>
          <cell r="F135" t="str">
            <v>00229371</v>
          </cell>
          <cell r="G135" t="str">
            <v>李孝荣</v>
          </cell>
          <cell r="H135">
            <v>13866275135</v>
          </cell>
          <cell r="I135">
            <v>13956726083</v>
          </cell>
          <cell r="J135">
            <v>90</v>
          </cell>
        </row>
        <row r="136">
          <cell r="D136">
            <v>4561111</v>
          </cell>
          <cell r="E136" t="str">
            <v>淮北五铺网点</v>
          </cell>
          <cell r="F136" t="str">
            <v>00144532</v>
          </cell>
          <cell r="G136" t="str">
            <v>王婉洁</v>
          </cell>
          <cell r="H136">
            <v>15856391817</v>
          </cell>
          <cell r="I136">
            <v>18156160869</v>
          </cell>
          <cell r="J136">
            <v>91</v>
          </cell>
        </row>
        <row r="137">
          <cell r="D137">
            <v>4564106</v>
          </cell>
          <cell r="E137" t="str">
            <v>六安霍山网点</v>
          </cell>
          <cell r="F137">
            <v>187756</v>
          </cell>
          <cell r="G137" t="str">
            <v>孙瑛瑛</v>
          </cell>
          <cell r="H137">
            <v>17356494817</v>
          </cell>
          <cell r="I137" t="str">
            <v>0564-5032858</v>
          </cell>
          <cell r="J137">
            <v>100</v>
          </cell>
        </row>
        <row r="138">
          <cell r="D138">
            <v>4558100</v>
          </cell>
          <cell r="E138" t="str">
            <v>阜阳颍东网点</v>
          </cell>
          <cell r="F138" t="str">
            <v>00026260</v>
          </cell>
          <cell r="G138" t="str">
            <v>荣毅然</v>
          </cell>
          <cell r="H138">
            <v>18855801152</v>
          </cell>
          <cell r="I138" t="str">
            <v>05582212223</v>
          </cell>
          <cell r="J138">
            <v>109</v>
          </cell>
        </row>
        <row r="139">
          <cell r="D139">
            <v>4558109</v>
          </cell>
          <cell r="E139" t="str">
            <v>亳州涡阳网点</v>
          </cell>
          <cell r="F139" t="str">
            <v>00038956</v>
          </cell>
          <cell r="G139" t="str">
            <v>田备飞</v>
          </cell>
          <cell r="H139">
            <v>15856753174</v>
          </cell>
          <cell r="I139">
            <v>15856753174</v>
          </cell>
          <cell r="J139">
            <v>110</v>
          </cell>
        </row>
        <row r="140">
          <cell r="D140">
            <v>4561100</v>
          </cell>
          <cell r="E140" t="str">
            <v>淮北相山网点</v>
          </cell>
          <cell r="F140" t="str">
            <v>00084216</v>
          </cell>
          <cell r="G140" t="str">
            <v>王晴晴</v>
          </cell>
          <cell r="H140">
            <v>19156108183</v>
          </cell>
          <cell r="I140">
            <v>95040666946</v>
          </cell>
          <cell r="J140">
            <v>111</v>
          </cell>
        </row>
        <row r="141">
          <cell r="D141">
            <v>4561103</v>
          </cell>
          <cell r="E141" t="str">
            <v>淮北蔡里网点</v>
          </cell>
          <cell r="F141" t="str">
            <v>00117965</v>
          </cell>
          <cell r="G141" t="str">
            <v>宋秀秀</v>
          </cell>
          <cell r="H141">
            <v>18156189088</v>
          </cell>
          <cell r="I141">
            <v>18056189088</v>
          </cell>
          <cell r="J141">
            <v>112</v>
          </cell>
        </row>
        <row r="142">
          <cell r="D142">
            <v>4555104</v>
          </cell>
          <cell r="E142" t="str">
            <v>马鞍山当涂网点</v>
          </cell>
          <cell r="F142" t="str">
            <v>00051819</v>
          </cell>
          <cell r="G142" t="str">
            <v>邰雪雯</v>
          </cell>
          <cell r="H142">
            <v>18325581105</v>
          </cell>
          <cell r="I142">
            <v>95040666914</v>
          </cell>
          <cell r="J142">
            <v>113</v>
          </cell>
        </row>
        <row r="143">
          <cell r="D143">
            <v>4554107</v>
          </cell>
          <cell r="E143" t="str">
            <v>淮南山南网点</v>
          </cell>
          <cell r="F143" t="str">
            <v>00100624</v>
          </cell>
          <cell r="G143" t="str">
            <v>赵德梅</v>
          </cell>
          <cell r="H143">
            <v>18855416124</v>
          </cell>
          <cell r="I143">
            <v>18918381040</v>
          </cell>
          <cell r="J143">
            <v>122</v>
          </cell>
        </row>
        <row r="144">
          <cell r="D144">
            <v>4551147</v>
          </cell>
          <cell r="E144" t="str">
            <v>合肥庐阳祥源网点</v>
          </cell>
          <cell r="F144" t="str">
            <v>00089227</v>
          </cell>
          <cell r="G144" t="str">
            <v>倪杨</v>
          </cell>
          <cell r="H144">
            <v>15255104858</v>
          </cell>
          <cell r="I144">
            <v>15255104858</v>
          </cell>
          <cell r="J144">
            <v>123</v>
          </cell>
        </row>
        <row r="145">
          <cell r="D145">
            <v>4564112</v>
          </cell>
          <cell r="E145" t="str">
            <v>六安舒城开发区网点</v>
          </cell>
          <cell r="F145">
            <v>130021</v>
          </cell>
          <cell r="G145" t="str">
            <v>汪梦瑶</v>
          </cell>
          <cell r="H145" t="str">
            <v>18756080531
</v>
          </cell>
          <cell r="I145" t="str">
            <v>0564-8289997
</v>
          </cell>
          <cell r="J145">
            <v>128</v>
          </cell>
        </row>
        <row r="146">
          <cell r="D146">
            <v>4558138</v>
          </cell>
          <cell r="E146" t="str">
            <v>阜阳颍泉工业园网点</v>
          </cell>
          <cell r="F146" t="str">
            <v>00173729</v>
          </cell>
          <cell r="G146" t="str">
            <v>范秀秀</v>
          </cell>
          <cell r="H146">
            <v>18756866168</v>
          </cell>
          <cell r="I146">
            <v>18510326757</v>
          </cell>
          <cell r="J146">
            <v>130</v>
          </cell>
        </row>
        <row r="147">
          <cell r="D147">
            <v>4553105</v>
          </cell>
          <cell r="E147" t="str">
            <v>芜湖繁昌网点</v>
          </cell>
          <cell r="F147" t="str">
            <v>00082433</v>
          </cell>
          <cell r="G147" t="str">
            <v>高成璐</v>
          </cell>
          <cell r="H147">
            <v>15155380501</v>
          </cell>
          <cell r="I147">
            <v>15155380501</v>
          </cell>
          <cell r="J147">
            <v>131</v>
          </cell>
        </row>
        <row r="148">
          <cell r="D148">
            <v>4553103</v>
          </cell>
          <cell r="E148" t="str">
            <v>芜湖鸠江网点</v>
          </cell>
          <cell r="F148" t="str">
            <v>00090501</v>
          </cell>
          <cell r="G148" t="str">
            <v>伍宏悦</v>
          </cell>
          <cell r="H148">
            <v>17756550824</v>
          </cell>
          <cell r="I148">
            <v>17756550824</v>
          </cell>
          <cell r="J148">
            <v>132</v>
          </cell>
        </row>
        <row r="149">
          <cell r="D149">
            <v>4551140</v>
          </cell>
          <cell r="E149" t="str">
            <v>合肥庐阳岗集网点</v>
          </cell>
          <cell r="F149" t="str">
            <v>00029632</v>
          </cell>
          <cell r="G149" t="str">
            <v>范恒能</v>
          </cell>
          <cell r="H149">
            <v>18326199178</v>
          </cell>
          <cell r="I149">
            <v>18326199178</v>
          </cell>
          <cell r="J149">
            <v>135</v>
          </cell>
        </row>
        <row r="150">
          <cell r="D150">
            <v>4558132</v>
          </cell>
          <cell r="E150" t="str">
            <v>阜阳颍东开发区网点</v>
          </cell>
          <cell r="F150" t="str">
            <v>00144647</v>
          </cell>
          <cell r="G150" t="str">
            <v>曾凡文</v>
          </cell>
          <cell r="H150">
            <v>17755863962</v>
          </cell>
          <cell r="I150">
            <v>17755852390</v>
          </cell>
          <cell r="J150">
            <v>136</v>
          </cell>
        </row>
        <row r="151">
          <cell r="D151">
            <v>4558153</v>
          </cell>
          <cell r="E151" t="str">
            <v>阜阳阜南火车站网点</v>
          </cell>
          <cell r="F151" t="str">
            <v>00234594</v>
          </cell>
          <cell r="G151" t="str">
            <v>李醒醒</v>
          </cell>
          <cell r="H151">
            <v>18256893871</v>
          </cell>
          <cell r="I151">
            <v>18256893871</v>
          </cell>
          <cell r="J151">
            <v>153</v>
          </cell>
        </row>
        <row r="152">
          <cell r="D152">
            <v>4551107</v>
          </cell>
          <cell r="E152" t="str">
            <v>合肥庐阳网点</v>
          </cell>
          <cell r="F152" t="str">
            <v>00083669</v>
          </cell>
          <cell r="G152" t="str">
            <v>曾怡</v>
          </cell>
          <cell r="H152">
            <v>18301995006</v>
          </cell>
          <cell r="I152">
            <v>18301995006</v>
          </cell>
          <cell r="J152">
            <v>158</v>
          </cell>
        </row>
        <row r="153">
          <cell r="D153">
            <v>4558104</v>
          </cell>
          <cell r="E153" t="str">
            <v>阜阳太和网点</v>
          </cell>
          <cell r="F153" t="str">
            <v>00064459</v>
          </cell>
          <cell r="G153" t="str">
            <v>陈晴晴</v>
          </cell>
          <cell r="H153">
            <v>18501965572</v>
          </cell>
          <cell r="I153" t="str">
            <v>0558-7122745</v>
          </cell>
          <cell r="J153">
            <v>168</v>
          </cell>
        </row>
        <row r="154">
          <cell r="D154">
            <v>4552110</v>
          </cell>
          <cell r="E154" t="str">
            <v>蚌埠淮上商贸城网点</v>
          </cell>
          <cell r="F154" t="str">
            <v>00135931</v>
          </cell>
          <cell r="G154" t="str">
            <v>金雅静</v>
          </cell>
          <cell r="H154">
            <v>15655208059</v>
          </cell>
          <cell r="I154" t="str">
            <v>暂无固话</v>
          </cell>
          <cell r="J154" t="str">
            <v>不参与排名</v>
          </cell>
        </row>
        <row r="155">
          <cell r="D155">
            <v>4558141</v>
          </cell>
          <cell r="E155" t="str">
            <v>阜阳临泉于寨网点</v>
          </cell>
          <cell r="F155" t="str">
            <v>00189714</v>
          </cell>
          <cell r="G155" t="str">
            <v>李慧均</v>
          </cell>
          <cell r="H155" t="str">
            <v>18256812935</v>
          </cell>
          <cell r="I155" t="str">
            <v>暂无固话</v>
          </cell>
          <cell r="J155" t="str">
            <v>不参与排名</v>
          </cell>
        </row>
        <row r="156">
          <cell r="D156">
            <v>4558142</v>
          </cell>
          <cell r="E156" t="str">
            <v>阜阳临泉万和网点</v>
          </cell>
          <cell r="F156" t="str">
            <v>00189717</v>
          </cell>
          <cell r="G156" t="str">
            <v>庞看花</v>
          </cell>
          <cell r="H156">
            <v>19166105995</v>
          </cell>
          <cell r="I156" t="str">
            <v>暂无固话</v>
          </cell>
          <cell r="J156" t="str">
            <v>不参与排名</v>
          </cell>
        </row>
        <row r="157">
          <cell r="D157">
            <v>4558161</v>
          </cell>
          <cell r="E157" t="str">
            <v>阜阳颍州吾悦广场网点</v>
          </cell>
          <cell r="F157" t="str">
            <v>00247709</v>
          </cell>
          <cell r="G157" t="str">
            <v>吴飞灵</v>
          </cell>
          <cell r="H157" t="str">
            <v>18805683576</v>
          </cell>
          <cell r="I157" t="str">
            <v>17356993576</v>
          </cell>
          <cell r="J157" t="str">
            <v>不参与排名</v>
          </cell>
        </row>
        <row r="158">
          <cell r="D158">
            <v>4564114</v>
          </cell>
          <cell r="E158" t="str">
            <v>六安裕安城南网点</v>
          </cell>
          <cell r="F158">
            <v>143459</v>
          </cell>
          <cell r="G158" t="str">
            <v>杨尚亭</v>
          </cell>
          <cell r="H158">
            <v>13395687402</v>
          </cell>
          <cell r="I158">
            <v>18956436341</v>
          </cell>
          <cell r="J158">
            <v>93</v>
          </cell>
        </row>
        <row r="159">
          <cell r="D159">
            <v>4551106</v>
          </cell>
          <cell r="E159" t="str">
            <v>合肥瑶海北网点</v>
          </cell>
          <cell r="F159" t="str">
            <v>00043104</v>
          </cell>
          <cell r="G159" t="str">
            <v>刘象琴</v>
          </cell>
          <cell r="H159">
            <v>13645548172</v>
          </cell>
          <cell r="I159">
            <v>13645548172</v>
          </cell>
          <cell r="J159">
            <v>105</v>
          </cell>
        </row>
        <row r="160">
          <cell r="D160">
            <v>4557131</v>
          </cell>
          <cell r="E160" t="str">
            <v>宿州埇桥吾悦网点</v>
          </cell>
          <cell r="F160" t="str">
            <v>00203414</v>
          </cell>
          <cell r="G160" t="str">
            <v>孟丹丹</v>
          </cell>
          <cell r="H160">
            <v>13733070799</v>
          </cell>
          <cell r="I160">
            <v>13305579994</v>
          </cell>
          <cell r="J160">
            <v>106</v>
          </cell>
        </row>
        <row r="161">
          <cell r="D161">
            <v>4563108</v>
          </cell>
          <cell r="E161" t="str">
            <v>宣城宣州国购网点</v>
          </cell>
          <cell r="F161" t="str">
            <v>00047972</v>
          </cell>
          <cell r="G161" t="str">
            <v>赵仙</v>
          </cell>
          <cell r="H161">
            <v>15888859967</v>
          </cell>
          <cell r="I161">
            <v>18356390512</v>
          </cell>
          <cell r="J161">
            <v>108</v>
          </cell>
        </row>
        <row r="162">
          <cell r="D162">
            <v>4552114</v>
          </cell>
          <cell r="E162" t="str">
            <v>蚌埠蚌山万达网点</v>
          </cell>
          <cell r="F162" t="str">
            <v>00149291</v>
          </cell>
          <cell r="G162" t="str">
            <v>陈阵</v>
          </cell>
          <cell r="H162">
            <v>17330608169</v>
          </cell>
          <cell r="I162" t="str">
            <v>05522863600</v>
          </cell>
          <cell r="J162">
            <v>114</v>
          </cell>
        </row>
        <row r="163">
          <cell r="D163">
            <v>4555100</v>
          </cell>
          <cell r="E163" t="str">
            <v>马鞍山博望网点</v>
          </cell>
          <cell r="F163" t="str">
            <v>00042444</v>
          </cell>
          <cell r="G163" t="str">
            <v>倪京京</v>
          </cell>
          <cell r="H163">
            <v>18298221588</v>
          </cell>
          <cell r="I163">
            <v>95040666915</v>
          </cell>
          <cell r="J163">
            <v>116</v>
          </cell>
        </row>
        <row r="164">
          <cell r="D164">
            <v>4550112</v>
          </cell>
          <cell r="E164" t="str">
            <v>滁州苏滁产业园网点</v>
          </cell>
          <cell r="F164" t="str">
            <v>00243537</v>
          </cell>
          <cell r="G164" t="str">
            <v>陈明翠</v>
          </cell>
          <cell r="H164">
            <v>18226822871</v>
          </cell>
          <cell r="I164">
            <v>17355086005</v>
          </cell>
          <cell r="J164">
            <v>119</v>
          </cell>
        </row>
        <row r="165">
          <cell r="D165">
            <v>4553114</v>
          </cell>
          <cell r="E165" t="str">
            <v>芜湖镜湖万达网点</v>
          </cell>
          <cell r="F165" t="str">
            <v>00020656</v>
          </cell>
          <cell r="G165" t="str">
            <v>王雪洋</v>
          </cell>
          <cell r="H165">
            <v>18656118166</v>
          </cell>
          <cell r="I165">
            <v>18656118166</v>
          </cell>
          <cell r="J165">
            <v>121</v>
          </cell>
        </row>
        <row r="166">
          <cell r="D166">
            <v>4558106</v>
          </cell>
          <cell r="E166" t="str">
            <v>阜阳颍上网点</v>
          </cell>
          <cell r="F166" t="str">
            <v>00031313</v>
          </cell>
          <cell r="G166" t="str">
            <v>陶平川</v>
          </cell>
          <cell r="H166">
            <v>15551699290</v>
          </cell>
          <cell r="I166">
            <v>17556885687</v>
          </cell>
          <cell r="J166">
            <v>124</v>
          </cell>
        </row>
        <row r="167">
          <cell r="D167">
            <v>4556100</v>
          </cell>
          <cell r="E167" t="str">
            <v>安庆桐城网点</v>
          </cell>
          <cell r="F167" t="str">
            <v>00011698</v>
          </cell>
          <cell r="G167" t="str">
            <v>倪凤丽</v>
          </cell>
          <cell r="H167">
            <v>15922358675</v>
          </cell>
          <cell r="I167" t="str">
            <v>0556-6880030</v>
          </cell>
          <cell r="J167">
            <v>127</v>
          </cell>
        </row>
        <row r="168">
          <cell r="D168">
            <v>4556107</v>
          </cell>
          <cell r="E168" t="str">
            <v>安庆望江网点</v>
          </cell>
          <cell r="F168" t="str">
            <v>00085302</v>
          </cell>
          <cell r="G168" t="str">
            <v>李玉川</v>
          </cell>
          <cell r="H168">
            <v>15212989093</v>
          </cell>
          <cell r="I168">
            <v>95040666903</v>
          </cell>
          <cell r="J168">
            <v>129</v>
          </cell>
        </row>
        <row r="169">
          <cell r="D169">
            <v>4558156</v>
          </cell>
          <cell r="E169" t="str">
            <v>亳州利辛城西网点</v>
          </cell>
          <cell r="F169" t="str">
            <v>00217756</v>
          </cell>
          <cell r="G169" t="str">
            <v>杨田田</v>
          </cell>
          <cell r="H169">
            <v>18156719277</v>
          </cell>
          <cell r="I169">
            <v>18156719277</v>
          </cell>
          <cell r="J169">
            <v>144</v>
          </cell>
        </row>
        <row r="170">
          <cell r="D170">
            <v>4551134</v>
          </cell>
          <cell r="E170" t="str">
            <v>合肥瑶海漕冲网点</v>
          </cell>
          <cell r="F170" t="str">
            <v>00087320</v>
          </cell>
          <cell r="G170" t="str">
            <v>胡月圆</v>
          </cell>
          <cell r="H170">
            <v>13866137290</v>
          </cell>
          <cell r="I170">
            <v>13866137290</v>
          </cell>
          <cell r="J170">
            <v>145</v>
          </cell>
        </row>
        <row r="171">
          <cell r="D171">
            <v>4558122</v>
          </cell>
          <cell r="E171" t="str">
            <v>阜阳颍州大学城网点</v>
          </cell>
          <cell r="F171" t="str">
            <v>00131101</v>
          </cell>
          <cell r="G171" t="str">
            <v>樊东庆</v>
          </cell>
          <cell r="H171">
            <v>18856862468</v>
          </cell>
          <cell r="I171">
            <v>18714924710</v>
          </cell>
          <cell r="J171">
            <v>149</v>
          </cell>
        </row>
        <row r="172">
          <cell r="D172">
            <v>4557125</v>
          </cell>
          <cell r="E172" t="str">
            <v>宿州埇桥众德祥福园网点</v>
          </cell>
          <cell r="F172" t="str">
            <v>00186669</v>
          </cell>
          <cell r="G172" t="str">
            <v>汪朝帝</v>
          </cell>
          <cell r="H172">
            <v>15655717771</v>
          </cell>
          <cell r="I172">
            <v>15655717771</v>
          </cell>
          <cell r="J172">
            <v>151</v>
          </cell>
        </row>
        <row r="173">
          <cell r="D173">
            <v>4557110</v>
          </cell>
          <cell r="E173" t="str">
            <v>宿州埇桥裕城街网点</v>
          </cell>
          <cell r="F173" t="str">
            <v>00244456</v>
          </cell>
          <cell r="G173" t="str">
            <v>王琼</v>
          </cell>
          <cell r="H173">
            <v>13855778054</v>
          </cell>
          <cell r="I173">
            <v>15155701273</v>
          </cell>
          <cell r="J173">
            <v>157</v>
          </cell>
        </row>
        <row r="174">
          <cell r="D174">
            <v>4557124</v>
          </cell>
          <cell r="E174" t="str">
            <v>宿州埇桥千亩园网点</v>
          </cell>
          <cell r="F174" t="str">
            <v>00173695</v>
          </cell>
          <cell r="G174" t="str">
            <v>刘敬奎</v>
          </cell>
          <cell r="H174">
            <v>17855069223</v>
          </cell>
          <cell r="I174">
            <v>17855069223</v>
          </cell>
          <cell r="J174">
            <v>182</v>
          </cell>
        </row>
        <row r="175">
          <cell r="D175">
            <v>4556112</v>
          </cell>
          <cell r="E175" t="str">
            <v>安庆宜秀开发区网点</v>
          </cell>
          <cell r="F175" t="str">
            <v>00165104</v>
          </cell>
          <cell r="G175" t="str">
            <v>韩婧</v>
          </cell>
          <cell r="H175">
            <v>18356136393</v>
          </cell>
          <cell r="I175" t="str">
            <v>17343714958</v>
          </cell>
          <cell r="J175">
            <v>186</v>
          </cell>
        </row>
        <row r="176">
          <cell r="D176">
            <v>4558115</v>
          </cell>
          <cell r="E176" t="str">
            <v>亳州谯城神农谷网点</v>
          </cell>
          <cell r="F176" t="str">
            <v>00113953</v>
          </cell>
          <cell r="G176" t="str">
            <v>孙士茹</v>
          </cell>
          <cell r="H176">
            <v>15056895833</v>
          </cell>
          <cell r="I176">
            <v>15056895833</v>
          </cell>
          <cell r="J176">
            <v>187</v>
          </cell>
        </row>
        <row r="177">
          <cell r="D177">
            <v>4558127</v>
          </cell>
          <cell r="E177" t="str">
            <v>阜阳颍东幸福村网点</v>
          </cell>
          <cell r="F177" t="str">
            <v>00127433</v>
          </cell>
          <cell r="G177" t="str">
            <v>侯晓灵</v>
          </cell>
          <cell r="H177">
            <v>18055836062</v>
          </cell>
          <cell r="I177">
            <v>95040669723</v>
          </cell>
          <cell r="J177">
            <v>191</v>
          </cell>
        </row>
        <row r="178">
          <cell r="D178">
            <v>4557130</v>
          </cell>
          <cell r="E178" t="str">
            <v>宿州埇桥鹏程网点</v>
          </cell>
          <cell r="F178" t="str">
            <v>00203415</v>
          </cell>
          <cell r="G178" t="str">
            <v>李珊珊</v>
          </cell>
          <cell r="H178">
            <v>18895493758</v>
          </cell>
          <cell r="I178">
            <v>15205578850</v>
          </cell>
          <cell r="J178">
            <v>192</v>
          </cell>
        </row>
        <row r="179">
          <cell r="D179">
            <v>4559103</v>
          </cell>
          <cell r="E179" t="str">
            <v>黄山歙县网点</v>
          </cell>
          <cell r="F179" t="str">
            <v>00032242</v>
          </cell>
          <cell r="G179" t="str">
            <v>汪欣</v>
          </cell>
          <cell r="H179">
            <v>18705598166</v>
          </cell>
          <cell r="I179">
            <v>18705598166</v>
          </cell>
          <cell r="J179" t="str">
            <v>不参与排名</v>
          </cell>
        </row>
        <row r="180">
          <cell r="D180">
            <v>4554106</v>
          </cell>
          <cell r="E180" t="str">
            <v>淮南上窑网点</v>
          </cell>
          <cell r="F180" t="str">
            <v>00013304
</v>
          </cell>
          <cell r="G180" t="str">
            <v>曹莹莹</v>
          </cell>
          <cell r="H180">
            <v>13345548360</v>
          </cell>
          <cell r="I180">
            <v>13345542233</v>
          </cell>
          <cell r="J180">
            <v>73</v>
          </cell>
        </row>
        <row r="181">
          <cell r="D181">
            <v>4558135</v>
          </cell>
          <cell r="E181" t="str">
            <v>亳州涡阳东城网点</v>
          </cell>
          <cell r="F181" t="str">
            <v>00171894</v>
          </cell>
          <cell r="G181" t="str">
            <v>姜芳</v>
          </cell>
          <cell r="H181">
            <v>17856779344</v>
          </cell>
          <cell r="I181">
            <v>17856779344</v>
          </cell>
          <cell r="J181">
            <v>89</v>
          </cell>
        </row>
        <row r="182">
          <cell r="D182">
            <v>4558114</v>
          </cell>
          <cell r="E182" t="str">
            <v>亳州谯城老康美网点</v>
          </cell>
          <cell r="F182" t="str">
            <v>00070382</v>
          </cell>
          <cell r="G182" t="str">
            <v>王迪</v>
          </cell>
          <cell r="H182">
            <v>13856736530</v>
          </cell>
          <cell r="I182">
            <v>13856736530</v>
          </cell>
          <cell r="J182">
            <v>92</v>
          </cell>
        </row>
        <row r="183">
          <cell r="D183">
            <v>4551163</v>
          </cell>
          <cell r="E183" t="str">
            <v>合肥高新蜀南网点</v>
          </cell>
          <cell r="F183" t="str">
            <v>00227692</v>
          </cell>
          <cell r="G183" t="str">
            <v>卞红星</v>
          </cell>
          <cell r="H183">
            <v>15855115054</v>
          </cell>
          <cell r="I183" t="str">
            <v>055166023018</v>
          </cell>
          <cell r="J183">
            <v>94</v>
          </cell>
        </row>
        <row r="184">
          <cell r="D184">
            <v>4557126</v>
          </cell>
          <cell r="E184" t="str">
            <v>宿州埇桥联络街网点</v>
          </cell>
          <cell r="F184" t="str">
            <v>00186668</v>
          </cell>
          <cell r="G184" t="str">
            <v>黄醒</v>
          </cell>
          <cell r="H184">
            <v>18712128964</v>
          </cell>
          <cell r="I184">
            <v>18712128964</v>
          </cell>
          <cell r="J184">
            <v>99</v>
          </cell>
        </row>
        <row r="185">
          <cell r="D185">
            <v>4558107</v>
          </cell>
          <cell r="E185" t="str">
            <v>阜阳界首网点</v>
          </cell>
          <cell r="F185" t="str">
            <v>00070348</v>
          </cell>
          <cell r="G185" t="str">
            <v>杨丽娜</v>
          </cell>
          <cell r="H185">
            <v>13091921565</v>
          </cell>
          <cell r="I185" t="str">
            <v>05584854188</v>
          </cell>
          <cell r="J185">
            <v>101</v>
          </cell>
        </row>
        <row r="186">
          <cell r="D186">
            <v>4563103</v>
          </cell>
          <cell r="E186" t="str">
            <v>宣城郎溪网点</v>
          </cell>
          <cell r="F186" t="str">
            <v>00242104</v>
          </cell>
          <cell r="G186" t="str">
            <v>凃春燕</v>
          </cell>
          <cell r="H186">
            <v>13966160841</v>
          </cell>
          <cell r="I186" t="str">
            <v>0563-6682678</v>
          </cell>
          <cell r="J186">
            <v>118</v>
          </cell>
        </row>
        <row r="187">
          <cell r="D187">
            <v>4555109</v>
          </cell>
          <cell r="E187" t="str">
            <v>马鞍山开发区营业部网点</v>
          </cell>
          <cell r="F187" t="str">
            <v>00219975</v>
          </cell>
          <cell r="G187" t="str">
            <v>桑乐瑶</v>
          </cell>
          <cell r="H187">
            <v>17755570630</v>
          </cell>
          <cell r="I187" t="str">
            <v>0555-2228215</v>
          </cell>
          <cell r="J187">
            <v>134</v>
          </cell>
        </row>
        <row r="188">
          <cell r="D188">
            <v>4551108</v>
          </cell>
          <cell r="E188" t="str">
            <v>合肥瑶海南网点</v>
          </cell>
          <cell r="F188" t="str">
            <v>00165113</v>
          </cell>
          <cell r="G188" t="str">
            <v>周桂花</v>
          </cell>
          <cell r="H188" t="str">
            <v>19942407785</v>
          </cell>
          <cell r="I188" t="str">
            <v>0551-67891185</v>
          </cell>
          <cell r="J188">
            <v>137</v>
          </cell>
        </row>
        <row r="189">
          <cell r="D189">
            <v>4557114</v>
          </cell>
          <cell r="E189" t="str">
            <v>宿州埇桥美庐网点</v>
          </cell>
          <cell r="F189" t="str">
            <v>00136909</v>
          </cell>
          <cell r="G189" t="str">
            <v>李慧茹</v>
          </cell>
          <cell r="H189">
            <v>17755737077</v>
          </cell>
          <cell r="I189">
            <v>17755737077</v>
          </cell>
          <cell r="J189">
            <v>139</v>
          </cell>
        </row>
        <row r="190">
          <cell r="D190">
            <v>4551145</v>
          </cell>
          <cell r="E190" t="str">
            <v>合肥巢湖亚父路网点</v>
          </cell>
          <cell r="F190" t="str">
            <v>00057716</v>
          </cell>
          <cell r="G190" t="str">
            <v>徐娜娜</v>
          </cell>
          <cell r="H190">
            <v>18156053916</v>
          </cell>
          <cell r="I190">
            <v>95040669231</v>
          </cell>
          <cell r="J190">
            <v>140</v>
          </cell>
        </row>
        <row r="191">
          <cell r="D191">
            <v>4564120</v>
          </cell>
          <cell r="E191" t="str">
            <v>六安舒城马汤网点</v>
          </cell>
          <cell r="F191">
            <v>170130</v>
          </cell>
          <cell r="G191" t="str">
            <v>杜月云</v>
          </cell>
          <cell r="H191">
            <v>18156415370</v>
          </cell>
          <cell r="I191">
            <v>18156474375</v>
          </cell>
          <cell r="J191">
            <v>155</v>
          </cell>
        </row>
        <row r="192">
          <cell r="D192">
            <v>4563101</v>
          </cell>
          <cell r="E192" t="str">
            <v>宣城宣州大唐网点</v>
          </cell>
          <cell r="F192" t="str">
            <v>00227164</v>
          </cell>
          <cell r="G192" t="str">
            <v>鲍桂萍</v>
          </cell>
          <cell r="H192">
            <v>15821097767</v>
          </cell>
          <cell r="I192">
            <v>18356390512</v>
          </cell>
          <cell r="J192">
            <v>159</v>
          </cell>
        </row>
        <row r="193">
          <cell r="D193">
            <v>4561116</v>
          </cell>
          <cell r="E193" t="str">
            <v>淮北濉溪开发区网点</v>
          </cell>
          <cell r="F193" t="str">
            <v>00141549</v>
          </cell>
          <cell r="G193" t="str">
            <v>杨柳</v>
          </cell>
          <cell r="H193">
            <v>13856197883</v>
          </cell>
          <cell r="I193">
            <v>17756159207</v>
          </cell>
          <cell r="J193">
            <v>162</v>
          </cell>
        </row>
        <row r="194">
          <cell r="D194">
            <v>4563102</v>
          </cell>
          <cell r="E194" t="str">
            <v>宣城宁国网点</v>
          </cell>
          <cell r="F194" t="str">
            <v>00006947</v>
          </cell>
          <cell r="G194" t="str">
            <v>刘红艳</v>
          </cell>
          <cell r="H194">
            <v>18158838939</v>
          </cell>
          <cell r="I194">
            <v>95040666882</v>
          </cell>
          <cell r="J194">
            <v>171</v>
          </cell>
        </row>
        <row r="195">
          <cell r="D195">
            <v>4564118</v>
          </cell>
          <cell r="E195" t="str">
            <v>六安舒城舒晓网点</v>
          </cell>
          <cell r="F195">
            <v>218626</v>
          </cell>
          <cell r="G195" t="str">
            <v>杨馨</v>
          </cell>
          <cell r="H195">
            <v>13349126075</v>
          </cell>
          <cell r="I195">
            <v>13641643930</v>
          </cell>
          <cell r="J195">
            <v>180</v>
          </cell>
        </row>
        <row r="196">
          <cell r="D196">
            <v>4556103</v>
          </cell>
          <cell r="E196" t="str">
            <v>安庆怀宁网点</v>
          </cell>
          <cell r="F196" t="str">
            <v>00035295</v>
          </cell>
          <cell r="G196" t="str">
            <v>江亚芳</v>
          </cell>
          <cell r="H196">
            <v>18801109121</v>
          </cell>
          <cell r="I196">
            <v>95040666899</v>
          </cell>
          <cell r="J196">
            <v>200</v>
          </cell>
        </row>
        <row r="197">
          <cell r="D197">
            <v>4562103</v>
          </cell>
          <cell r="E197" t="str">
            <v>铜陵枞阳经开网点</v>
          </cell>
          <cell r="F197" t="str">
            <v>00005644</v>
          </cell>
          <cell r="G197" t="str">
            <v>张文婷</v>
          </cell>
          <cell r="H197">
            <v>15357076882</v>
          </cell>
          <cell r="I197">
            <v>13855608069</v>
          </cell>
          <cell r="J197" t="str">
            <v>不参与排名</v>
          </cell>
        </row>
        <row r="198">
          <cell r="D198">
            <v>4554105</v>
          </cell>
          <cell r="E198" t="str">
            <v>淮南谢家集网点</v>
          </cell>
          <cell r="F198" t="str">
            <v>00104444</v>
          </cell>
          <cell r="G198" t="str">
            <v>邱娇娇</v>
          </cell>
          <cell r="H198">
            <v>18055481236</v>
          </cell>
          <cell r="I198">
            <v>18055488829</v>
          </cell>
          <cell r="J198">
            <v>88</v>
          </cell>
        </row>
        <row r="199">
          <cell r="D199">
            <v>4558113</v>
          </cell>
          <cell r="E199" t="str">
            <v>阜阳颍西网点</v>
          </cell>
          <cell r="F199" t="str">
            <v>00077292</v>
          </cell>
          <cell r="G199" t="str">
            <v>王娟</v>
          </cell>
          <cell r="H199">
            <v>18856891639</v>
          </cell>
          <cell r="I199">
            <v>95040669718</v>
          </cell>
          <cell r="J199">
            <v>154</v>
          </cell>
        </row>
        <row r="200">
          <cell r="D200">
            <v>4551136</v>
          </cell>
          <cell r="E200" t="str">
            <v>合肥庐阳菱湖网点</v>
          </cell>
          <cell r="F200" t="str">
            <v>00065620</v>
          </cell>
          <cell r="G200" t="str">
            <v>阚慧玲</v>
          </cell>
          <cell r="H200">
            <v>17855001564</v>
          </cell>
          <cell r="I200">
            <v>17855001564</v>
          </cell>
          <cell r="J200">
            <v>173</v>
          </cell>
        </row>
        <row r="201">
          <cell r="D201">
            <v>4557103</v>
          </cell>
          <cell r="E201" t="str">
            <v>宿州萧县网点</v>
          </cell>
          <cell r="F201" t="str">
            <v>00090236</v>
          </cell>
          <cell r="G201" t="str">
            <v>张浩</v>
          </cell>
          <cell r="H201">
            <v>19955763770</v>
          </cell>
          <cell r="I201">
            <v>95040666908</v>
          </cell>
          <cell r="J201">
            <v>174</v>
          </cell>
        </row>
        <row r="202">
          <cell r="D202">
            <v>4561102</v>
          </cell>
          <cell r="E202" t="str">
            <v>淮北杜集网点</v>
          </cell>
          <cell r="F202" t="str">
            <v>00239541</v>
          </cell>
          <cell r="G202" t="str">
            <v>黄飞凤</v>
          </cell>
          <cell r="H202">
            <v>13856190318</v>
          </cell>
          <cell r="I202">
            <v>18756179965</v>
          </cell>
          <cell r="J202">
            <v>196</v>
          </cell>
        </row>
        <row r="203">
          <cell r="D203">
            <v>4551121</v>
          </cell>
          <cell r="E203" t="str">
            <v>合肥瑶海鹿鸣山网点</v>
          </cell>
          <cell r="F203" t="str">
            <v>00094196</v>
          </cell>
          <cell r="G203" t="str">
            <v>王姗姗</v>
          </cell>
          <cell r="H203">
            <v>18726242466</v>
          </cell>
          <cell r="I203">
            <v>18726242466</v>
          </cell>
          <cell r="J203">
            <v>201</v>
          </cell>
        </row>
        <row r="204">
          <cell r="D204">
            <v>4563104</v>
          </cell>
          <cell r="E204" t="str">
            <v>宣城广德网点</v>
          </cell>
          <cell r="F204" t="str">
            <v>00018203</v>
          </cell>
          <cell r="G204" t="str">
            <v>马艳</v>
          </cell>
          <cell r="H204">
            <v>15256300202</v>
          </cell>
          <cell r="I204">
            <v>95040666884</v>
          </cell>
          <cell r="J204">
            <v>103</v>
          </cell>
        </row>
        <row r="205">
          <cell r="D205">
            <v>4557102</v>
          </cell>
          <cell r="E205" t="str">
            <v>宿州砀山网点</v>
          </cell>
          <cell r="F205" t="str">
            <v>00172248</v>
          </cell>
          <cell r="G205" t="str">
            <v>李淼</v>
          </cell>
          <cell r="H205">
            <v>17305577317</v>
          </cell>
          <cell r="I205" t="str">
            <v>05572808799</v>
          </cell>
          <cell r="J205">
            <v>120</v>
          </cell>
        </row>
        <row r="206">
          <cell r="D206">
            <v>4557108</v>
          </cell>
          <cell r="E206" t="str">
            <v>宿州埇桥道东北部网点</v>
          </cell>
          <cell r="F206" t="str">
            <v>00130947</v>
          </cell>
          <cell r="G206" t="str">
            <v>潘立梅</v>
          </cell>
          <cell r="H206">
            <v>15655773390</v>
          </cell>
          <cell r="I206">
            <v>15556258555</v>
          </cell>
          <cell r="J206">
            <v>133</v>
          </cell>
        </row>
        <row r="207">
          <cell r="D207">
            <v>4551148</v>
          </cell>
          <cell r="E207" t="str">
            <v>合肥肥西竞速网点</v>
          </cell>
          <cell r="F207" t="str">
            <v>00104461</v>
          </cell>
          <cell r="G207" t="str">
            <v>李霞</v>
          </cell>
          <cell r="H207">
            <v>15155155960</v>
          </cell>
          <cell r="I207">
            <v>15155155960</v>
          </cell>
          <cell r="J207">
            <v>165</v>
          </cell>
        </row>
        <row r="208">
          <cell r="D208">
            <v>4554111</v>
          </cell>
          <cell r="E208" t="str">
            <v>淮南八公山网点</v>
          </cell>
          <cell r="F208" t="str">
            <v>00188815</v>
          </cell>
          <cell r="G208" t="str">
            <v>程安</v>
          </cell>
          <cell r="H208">
            <v>15055420662</v>
          </cell>
          <cell r="I208">
            <v>15055420662</v>
          </cell>
          <cell r="J208">
            <v>166</v>
          </cell>
        </row>
        <row r="209">
          <cell r="D209">
            <v>4557121</v>
          </cell>
          <cell r="E209" t="str">
            <v>宿州埇桥九中网点</v>
          </cell>
          <cell r="F209" t="str">
            <v>00173638</v>
          </cell>
          <cell r="G209" t="str">
            <v>叶小云</v>
          </cell>
          <cell r="H209">
            <v>18255724370</v>
          </cell>
          <cell r="I209">
            <v>18255724370</v>
          </cell>
          <cell r="J209">
            <v>177</v>
          </cell>
        </row>
        <row r="210">
          <cell r="D210">
            <v>4551114</v>
          </cell>
          <cell r="E210" t="str">
            <v>合肥滨湖烟墩网点</v>
          </cell>
          <cell r="F210" t="str">
            <v>00171271</v>
          </cell>
          <cell r="G210" t="str">
            <v>潘乐</v>
          </cell>
          <cell r="H210">
            <v>18256924681</v>
          </cell>
          <cell r="I210">
            <v>95040666928</v>
          </cell>
          <cell r="J210">
            <v>182</v>
          </cell>
        </row>
        <row r="211">
          <cell r="D211">
            <v>4559110</v>
          </cell>
          <cell r="E211" t="str">
            <v>黄山休宁新城网点</v>
          </cell>
          <cell r="F211" t="str">
            <v>00131829</v>
          </cell>
          <cell r="G211" t="str">
            <v>张昕</v>
          </cell>
          <cell r="H211">
            <v>18505595114</v>
          </cell>
          <cell r="I211">
            <v>18505595114</v>
          </cell>
          <cell r="J211">
            <v>182</v>
          </cell>
        </row>
        <row r="212">
          <cell r="D212">
            <v>4562106</v>
          </cell>
          <cell r="E212" t="str">
            <v>铜陵义安网点</v>
          </cell>
          <cell r="F212" t="str">
            <v>00162329</v>
          </cell>
          <cell r="G212" t="str">
            <v>俞莉莉</v>
          </cell>
          <cell r="H212">
            <v>13731872057</v>
          </cell>
          <cell r="I212">
            <v>19956277720</v>
          </cell>
          <cell r="J212">
            <v>189</v>
          </cell>
        </row>
        <row r="213">
          <cell r="D213">
            <v>4558103</v>
          </cell>
          <cell r="E213" t="str">
            <v>阜阳临泉网点</v>
          </cell>
          <cell r="F213" t="str">
            <v>00033456</v>
          </cell>
          <cell r="G213" t="str">
            <v>张鹏瑞</v>
          </cell>
          <cell r="H213">
            <v>17509691880</v>
          </cell>
          <cell r="I213">
            <v>95040666890</v>
          </cell>
          <cell r="J213">
            <v>138</v>
          </cell>
        </row>
        <row r="214">
          <cell r="D214">
            <v>4559114</v>
          </cell>
          <cell r="E214" t="str">
            <v>黄山徽州文峰网点</v>
          </cell>
          <cell r="F214" t="str">
            <v>00223915</v>
          </cell>
          <cell r="G214" t="str">
            <v>洪丽梅</v>
          </cell>
          <cell r="H214">
            <v>13659959383</v>
          </cell>
          <cell r="I214">
            <v>13659959383</v>
          </cell>
          <cell r="J214">
            <v>146</v>
          </cell>
        </row>
        <row r="215">
          <cell r="D215">
            <v>4551110</v>
          </cell>
          <cell r="E215" t="str">
            <v>合肥长丰网点</v>
          </cell>
          <cell r="F215" t="str">
            <v>00037794</v>
          </cell>
          <cell r="G215" t="str">
            <v>赵萍</v>
          </cell>
          <cell r="H215">
            <v>18356081416</v>
          </cell>
          <cell r="I215">
            <v>18356081416</v>
          </cell>
          <cell r="J215">
            <v>152</v>
          </cell>
        </row>
        <row r="216">
          <cell r="D216">
            <v>4551112</v>
          </cell>
          <cell r="E216" t="str">
            <v>合肥庐江网点</v>
          </cell>
          <cell r="F216" t="str">
            <v>00082682</v>
          </cell>
          <cell r="G216" t="str">
            <v>邢晓敏</v>
          </cell>
          <cell r="H216">
            <v>13566631763</v>
          </cell>
          <cell r="I216">
            <v>18856077022</v>
          </cell>
          <cell r="J216">
            <v>163</v>
          </cell>
        </row>
        <row r="217">
          <cell r="D217">
            <v>4553104</v>
          </cell>
          <cell r="E217" t="str">
            <v>芜湖无为网点</v>
          </cell>
          <cell r="F217" t="str">
            <v>00139675</v>
          </cell>
          <cell r="G217" t="str">
            <v>陈开香</v>
          </cell>
          <cell r="H217">
            <v>15357881105</v>
          </cell>
          <cell r="I217">
            <v>18119957058</v>
          </cell>
          <cell r="J217">
            <v>188</v>
          </cell>
        </row>
        <row r="218">
          <cell r="D218">
            <v>4559111</v>
          </cell>
          <cell r="E218" t="str">
            <v>黄山歙县开发区网点</v>
          </cell>
          <cell r="F218" t="str">
            <v>00168020</v>
          </cell>
          <cell r="G218" t="str">
            <v>翟露露</v>
          </cell>
          <cell r="H218">
            <v>13365595619</v>
          </cell>
          <cell r="I218">
            <v>13365595619</v>
          </cell>
          <cell r="J218">
            <v>161</v>
          </cell>
        </row>
        <row r="219">
          <cell r="D219">
            <v>4551155</v>
          </cell>
          <cell r="E219" t="str">
            <v>合肥瑶海龙岗网点</v>
          </cell>
          <cell r="F219" t="str">
            <v>00222044</v>
          </cell>
          <cell r="G219" t="str">
            <v>刘畅</v>
          </cell>
          <cell r="H219">
            <v>19810655104</v>
          </cell>
          <cell r="I219">
            <v>19810655104</v>
          </cell>
          <cell r="J219">
            <v>170</v>
          </cell>
        </row>
        <row r="220">
          <cell r="D220">
            <v>4564124</v>
          </cell>
          <cell r="E220" t="str">
            <v>六安霍邱城关镇网点</v>
          </cell>
          <cell r="F220">
            <v>222414</v>
          </cell>
          <cell r="G220" t="str">
            <v>吴晓燕</v>
          </cell>
          <cell r="H220">
            <v>15556019353</v>
          </cell>
          <cell r="I220">
            <v>18110622358</v>
          </cell>
          <cell r="J220">
            <v>172</v>
          </cell>
        </row>
        <row r="221">
          <cell r="D221">
            <v>4556109</v>
          </cell>
          <cell r="E221" t="str">
            <v>安庆桐城新渡网点</v>
          </cell>
          <cell r="F221" t="str">
            <v>00108842</v>
          </cell>
          <cell r="G221" t="str">
            <v>汪娟娟</v>
          </cell>
          <cell r="H221">
            <v>13521230860</v>
          </cell>
          <cell r="I221">
            <v>18519027513</v>
          </cell>
          <cell r="J221">
            <v>178</v>
          </cell>
        </row>
        <row r="222">
          <cell r="D222">
            <v>4562104</v>
          </cell>
          <cell r="E222" t="str">
            <v>铜陵铜官铜都网点</v>
          </cell>
          <cell r="F222" t="str">
            <v>00162233</v>
          </cell>
          <cell r="G222" t="str">
            <v>邵静</v>
          </cell>
          <cell r="H222">
            <v>18905627325</v>
          </cell>
          <cell r="I222">
            <v>18905627325</v>
          </cell>
          <cell r="J222">
            <v>193</v>
          </cell>
        </row>
        <row r="223">
          <cell r="D223">
            <v>4558124</v>
          </cell>
          <cell r="E223" t="str">
            <v>亳州谯城产业园网点</v>
          </cell>
          <cell r="F223" t="str">
            <v>00126198</v>
          </cell>
          <cell r="G223" t="str">
            <v>杨彪</v>
          </cell>
          <cell r="H223">
            <v>13956712301</v>
          </cell>
          <cell r="I223">
            <v>13956712301</v>
          </cell>
          <cell r="J223">
            <v>141</v>
          </cell>
        </row>
        <row r="224">
          <cell r="D224">
            <v>4564109</v>
          </cell>
          <cell r="E224" t="str">
            <v>六安裕安小义乌网点</v>
          </cell>
          <cell r="F224">
            <v>5654</v>
          </cell>
          <cell r="G224" t="str">
            <v>余昌宝</v>
          </cell>
          <cell r="H224">
            <v>18269811888</v>
          </cell>
          <cell r="I224">
            <v>18269811888</v>
          </cell>
          <cell r="J224">
            <v>141</v>
          </cell>
        </row>
        <row r="225">
          <cell r="D225">
            <v>4564129</v>
          </cell>
          <cell r="E225" t="str">
            <v>六安霍邱长集镇网点</v>
          </cell>
          <cell r="F225">
            <v>228445</v>
          </cell>
          <cell r="G225" t="str">
            <v>汪传瑞</v>
          </cell>
          <cell r="H225">
            <v>19156432333</v>
          </cell>
          <cell r="I225">
            <v>18297478777</v>
          </cell>
          <cell r="J225">
            <v>148</v>
          </cell>
        </row>
        <row r="226">
          <cell r="D226">
            <v>4563107</v>
          </cell>
          <cell r="E226" t="str">
            <v>宣城绩溪网点</v>
          </cell>
          <cell r="F226" t="str">
            <v>00037697</v>
          </cell>
          <cell r="G226" t="str">
            <v>陈燕</v>
          </cell>
          <cell r="H226">
            <v>15056309436</v>
          </cell>
          <cell r="I226">
            <v>13170260265</v>
          </cell>
          <cell r="J226">
            <v>150</v>
          </cell>
        </row>
        <row r="227">
          <cell r="D227">
            <v>4563105</v>
          </cell>
          <cell r="E227" t="str">
            <v>宣城泾县网点</v>
          </cell>
          <cell r="F227" t="str">
            <v>00048656</v>
          </cell>
          <cell r="G227" t="str">
            <v>徐燕</v>
          </cell>
          <cell r="H227">
            <v>19159317270</v>
          </cell>
          <cell r="I227">
            <v>95040666885</v>
          </cell>
          <cell r="J227">
            <v>95</v>
          </cell>
        </row>
        <row r="228">
          <cell r="D228">
            <v>4563100</v>
          </cell>
          <cell r="E228" t="str">
            <v>宣城宣州网点</v>
          </cell>
          <cell r="F228" t="str">
            <v>00007852</v>
          </cell>
          <cell r="G228" t="str">
            <v>韩宇</v>
          </cell>
          <cell r="H228">
            <v>18225939646</v>
          </cell>
          <cell r="I228">
            <v>17856390851</v>
          </cell>
          <cell r="J228">
            <v>96</v>
          </cell>
        </row>
        <row r="229">
          <cell r="D229">
            <v>4551126</v>
          </cell>
          <cell r="E229" t="str">
            <v>合肥瑶海磨店网点</v>
          </cell>
          <cell r="F229" t="str">
            <v>00061767</v>
          </cell>
          <cell r="G229" t="str">
            <v>江清清</v>
          </cell>
          <cell r="H229">
            <v>18298016001</v>
          </cell>
          <cell r="I229">
            <v>18298016001</v>
          </cell>
          <cell r="J229">
            <v>179</v>
          </cell>
        </row>
        <row r="230">
          <cell r="D230">
            <v>4564110</v>
          </cell>
          <cell r="E230" t="str">
            <v>六安金安三十铺网点</v>
          </cell>
          <cell r="F230">
            <v>70234</v>
          </cell>
          <cell r="G230" t="str">
            <v>陆荣荣</v>
          </cell>
          <cell r="H230">
            <v>18919797711</v>
          </cell>
          <cell r="I230">
            <v>18056461381</v>
          </cell>
          <cell r="J230">
            <v>195</v>
          </cell>
        </row>
        <row r="231">
          <cell r="D231">
            <v>4564127</v>
          </cell>
          <cell r="E231" t="str">
            <v>六安裕安独山网点</v>
          </cell>
          <cell r="F231">
            <v>228619</v>
          </cell>
          <cell r="G231" t="str">
            <v>陈明燕</v>
          </cell>
          <cell r="H231">
            <v>18225648936</v>
          </cell>
          <cell r="I231">
            <v>13345643805</v>
          </cell>
          <cell r="J231">
            <v>104</v>
          </cell>
        </row>
        <row r="232">
          <cell r="D232">
            <v>4551133</v>
          </cell>
          <cell r="E232" t="str">
            <v>合肥巢湖槐林网点</v>
          </cell>
          <cell r="F232" t="str">
            <v>00056307</v>
          </cell>
          <cell r="G232" t="str">
            <v>陈宇</v>
          </cell>
          <cell r="H232">
            <v>18225898756</v>
          </cell>
          <cell r="I232">
            <v>18225898756</v>
          </cell>
          <cell r="J232">
            <v>147</v>
          </cell>
        </row>
        <row r="233">
          <cell r="D233">
            <v>4563106</v>
          </cell>
          <cell r="E233" t="str">
            <v>宣城旌德网点</v>
          </cell>
          <cell r="F233" t="str">
            <v>00023157</v>
          </cell>
          <cell r="G233" t="str">
            <v>韦飞燕</v>
          </cell>
          <cell r="H233">
            <v>17261520556</v>
          </cell>
          <cell r="I233">
            <v>13731929966</v>
          </cell>
          <cell r="J233">
            <v>181</v>
          </cell>
        </row>
        <row r="234">
          <cell r="D234">
            <v>4562108</v>
          </cell>
          <cell r="E234" t="str">
            <v>铜陵义安顺安网点</v>
          </cell>
          <cell r="F234" t="str">
            <v>00239769</v>
          </cell>
          <cell r="G234" t="str">
            <v>李甜甜</v>
          </cell>
          <cell r="H234">
            <v>15656211672</v>
          </cell>
          <cell r="I234">
            <v>19156232789</v>
          </cell>
          <cell r="J234">
            <v>176</v>
          </cell>
        </row>
        <row r="235">
          <cell r="D235">
            <v>4551130</v>
          </cell>
          <cell r="E235" t="str">
            <v>合肥包河合工大网点</v>
          </cell>
          <cell r="F235" t="str">
            <v>00060202</v>
          </cell>
          <cell r="G235" t="str">
            <v>张文萍</v>
          </cell>
          <cell r="H235">
            <v>19855105570</v>
          </cell>
          <cell r="I235">
            <v>19855105570</v>
          </cell>
          <cell r="J235">
            <v>203</v>
          </cell>
        </row>
        <row r="236">
          <cell r="D236">
            <v>4554102</v>
          </cell>
          <cell r="E236" t="str">
            <v>淮南寿县网点</v>
          </cell>
          <cell r="F236" t="str">
            <v>00110555</v>
          </cell>
          <cell r="G236" t="str">
            <v>许婷婷</v>
          </cell>
          <cell r="H236">
            <v>13225889666</v>
          </cell>
          <cell r="I236">
            <v>15395463222</v>
          </cell>
          <cell r="J236">
            <v>202</v>
          </cell>
        </row>
        <row r="237">
          <cell r="D237">
            <v>4552105</v>
          </cell>
          <cell r="E237" t="str">
            <v>蚌埠固镇网点</v>
          </cell>
          <cell r="F237" t="str">
            <v>00008583</v>
          </cell>
          <cell r="G237" t="str">
            <v>张珊珊</v>
          </cell>
          <cell r="H237">
            <v>15395298259</v>
          </cell>
          <cell r="I237" t="str">
            <v>05527290412</v>
          </cell>
          <cell r="J237">
            <v>164</v>
          </cell>
        </row>
        <row r="238">
          <cell r="D238">
            <v>4564123</v>
          </cell>
          <cell r="E238" t="str">
            <v>六安金安木厂网点</v>
          </cell>
          <cell r="F238">
            <v>186957</v>
          </cell>
          <cell r="G238" t="str">
            <v>吴金凤</v>
          </cell>
          <cell r="H238">
            <v>18860463670</v>
          </cell>
          <cell r="I238">
            <v>18855140941</v>
          </cell>
          <cell r="J238">
            <v>175</v>
          </cell>
        </row>
        <row r="239">
          <cell r="D239">
            <v>4559108</v>
          </cell>
          <cell r="E239" t="str">
            <v>黄山屯溪黎阳网点</v>
          </cell>
          <cell r="F239" t="str">
            <v>00126884</v>
          </cell>
          <cell r="G239" t="str">
            <v>汪晔</v>
          </cell>
          <cell r="H239">
            <v>13955997912</v>
          </cell>
          <cell r="I239">
            <v>13955997912</v>
          </cell>
          <cell r="J239">
            <v>160</v>
          </cell>
        </row>
        <row r="240">
          <cell r="D240">
            <v>4564117</v>
          </cell>
          <cell r="E240" t="str">
            <v>六安市裕安苏埠网点</v>
          </cell>
          <cell r="F240">
            <v>173906</v>
          </cell>
          <cell r="G240" t="str">
            <v>马彪</v>
          </cell>
          <cell r="H240">
            <v>13731965516</v>
          </cell>
          <cell r="I240">
            <v>18792095613</v>
          </cell>
          <cell r="J240">
            <v>167</v>
          </cell>
        </row>
        <row r="241">
          <cell r="D241">
            <v>4558111</v>
          </cell>
          <cell r="E241" t="str">
            <v>亳州利辛网点</v>
          </cell>
          <cell r="F241" t="str">
            <v>00170151</v>
          </cell>
          <cell r="G241" t="str">
            <v>冯梦</v>
          </cell>
          <cell r="H241">
            <v>18156719577</v>
          </cell>
          <cell r="I241">
            <v>18156719577</v>
          </cell>
          <cell r="J241">
            <v>190</v>
          </cell>
        </row>
        <row r="242">
          <cell r="D242">
            <v>4564128</v>
          </cell>
          <cell r="E242" t="str">
            <v>六安霍邱姚李网点</v>
          </cell>
          <cell r="F242">
            <v>248181</v>
          </cell>
          <cell r="G242" t="str">
            <v>邓庆伟</v>
          </cell>
          <cell r="H242">
            <v>15385938790</v>
          </cell>
          <cell r="I242">
            <v>18656449078</v>
          </cell>
          <cell r="J242">
            <v>199</v>
          </cell>
        </row>
        <row r="243">
          <cell r="D243">
            <v>4557104</v>
          </cell>
          <cell r="E243" t="str">
            <v>宿州灵璧网点</v>
          </cell>
          <cell r="F243" t="str">
            <v>00005507</v>
          </cell>
          <cell r="G243" t="str">
            <v>蒋瑶瑶</v>
          </cell>
          <cell r="H243">
            <v>15556241166</v>
          </cell>
          <cell r="I243">
            <v>15556241166</v>
          </cell>
          <cell r="J243">
            <v>115</v>
          </cell>
        </row>
        <row r="244">
          <cell r="D244">
            <v>4553100</v>
          </cell>
          <cell r="E244" t="str">
            <v>芜湖镜湖网点</v>
          </cell>
          <cell r="F244" t="str">
            <v>00008236</v>
          </cell>
          <cell r="G244" t="str">
            <v>支娟</v>
          </cell>
          <cell r="H244">
            <v>15055302677</v>
          </cell>
          <cell r="I244">
            <v>15055302677</v>
          </cell>
          <cell r="J244">
            <v>117</v>
          </cell>
        </row>
        <row r="245">
          <cell r="D245">
            <v>4553118</v>
          </cell>
          <cell r="E245" t="str">
            <v>芜湖南陵宇培网点</v>
          </cell>
          <cell r="F245" t="str">
            <v>00119813</v>
          </cell>
          <cell r="G245" t="str">
            <v>王恒琪</v>
          </cell>
          <cell r="H245">
            <v>18196539234</v>
          </cell>
          <cell r="I245">
            <v>18196539234</v>
          </cell>
          <cell r="J245">
            <v>206</v>
          </cell>
        </row>
        <row r="246">
          <cell r="D246">
            <v>4558160</v>
          </cell>
          <cell r="E246" t="str">
            <v>亳州谯城文帝路网点</v>
          </cell>
          <cell r="F246" t="str">
            <v>00233262</v>
          </cell>
          <cell r="G246" t="str">
            <v>邓杰伟</v>
          </cell>
          <cell r="H246">
            <v>19826591676</v>
          </cell>
          <cell r="I246">
            <v>19826591676</v>
          </cell>
          <cell r="J246">
            <v>222</v>
          </cell>
        </row>
        <row r="247">
          <cell r="D247">
            <v>4555106</v>
          </cell>
          <cell r="E247" t="str">
            <v>马鞍山当涂石桥网点</v>
          </cell>
          <cell r="F247" t="str">
            <v>00166339</v>
          </cell>
          <cell r="G247" t="str">
            <v>侯晨晨</v>
          </cell>
          <cell r="H247">
            <v>15255501802</v>
          </cell>
          <cell r="I247">
            <v>95040666914</v>
          </cell>
          <cell r="J247">
            <v>231</v>
          </cell>
        </row>
        <row r="248">
          <cell r="D248">
            <v>4556111</v>
          </cell>
          <cell r="E248" t="str">
            <v>安庆桐城范岗网点</v>
          </cell>
          <cell r="F248" t="str">
            <v>00144825</v>
          </cell>
          <cell r="G248" t="str">
            <v>刘陆媛</v>
          </cell>
          <cell r="H248">
            <v>18795885496</v>
          </cell>
          <cell r="I248">
            <v>95040670171</v>
          </cell>
          <cell r="J248">
            <v>215</v>
          </cell>
        </row>
        <row r="249">
          <cell r="D249">
            <v>4556106</v>
          </cell>
          <cell r="E249" t="str">
            <v>安庆宿松网点</v>
          </cell>
          <cell r="F249" t="str">
            <v>00056374</v>
          </cell>
          <cell r="G249" t="str">
            <v>吴红日</v>
          </cell>
          <cell r="H249">
            <v>18155656070</v>
          </cell>
          <cell r="I249">
            <v>95040666902</v>
          </cell>
          <cell r="J249">
            <v>217</v>
          </cell>
        </row>
        <row r="250">
          <cell r="D250">
            <v>4555108</v>
          </cell>
          <cell r="E250" t="str">
            <v>马鞍山雨山向山镇网点</v>
          </cell>
          <cell r="F250" t="str">
            <v>00132684</v>
          </cell>
          <cell r="G250" t="str">
            <v>陈香</v>
          </cell>
          <cell r="H250">
            <v>18755513013</v>
          </cell>
          <cell r="I250">
            <v>18755513013</v>
          </cell>
          <cell r="J250">
            <v>221</v>
          </cell>
        </row>
        <row r="251">
          <cell r="D251">
            <v>4562105</v>
          </cell>
          <cell r="E251" t="str">
            <v>铜陵郊区网点</v>
          </cell>
          <cell r="F251" t="str">
            <v>00149013</v>
          </cell>
          <cell r="G251" t="str">
            <v>赵晓叶</v>
          </cell>
          <cell r="H251">
            <v>15056206736</v>
          </cell>
          <cell r="I251">
            <v>15056206736</v>
          </cell>
          <cell r="J251">
            <v>156</v>
          </cell>
        </row>
        <row r="252">
          <cell r="D252">
            <v>4561101</v>
          </cell>
          <cell r="E252" t="str">
            <v>淮北濉溪网点</v>
          </cell>
          <cell r="F252" t="str">
            <v>00038888</v>
          </cell>
          <cell r="G252" t="str">
            <v>周珈琪</v>
          </cell>
          <cell r="H252">
            <v>17384315257</v>
          </cell>
          <cell r="I252">
            <v>95040666947</v>
          </cell>
          <cell r="J252">
            <v>220</v>
          </cell>
        </row>
        <row r="253">
          <cell r="D253">
            <v>4552109</v>
          </cell>
          <cell r="E253" t="str">
            <v>蚌埠怀远新城网点</v>
          </cell>
          <cell r="F253" t="str">
            <v>00204537</v>
          </cell>
          <cell r="G253" t="str">
            <v>王元飞</v>
          </cell>
          <cell r="H253">
            <v>13355523165</v>
          </cell>
          <cell r="I253">
            <v>95040669536</v>
          </cell>
          <cell r="J253">
            <v>223</v>
          </cell>
        </row>
        <row r="254">
          <cell r="D254">
            <v>4557122</v>
          </cell>
          <cell r="E254" t="str">
            <v>宿州埇桥新二中网点</v>
          </cell>
          <cell r="F254" t="str">
            <v>00173697</v>
          </cell>
          <cell r="G254" t="str">
            <v>程丕忠</v>
          </cell>
          <cell r="H254">
            <v>18949176758</v>
          </cell>
          <cell r="I254">
            <v>18949176758</v>
          </cell>
          <cell r="J254">
            <v>226</v>
          </cell>
        </row>
        <row r="255">
          <cell r="D255">
            <v>4564116</v>
          </cell>
          <cell r="E255" t="str">
            <v>六安舒城杭埠网点</v>
          </cell>
          <cell r="F255">
            <v>170098</v>
          </cell>
          <cell r="G255" t="str">
            <v>吴康红</v>
          </cell>
          <cell r="H255">
            <v>13637277273</v>
          </cell>
          <cell r="I255">
            <v>18119752080</v>
          </cell>
          <cell r="J255">
            <v>169</v>
          </cell>
        </row>
        <row r="256">
          <cell r="D256">
            <v>4562100</v>
          </cell>
          <cell r="E256" t="str">
            <v>铜陵铜官网点</v>
          </cell>
          <cell r="F256" t="str">
            <v>00080998</v>
          </cell>
          <cell r="G256" t="str">
            <v>金燕霞</v>
          </cell>
          <cell r="H256">
            <v>18756264990</v>
          </cell>
          <cell r="I256">
            <v>95040666944</v>
          </cell>
          <cell r="J256">
            <v>198</v>
          </cell>
        </row>
        <row r="257">
          <cell r="D257">
            <v>4557119</v>
          </cell>
          <cell r="E257" t="str">
            <v>宿州埇桥三里湾网点</v>
          </cell>
          <cell r="F257" t="str">
            <v>00244493</v>
          </cell>
          <cell r="G257" t="str">
            <v>郑礼敏</v>
          </cell>
          <cell r="H257">
            <v>15212586655</v>
          </cell>
          <cell r="I257">
            <v>18325721066</v>
          </cell>
          <cell r="J257">
            <v>205</v>
          </cell>
        </row>
        <row r="258">
          <cell r="D258">
            <v>4551119</v>
          </cell>
          <cell r="E258" t="str">
            <v>合肥瑶海新站网点</v>
          </cell>
          <cell r="F258" t="str">
            <v>00071131</v>
          </cell>
          <cell r="G258" t="str">
            <v>孔姗姗</v>
          </cell>
          <cell r="H258">
            <v>15821871716</v>
          </cell>
          <cell r="I258">
            <v>15821871716</v>
          </cell>
          <cell r="J258">
            <v>219</v>
          </cell>
        </row>
        <row r="259">
          <cell r="D259">
            <v>4558157</v>
          </cell>
          <cell r="E259" t="str">
            <v>亳州利辛城北网点</v>
          </cell>
          <cell r="F259" t="str">
            <v>00235505</v>
          </cell>
          <cell r="G259" t="str">
            <v>路霞</v>
          </cell>
          <cell r="H259">
            <v>18133308390</v>
          </cell>
          <cell r="I259">
            <v>18133308390</v>
          </cell>
          <cell r="J259">
            <v>208</v>
          </cell>
        </row>
        <row r="260">
          <cell r="D260">
            <v>4556105</v>
          </cell>
          <cell r="E260" t="str">
            <v>安庆太湖网点</v>
          </cell>
          <cell r="F260" t="str">
            <v>00215984</v>
          </cell>
          <cell r="G260" t="str">
            <v>余品</v>
          </cell>
          <cell r="H260">
            <v>18326110439</v>
          </cell>
          <cell r="I260" t="str">
            <v>0556-4160808</v>
          </cell>
          <cell r="J260">
            <v>194</v>
          </cell>
        </row>
        <row r="261">
          <cell r="D261">
            <v>4562107</v>
          </cell>
          <cell r="E261" t="str">
            <v>铜陵义安城关网点</v>
          </cell>
          <cell r="F261" t="str">
            <v>00188468</v>
          </cell>
          <cell r="G261" t="str">
            <v>曹小萍</v>
          </cell>
          <cell r="H261">
            <v>13856252506</v>
          </cell>
          <cell r="I261">
            <v>13856252506</v>
          </cell>
          <cell r="J261">
            <v>207</v>
          </cell>
        </row>
        <row r="262">
          <cell r="D262">
            <v>4554100</v>
          </cell>
          <cell r="E262" t="str">
            <v>淮南大通网点</v>
          </cell>
          <cell r="F262" t="str">
            <v>00032614</v>
          </cell>
          <cell r="G262" t="str">
            <v>何芳</v>
          </cell>
          <cell r="H262">
            <v>15956970726</v>
          </cell>
          <cell r="I262">
            <v>95040666874</v>
          </cell>
          <cell r="J262">
            <v>210</v>
          </cell>
        </row>
        <row r="263">
          <cell r="D263">
            <v>4551125</v>
          </cell>
          <cell r="E263" t="str">
            <v>合肥瑶海灵石路网点</v>
          </cell>
          <cell r="F263" t="str">
            <v>00066849</v>
          </cell>
          <cell r="G263" t="str">
            <v>彭慧慧</v>
          </cell>
          <cell r="H263">
            <v>18255143791</v>
          </cell>
          <cell r="I263">
            <v>18255143791</v>
          </cell>
          <cell r="J263">
            <v>218</v>
          </cell>
        </row>
        <row r="264">
          <cell r="D264">
            <v>4551142</v>
          </cell>
          <cell r="E264" t="str">
            <v>合肥蜀山农大网点</v>
          </cell>
          <cell r="F264" t="str">
            <v>00086347</v>
          </cell>
          <cell r="G264" t="str">
            <v>陈交交</v>
          </cell>
          <cell r="H264">
            <v>15955198853</v>
          </cell>
          <cell r="I264">
            <v>17718123033</v>
          </cell>
          <cell r="J264">
            <v>216</v>
          </cell>
        </row>
        <row r="265">
          <cell r="D265">
            <v>4551109</v>
          </cell>
          <cell r="E265" t="str">
            <v>合肥肥东网点</v>
          </cell>
          <cell r="F265" t="str">
            <v>00018699</v>
          </cell>
          <cell r="G265" t="str">
            <v>宋天奇</v>
          </cell>
          <cell r="H265">
            <v>17682165223</v>
          </cell>
          <cell r="I265">
            <v>95040666923</v>
          </cell>
          <cell r="J265">
            <v>211</v>
          </cell>
        </row>
        <row r="266">
          <cell r="D266">
            <v>4562101</v>
          </cell>
          <cell r="E266" t="str">
            <v>铜陵枞阳网点</v>
          </cell>
          <cell r="F266" t="str">
            <v>00029857</v>
          </cell>
          <cell r="G266" t="str">
            <v>陈倩倩</v>
          </cell>
          <cell r="H266">
            <v>14790564826</v>
          </cell>
          <cell r="I266">
            <v>15005550926</v>
          </cell>
          <cell r="J266">
            <v>213</v>
          </cell>
        </row>
        <row r="267">
          <cell r="D267">
            <v>4564111</v>
          </cell>
          <cell r="E267" t="str">
            <v>六安金安开发区网点</v>
          </cell>
          <cell r="F267">
            <v>126612</v>
          </cell>
          <cell r="G267" t="str">
            <v>王敏</v>
          </cell>
          <cell r="H267">
            <v>19956449151</v>
          </cell>
          <cell r="I267">
            <v>19956449151</v>
          </cell>
          <cell r="J267">
            <v>229</v>
          </cell>
        </row>
        <row r="268">
          <cell r="D268">
            <v>4551143</v>
          </cell>
          <cell r="E268" t="str">
            <v>合肥包河南站网点</v>
          </cell>
          <cell r="F268" t="str">
            <v>00104237</v>
          </cell>
          <cell r="G268" t="str">
            <v>王思源</v>
          </cell>
          <cell r="H268">
            <v>15395488128</v>
          </cell>
          <cell r="I268">
            <v>15395488128</v>
          </cell>
          <cell r="J268">
            <v>211</v>
          </cell>
        </row>
        <row r="269">
          <cell r="D269">
            <v>4551161</v>
          </cell>
          <cell r="E269" t="str">
            <v>合肥市三孝口网点</v>
          </cell>
          <cell r="F269" t="str">
            <v>00207468</v>
          </cell>
          <cell r="G269" t="str">
            <v>徐雅倩</v>
          </cell>
          <cell r="H269">
            <v>18055197646</v>
          </cell>
          <cell r="I269">
            <v>18055197646</v>
          </cell>
          <cell r="J269">
            <v>209</v>
          </cell>
        </row>
        <row r="270">
          <cell r="D270">
            <v>4553120</v>
          </cell>
          <cell r="E270" t="str">
            <v>芜湖县万达网点</v>
          </cell>
          <cell r="F270" t="str">
            <v>00144976</v>
          </cell>
          <cell r="G270" t="str">
            <v>任渝徽苏</v>
          </cell>
          <cell r="H270">
            <v>18756037915</v>
          </cell>
          <cell r="I270">
            <v>18756037915</v>
          </cell>
          <cell r="J270">
            <v>224</v>
          </cell>
        </row>
        <row r="271">
          <cell r="D271">
            <v>4553116</v>
          </cell>
          <cell r="E271" t="str">
            <v>芜湖弋江火龙岗网点</v>
          </cell>
          <cell r="F271" t="str">
            <v>00129045</v>
          </cell>
          <cell r="G271" t="str">
            <v>石巧华</v>
          </cell>
          <cell r="H271">
            <v>15395382532</v>
          </cell>
          <cell r="I271">
            <v>15395382532</v>
          </cell>
          <cell r="J271">
            <v>233</v>
          </cell>
        </row>
        <row r="272">
          <cell r="D272">
            <v>4551144</v>
          </cell>
          <cell r="E272" t="str">
            <v>合肥包河工业园网点</v>
          </cell>
          <cell r="F272" t="str">
            <v>00086304</v>
          </cell>
          <cell r="G272" t="str">
            <v>张家林</v>
          </cell>
          <cell r="H272">
            <v>15255629388</v>
          </cell>
          <cell r="I272">
            <v>15255629388</v>
          </cell>
          <cell r="J272">
            <v>98</v>
          </cell>
        </row>
        <row r="273">
          <cell r="D273">
            <v>4558133</v>
          </cell>
          <cell r="E273" t="str">
            <v>亳州谯城西马园网点</v>
          </cell>
          <cell r="F273" t="str">
            <v>00188647</v>
          </cell>
          <cell r="G273" t="str">
            <v>桑丽梅</v>
          </cell>
          <cell r="H273">
            <v>13695683371</v>
          </cell>
          <cell r="I273">
            <v>13695683371</v>
          </cell>
          <cell r="J273">
            <v>249</v>
          </cell>
        </row>
        <row r="274">
          <cell r="D274">
            <v>4551152</v>
          </cell>
          <cell r="E274" t="str">
            <v>合肥包河汽车城网点</v>
          </cell>
          <cell r="F274" t="str">
            <v>00007772</v>
          </cell>
          <cell r="G274" t="str">
            <v>王婷婷</v>
          </cell>
          <cell r="H274">
            <v>15056022535</v>
          </cell>
          <cell r="I274">
            <v>15256217625</v>
          </cell>
          <cell r="J274">
            <v>252</v>
          </cell>
        </row>
        <row r="275">
          <cell r="D275">
            <v>4555105</v>
          </cell>
          <cell r="E275" t="str">
            <v>马鞍山花山网点</v>
          </cell>
          <cell r="F275" t="str">
            <v>00085767</v>
          </cell>
          <cell r="G275" t="str">
            <v>李波</v>
          </cell>
          <cell r="H275">
            <v>18055514431</v>
          </cell>
          <cell r="I275">
            <v>18055514431</v>
          </cell>
          <cell r="J275">
            <v>248</v>
          </cell>
        </row>
        <row r="276">
          <cell r="D276">
            <v>4558149</v>
          </cell>
          <cell r="E276" t="str">
            <v>阜阳颍州青云网点</v>
          </cell>
          <cell r="F276" t="str">
            <v>00244663</v>
          </cell>
          <cell r="G276" t="str">
            <v>张黎黎</v>
          </cell>
          <cell r="H276">
            <v>19955881668</v>
          </cell>
          <cell r="I276">
            <v>15056839229</v>
          </cell>
          <cell r="J276">
            <v>256</v>
          </cell>
        </row>
        <row r="277">
          <cell r="D277">
            <v>4559113</v>
          </cell>
          <cell r="E277" t="str">
            <v>黄山屯溪阳湖网点</v>
          </cell>
          <cell r="F277" t="str">
            <v>00172956</v>
          </cell>
          <cell r="G277" t="str">
            <v>邵晓东</v>
          </cell>
          <cell r="H277">
            <v>13955968363</v>
          </cell>
          <cell r="I277">
            <v>13955968363</v>
          </cell>
          <cell r="J277">
            <v>225</v>
          </cell>
        </row>
        <row r="278">
          <cell r="D278">
            <v>4555107</v>
          </cell>
          <cell r="E278" t="str">
            <v>马鞍山花山解放路网点</v>
          </cell>
          <cell r="F278" t="str">
            <v>00171717</v>
          </cell>
          <cell r="G278" t="str">
            <v>杨荣</v>
          </cell>
          <cell r="H278">
            <v>13635557205</v>
          </cell>
          <cell r="I278">
            <v>13635557205</v>
          </cell>
          <cell r="J278">
            <v>258</v>
          </cell>
        </row>
        <row r="279">
          <cell r="D279">
            <v>4559102</v>
          </cell>
          <cell r="E279" t="str">
            <v>黄山黄山区网点</v>
          </cell>
          <cell r="F279" t="str">
            <v>00115781</v>
          </cell>
          <cell r="G279" t="str">
            <v>马春芳</v>
          </cell>
          <cell r="H279">
            <v>18155931602</v>
          </cell>
          <cell r="I279">
            <v>18155931602</v>
          </cell>
          <cell r="J279">
            <v>235</v>
          </cell>
        </row>
        <row r="280">
          <cell r="D280">
            <v>4558116</v>
          </cell>
          <cell r="E280" t="str">
            <v>亳州谯城万达网点</v>
          </cell>
          <cell r="F280" t="str">
            <v>00132824</v>
          </cell>
          <cell r="G280" t="str">
            <v>王君</v>
          </cell>
          <cell r="H280">
            <v>18256788022</v>
          </cell>
          <cell r="I280">
            <v>18256788022</v>
          </cell>
          <cell r="J280">
            <v>241</v>
          </cell>
        </row>
        <row r="281">
          <cell r="D281">
            <v>4556104</v>
          </cell>
          <cell r="E281" t="str">
            <v>安庆潜山网点</v>
          </cell>
          <cell r="F281" t="str">
            <v>00191130</v>
          </cell>
          <cell r="G281" t="str">
            <v>葛媛</v>
          </cell>
          <cell r="H281">
            <v>18726106130</v>
          </cell>
          <cell r="I281">
            <v>95040666900</v>
          </cell>
          <cell r="J281">
            <v>259</v>
          </cell>
        </row>
        <row r="282">
          <cell r="D282">
            <v>4551101</v>
          </cell>
          <cell r="E282" t="str">
            <v>合肥滨湖网点</v>
          </cell>
          <cell r="F282" t="str">
            <v>00162774</v>
          </cell>
          <cell r="G282" t="str">
            <v>郑娟</v>
          </cell>
          <cell r="H282">
            <v>15205691198</v>
          </cell>
          <cell r="I282">
            <v>95040666928</v>
          </cell>
          <cell r="J282">
            <v>240</v>
          </cell>
        </row>
        <row r="283">
          <cell r="D283">
            <v>4551118</v>
          </cell>
          <cell r="E283" t="str">
            <v>合肥肥西桃花镇网点</v>
          </cell>
          <cell r="F283" t="str">
            <v>00088575</v>
          </cell>
          <cell r="G283" t="str">
            <v>王静静</v>
          </cell>
          <cell r="H283">
            <v>17305607571</v>
          </cell>
          <cell r="I283">
            <v>17305607571</v>
          </cell>
          <cell r="J283">
            <v>254</v>
          </cell>
        </row>
        <row r="284">
          <cell r="D284">
            <v>4554110</v>
          </cell>
          <cell r="E284" t="str">
            <v>淮南国庆路网点</v>
          </cell>
          <cell r="F284" t="str">
            <v>00126361</v>
          </cell>
          <cell r="G284" t="str">
            <v>黄文成</v>
          </cell>
          <cell r="H284" t="str">
            <v>19955415553
</v>
          </cell>
          <cell r="I284" t="str">
            <v>19955415553
</v>
          </cell>
          <cell r="J284">
            <v>255</v>
          </cell>
        </row>
        <row r="285">
          <cell r="D285">
            <v>4559109</v>
          </cell>
          <cell r="E285" t="str">
            <v>黄山屯溪茶城网点</v>
          </cell>
          <cell r="F285" t="str">
            <v>00132114</v>
          </cell>
          <cell r="G285" t="str">
            <v>王长志</v>
          </cell>
          <cell r="H285">
            <v>18726828961</v>
          </cell>
          <cell r="I285">
            <v>18726828961</v>
          </cell>
          <cell r="J285">
            <v>260</v>
          </cell>
        </row>
        <row r="286">
          <cell r="D286">
            <v>4553109</v>
          </cell>
          <cell r="E286" t="str">
            <v>芜湖弋江大学城网点</v>
          </cell>
          <cell r="F286" t="str">
            <v>00082269</v>
          </cell>
          <cell r="G286" t="str">
            <v>袁帅</v>
          </cell>
          <cell r="H286">
            <v>17730127387</v>
          </cell>
          <cell r="I286">
            <v>17730127387</v>
          </cell>
          <cell r="J286">
            <v>227</v>
          </cell>
        </row>
        <row r="287">
          <cell r="D287">
            <v>4566100</v>
          </cell>
          <cell r="E287" t="str">
            <v>池州贵池网点</v>
          </cell>
          <cell r="F287" t="str">
            <v>00012773</v>
          </cell>
          <cell r="G287" t="str">
            <v>汪梦晴</v>
          </cell>
          <cell r="H287">
            <v>18325641931</v>
          </cell>
          <cell r="I287" t="str">
            <v>05662020368</v>
          </cell>
          <cell r="J287">
            <v>245</v>
          </cell>
        </row>
        <row r="288">
          <cell r="D288">
            <v>4564125</v>
          </cell>
          <cell r="E288" t="str">
            <v>六安裕安区固镇网点</v>
          </cell>
          <cell r="F288">
            <v>228635</v>
          </cell>
          <cell r="G288" t="str">
            <v>刘全美</v>
          </cell>
          <cell r="H288">
            <v>15212771886</v>
          </cell>
          <cell r="I288">
            <v>18712334352</v>
          </cell>
          <cell r="J288">
            <v>245</v>
          </cell>
        </row>
        <row r="289">
          <cell r="D289">
            <v>4551137</v>
          </cell>
          <cell r="E289" t="str">
            <v>合肥庐阳海棠网点</v>
          </cell>
          <cell r="F289" t="str">
            <v>00065660</v>
          </cell>
          <cell r="G289" t="str">
            <v>黄雅倩</v>
          </cell>
          <cell r="H289">
            <v>17755054558</v>
          </cell>
          <cell r="I289">
            <v>17755054558</v>
          </cell>
          <cell r="J289">
            <v>262</v>
          </cell>
        </row>
        <row r="290">
          <cell r="D290">
            <v>4566101</v>
          </cell>
          <cell r="E290" t="str">
            <v>池州东至网点</v>
          </cell>
          <cell r="F290" t="str">
            <v>00078060</v>
          </cell>
          <cell r="G290" t="str">
            <v>王夏连</v>
          </cell>
          <cell r="H290">
            <v>17756656346</v>
          </cell>
          <cell r="I290">
            <v>18056628484</v>
          </cell>
          <cell r="J290">
            <v>232</v>
          </cell>
        </row>
        <row r="291">
          <cell r="D291">
            <v>4553110</v>
          </cell>
          <cell r="E291" t="str">
            <v>芜湖二坝网点</v>
          </cell>
          <cell r="F291" t="str">
            <v>00136470</v>
          </cell>
          <cell r="G291" t="str">
            <v>童星迁</v>
          </cell>
          <cell r="H291">
            <v>15357885607</v>
          </cell>
          <cell r="I291">
            <v>18119957058</v>
          </cell>
          <cell r="J291">
            <v>242</v>
          </cell>
        </row>
        <row r="292">
          <cell r="D292">
            <v>4564130</v>
          </cell>
          <cell r="E292" t="str">
            <v>六安霍邱户胡镇网点</v>
          </cell>
          <cell r="F292">
            <v>228440</v>
          </cell>
          <cell r="G292" t="str">
            <v>马庆云</v>
          </cell>
          <cell r="H292">
            <v>13637062962</v>
          </cell>
          <cell r="I292">
            <v>18156489209</v>
          </cell>
          <cell r="J292">
            <v>236</v>
          </cell>
        </row>
        <row r="293">
          <cell r="D293">
            <v>4564105</v>
          </cell>
          <cell r="E293" t="str">
            <v>六安金寨网点</v>
          </cell>
          <cell r="F293" t="str">
            <v>00012004</v>
          </cell>
          <cell r="G293" t="str">
            <v>卞章红</v>
          </cell>
          <cell r="H293">
            <v>18116107365</v>
          </cell>
          <cell r="I293" t="str">
            <v>05645301510</v>
          </cell>
          <cell r="J293">
            <v>204</v>
          </cell>
        </row>
        <row r="294">
          <cell r="D294">
            <v>4558108</v>
          </cell>
          <cell r="E294" t="str">
            <v>亳州谯城网点</v>
          </cell>
          <cell r="F294" t="str">
            <v>00035486</v>
          </cell>
          <cell r="G294" t="str">
            <v>王芳</v>
          </cell>
          <cell r="H294">
            <v>18226076132</v>
          </cell>
          <cell r="I294">
            <v>18226076132</v>
          </cell>
          <cell r="J294">
            <v>230</v>
          </cell>
        </row>
        <row r="295">
          <cell r="D295">
            <v>4551157</v>
          </cell>
          <cell r="E295" t="str">
            <v>合肥肥东经开区网点</v>
          </cell>
          <cell r="F295" t="str">
            <v>00030911</v>
          </cell>
          <cell r="G295" t="str">
            <v>金薛飞</v>
          </cell>
          <cell r="H295">
            <v>18010869983</v>
          </cell>
          <cell r="I295">
            <v>95040666928</v>
          </cell>
          <cell r="J295">
            <v>243</v>
          </cell>
        </row>
        <row r="296">
          <cell r="D296">
            <v>4551100</v>
          </cell>
          <cell r="E296" t="str">
            <v>合肥包河网点</v>
          </cell>
          <cell r="F296" t="str">
            <v>00075209</v>
          </cell>
          <cell r="G296" t="str">
            <v>王惠</v>
          </cell>
          <cell r="H296">
            <v>19810691031</v>
          </cell>
          <cell r="I296">
            <v>19810691031</v>
          </cell>
          <cell r="J296">
            <v>245</v>
          </cell>
        </row>
        <row r="297">
          <cell r="D297">
            <v>4558110</v>
          </cell>
          <cell r="E297" t="str">
            <v>亳州蒙城网点</v>
          </cell>
          <cell r="F297" t="str">
            <v>00035378</v>
          </cell>
          <cell r="G297" t="str">
            <v>李彩平</v>
          </cell>
          <cell r="H297">
            <v>19556716217</v>
          </cell>
          <cell r="I297">
            <v>19556716217</v>
          </cell>
          <cell r="J297">
            <v>238</v>
          </cell>
        </row>
        <row r="298">
          <cell r="D298">
            <v>4551135</v>
          </cell>
          <cell r="E298" t="str">
            <v>合肥蜀山通合网点</v>
          </cell>
          <cell r="F298" t="str">
            <v>00056350</v>
          </cell>
          <cell r="G298" t="str">
            <v>孙浩锋</v>
          </cell>
          <cell r="H298">
            <v>13590387150</v>
          </cell>
          <cell r="I298">
            <v>17681093315</v>
          </cell>
          <cell r="J298">
            <v>244</v>
          </cell>
        </row>
        <row r="299">
          <cell r="D299">
            <v>4563113</v>
          </cell>
          <cell r="E299" t="str">
            <v>宣城宣州孙埠水东网点</v>
          </cell>
          <cell r="F299" t="str">
            <v>00187286</v>
          </cell>
          <cell r="G299" t="str">
            <v>丁润兰</v>
          </cell>
          <cell r="H299">
            <v>18256339196</v>
          </cell>
          <cell r="I299">
            <v>13485928660</v>
          </cell>
          <cell r="J299">
            <v>253</v>
          </cell>
        </row>
        <row r="300">
          <cell r="D300">
            <v>4554104</v>
          </cell>
          <cell r="E300" t="str">
            <v>淮南潘集网点</v>
          </cell>
          <cell r="F300" t="str">
            <v>00013417</v>
          </cell>
          <cell r="G300" t="str">
            <v>李领</v>
          </cell>
          <cell r="H300">
            <v>13345542233</v>
          </cell>
          <cell r="I300">
            <v>13345542233</v>
          </cell>
          <cell r="J300">
            <v>263</v>
          </cell>
        </row>
        <row r="301">
          <cell r="D301">
            <v>4557105</v>
          </cell>
          <cell r="E301" t="str">
            <v>宿州泗县网点</v>
          </cell>
          <cell r="F301" t="str">
            <v>00061705</v>
          </cell>
          <cell r="G301" t="str">
            <v>曹仔怡</v>
          </cell>
          <cell r="H301">
            <v>15855331526</v>
          </cell>
          <cell r="I301" t="str">
            <v>05573830513</v>
          </cell>
          <cell r="J301">
            <v>264</v>
          </cell>
        </row>
        <row r="302">
          <cell r="D302">
            <v>4556108</v>
          </cell>
          <cell r="E302" t="str">
            <v>安庆岳西网点</v>
          </cell>
          <cell r="F302" t="str">
            <v>00092323</v>
          </cell>
          <cell r="G302" t="str">
            <v>殷召弟</v>
          </cell>
          <cell r="H302">
            <v>18164350536</v>
          </cell>
          <cell r="I302">
            <v>15155681768</v>
          </cell>
          <cell r="J302">
            <v>237</v>
          </cell>
        </row>
        <row r="303">
          <cell r="D303">
            <v>4559112</v>
          </cell>
          <cell r="E303" t="str">
            <v>黄山歙县城区网点</v>
          </cell>
          <cell r="F303" t="str">
            <v>00172939</v>
          </cell>
          <cell r="G303" t="str">
            <v>徐小燕</v>
          </cell>
          <cell r="H303">
            <v>15556625176</v>
          </cell>
          <cell r="I303">
            <v>15556625176</v>
          </cell>
          <cell r="J303">
            <v>271</v>
          </cell>
        </row>
        <row r="304">
          <cell r="D304">
            <v>4551115</v>
          </cell>
          <cell r="E304" t="str">
            <v>合肥蜀山蜀峰路网点</v>
          </cell>
          <cell r="F304" t="str">
            <v>00068454</v>
          </cell>
          <cell r="G304" t="str">
            <v>尹海凤</v>
          </cell>
          <cell r="H304">
            <v>17681178469</v>
          </cell>
          <cell r="I304">
            <v>95040666929</v>
          </cell>
          <cell r="J304">
            <v>270</v>
          </cell>
        </row>
        <row r="305">
          <cell r="D305">
            <v>4551103</v>
          </cell>
          <cell r="E305" t="str">
            <v>合肥高新网点</v>
          </cell>
          <cell r="F305" t="str">
            <v>00079833</v>
          </cell>
          <cell r="G305" t="str">
            <v>蔡金言</v>
          </cell>
          <cell r="H305">
            <v>18877937833</v>
          </cell>
          <cell r="I305" t="str">
            <v>055166023018</v>
          </cell>
          <cell r="J305">
            <v>239</v>
          </cell>
        </row>
        <row r="306">
          <cell r="D306">
            <v>4564108</v>
          </cell>
          <cell r="E306" t="str">
            <v>六安金安毛坦厂网点</v>
          </cell>
          <cell r="F306">
            <v>165076</v>
          </cell>
          <cell r="G306" t="str">
            <v>梅兰</v>
          </cell>
          <cell r="H306">
            <v>18712309167</v>
          </cell>
          <cell r="I306">
            <v>18712309167</v>
          </cell>
          <cell r="J306">
            <v>275</v>
          </cell>
        </row>
        <row r="307">
          <cell r="D307">
            <v>4551123</v>
          </cell>
          <cell r="E307" t="str">
            <v>合肥长丰双凤大道网点</v>
          </cell>
          <cell r="F307" t="str">
            <v>00038074</v>
          </cell>
          <cell r="G307" t="str">
            <v>张金锁</v>
          </cell>
          <cell r="H307">
            <v>18356961588</v>
          </cell>
          <cell r="I307">
            <v>18356961588</v>
          </cell>
          <cell r="J307">
            <v>251</v>
          </cell>
        </row>
        <row r="308">
          <cell r="D308">
            <v>4551116</v>
          </cell>
          <cell r="E308" t="str">
            <v>合肥高新云飞路网点</v>
          </cell>
          <cell r="F308" t="str">
            <v>00011626</v>
          </cell>
          <cell r="G308" t="str">
            <v>吴勇</v>
          </cell>
          <cell r="H308">
            <v>13966766978</v>
          </cell>
          <cell r="I308">
            <v>18055134244</v>
          </cell>
          <cell r="J308">
            <v>280</v>
          </cell>
        </row>
        <row r="309">
          <cell r="D309">
            <v>4551102</v>
          </cell>
          <cell r="E309" t="str">
            <v>合肥蜀山网点</v>
          </cell>
          <cell r="F309" t="str">
            <v>00066524</v>
          </cell>
          <cell r="G309" t="str">
            <v>吴玉莲</v>
          </cell>
          <cell r="H309">
            <v>15056948651</v>
          </cell>
          <cell r="I309">
            <v>95040668633</v>
          </cell>
          <cell r="J309">
            <v>267</v>
          </cell>
        </row>
        <row r="310">
          <cell r="D310">
            <v>4551153</v>
          </cell>
          <cell r="E310" t="str">
            <v>合肥肥西鑫辰网点</v>
          </cell>
          <cell r="F310" t="str">
            <v>00218846</v>
          </cell>
          <cell r="G310" t="str">
            <v>张路路</v>
          </cell>
          <cell r="H310">
            <v>15256974051</v>
          </cell>
          <cell r="I310">
            <v>15256974051</v>
          </cell>
          <cell r="J310">
            <v>266</v>
          </cell>
        </row>
        <row r="311">
          <cell r="D311">
            <v>4564132</v>
          </cell>
          <cell r="E311" t="str">
            <v>六安霍邱河口镇网点</v>
          </cell>
          <cell r="F311">
            <v>248265</v>
          </cell>
          <cell r="G311" t="str">
            <v>张海涛</v>
          </cell>
          <cell r="H311" t="str">
            <v>18656406369
</v>
          </cell>
          <cell r="I311">
            <v>18656406369</v>
          </cell>
          <cell r="J311">
            <v>278</v>
          </cell>
        </row>
        <row r="312">
          <cell r="D312">
            <v>4551138</v>
          </cell>
          <cell r="E312" t="str">
            <v>合肥肥西桥南网点</v>
          </cell>
          <cell r="F312" t="str">
            <v>00125846</v>
          </cell>
          <cell r="G312" t="str">
            <v>高丽丽</v>
          </cell>
          <cell r="H312">
            <v>18705694311</v>
          </cell>
          <cell r="I312">
            <v>95040669230</v>
          </cell>
          <cell r="J312">
            <v>261</v>
          </cell>
        </row>
        <row r="313">
          <cell r="D313">
            <v>4564107</v>
          </cell>
          <cell r="E313" t="str">
            <v>六安新安网点</v>
          </cell>
          <cell r="F313">
            <v>29454</v>
          </cell>
          <cell r="G313" t="str">
            <v>梁磊</v>
          </cell>
          <cell r="H313">
            <v>17356411448</v>
          </cell>
          <cell r="I313">
            <v>17356411448</v>
          </cell>
          <cell r="J313">
            <v>274</v>
          </cell>
        </row>
        <row r="314">
          <cell r="D314">
            <v>4559106</v>
          </cell>
          <cell r="E314" t="str">
            <v>黄山祁门网点</v>
          </cell>
          <cell r="F314" t="str">
            <v>00131656</v>
          </cell>
          <cell r="G314" t="str">
            <v>房琳娜</v>
          </cell>
          <cell r="H314">
            <v>13955985828</v>
          </cell>
          <cell r="I314">
            <v>13955985828</v>
          </cell>
          <cell r="J314">
            <v>285</v>
          </cell>
        </row>
        <row r="315">
          <cell r="D315">
            <v>4564113</v>
          </cell>
          <cell r="E315" t="str">
            <v>六安金安城北网点</v>
          </cell>
          <cell r="F315">
            <v>151123</v>
          </cell>
          <cell r="G315" t="str">
            <v>罗嫚嫚</v>
          </cell>
          <cell r="H315">
            <v>13733046669</v>
          </cell>
          <cell r="I315">
            <v>19805605723</v>
          </cell>
          <cell r="J315">
            <v>272</v>
          </cell>
        </row>
        <row r="316">
          <cell r="D316">
            <v>4554103</v>
          </cell>
          <cell r="E316" t="str">
            <v>淮南凤台网点</v>
          </cell>
          <cell r="F316" t="str">
            <v>00095438</v>
          </cell>
          <cell r="G316" t="str">
            <v>盛静</v>
          </cell>
          <cell r="H316">
            <v>15155418029</v>
          </cell>
          <cell r="I316">
            <v>18655421159</v>
          </cell>
          <cell r="J316">
            <v>265</v>
          </cell>
        </row>
        <row r="317">
          <cell r="D317">
            <v>4551141</v>
          </cell>
          <cell r="E317" t="str">
            <v>合肥瑶海三十头网点</v>
          </cell>
          <cell r="F317" t="str">
            <v>00109452</v>
          </cell>
          <cell r="G317" t="str">
            <v>沙燕</v>
          </cell>
          <cell r="H317">
            <v>13696548788</v>
          </cell>
          <cell r="I317">
            <v>13696548788</v>
          </cell>
          <cell r="J317">
            <v>257</v>
          </cell>
        </row>
        <row r="318">
          <cell r="D318">
            <v>4564126</v>
          </cell>
          <cell r="E318" t="str">
            <v>六安霍邱周集镇网点</v>
          </cell>
          <cell r="F318">
            <v>228611</v>
          </cell>
          <cell r="G318" t="str">
            <v>屠祖维</v>
          </cell>
          <cell r="H318">
            <v>18555868527</v>
          </cell>
          <cell r="I318">
            <v>13349127763</v>
          </cell>
          <cell r="J318">
            <v>286</v>
          </cell>
        </row>
        <row r="319">
          <cell r="D319">
            <v>4563110</v>
          </cell>
          <cell r="E319" t="str">
            <v>宣城宣州城西网点</v>
          </cell>
          <cell r="F319" t="str">
            <v>00134701</v>
          </cell>
          <cell r="G319" t="str">
            <v>焦建山</v>
          </cell>
          <cell r="H319">
            <v>13195533837</v>
          </cell>
          <cell r="I319">
            <v>15865626303</v>
          </cell>
          <cell r="J319">
            <v>273</v>
          </cell>
        </row>
        <row r="320">
          <cell r="D320">
            <v>4563109</v>
          </cell>
          <cell r="E320" t="str">
            <v>宣城宣州城东网点</v>
          </cell>
          <cell r="F320" t="str">
            <v>00119526</v>
          </cell>
          <cell r="G320" t="str">
            <v>郭盛文</v>
          </cell>
          <cell r="H320">
            <v>15385352238</v>
          </cell>
          <cell r="I320">
            <v>15865626303</v>
          </cell>
          <cell r="J320">
            <v>299</v>
          </cell>
        </row>
        <row r="321">
          <cell r="D321">
            <v>4555102</v>
          </cell>
          <cell r="E321" t="str">
            <v>马鞍山和县网点</v>
          </cell>
          <cell r="F321" t="str">
            <v>00104752</v>
          </cell>
          <cell r="G321" t="str">
            <v>葛宏雪</v>
          </cell>
          <cell r="H321">
            <v>18315551757</v>
          </cell>
          <cell r="I321" t="str">
            <v>0555-5226070</v>
          </cell>
          <cell r="J321">
            <v>268</v>
          </cell>
        </row>
        <row r="322">
          <cell r="D322">
            <v>4551117</v>
          </cell>
          <cell r="E322" t="str">
            <v>合肥经开莲花路网点</v>
          </cell>
          <cell r="F322" t="str">
            <v>00009277</v>
          </cell>
          <cell r="G322" t="str">
            <v>刘小丽</v>
          </cell>
          <cell r="H322">
            <v>19156533096</v>
          </cell>
          <cell r="I322">
            <v>19156533096</v>
          </cell>
          <cell r="J322">
            <v>276</v>
          </cell>
        </row>
        <row r="323">
          <cell r="D323">
            <v>4559105</v>
          </cell>
          <cell r="E323" t="str">
            <v>黄山黟县网点</v>
          </cell>
          <cell r="F323" t="str">
            <v>00070125</v>
          </cell>
          <cell r="G323" t="str">
            <v>许妍</v>
          </cell>
          <cell r="H323">
            <v>13705599771</v>
          </cell>
          <cell r="I323">
            <v>13705599771</v>
          </cell>
          <cell r="J323">
            <v>295</v>
          </cell>
        </row>
        <row r="324">
          <cell r="D324">
            <v>4564100</v>
          </cell>
          <cell r="E324" t="str">
            <v>六安金安网点</v>
          </cell>
          <cell r="F324">
            <v>215557</v>
          </cell>
          <cell r="G324" t="str">
            <v>李茹婷</v>
          </cell>
          <cell r="H324">
            <v>18105646401</v>
          </cell>
          <cell r="I324" t="str">
            <v>95040666854 </v>
          </cell>
          <cell r="J324">
            <v>281</v>
          </cell>
        </row>
        <row r="325">
          <cell r="D325">
            <v>4551146</v>
          </cell>
          <cell r="E325" t="str">
            <v>合肥包河葛大店网点</v>
          </cell>
          <cell r="F325" t="str">
            <v>00104465</v>
          </cell>
          <cell r="G325" t="str">
            <v>王腊行</v>
          </cell>
          <cell r="H325">
            <v>15056078980</v>
          </cell>
          <cell r="I325">
            <v>15056078980</v>
          </cell>
          <cell r="J325">
            <v>289</v>
          </cell>
        </row>
        <row r="326">
          <cell r="D326">
            <v>4564131</v>
          </cell>
          <cell r="E326" t="str">
            <v>六安霍邱高塘镇网点</v>
          </cell>
          <cell r="F326">
            <v>252752</v>
          </cell>
          <cell r="G326" t="str">
            <v>吴琳</v>
          </cell>
          <cell r="H326">
            <v>15556006751</v>
          </cell>
          <cell r="I326">
            <v>15556006751</v>
          </cell>
          <cell r="J326">
            <v>296</v>
          </cell>
        </row>
        <row r="327">
          <cell r="D327">
            <v>4555103</v>
          </cell>
          <cell r="E327" t="str">
            <v>马鞍山含山网点</v>
          </cell>
          <cell r="F327" t="str">
            <v>00189169</v>
          </cell>
          <cell r="G327" t="str">
            <v>韩群</v>
          </cell>
          <cell r="H327">
            <v>13021981800</v>
          </cell>
          <cell r="I327">
            <v>13224282325</v>
          </cell>
          <cell r="J327">
            <v>293</v>
          </cell>
        </row>
        <row r="328">
          <cell r="D328">
            <v>4559101</v>
          </cell>
          <cell r="E328" t="str">
            <v>黄山屯溪网点</v>
          </cell>
          <cell r="F328" t="str">
            <v>00063027</v>
          </cell>
          <cell r="G328" t="str">
            <v>程翠云</v>
          </cell>
          <cell r="H328">
            <v>18855923684</v>
          </cell>
          <cell r="I328">
            <v>18855923684</v>
          </cell>
          <cell r="J328">
            <v>289</v>
          </cell>
        </row>
        <row r="329">
          <cell r="D329">
            <v>4551154</v>
          </cell>
          <cell r="E329" t="str">
            <v>合肥高新天鹅湖网点</v>
          </cell>
          <cell r="F329" t="str">
            <v>00246648</v>
          </cell>
          <cell r="G329" t="str">
            <v>王萍萍</v>
          </cell>
          <cell r="H329">
            <v>18255653303</v>
          </cell>
          <cell r="I329">
            <v>17718233663</v>
          </cell>
          <cell r="J329">
            <v>282</v>
          </cell>
        </row>
        <row r="330">
          <cell r="D330">
            <v>4551151</v>
          </cell>
          <cell r="E330" t="str">
            <v>合肥肥东人民路网点</v>
          </cell>
          <cell r="F330" t="str">
            <v>00242019</v>
          </cell>
          <cell r="G330" t="str">
            <v>阚慧敏</v>
          </cell>
          <cell r="H330">
            <v>13966374230</v>
          </cell>
          <cell r="I330">
            <v>95040669228</v>
          </cell>
          <cell r="J330">
            <v>284</v>
          </cell>
        </row>
        <row r="331">
          <cell r="D331">
            <v>4551124</v>
          </cell>
          <cell r="E331" t="str">
            <v>合肥长丰北城网点</v>
          </cell>
          <cell r="F331" t="str">
            <v>00025841</v>
          </cell>
          <cell r="G331" t="str">
            <v>马晓红</v>
          </cell>
          <cell r="H331">
            <v>13385698464</v>
          </cell>
          <cell r="I331">
            <v>13385698464</v>
          </cell>
          <cell r="J331">
            <v>287</v>
          </cell>
        </row>
        <row r="332">
          <cell r="D332">
            <v>4551160</v>
          </cell>
          <cell r="E332" t="str">
            <v>合肥经开大学城网点</v>
          </cell>
          <cell r="F332" t="str">
            <v>00231637</v>
          </cell>
          <cell r="G332" t="str">
            <v>姜绪鑫</v>
          </cell>
          <cell r="H332">
            <v>18056063547</v>
          </cell>
          <cell r="I332">
            <v>18056063547</v>
          </cell>
          <cell r="J332">
            <v>288</v>
          </cell>
        </row>
        <row r="333">
          <cell r="D333">
            <v>4551113</v>
          </cell>
          <cell r="E333" t="str">
            <v>合肥包河三里庵网点</v>
          </cell>
          <cell r="F333" t="str">
            <v>00042180</v>
          </cell>
          <cell r="G333" t="str">
            <v>孔璐</v>
          </cell>
          <cell r="H333">
            <v>18256910324</v>
          </cell>
          <cell r="I333">
            <v>18256910324</v>
          </cell>
          <cell r="J333">
            <v>289</v>
          </cell>
        </row>
        <row r="334">
          <cell r="D334">
            <v>4566105</v>
          </cell>
          <cell r="E334" t="str">
            <v>池州贵池开发区网点</v>
          </cell>
          <cell r="F334" t="str">
            <v>00065937</v>
          </cell>
          <cell r="G334" t="str">
            <v>钱娇娇</v>
          </cell>
          <cell r="H334">
            <v>18056660614</v>
          </cell>
          <cell r="I334">
            <v>95040666940</v>
          </cell>
          <cell r="J334">
            <v>292</v>
          </cell>
        </row>
        <row r="335">
          <cell r="D335">
            <v>4551156</v>
          </cell>
          <cell r="E335" t="str">
            <v>合肥长丰水湖镇网点</v>
          </cell>
          <cell r="F335" t="str">
            <v>00226423</v>
          </cell>
          <cell r="G335" t="str">
            <v>范伟琳</v>
          </cell>
          <cell r="H335">
            <v>17354093637</v>
          </cell>
          <cell r="I335">
            <v>17354093637</v>
          </cell>
          <cell r="J335">
            <v>296</v>
          </cell>
        </row>
        <row r="336">
          <cell r="D336">
            <v>4566103</v>
          </cell>
          <cell r="E336" t="str">
            <v>池州青阳网点</v>
          </cell>
          <cell r="F336" t="str">
            <v>00104774</v>
          </cell>
          <cell r="G336" t="str">
            <v>荣烨</v>
          </cell>
          <cell r="H336">
            <v>15256651335</v>
          </cell>
          <cell r="I336" t="str">
            <v>05662571009</v>
          </cell>
          <cell r="J336">
            <v>296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abSelected="1" workbookViewId="0">
      <selection activeCell="F16" sqref="F16"/>
    </sheetView>
  </sheetViews>
  <sheetFormatPr defaultColWidth="9" defaultRowHeight="13.5" outlineLevelCol="3"/>
  <cols>
    <col min="1" max="1" width="12.875" customWidth="1"/>
    <col min="2" max="2" width="20" customWidth="1"/>
    <col min="3" max="3" width="19.125" customWidth="1"/>
    <col min="4" max="4" width="18.125" customWidth="1"/>
  </cols>
  <sheetData>
    <row r="1" ht="21" spans="1:4">
      <c r="A1" s="146" t="s">
        <v>0</v>
      </c>
      <c r="B1" s="146"/>
      <c r="C1" s="146"/>
      <c r="D1" s="146"/>
    </row>
    <row r="2" ht="21" spans="1:4">
      <c r="A2" s="146" t="s">
        <v>1</v>
      </c>
      <c r="B2" s="146" t="s">
        <v>2</v>
      </c>
      <c r="C2" s="146" t="s">
        <v>3</v>
      </c>
      <c r="D2" s="146" t="s">
        <v>4</v>
      </c>
    </row>
    <row r="3" ht="16.5" spans="1:4">
      <c r="A3" s="147" t="s">
        <v>5</v>
      </c>
      <c r="B3" s="147" t="str">
        <f>VLOOKUP(A3,[1]汇总表!$A$3:$B$39,2,0)</f>
        <v>颍东集散点</v>
      </c>
      <c r="C3" s="147" t="str">
        <f>VLOOKUP(B3,[1]汇总表!$B$3:$C$39,2,0)</f>
        <v>0558001</v>
      </c>
      <c r="D3" s="133">
        <v>109840</v>
      </c>
    </row>
    <row r="4" ht="16.5" spans="1:4">
      <c r="A4" s="147" t="s">
        <v>6</v>
      </c>
      <c r="B4" s="147" t="str">
        <f>VLOOKUP(A4,[1]汇总表!$A$3:$B$39,2,0)</f>
        <v>宿州埇桥网点</v>
      </c>
      <c r="C4" s="133">
        <f>VLOOKUP(B4,[1]汇总表!$B$3:$C$39,2,0)</f>
        <v>4557100</v>
      </c>
      <c r="D4" s="133">
        <v>88580</v>
      </c>
    </row>
    <row r="5" ht="16.5" spans="1:4">
      <c r="A5" s="147" t="s">
        <v>7</v>
      </c>
      <c r="B5" s="147" t="str">
        <f>VLOOKUP(A5,[1]汇总表!$A$3:$B$39,2,0)</f>
        <v>六安金安城北网点</v>
      </c>
      <c r="C5" s="133">
        <f>VLOOKUP(B5,[1]汇总表!$B$3:$C$39,2,0)</f>
        <v>4564113</v>
      </c>
      <c r="D5" s="133">
        <v>75320</v>
      </c>
    </row>
    <row r="6" ht="16.5" spans="1:4">
      <c r="A6" s="147" t="s">
        <v>8</v>
      </c>
      <c r="B6" s="147" t="str">
        <f>VLOOKUP(A6,[1]汇总表!$A$3:$B$39,2,0)</f>
        <v>滁州琅琊网点</v>
      </c>
      <c r="C6" s="133">
        <f>VLOOKUP(B6,[1]汇总表!$B$3:$C$39,2,0)</f>
        <v>4550100</v>
      </c>
      <c r="D6" s="133">
        <v>70300</v>
      </c>
    </row>
    <row r="7" ht="16.5" spans="1:4">
      <c r="A7" s="147" t="s">
        <v>9</v>
      </c>
      <c r="B7" s="147" t="str">
        <f>VLOOKUP(A7,[1]汇总表!$A$3:$B$39,2,0)</f>
        <v>亳州谯城网点</v>
      </c>
      <c r="C7" s="133">
        <f>VLOOKUP(B7,[1]汇总表!$B$3:$C$39,2,0)</f>
        <v>4558108</v>
      </c>
      <c r="D7" s="133">
        <v>66560</v>
      </c>
    </row>
    <row r="8" ht="16.5" spans="1:4">
      <c r="A8" s="147" t="s">
        <v>10</v>
      </c>
      <c r="B8" s="147" t="str">
        <f>VLOOKUP(A8,[1]汇总表!$A$3:$B$39,2,0)</f>
        <v>芜湖南陵网点</v>
      </c>
      <c r="C8" s="133">
        <f>VLOOKUP(B8,[1]汇总表!$B$3:$C$39,2,0)</f>
        <v>4553106</v>
      </c>
      <c r="D8" s="133">
        <v>63540</v>
      </c>
    </row>
    <row r="9" ht="16.5" spans="1:4">
      <c r="A9" s="147" t="s">
        <v>11</v>
      </c>
      <c r="B9" s="147" t="str">
        <f>VLOOKUP(A9,[1]汇总表!$A$3:$B$39,2,0)</f>
        <v>淮北相山网点</v>
      </c>
      <c r="C9" s="133">
        <f>VLOOKUP(B9,[1]汇总表!$B$3:$C$39,2,0)</f>
        <v>4561100</v>
      </c>
      <c r="D9" s="133">
        <v>61640</v>
      </c>
    </row>
    <row r="10" ht="16.5" spans="1:4">
      <c r="A10" s="147" t="s">
        <v>12</v>
      </c>
      <c r="B10" s="147" t="str">
        <f>VLOOKUP(A10,[1]汇总表!$A$3:$B$39,2,0)</f>
        <v>蚌埠龙子湖网点</v>
      </c>
      <c r="C10" s="133">
        <f>VLOOKUP(B10,[1]汇总表!$B$3:$C$39,2,0)</f>
        <v>4552101</v>
      </c>
      <c r="D10" s="133">
        <v>59480</v>
      </c>
    </row>
    <row r="11" ht="16.5" spans="1:4">
      <c r="A11" s="147" t="s">
        <v>13</v>
      </c>
      <c r="B11" s="147" t="str">
        <f>VLOOKUP(A11,[1]汇总表!$A$3:$B$39,2,0)</f>
        <v>合肥高新网点</v>
      </c>
      <c r="C11" s="133">
        <f>VLOOKUP(B11,[1]汇总表!$B$3:$C$39,2,0)</f>
        <v>4551103</v>
      </c>
      <c r="D11" s="133">
        <v>51260</v>
      </c>
    </row>
    <row r="12" ht="16.5" spans="1:4">
      <c r="A12" s="147" t="s">
        <v>14</v>
      </c>
      <c r="B12" s="147" t="str">
        <f>VLOOKUP(A12,[1]汇总表!$A$3:$B$39,2,0)</f>
        <v>安庆宜秀网点</v>
      </c>
      <c r="C12" s="133">
        <f>VLOOKUP(B12,[1]汇总表!$B$3:$C$39,2,0)</f>
        <v>4556101</v>
      </c>
      <c r="D12" s="133">
        <v>32660</v>
      </c>
    </row>
    <row r="13" ht="16.5" spans="1:4">
      <c r="A13" s="147" t="s">
        <v>15</v>
      </c>
      <c r="B13" s="147" t="str">
        <f>VLOOKUP(A13,[1]汇总表!$A$3:$B$39,2,0)</f>
        <v>合肥高新网点</v>
      </c>
      <c r="C13" s="133">
        <f>VLOOKUP(B13,[1]汇总表!$B$3:$C$39,2,0)</f>
        <v>4551103</v>
      </c>
      <c r="D13" s="133">
        <v>28920</v>
      </c>
    </row>
    <row r="14" ht="16.5" spans="1:4">
      <c r="A14" s="147" t="s">
        <v>16</v>
      </c>
      <c r="B14" s="147" t="str">
        <f>VLOOKUP(A14,[1]汇总表!$A$3:$B$39,2,0)</f>
        <v>黄山屯溪网点</v>
      </c>
      <c r="C14" s="133">
        <f>VLOOKUP(B14,[1]汇总表!$B$3:$C$39,2,0)</f>
        <v>4559101</v>
      </c>
      <c r="D14" s="133">
        <v>22480</v>
      </c>
    </row>
    <row r="15" ht="16.5" spans="1:4">
      <c r="A15" s="147" t="s">
        <v>17</v>
      </c>
      <c r="B15" s="147" t="str">
        <f>VLOOKUP(A15,[1]汇总表!$A$3:$B$39,2,0)</f>
        <v>马鞍山当涂网点</v>
      </c>
      <c r="C15" s="133">
        <f>VLOOKUP(B15,[1]汇总表!$B$3:$C$39,2,0)</f>
        <v>4555104</v>
      </c>
      <c r="D15" s="133">
        <v>21620</v>
      </c>
    </row>
    <row r="16" ht="16.5" spans="1:4">
      <c r="A16" s="147" t="s">
        <v>18</v>
      </c>
      <c r="B16" s="147" t="str">
        <f>VLOOKUP(A16,[1]汇总表!$A$3:$B$39,2,0)</f>
        <v>铜陵铜官网点</v>
      </c>
      <c r="C16" s="133">
        <f>VLOOKUP(B16,[1]汇总表!$B$3:$C$39,2,0)</f>
        <v>4562100</v>
      </c>
      <c r="D16" s="133">
        <v>21360</v>
      </c>
    </row>
    <row r="17" ht="16.5" spans="1:4">
      <c r="A17" s="147" t="s">
        <v>19</v>
      </c>
      <c r="B17" s="147" t="str">
        <f>VLOOKUP(A17,[1]汇总表!$A$3:$B$39,2,0)</f>
        <v>宣城宣州网点</v>
      </c>
      <c r="C17" s="133">
        <f>VLOOKUP(B17,[1]汇总表!$B$3:$C$39,2,0)</f>
        <v>4563100</v>
      </c>
      <c r="D17" s="133">
        <v>20400</v>
      </c>
    </row>
    <row r="18" ht="16.5" spans="1:4">
      <c r="A18" s="147" t="s">
        <v>20</v>
      </c>
      <c r="B18" s="147" t="str">
        <f>VLOOKUP(A18,[1]汇总表!$A$3:$B$39,2,0)</f>
        <v>合肥肥西网点</v>
      </c>
      <c r="C18" s="133">
        <f>VLOOKUP(B18,[1]汇总表!$B$3:$C$39,2,0)</f>
        <v>4551105</v>
      </c>
      <c r="D18" s="133">
        <v>11060</v>
      </c>
    </row>
    <row r="19" ht="16.5" spans="1:4">
      <c r="A19" s="147" t="s">
        <v>21</v>
      </c>
      <c r="B19" s="147" t="str">
        <f>VLOOKUP(A19,[1]汇总表!$A$3:$B$39,2,0)</f>
        <v>合肥巢湖网点</v>
      </c>
      <c r="C19" s="133">
        <f>VLOOKUP(B19,[1]汇总表!$B$3:$C$39,2,0)</f>
        <v>4551111</v>
      </c>
      <c r="D19" s="133">
        <v>9680</v>
      </c>
    </row>
    <row r="20" ht="16.5" spans="1:4">
      <c r="A20" s="147" t="s">
        <v>22</v>
      </c>
      <c r="B20" s="147" t="str">
        <f>VLOOKUP(A20,[1]汇总表!$A$3:$B$39,2,0)</f>
        <v>芜湖无为网点</v>
      </c>
      <c r="C20" s="133">
        <f>VLOOKUP(B20,[1]汇总表!$B$3:$C$39,2,0)</f>
        <v>4553104</v>
      </c>
      <c r="D20" s="133">
        <v>4680</v>
      </c>
    </row>
    <row r="21" ht="16.5" spans="1:4">
      <c r="A21" s="147" t="s">
        <v>23</v>
      </c>
      <c r="B21" s="147" t="str">
        <f>VLOOKUP(A21,[1]汇总表!$A$3:$B$39,2,0)</f>
        <v>合肥肥东网点</v>
      </c>
      <c r="C21" s="133">
        <f>VLOOKUP(B21,[1]汇总表!$B$3:$C$39,2,0)</f>
        <v>4551109</v>
      </c>
      <c r="D21" s="133">
        <v>3960</v>
      </c>
    </row>
    <row r="22" ht="16.5" spans="1:4">
      <c r="A22" s="147" t="s">
        <v>24</v>
      </c>
      <c r="B22" s="134" t="s">
        <v>25</v>
      </c>
      <c r="C22" s="134">
        <v>4554109</v>
      </c>
      <c r="D22" s="133">
        <v>3500</v>
      </c>
    </row>
    <row r="23" ht="16.5" spans="1:4">
      <c r="A23" s="147" t="s">
        <v>24</v>
      </c>
      <c r="B23" s="134" t="s">
        <v>26</v>
      </c>
      <c r="C23" s="134">
        <v>4554108</v>
      </c>
      <c r="D23" s="133">
        <v>3480</v>
      </c>
    </row>
    <row r="24" ht="16.5" spans="1:4">
      <c r="A24" s="147" t="s">
        <v>24</v>
      </c>
      <c r="B24" s="134" t="s">
        <v>27</v>
      </c>
      <c r="C24" s="134">
        <v>4554107</v>
      </c>
      <c r="D24" s="133">
        <v>2980</v>
      </c>
    </row>
    <row r="25" ht="16.5" spans="1:4">
      <c r="A25" s="147" t="s">
        <v>24</v>
      </c>
      <c r="B25" s="134" t="s">
        <v>28</v>
      </c>
      <c r="C25" s="134">
        <v>4554106</v>
      </c>
      <c r="D25" s="133">
        <v>2940</v>
      </c>
    </row>
    <row r="26" ht="16.5" spans="1:4">
      <c r="A26" s="147" t="s">
        <v>24</v>
      </c>
      <c r="B26" s="134" t="s">
        <v>29</v>
      </c>
      <c r="C26" s="134">
        <v>4554105</v>
      </c>
      <c r="D26" s="133">
        <v>2920</v>
      </c>
    </row>
    <row r="27" ht="16.5" spans="1:4">
      <c r="A27" s="147" t="s">
        <v>24</v>
      </c>
      <c r="B27" s="134" t="s">
        <v>30</v>
      </c>
      <c r="C27" s="134">
        <v>4554111</v>
      </c>
      <c r="D27" s="133">
        <v>2900</v>
      </c>
    </row>
    <row r="28" ht="16.5" spans="1:4">
      <c r="A28" s="147" t="s">
        <v>31</v>
      </c>
      <c r="B28" s="147" t="str">
        <f>VLOOKUP(A28,[1]汇总表!$A$3:$B$39,2,0)</f>
        <v>宣城绩溪网点</v>
      </c>
      <c r="C28" s="133">
        <f>VLOOKUP(B28,[1]汇总表!$B$3:$C$39,2,0)</f>
        <v>4563107</v>
      </c>
      <c r="D28" s="133">
        <v>2840</v>
      </c>
    </row>
    <row r="29" ht="16.5" spans="1:4">
      <c r="A29" s="147" t="s">
        <v>32</v>
      </c>
      <c r="B29" s="147" t="str">
        <f>VLOOKUP(A29,[1]汇总表!$A$3:$B$39,2,0)</f>
        <v>宣城泾县网点</v>
      </c>
      <c r="C29" s="133">
        <f>VLOOKUP(B29,[1]汇总表!$B$3:$C$39,2,0)</f>
        <v>4563105</v>
      </c>
      <c r="D29" s="133">
        <v>2800</v>
      </c>
    </row>
    <row r="30" ht="16.5" spans="1:4">
      <c r="A30" s="147" t="s">
        <v>33</v>
      </c>
      <c r="B30" s="147" t="str">
        <f>VLOOKUP(A30,[1]汇总表!$A$3:$B$39,2,0)</f>
        <v>宣城旌德网点</v>
      </c>
      <c r="C30" s="133">
        <f>VLOOKUP(B30,[1]汇总表!$B$3:$C$39,2,0)</f>
        <v>4563106</v>
      </c>
      <c r="D30" s="133">
        <v>2760</v>
      </c>
    </row>
    <row r="31" ht="16.5" spans="1:4">
      <c r="A31" s="147" t="s">
        <v>24</v>
      </c>
      <c r="B31" s="117" t="s">
        <v>34</v>
      </c>
      <c r="C31" s="117">
        <v>4554100</v>
      </c>
      <c r="D31" s="133">
        <v>2340</v>
      </c>
    </row>
    <row r="32" ht="16.5" spans="1:4">
      <c r="A32" s="147" t="s">
        <v>35</v>
      </c>
      <c r="B32" s="148" t="str">
        <f>VLOOKUP(A32,[1]汇总表!$A$3:$B$39,2,0)</f>
        <v>淮南寿县网点</v>
      </c>
      <c r="C32" s="145">
        <f>VLOOKUP(B32,[1]汇总表!$B$3:$C$39,2,0)</f>
        <v>4554102</v>
      </c>
      <c r="D32" s="133">
        <v>2220</v>
      </c>
    </row>
    <row r="33" ht="16.5" spans="1:4">
      <c r="A33" s="147" t="s">
        <v>24</v>
      </c>
      <c r="B33" s="117" t="s">
        <v>36</v>
      </c>
      <c r="C33" s="117">
        <v>4554110</v>
      </c>
      <c r="D33" s="133">
        <v>1860</v>
      </c>
    </row>
    <row r="34" ht="16.5" spans="1:4">
      <c r="A34" s="147" t="s">
        <v>37</v>
      </c>
      <c r="B34" s="148" t="str">
        <f>VLOOKUP(A34,[1]汇总表!$A$3:$B$39,2,0)</f>
        <v>池州贵池网点</v>
      </c>
      <c r="C34" s="145">
        <f>VLOOKUP(B34,[1]汇总表!$B$3:$C$39,2,0)</f>
        <v>4566100</v>
      </c>
      <c r="D34" s="133">
        <v>1800</v>
      </c>
    </row>
    <row r="35" ht="16.5" spans="1:4">
      <c r="A35" s="147" t="s">
        <v>38</v>
      </c>
      <c r="B35" s="148" t="str">
        <f>VLOOKUP(A35,[1]汇总表!$A$3:$B$39,2,0)</f>
        <v>六安金寨网点</v>
      </c>
      <c r="C35" s="145">
        <f>VLOOKUP(B35,[1]汇总表!$B$3:$C$39,2,0)</f>
        <v>4564105</v>
      </c>
      <c r="D35" s="133">
        <v>1720</v>
      </c>
    </row>
    <row r="36" ht="16.5" spans="1:4">
      <c r="A36" s="147" t="s">
        <v>24</v>
      </c>
      <c r="B36" s="117" t="s">
        <v>39</v>
      </c>
      <c r="C36" s="117">
        <v>4554104</v>
      </c>
      <c r="D36" s="133">
        <v>1520</v>
      </c>
    </row>
    <row r="37" ht="16.5" spans="1:4">
      <c r="A37" s="147" t="s">
        <v>40</v>
      </c>
      <c r="B37" s="148" t="str">
        <f>VLOOKUP(A37,[1]汇总表!$A$3:$B$39,2,0)</f>
        <v>淮南凤台网点</v>
      </c>
      <c r="C37" s="145">
        <f>VLOOKUP(B37,[1]汇总表!$B$3:$C$39,2,0)</f>
        <v>4554103</v>
      </c>
      <c r="D37" s="133">
        <v>860</v>
      </c>
    </row>
    <row r="38" ht="16.5" spans="1:4">
      <c r="A38" s="147" t="s">
        <v>41</v>
      </c>
      <c r="B38" s="148" t="str">
        <f>VLOOKUP(A38,[1]汇总表!$A$3:$B$39,2,0)</f>
        <v>马鞍山和县网点</v>
      </c>
      <c r="C38" s="145">
        <f>VLOOKUP(B38,[1]汇总表!$B$3:$C$39,2,0)</f>
        <v>4555102</v>
      </c>
      <c r="D38" s="133">
        <v>640</v>
      </c>
    </row>
    <row r="39" ht="16.5" spans="1:4">
      <c r="A39" s="147" t="s">
        <v>42</v>
      </c>
      <c r="B39" s="148" t="str">
        <f>VLOOKUP(A39,[1]汇总表!$A$3:$B$39,2,0)</f>
        <v>马鞍山含山网点</v>
      </c>
      <c r="C39" s="145">
        <f>VLOOKUP(B39,[1]汇总表!$B$3:$C$39,2,0)</f>
        <v>4555103</v>
      </c>
      <c r="D39" s="133">
        <v>360</v>
      </c>
    </row>
    <row r="40" ht="23" customHeight="1" spans="1:4">
      <c r="A40" s="149" t="s">
        <v>43</v>
      </c>
      <c r="B40" s="150"/>
      <c r="C40" s="150"/>
      <c r="D40" s="150">
        <f>SUM(D3:D39)</f>
        <v>863780</v>
      </c>
    </row>
  </sheetData>
  <mergeCells count="1">
    <mergeCell ref="A1:D1"/>
  </mergeCells>
  <conditionalFormatting sqref="C31:C39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6"/>
  <sheetViews>
    <sheetView workbookViewId="0">
      <selection activeCell="E14" sqref="E14"/>
    </sheetView>
  </sheetViews>
  <sheetFormatPr defaultColWidth="9" defaultRowHeight="13.5"/>
  <cols>
    <col min="3" max="4" width="12.625" customWidth="1"/>
    <col min="5" max="5" width="19.875" customWidth="1"/>
    <col min="6" max="6" width="10.75" customWidth="1"/>
    <col min="7" max="7" width="15.375" customWidth="1"/>
    <col min="8" max="8" width="14.625" customWidth="1"/>
    <col min="9" max="9" width="17.75" customWidth="1"/>
    <col min="10" max="10" width="12.25" customWidth="1"/>
  </cols>
  <sheetData>
    <row r="1" ht="23" customHeight="1" spans="1:15">
      <c r="A1" s="111" t="s">
        <v>44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ht="38" customHeight="1" spans="1:15">
      <c r="A2" s="113" t="s">
        <v>45</v>
      </c>
      <c r="B2" s="113" t="s">
        <v>1</v>
      </c>
      <c r="C2" s="113" t="s">
        <v>46</v>
      </c>
      <c r="D2" s="113" t="s">
        <v>47</v>
      </c>
      <c r="E2" s="114" t="s">
        <v>48</v>
      </c>
      <c r="F2" s="115" t="s">
        <v>49</v>
      </c>
      <c r="G2" s="115" t="s">
        <v>50</v>
      </c>
      <c r="H2" s="115" t="s">
        <v>51</v>
      </c>
      <c r="I2" s="129" t="s">
        <v>52</v>
      </c>
      <c r="J2" s="130" t="s">
        <v>53</v>
      </c>
      <c r="K2" s="130" t="s">
        <v>54</v>
      </c>
      <c r="L2" s="131" t="s">
        <v>55</v>
      </c>
      <c r="M2" s="131" t="s">
        <v>56</v>
      </c>
      <c r="N2" s="131" t="s">
        <v>57</v>
      </c>
      <c r="O2" s="132" t="s">
        <v>58</v>
      </c>
    </row>
    <row r="3" ht="16.5" spans="1:15">
      <c r="A3" s="116">
        <v>1</v>
      </c>
      <c r="B3" s="116" t="s">
        <v>7</v>
      </c>
      <c r="C3" s="117" t="s">
        <v>59</v>
      </c>
      <c r="D3" s="117">
        <v>4564119</v>
      </c>
      <c r="E3" s="117" t="s">
        <v>60</v>
      </c>
      <c r="F3" s="118">
        <v>170159</v>
      </c>
      <c r="G3" s="119" t="s">
        <v>61</v>
      </c>
      <c r="H3" s="120">
        <v>15721312413</v>
      </c>
      <c r="I3" s="117">
        <v>18326301411</v>
      </c>
      <c r="J3" s="116">
        <f>VLOOKUP(D3,'[1]11月网点专职客服专项补贴明细'!$D$3:$J$336,7,0)</f>
        <v>1</v>
      </c>
      <c r="K3" s="133">
        <v>4500</v>
      </c>
      <c r="L3" s="116">
        <f>SUMIFS(工单超时扣罚汇总!B:B,工单超时扣罚汇总!A:A,E3)</f>
        <v>0</v>
      </c>
      <c r="M3" s="116">
        <f>SUMIFS(质检不合格扣罚汇总!B:B,质检不合格扣罚汇总!A:A,E3)</f>
        <v>0</v>
      </c>
      <c r="N3" s="116">
        <f>SUMIFS(邮政扣罚!E:E,邮政扣罚!B:B,E3)</f>
        <v>0</v>
      </c>
      <c r="O3" s="133">
        <f>K3-L3-M3-N3</f>
        <v>4500</v>
      </c>
    </row>
    <row r="4" ht="16.5" spans="1:15">
      <c r="A4" s="116">
        <v>2</v>
      </c>
      <c r="B4" s="116" t="s">
        <v>10</v>
      </c>
      <c r="C4" s="117" t="s">
        <v>59</v>
      </c>
      <c r="D4" s="117">
        <v>4553101</v>
      </c>
      <c r="E4" s="117" t="s">
        <v>62</v>
      </c>
      <c r="F4" s="151" t="s">
        <v>63</v>
      </c>
      <c r="G4" s="117" t="s">
        <v>64</v>
      </c>
      <c r="H4" s="120">
        <v>13329146263</v>
      </c>
      <c r="I4" s="117">
        <v>13329146263</v>
      </c>
      <c r="J4" s="116">
        <f>VLOOKUP(D4,'[1]11月网点专职客服专项补贴明细'!$D$3:$J$336,7,0)</f>
        <v>1</v>
      </c>
      <c r="K4" s="133">
        <v>4500</v>
      </c>
      <c r="L4" s="116">
        <f>SUMIFS(工单超时扣罚汇总!B:B,工单超时扣罚汇总!A:A,E4)</f>
        <v>0</v>
      </c>
      <c r="M4" s="116">
        <f>SUMIFS(质检不合格扣罚汇总!B:B,质检不合格扣罚汇总!A:A,E4)</f>
        <v>0</v>
      </c>
      <c r="N4" s="116">
        <f>SUMIFS(邮政扣罚!E:E,邮政扣罚!B:B,E4)</f>
        <v>0</v>
      </c>
      <c r="O4" s="133">
        <f>K4-L4-M4-N4</f>
        <v>4500</v>
      </c>
    </row>
    <row r="5" ht="16.5" spans="1:15">
      <c r="A5" s="116">
        <v>3</v>
      </c>
      <c r="B5" s="116" t="s">
        <v>11</v>
      </c>
      <c r="C5" s="117" t="s">
        <v>59</v>
      </c>
      <c r="D5" s="117">
        <v>4561105</v>
      </c>
      <c r="E5" s="117" t="s">
        <v>65</v>
      </c>
      <c r="F5" s="151" t="s">
        <v>66</v>
      </c>
      <c r="G5" s="117" t="s">
        <v>67</v>
      </c>
      <c r="H5" s="120">
        <v>13335612255</v>
      </c>
      <c r="I5" s="117">
        <v>18856136811</v>
      </c>
      <c r="J5" s="116">
        <f>VLOOKUP(D5,'[1]11月网点专职客服专项补贴明细'!$D$3:$J$336,7,0)</f>
        <v>3</v>
      </c>
      <c r="K5" s="133">
        <v>4500</v>
      </c>
      <c r="L5" s="116">
        <f>SUMIFS(工单超时扣罚汇总!B:B,工单超时扣罚汇总!A:A,E5)</f>
        <v>0</v>
      </c>
      <c r="M5" s="116">
        <f>SUMIFS(质检不合格扣罚汇总!B:B,质检不合格扣罚汇总!A:A,E5)</f>
        <v>0</v>
      </c>
      <c r="N5" s="116">
        <f>SUMIFS(邮政扣罚!E:E,邮政扣罚!B:B,E5)</f>
        <v>0</v>
      </c>
      <c r="O5" s="133">
        <f>K5-L5-M5-N5</f>
        <v>4500</v>
      </c>
    </row>
    <row r="6" ht="16.5" spans="1:15">
      <c r="A6" s="116">
        <v>4</v>
      </c>
      <c r="B6" s="116" t="s">
        <v>11</v>
      </c>
      <c r="C6" s="117" t="s">
        <v>59</v>
      </c>
      <c r="D6" s="117">
        <v>4561110</v>
      </c>
      <c r="E6" s="117" t="s">
        <v>68</v>
      </c>
      <c r="F6" s="151" t="s">
        <v>69</v>
      </c>
      <c r="G6" s="117" t="s">
        <v>70</v>
      </c>
      <c r="H6" s="120">
        <v>19805617752</v>
      </c>
      <c r="I6" s="117">
        <v>13856158708</v>
      </c>
      <c r="J6" s="116">
        <f>VLOOKUP(D6,'[1]11月网点专职客服专项补贴明细'!$D$3:$J$336,7,0)</f>
        <v>4</v>
      </c>
      <c r="K6" s="133">
        <v>4500</v>
      </c>
      <c r="L6" s="116">
        <f>SUMIFS(工单超时扣罚汇总!B:B,工单超时扣罚汇总!A:A,E6)</f>
        <v>0</v>
      </c>
      <c r="M6" s="116">
        <f>SUMIFS(质检不合格扣罚汇总!B:B,质检不合格扣罚汇总!A:A,E6)</f>
        <v>0</v>
      </c>
      <c r="N6" s="116">
        <f>SUMIFS(邮政扣罚!E:E,邮政扣罚!B:B,E6)</f>
        <v>0</v>
      </c>
      <c r="O6" s="133">
        <f>K6-L6-M6-N6</f>
        <v>4500</v>
      </c>
    </row>
    <row r="7" ht="16.5" spans="1:15">
      <c r="A7" s="116">
        <v>5</v>
      </c>
      <c r="B7" s="116" t="s">
        <v>8</v>
      </c>
      <c r="C7" s="117" t="s">
        <v>59</v>
      </c>
      <c r="D7" s="117">
        <v>4550113</v>
      </c>
      <c r="E7" s="117" t="s">
        <v>71</v>
      </c>
      <c r="F7" s="151" t="s">
        <v>72</v>
      </c>
      <c r="G7" s="117" t="s">
        <v>73</v>
      </c>
      <c r="H7" s="120">
        <v>15375025065</v>
      </c>
      <c r="I7" s="117">
        <v>15375025065</v>
      </c>
      <c r="J7" s="116">
        <f>VLOOKUP(D7,'[1]11月网点专职客服专项补贴明细'!$D$3:$J$336,7,0)</f>
        <v>5</v>
      </c>
      <c r="K7" s="133">
        <v>4500</v>
      </c>
      <c r="L7" s="116">
        <f>SUMIFS(工单超时扣罚汇总!B:B,工单超时扣罚汇总!A:A,E7)</f>
        <v>0</v>
      </c>
      <c r="M7" s="116">
        <f>SUMIFS(质检不合格扣罚汇总!B:B,质检不合格扣罚汇总!A:A,E7)</f>
        <v>0</v>
      </c>
      <c r="N7" s="116">
        <f>SUMIFS(邮政扣罚!E:E,邮政扣罚!B:B,E7)</f>
        <v>0</v>
      </c>
      <c r="O7" s="133">
        <f>K7-L7-M7-N7</f>
        <v>4500</v>
      </c>
    </row>
    <row r="8" ht="16.5" spans="1:15">
      <c r="A8" s="116">
        <v>6</v>
      </c>
      <c r="B8" s="116" t="s">
        <v>11</v>
      </c>
      <c r="C8" s="117" t="s">
        <v>59</v>
      </c>
      <c r="D8" s="117">
        <v>4561107</v>
      </c>
      <c r="E8" s="117" t="s">
        <v>74</v>
      </c>
      <c r="F8" s="151" t="s">
        <v>75</v>
      </c>
      <c r="G8" s="117" t="s">
        <v>76</v>
      </c>
      <c r="H8" s="120">
        <v>17756179278</v>
      </c>
      <c r="I8" s="117">
        <v>13615615444</v>
      </c>
      <c r="J8" s="116">
        <f>VLOOKUP(D8,'[1]11月网点专职客服专项补贴明细'!$D$3:$J$336,7,0)</f>
        <v>6</v>
      </c>
      <c r="K8" s="133">
        <v>4500</v>
      </c>
      <c r="L8" s="116">
        <f>SUMIFS(工单超时扣罚汇总!B:B,工单超时扣罚汇总!A:A,E8)</f>
        <v>0</v>
      </c>
      <c r="M8" s="116">
        <f>SUMIFS(质检不合格扣罚汇总!B:B,质检不合格扣罚汇总!A:A,E8)</f>
        <v>0</v>
      </c>
      <c r="N8" s="116">
        <f>SUMIFS(邮政扣罚!E:E,邮政扣罚!B:B,E8)</f>
        <v>0</v>
      </c>
      <c r="O8" s="133">
        <f>K8-L8-M8-N8</f>
        <v>4500</v>
      </c>
    </row>
    <row r="9" ht="16.5" spans="1:15">
      <c r="A9" s="116">
        <v>7</v>
      </c>
      <c r="B9" s="116" t="s">
        <v>11</v>
      </c>
      <c r="C9" s="117" t="s">
        <v>59</v>
      </c>
      <c r="D9" s="117">
        <v>4561115</v>
      </c>
      <c r="E9" s="117" t="s">
        <v>77</v>
      </c>
      <c r="F9" s="151" t="s">
        <v>78</v>
      </c>
      <c r="G9" s="117" t="s">
        <v>79</v>
      </c>
      <c r="H9" s="120">
        <v>15156196905</v>
      </c>
      <c r="I9" s="117">
        <v>15212625180</v>
      </c>
      <c r="J9" s="116">
        <f>VLOOKUP(D9,'[1]11月网点专职客服专项补贴明细'!$D$3:$J$336,7,0)</f>
        <v>7</v>
      </c>
      <c r="K9" s="133">
        <v>4500</v>
      </c>
      <c r="L9" s="116">
        <f>SUMIFS(工单超时扣罚汇总!B:B,工单超时扣罚汇总!A:A,E9)</f>
        <v>0</v>
      </c>
      <c r="M9" s="116">
        <f>SUMIFS(质检不合格扣罚汇总!B:B,质检不合格扣罚汇总!A:A,E9)</f>
        <v>0</v>
      </c>
      <c r="N9" s="116">
        <f>SUMIFS(邮政扣罚!E:E,邮政扣罚!B:B,E9)</f>
        <v>0</v>
      </c>
      <c r="O9" s="133">
        <f>K9-L9-M9-N9</f>
        <v>4500</v>
      </c>
    </row>
    <row r="10" ht="16.5" spans="1:15">
      <c r="A10" s="116">
        <v>8</v>
      </c>
      <c r="B10" s="116" t="s">
        <v>9</v>
      </c>
      <c r="C10" s="117" t="s">
        <v>59</v>
      </c>
      <c r="D10" s="117">
        <v>4558155</v>
      </c>
      <c r="E10" s="117" t="s">
        <v>80</v>
      </c>
      <c r="F10" s="152" t="s">
        <v>81</v>
      </c>
      <c r="G10" s="116" t="s">
        <v>82</v>
      </c>
      <c r="H10" s="122">
        <v>18132812282</v>
      </c>
      <c r="I10" s="116">
        <v>18132812282</v>
      </c>
      <c r="J10" s="116">
        <f>VLOOKUP(D10,'[1]11月网点专职客服专项补贴明细'!$D$3:$J$336,7,0)</f>
        <v>8</v>
      </c>
      <c r="K10" s="133">
        <v>4500</v>
      </c>
      <c r="L10" s="116">
        <f>SUMIFS(工单超时扣罚汇总!B:B,工单超时扣罚汇总!A:A,E10)</f>
        <v>0</v>
      </c>
      <c r="M10" s="116">
        <f>SUMIFS(质检不合格扣罚汇总!B:B,质检不合格扣罚汇总!A:A,E10)</f>
        <v>0</v>
      </c>
      <c r="N10" s="116">
        <f>SUMIFS(邮政扣罚!E:E,邮政扣罚!B:B,E10)</f>
        <v>0</v>
      </c>
      <c r="O10" s="133">
        <f>K10-L10-M10-N10</f>
        <v>4500</v>
      </c>
    </row>
    <row r="11" ht="16.5" spans="1:15">
      <c r="A11" s="116">
        <v>9</v>
      </c>
      <c r="B11" s="116" t="s">
        <v>12</v>
      </c>
      <c r="C11" s="117" t="s">
        <v>59</v>
      </c>
      <c r="D11" s="117">
        <v>4552115</v>
      </c>
      <c r="E11" s="117" t="s">
        <v>83</v>
      </c>
      <c r="F11" s="123" t="s">
        <v>84</v>
      </c>
      <c r="G11" s="117" t="s">
        <v>85</v>
      </c>
      <c r="H11" s="120">
        <v>13329026902</v>
      </c>
      <c r="I11" s="117" t="s">
        <v>86</v>
      </c>
      <c r="J11" s="116">
        <f>VLOOKUP(D11,'[1]11月网点专职客服专项补贴明细'!$D$3:$J$336,7,0)</f>
        <v>9</v>
      </c>
      <c r="K11" s="133">
        <v>4500</v>
      </c>
      <c r="L11" s="116">
        <f>SUMIFS(工单超时扣罚汇总!B:B,工单超时扣罚汇总!A:A,E11)</f>
        <v>0</v>
      </c>
      <c r="M11" s="116">
        <f>SUMIFS(质检不合格扣罚汇总!B:B,质检不合格扣罚汇总!A:A,E11)</f>
        <v>0</v>
      </c>
      <c r="N11" s="116">
        <f>SUMIFS(邮政扣罚!E:E,邮政扣罚!B:B,E11)</f>
        <v>0</v>
      </c>
      <c r="O11" s="133">
        <f>K11-L11-M11-N11</f>
        <v>4500</v>
      </c>
    </row>
    <row r="12" ht="16.5" spans="1:15">
      <c r="A12" s="116">
        <v>10</v>
      </c>
      <c r="B12" s="116" t="s">
        <v>5</v>
      </c>
      <c r="C12" s="117" t="s">
        <v>59</v>
      </c>
      <c r="D12" s="117">
        <v>4558150</v>
      </c>
      <c r="E12" s="117" t="s">
        <v>87</v>
      </c>
      <c r="F12" s="151" t="s">
        <v>88</v>
      </c>
      <c r="G12" s="117" t="s">
        <v>89</v>
      </c>
      <c r="H12" s="120">
        <v>13501638095</v>
      </c>
      <c r="I12" s="117">
        <v>18221050987</v>
      </c>
      <c r="J12" s="116">
        <f>VLOOKUP(D12,'[1]11月网点专职客服专项补贴明细'!$D$3:$J$336,7,0)</f>
        <v>10</v>
      </c>
      <c r="K12" s="133">
        <v>4500</v>
      </c>
      <c r="L12" s="116">
        <f>SUMIFS(工单超时扣罚汇总!B:B,工单超时扣罚汇总!A:A,E12)</f>
        <v>0</v>
      </c>
      <c r="M12" s="116">
        <f>SUMIFS(质检不合格扣罚汇总!B:B,质检不合格扣罚汇总!A:A,E12)</f>
        <v>0</v>
      </c>
      <c r="N12" s="116">
        <f>SUMIFS(邮政扣罚!E:E,邮政扣罚!B:B,E12)</f>
        <v>0</v>
      </c>
      <c r="O12" s="133">
        <f>K12-L12-M12-N12</f>
        <v>4500</v>
      </c>
    </row>
    <row r="13" ht="16.5" spans="1:15">
      <c r="A13" s="116">
        <v>11</v>
      </c>
      <c r="B13" s="116" t="s">
        <v>5</v>
      </c>
      <c r="C13" s="117" t="s">
        <v>59</v>
      </c>
      <c r="D13" s="117">
        <v>4558145</v>
      </c>
      <c r="E13" s="117" t="s">
        <v>90</v>
      </c>
      <c r="F13" s="151" t="s">
        <v>91</v>
      </c>
      <c r="G13" s="117" t="s">
        <v>92</v>
      </c>
      <c r="H13" s="120">
        <v>18326804919</v>
      </c>
      <c r="I13" s="117">
        <v>19965825193</v>
      </c>
      <c r="J13" s="116">
        <f>VLOOKUP(D13,'[1]11月网点专职客服专项补贴明细'!$D$3:$J$336,7,0)</f>
        <v>11</v>
      </c>
      <c r="K13" s="133">
        <v>4500</v>
      </c>
      <c r="L13" s="116">
        <f>SUMIFS(工单超时扣罚汇总!B:B,工单超时扣罚汇总!A:A,E13)</f>
        <v>0</v>
      </c>
      <c r="M13" s="116">
        <f>SUMIFS(质检不合格扣罚汇总!B:B,质检不合格扣罚汇总!A:A,E13)</f>
        <v>0</v>
      </c>
      <c r="N13" s="116">
        <f>SUMIFS(邮政扣罚!E:E,邮政扣罚!B:B,E13)</f>
        <v>0</v>
      </c>
      <c r="O13" s="133">
        <f>K13-L13-M13-N13</f>
        <v>4500</v>
      </c>
    </row>
    <row r="14" ht="16.5" spans="1:15">
      <c r="A14" s="116">
        <v>12</v>
      </c>
      <c r="B14" s="116" t="s">
        <v>8</v>
      </c>
      <c r="C14" s="117" t="s">
        <v>59</v>
      </c>
      <c r="D14" s="117">
        <v>4550117</v>
      </c>
      <c r="E14" s="117" t="s">
        <v>93</v>
      </c>
      <c r="F14" s="151" t="s">
        <v>94</v>
      </c>
      <c r="G14" s="117" t="s">
        <v>95</v>
      </c>
      <c r="H14" s="120">
        <v>14790022565</v>
      </c>
      <c r="I14" s="117">
        <v>14790022565</v>
      </c>
      <c r="J14" s="116">
        <f>VLOOKUP(D14,'[1]11月网点专职客服专项补贴明细'!$D$3:$J$336,7,0)</f>
        <v>12</v>
      </c>
      <c r="K14" s="133">
        <v>4500</v>
      </c>
      <c r="L14" s="116">
        <f>SUMIFS(工单超时扣罚汇总!B:B,工单超时扣罚汇总!A:A,E14)</f>
        <v>0</v>
      </c>
      <c r="M14" s="116">
        <f>SUMIFS(质检不合格扣罚汇总!B:B,质检不合格扣罚汇总!A:A,E14)</f>
        <v>0</v>
      </c>
      <c r="N14" s="116">
        <f>SUMIFS(邮政扣罚!E:E,邮政扣罚!B:B,E14)</f>
        <v>0</v>
      </c>
      <c r="O14" s="133">
        <f>K14-L14-M14-N14</f>
        <v>4500</v>
      </c>
    </row>
    <row r="15" ht="16.5" spans="1:15">
      <c r="A15" s="116">
        <v>13</v>
      </c>
      <c r="B15" s="116" t="s">
        <v>5</v>
      </c>
      <c r="C15" s="117" t="s">
        <v>59</v>
      </c>
      <c r="D15" s="117">
        <v>4558112</v>
      </c>
      <c r="E15" s="117" t="s">
        <v>96</v>
      </c>
      <c r="F15" s="151" t="s">
        <v>97</v>
      </c>
      <c r="G15" s="117" t="s">
        <v>98</v>
      </c>
      <c r="H15" s="120">
        <v>19955807123</v>
      </c>
      <c r="I15" s="117">
        <v>95040669719</v>
      </c>
      <c r="J15" s="116">
        <f>VLOOKUP(D15,'[1]11月网点专职客服专项补贴明细'!$D$3:$J$336,7,0)</f>
        <v>13</v>
      </c>
      <c r="K15" s="133">
        <v>4500</v>
      </c>
      <c r="L15" s="116">
        <f>SUMIFS(工单超时扣罚汇总!B:B,工单超时扣罚汇总!A:A,E15)</f>
        <v>0</v>
      </c>
      <c r="M15" s="116">
        <f>SUMIFS(质检不合格扣罚汇总!B:B,质检不合格扣罚汇总!A:A,E15)</f>
        <v>0</v>
      </c>
      <c r="N15" s="116">
        <f>SUMIFS(邮政扣罚!E:E,邮政扣罚!B:B,E15)</f>
        <v>0</v>
      </c>
      <c r="O15" s="133">
        <f>K15-L15-M15-N15</f>
        <v>4500</v>
      </c>
    </row>
    <row r="16" ht="16.5" spans="1:15">
      <c r="A16" s="116">
        <v>14</v>
      </c>
      <c r="B16" s="116" t="s">
        <v>11</v>
      </c>
      <c r="C16" s="117" t="s">
        <v>59</v>
      </c>
      <c r="D16" s="117">
        <v>4561104</v>
      </c>
      <c r="E16" s="117" t="s">
        <v>99</v>
      </c>
      <c r="F16" s="151" t="s">
        <v>100</v>
      </c>
      <c r="G16" s="117" t="s">
        <v>101</v>
      </c>
      <c r="H16" s="120">
        <v>13285610000</v>
      </c>
      <c r="I16" s="117">
        <v>17555175517</v>
      </c>
      <c r="J16" s="116">
        <f>VLOOKUP(D16,'[1]11月网点专职客服专项补贴明细'!$D$3:$J$336,7,0)</f>
        <v>14</v>
      </c>
      <c r="K16" s="133">
        <v>4500</v>
      </c>
      <c r="L16" s="116">
        <f>SUMIFS(工单超时扣罚汇总!B:B,工单超时扣罚汇总!A:A,E16)</f>
        <v>0</v>
      </c>
      <c r="M16" s="116">
        <f>SUMIFS(质检不合格扣罚汇总!B:B,质检不合格扣罚汇总!A:A,E16)</f>
        <v>0</v>
      </c>
      <c r="N16" s="116">
        <f>SUMIFS(邮政扣罚!E:E,邮政扣罚!B:B,E16)</f>
        <v>0</v>
      </c>
      <c r="O16" s="133">
        <f>K16-L16-M16-N16</f>
        <v>4500</v>
      </c>
    </row>
    <row r="17" ht="16.5" spans="1:15">
      <c r="A17" s="116">
        <v>15</v>
      </c>
      <c r="B17" s="116" t="s">
        <v>5</v>
      </c>
      <c r="C17" s="117" t="s">
        <v>59</v>
      </c>
      <c r="D17" s="117">
        <v>4558146</v>
      </c>
      <c r="E17" s="117" t="s">
        <v>102</v>
      </c>
      <c r="F17" s="151" t="s">
        <v>103</v>
      </c>
      <c r="G17" s="117" t="s">
        <v>104</v>
      </c>
      <c r="H17" s="120">
        <v>17775001120</v>
      </c>
      <c r="I17" s="117" t="s">
        <v>86</v>
      </c>
      <c r="J17" s="116">
        <f>VLOOKUP(D17,'[1]11月网点专职客服专项补贴明细'!$D$3:$J$336,7,0)</f>
        <v>15</v>
      </c>
      <c r="K17" s="133">
        <v>4500</v>
      </c>
      <c r="L17" s="116">
        <f>SUMIFS(工单超时扣罚汇总!B:B,工单超时扣罚汇总!A:A,E17)</f>
        <v>0</v>
      </c>
      <c r="M17" s="116">
        <f>SUMIFS(质检不合格扣罚汇总!B:B,质检不合格扣罚汇总!A:A,E17)</f>
        <v>0</v>
      </c>
      <c r="N17" s="116">
        <f>SUMIFS(邮政扣罚!E:E,邮政扣罚!B:B,E17)</f>
        <v>0</v>
      </c>
      <c r="O17" s="133">
        <f>K17-L17-M17-N17</f>
        <v>4500</v>
      </c>
    </row>
    <row r="18" ht="16.5" spans="1:15">
      <c r="A18" s="116">
        <v>16</v>
      </c>
      <c r="B18" s="116" t="s">
        <v>5</v>
      </c>
      <c r="C18" s="117" t="s">
        <v>59</v>
      </c>
      <c r="D18" s="117">
        <v>4558137</v>
      </c>
      <c r="E18" s="117" t="s">
        <v>105</v>
      </c>
      <c r="F18" s="151" t="s">
        <v>106</v>
      </c>
      <c r="G18" s="117" t="s">
        <v>107</v>
      </c>
      <c r="H18" s="120">
        <v>16655183315</v>
      </c>
      <c r="I18" s="117" t="s">
        <v>86</v>
      </c>
      <c r="J18" s="116">
        <f>VLOOKUP(D18,'[1]11月网点专职客服专项补贴明细'!$D$3:$J$336,7,0)</f>
        <v>16</v>
      </c>
      <c r="K18" s="133">
        <v>4500</v>
      </c>
      <c r="L18" s="116">
        <f>SUMIFS(工单超时扣罚汇总!B:B,工单超时扣罚汇总!A:A,E18)</f>
        <v>0</v>
      </c>
      <c r="M18" s="116">
        <f>SUMIFS(质检不合格扣罚汇总!B:B,质检不合格扣罚汇总!A:A,E18)</f>
        <v>0</v>
      </c>
      <c r="N18" s="116">
        <f>SUMIFS(邮政扣罚!E:E,邮政扣罚!B:B,E18)</f>
        <v>0</v>
      </c>
      <c r="O18" s="133">
        <f>K18-L18-M18-N18</f>
        <v>4500</v>
      </c>
    </row>
    <row r="19" ht="16.5" spans="1:15">
      <c r="A19" s="116">
        <v>17</v>
      </c>
      <c r="B19" s="116" t="s">
        <v>5</v>
      </c>
      <c r="C19" s="117" t="s">
        <v>59</v>
      </c>
      <c r="D19" s="117">
        <v>4558102</v>
      </c>
      <c r="E19" s="117" t="s">
        <v>108</v>
      </c>
      <c r="F19" s="151" t="s">
        <v>109</v>
      </c>
      <c r="G19" s="117" t="s">
        <v>110</v>
      </c>
      <c r="H19" s="120">
        <v>15855843392</v>
      </c>
      <c r="I19" s="117">
        <v>95040666889</v>
      </c>
      <c r="J19" s="116">
        <f>VLOOKUP(D19,'[1]11月网点专职客服专项补贴明细'!$D$3:$J$336,7,0)</f>
        <v>17</v>
      </c>
      <c r="K19" s="133">
        <v>4500</v>
      </c>
      <c r="L19" s="116">
        <f>SUMIFS(工单超时扣罚汇总!B:B,工单超时扣罚汇总!A:A,E19)</f>
        <v>0</v>
      </c>
      <c r="M19" s="116">
        <f>SUMIFS(质检不合格扣罚汇总!B:B,质检不合格扣罚汇总!A:A,E19)</f>
        <v>0</v>
      </c>
      <c r="N19" s="116">
        <f>SUMIFS(邮政扣罚!E:E,邮政扣罚!B:B,E19)</f>
        <v>0</v>
      </c>
      <c r="O19" s="133">
        <f>K19-L19-M19-N19</f>
        <v>4500</v>
      </c>
    </row>
    <row r="20" ht="16.5" spans="1:15">
      <c r="A20" s="116">
        <v>18</v>
      </c>
      <c r="B20" s="116" t="s">
        <v>12</v>
      </c>
      <c r="C20" s="117" t="s">
        <v>59</v>
      </c>
      <c r="D20" s="117">
        <v>4552111</v>
      </c>
      <c r="E20" s="117" t="s">
        <v>111</v>
      </c>
      <c r="F20" s="123" t="s">
        <v>112</v>
      </c>
      <c r="G20" s="117" t="s">
        <v>113</v>
      </c>
      <c r="H20" s="120">
        <v>13024077709</v>
      </c>
      <c r="I20" s="117" t="s">
        <v>86</v>
      </c>
      <c r="J20" s="116">
        <f>VLOOKUP(D20,'[1]11月网点专职客服专项补贴明细'!$D$3:$J$336,7,0)</f>
        <v>18</v>
      </c>
      <c r="K20" s="133">
        <v>4500</v>
      </c>
      <c r="L20" s="116">
        <f>SUMIFS(工单超时扣罚汇总!B:B,工单超时扣罚汇总!A:A,E20)</f>
        <v>0</v>
      </c>
      <c r="M20" s="116">
        <f>SUMIFS(质检不合格扣罚汇总!B:B,质检不合格扣罚汇总!A:A,E20)</f>
        <v>0</v>
      </c>
      <c r="N20" s="116">
        <f>SUMIFS(邮政扣罚!E:E,邮政扣罚!B:B,E20)</f>
        <v>0</v>
      </c>
      <c r="O20" s="133">
        <f>K20-L20-M20-N20</f>
        <v>4500</v>
      </c>
    </row>
    <row r="21" ht="16.5" spans="1:15">
      <c r="A21" s="116">
        <v>19</v>
      </c>
      <c r="B21" s="116" t="s">
        <v>8</v>
      </c>
      <c r="C21" s="117" t="s">
        <v>59</v>
      </c>
      <c r="D21" s="117">
        <v>4550109</v>
      </c>
      <c r="E21" s="117" t="s">
        <v>114</v>
      </c>
      <c r="F21" s="151" t="s">
        <v>115</v>
      </c>
      <c r="G21" s="117" t="s">
        <v>116</v>
      </c>
      <c r="H21" s="120">
        <v>18855006923</v>
      </c>
      <c r="I21" s="117">
        <v>15249982434</v>
      </c>
      <c r="J21" s="116">
        <f>VLOOKUP(D21,'[1]11月网点专职客服专项补贴明细'!$D$3:$J$336,7,0)</f>
        <v>19</v>
      </c>
      <c r="K21" s="133">
        <v>4500</v>
      </c>
      <c r="L21" s="116">
        <f>SUMIFS(工单超时扣罚汇总!B:B,工单超时扣罚汇总!A:A,E21)</f>
        <v>0</v>
      </c>
      <c r="M21" s="116">
        <f>SUMIFS(质检不合格扣罚汇总!B:B,质检不合格扣罚汇总!A:A,E21)</f>
        <v>0</v>
      </c>
      <c r="N21" s="116">
        <f>SUMIFS(邮政扣罚!E:E,邮政扣罚!B:B,E21)</f>
        <v>0</v>
      </c>
      <c r="O21" s="133">
        <f>K21-L21-M21-N21</f>
        <v>4500</v>
      </c>
    </row>
    <row r="22" ht="16.5" spans="1:15">
      <c r="A22" s="116">
        <v>20</v>
      </c>
      <c r="B22" s="116" t="s">
        <v>5</v>
      </c>
      <c r="C22" s="117" t="s">
        <v>59</v>
      </c>
      <c r="D22" s="117">
        <v>4558120</v>
      </c>
      <c r="E22" s="117" t="s">
        <v>117</v>
      </c>
      <c r="F22" s="151" t="s">
        <v>118</v>
      </c>
      <c r="G22" s="117" t="s">
        <v>119</v>
      </c>
      <c r="H22" s="120">
        <v>15755863002</v>
      </c>
      <c r="I22" s="117" t="s">
        <v>86</v>
      </c>
      <c r="J22" s="116">
        <f>VLOOKUP(D22,'[1]11月网点专职客服专项补贴明细'!$D$3:$J$336,7,0)</f>
        <v>20</v>
      </c>
      <c r="K22" s="133">
        <v>4500</v>
      </c>
      <c r="L22" s="116">
        <f>SUMIFS(工单超时扣罚汇总!B:B,工单超时扣罚汇总!A:A,E22)</f>
        <v>0</v>
      </c>
      <c r="M22" s="116">
        <f>SUMIFS(质检不合格扣罚汇总!B:B,质检不合格扣罚汇总!A:A,E22)</f>
        <v>0</v>
      </c>
      <c r="N22" s="116">
        <f>SUMIFS(邮政扣罚!E:E,邮政扣罚!B:B,E22)</f>
        <v>0</v>
      </c>
      <c r="O22" s="133">
        <f>K22-L22-M22-N22</f>
        <v>4500</v>
      </c>
    </row>
    <row r="23" ht="16.5" spans="1:15">
      <c r="A23" s="116">
        <v>21</v>
      </c>
      <c r="B23" s="116" t="s">
        <v>8</v>
      </c>
      <c r="C23" s="117" t="s">
        <v>59</v>
      </c>
      <c r="D23" s="117">
        <v>4550105</v>
      </c>
      <c r="E23" s="117" t="s">
        <v>120</v>
      </c>
      <c r="F23" s="151" t="s">
        <v>121</v>
      </c>
      <c r="G23" s="117" t="s">
        <v>122</v>
      </c>
      <c r="H23" s="120">
        <v>15155029620</v>
      </c>
      <c r="I23" s="117" t="s">
        <v>123</v>
      </c>
      <c r="J23" s="116">
        <f>VLOOKUP(D23,'[1]11月网点专职客服专项补贴明细'!$D$3:$J$336,7,0)</f>
        <v>21</v>
      </c>
      <c r="K23" s="133">
        <v>4500</v>
      </c>
      <c r="L23" s="116">
        <f>SUMIFS(工单超时扣罚汇总!B:B,工单超时扣罚汇总!A:A,E23)</f>
        <v>0</v>
      </c>
      <c r="M23" s="116">
        <f>SUMIFS(质检不合格扣罚汇总!B:B,质检不合格扣罚汇总!A:A,E23)</f>
        <v>0</v>
      </c>
      <c r="N23" s="116">
        <f>SUMIFS(邮政扣罚!E:E,邮政扣罚!B:B,E23)</f>
        <v>0</v>
      </c>
      <c r="O23" s="133">
        <f>K23-L23-M23-N23</f>
        <v>4500</v>
      </c>
    </row>
    <row r="24" ht="16.5" spans="1:15">
      <c r="A24" s="116">
        <v>22</v>
      </c>
      <c r="B24" s="116" t="s">
        <v>12</v>
      </c>
      <c r="C24" s="117" t="s">
        <v>59</v>
      </c>
      <c r="D24" s="117">
        <v>4552113</v>
      </c>
      <c r="E24" s="117" t="s">
        <v>124</v>
      </c>
      <c r="F24" s="123" t="s">
        <v>125</v>
      </c>
      <c r="G24" s="117" t="s">
        <v>126</v>
      </c>
      <c r="H24" s="120">
        <v>15178012395</v>
      </c>
      <c r="I24" s="117" t="s">
        <v>86</v>
      </c>
      <c r="J24" s="116">
        <f>VLOOKUP(D24,'[1]11月网点专职客服专项补贴明细'!$D$3:$J$336,7,0)</f>
        <v>22</v>
      </c>
      <c r="K24" s="133">
        <v>4500</v>
      </c>
      <c r="L24" s="116">
        <f>SUMIFS(工单超时扣罚汇总!B:B,工单超时扣罚汇总!A:A,E24)</f>
        <v>0</v>
      </c>
      <c r="M24" s="116">
        <f>SUMIFS(质检不合格扣罚汇总!B:B,质检不合格扣罚汇总!A:A,E24)</f>
        <v>0</v>
      </c>
      <c r="N24" s="116">
        <f>SUMIFS(邮政扣罚!E:E,邮政扣罚!B:B,E24)</f>
        <v>0</v>
      </c>
      <c r="O24" s="133">
        <f>K24-L24-M24-N24</f>
        <v>4500</v>
      </c>
    </row>
    <row r="25" ht="16.5" spans="1:15">
      <c r="A25" s="116">
        <v>23</v>
      </c>
      <c r="B25" s="116" t="s">
        <v>13</v>
      </c>
      <c r="C25" s="117" t="s">
        <v>59</v>
      </c>
      <c r="D25" s="117">
        <v>4551129</v>
      </c>
      <c r="E25" s="117" t="s">
        <v>127</v>
      </c>
      <c r="F25" s="124" t="s">
        <v>128</v>
      </c>
      <c r="G25" s="124" t="s">
        <v>129</v>
      </c>
      <c r="H25" s="125">
        <v>15856904265</v>
      </c>
      <c r="I25" s="123">
        <v>15856904265</v>
      </c>
      <c r="J25" s="116">
        <f>VLOOKUP(D25,'[1]11月网点专职客服专项补贴明细'!$D$3:$J$336,7,0)</f>
        <v>23</v>
      </c>
      <c r="K25" s="133">
        <v>4500</v>
      </c>
      <c r="L25" s="116">
        <f>SUMIFS(工单超时扣罚汇总!B:B,工单超时扣罚汇总!A:A,E25)</f>
        <v>0</v>
      </c>
      <c r="M25" s="116">
        <f>SUMIFS(质检不合格扣罚汇总!B:B,质检不合格扣罚汇总!A:A,E25)</f>
        <v>0</v>
      </c>
      <c r="N25" s="116">
        <f>SUMIFS(邮政扣罚!E:E,邮政扣罚!B:B,E25)</f>
        <v>0</v>
      </c>
      <c r="O25" s="133">
        <f>K25-L25-M25-N25</f>
        <v>4500</v>
      </c>
    </row>
    <row r="26" ht="16.5" spans="1:15">
      <c r="A26" s="116">
        <v>24</v>
      </c>
      <c r="B26" s="116" t="s">
        <v>8</v>
      </c>
      <c r="C26" s="117" t="s">
        <v>59</v>
      </c>
      <c r="D26" s="117">
        <v>4550108</v>
      </c>
      <c r="E26" s="117" t="s">
        <v>130</v>
      </c>
      <c r="F26" s="151" t="s">
        <v>131</v>
      </c>
      <c r="G26" s="117" t="s">
        <v>132</v>
      </c>
      <c r="H26" s="120">
        <v>18755001550</v>
      </c>
      <c r="I26" s="117">
        <v>18755001550</v>
      </c>
      <c r="J26" s="116">
        <f>VLOOKUP(D26,'[1]11月网点专职客服专项补贴明细'!$D$3:$J$336,7,0)</f>
        <v>24</v>
      </c>
      <c r="K26" s="133">
        <v>4500</v>
      </c>
      <c r="L26" s="116">
        <f>SUMIFS(工单超时扣罚汇总!B:B,工单超时扣罚汇总!A:A,E26)</f>
        <v>0</v>
      </c>
      <c r="M26" s="116">
        <f>SUMIFS(质检不合格扣罚汇总!B:B,质检不合格扣罚汇总!A:A,E26)</f>
        <v>0</v>
      </c>
      <c r="N26" s="116">
        <f>SUMIFS(邮政扣罚!E:E,邮政扣罚!B:B,E26)</f>
        <v>0</v>
      </c>
      <c r="O26" s="133">
        <f>K26-L26-M26-N26</f>
        <v>4500</v>
      </c>
    </row>
    <row r="27" ht="16.5" spans="1:15">
      <c r="A27" s="116">
        <v>25</v>
      </c>
      <c r="B27" s="116" t="s">
        <v>5</v>
      </c>
      <c r="C27" s="117" t="s">
        <v>59</v>
      </c>
      <c r="D27" s="117">
        <v>4558101</v>
      </c>
      <c r="E27" s="117" t="s">
        <v>133</v>
      </c>
      <c r="F27" s="151" t="s">
        <v>134</v>
      </c>
      <c r="G27" s="117" t="s">
        <v>135</v>
      </c>
      <c r="H27" s="120">
        <v>17775009872</v>
      </c>
      <c r="I27" s="151" t="s">
        <v>136</v>
      </c>
      <c r="J27" s="116">
        <f>VLOOKUP(D27,'[1]11月网点专职客服专项补贴明细'!$D$3:$J$336,7,0)</f>
        <v>25</v>
      </c>
      <c r="K27" s="133">
        <v>4500</v>
      </c>
      <c r="L27" s="116">
        <f>SUMIFS(工单超时扣罚汇总!B:B,工单超时扣罚汇总!A:A,E27)</f>
        <v>0</v>
      </c>
      <c r="M27" s="116">
        <f>SUMIFS(质检不合格扣罚汇总!B:B,质检不合格扣罚汇总!A:A,E27)</f>
        <v>0</v>
      </c>
      <c r="N27" s="116">
        <f>SUMIFS(邮政扣罚!E:E,邮政扣罚!B:B,E27)</f>
        <v>0</v>
      </c>
      <c r="O27" s="133">
        <f>K27-L27-M27-N27</f>
        <v>4500</v>
      </c>
    </row>
    <row r="28" ht="16.5" spans="1:15">
      <c r="A28" s="116">
        <v>26</v>
      </c>
      <c r="B28" s="116" t="s">
        <v>8</v>
      </c>
      <c r="C28" s="117" t="s">
        <v>59</v>
      </c>
      <c r="D28" s="117">
        <v>4550116</v>
      </c>
      <c r="E28" s="117" t="s">
        <v>137</v>
      </c>
      <c r="F28" s="151" t="s">
        <v>138</v>
      </c>
      <c r="G28" s="117" t="s">
        <v>139</v>
      </c>
      <c r="H28" s="120">
        <v>18109602555</v>
      </c>
      <c r="I28" s="117">
        <v>18109602555</v>
      </c>
      <c r="J28" s="116">
        <f>VLOOKUP(D28,'[1]11月网点专职客服专项补贴明细'!$D$3:$J$336,7,0)</f>
        <v>26</v>
      </c>
      <c r="K28" s="133">
        <v>4500</v>
      </c>
      <c r="L28" s="116">
        <f>SUMIFS(工单超时扣罚汇总!B:B,工单超时扣罚汇总!A:A,E28)</f>
        <v>0</v>
      </c>
      <c r="M28" s="116">
        <f>SUMIFS(质检不合格扣罚汇总!B:B,质检不合格扣罚汇总!A:A,E28)</f>
        <v>0</v>
      </c>
      <c r="N28" s="116">
        <f>SUMIFS(邮政扣罚!E:E,邮政扣罚!B:B,E28)</f>
        <v>0</v>
      </c>
      <c r="O28" s="133">
        <f>K28-L28-M28-N28</f>
        <v>4500</v>
      </c>
    </row>
    <row r="29" ht="16.5" spans="1:15">
      <c r="A29" s="116">
        <v>27</v>
      </c>
      <c r="B29" s="116" t="s">
        <v>12</v>
      </c>
      <c r="C29" s="117" t="s">
        <v>59</v>
      </c>
      <c r="D29" s="117">
        <v>4552107</v>
      </c>
      <c r="E29" s="117" t="s">
        <v>140</v>
      </c>
      <c r="F29" s="123" t="s">
        <v>141</v>
      </c>
      <c r="G29" s="117" t="s">
        <v>142</v>
      </c>
      <c r="H29" s="120">
        <v>15155271534</v>
      </c>
      <c r="I29" s="117" t="s">
        <v>86</v>
      </c>
      <c r="J29" s="116">
        <f>VLOOKUP(D29,'[1]11月网点专职客服专项补贴明细'!$D$3:$J$336,7,0)</f>
        <v>27</v>
      </c>
      <c r="K29" s="133">
        <v>4500</v>
      </c>
      <c r="L29" s="116">
        <f>SUMIFS(工单超时扣罚汇总!B:B,工单超时扣罚汇总!A:A,E29)</f>
        <v>0</v>
      </c>
      <c r="M29" s="116">
        <f>SUMIFS(质检不合格扣罚汇总!B:B,质检不合格扣罚汇总!A:A,E29)</f>
        <v>0</v>
      </c>
      <c r="N29" s="116">
        <f>SUMIFS(邮政扣罚!E:E,邮政扣罚!B:B,E29)</f>
        <v>0</v>
      </c>
      <c r="O29" s="133">
        <f>K29-L29-M29-N29</f>
        <v>4500</v>
      </c>
    </row>
    <row r="30" ht="16.5" spans="1:15">
      <c r="A30" s="116">
        <v>28</v>
      </c>
      <c r="B30" s="116" t="s">
        <v>9</v>
      </c>
      <c r="C30" s="117" t="s">
        <v>59</v>
      </c>
      <c r="D30" s="117">
        <v>4558125</v>
      </c>
      <c r="E30" s="117" t="s">
        <v>143</v>
      </c>
      <c r="F30" s="152" t="s">
        <v>144</v>
      </c>
      <c r="G30" s="116" t="s">
        <v>145</v>
      </c>
      <c r="H30" s="122">
        <v>15057225149</v>
      </c>
      <c r="I30" s="116">
        <v>15057225149</v>
      </c>
      <c r="J30" s="116">
        <f>VLOOKUP(D30,'[1]11月网点专职客服专项补贴明细'!$D$3:$J$336,7,0)</f>
        <v>28</v>
      </c>
      <c r="K30" s="133">
        <v>4500</v>
      </c>
      <c r="L30" s="116">
        <f>SUMIFS(工单超时扣罚汇总!B:B,工单超时扣罚汇总!A:A,E30)</f>
        <v>0</v>
      </c>
      <c r="M30" s="116">
        <f>SUMIFS(质检不合格扣罚汇总!B:B,质检不合格扣罚汇总!A:A,E30)</f>
        <v>0</v>
      </c>
      <c r="N30" s="116">
        <f>SUMIFS(邮政扣罚!E:E,邮政扣罚!B:B,E30)</f>
        <v>0</v>
      </c>
      <c r="O30" s="133">
        <f>K30-L30-M30-N30</f>
        <v>4500</v>
      </c>
    </row>
    <row r="31" ht="16.5" spans="1:15">
      <c r="A31" s="116">
        <v>29</v>
      </c>
      <c r="B31" s="116" t="s">
        <v>11</v>
      </c>
      <c r="C31" s="117" t="s">
        <v>59</v>
      </c>
      <c r="D31" s="117">
        <v>4561108</v>
      </c>
      <c r="E31" s="117" t="s">
        <v>146</v>
      </c>
      <c r="F31" s="151" t="s">
        <v>147</v>
      </c>
      <c r="G31" s="117" t="s">
        <v>148</v>
      </c>
      <c r="H31" s="120">
        <v>18130209655</v>
      </c>
      <c r="I31" s="117">
        <v>19956109900</v>
      </c>
      <c r="J31" s="116">
        <f>VLOOKUP(D31,'[1]11月网点专职客服专项补贴明细'!$D$3:$J$336,7,0)</f>
        <v>29</v>
      </c>
      <c r="K31" s="133">
        <v>4500</v>
      </c>
      <c r="L31" s="116">
        <f>SUMIFS(工单超时扣罚汇总!B:B,工单超时扣罚汇总!A:A,E31)</f>
        <v>0</v>
      </c>
      <c r="M31" s="116">
        <f>SUMIFS(质检不合格扣罚汇总!B:B,质检不合格扣罚汇总!A:A,E31)</f>
        <v>0</v>
      </c>
      <c r="N31" s="116">
        <f>SUMIFS(邮政扣罚!E:E,邮政扣罚!B:B,E31)</f>
        <v>0</v>
      </c>
      <c r="O31" s="133">
        <f>K31-L31-M31-N31</f>
        <v>4500</v>
      </c>
    </row>
    <row r="32" ht="16.5" spans="1:15">
      <c r="A32" s="116">
        <v>30</v>
      </c>
      <c r="B32" s="116" t="s">
        <v>8</v>
      </c>
      <c r="C32" s="117" t="s">
        <v>59</v>
      </c>
      <c r="D32" s="117">
        <v>4550114</v>
      </c>
      <c r="E32" s="117" t="s">
        <v>149</v>
      </c>
      <c r="F32" s="151" t="s">
        <v>150</v>
      </c>
      <c r="G32" s="117" t="s">
        <v>151</v>
      </c>
      <c r="H32" s="120">
        <v>18175279651</v>
      </c>
      <c r="I32" s="117">
        <v>18175279651</v>
      </c>
      <c r="J32" s="116">
        <f>VLOOKUP(D32,'[1]11月网点专职客服专项补贴明细'!$D$3:$J$336,7,0)</f>
        <v>30</v>
      </c>
      <c r="K32" s="133">
        <v>4000</v>
      </c>
      <c r="L32" s="116">
        <f>SUMIFS(工单超时扣罚汇总!B:B,工单超时扣罚汇总!A:A,E32)</f>
        <v>0</v>
      </c>
      <c r="M32" s="116">
        <f>SUMIFS(质检不合格扣罚汇总!B:B,质检不合格扣罚汇总!A:A,E32)</f>
        <v>0</v>
      </c>
      <c r="N32" s="116">
        <f>SUMIFS(邮政扣罚!E:E,邮政扣罚!B:B,E32)</f>
        <v>0</v>
      </c>
      <c r="O32" s="133">
        <f>K32-L32-M32-N32</f>
        <v>4000</v>
      </c>
    </row>
    <row r="33" ht="16.5" spans="1:15">
      <c r="A33" s="116">
        <v>31</v>
      </c>
      <c r="B33" s="116" t="s">
        <v>12</v>
      </c>
      <c r="C33" s="117" t="s">
        <v>59</v>
      </c>
      <c r="D33" s="117">
        <v>4552116</v>
      </c>
      <c r="E33" s="117" t="s">
        <v>152</v>
      </c>
      <c r="F33" s="123" t="s">
        <v>153</v>
      </c>
      <c r="G33" s="117" t="s">
        <v>154</v>
      </c>
      <c r="H33" s="120">
        <v>19813509243</v>
      </c>
      <c r="I33" s="117" t="s">
        <v>86</v>
      </c>
      <c r="J33" s="116">
        <f>VLOOKUP(D33,'[1]11月网点专职客服专项补贴明细'!$D$3:$J$336,7,0)</f>
        <v>31</v>
      </c>
      <c r="K33" s="133">
        <v>4000</v>
      </c>
      <c r="L33" s="116">
        <f>SUMIFS(工单超时扣罚汇总!B:B,工单超时扣罚汇总!A:A,E33)</f>
        <v>0</v>
      </c>
      <c r="M33" s="116">
        <f>SUMIFS(质检不合格扣罚汇总!B:B,质检不合格扣罚汇总!A:A,E33)</f>
        <v>0</v>
      </c>
      <c r="N33" s="116">
        <f>SUMIFS(邮政扣罚!E:E,邮政扣罚!B:B,E33)</f>
        <v>0</v>
      </c>
      <c r="O33" s="133">
        <f>K33-L33-M33-N33</f>
        <v>4000</v>
      </c>
    </row>
    <row r="34" ht="16.5" spans="1:15">
      <c r="A34" s="116">
        <v>32</v>
      </c>
      <c r="B34" s="116" t="s">
        <v>5</v>
      </c>
      <c r="C34" s="117" t="s">
        <v>59</v>
      </c>
      <c r="D34" s="117">
        <v>4558121</v>
      </c>
      <c r="E34" s="117" t="s">
        <v>155</v>
      </c>
      <c r="F34" s="151" t="s">
        <v>156</v>
      </c>
      <c r="G34" s="117" t="s">
        <v>157</v>
      </c>
      <c r="H34" s="120">
        <v>18814859601</v>
      </c>
      <c r="I34" s="117" t="s">
        <v>158</v>
      </c>
      <c r="J34" s="116">
        <f>VLOOKUP(D34,'[1]11月网点专职客服专项补贴明细'!$D$3:$J$336,7,0)</f>
        <v>32</v>
      </c>
      <c r="K34" s="133">
        <v>4000</v>
      </c>
      <c r="L34" s="116">
        <f>SUMIFS(工单超时扣罚汇总!B:B,工单超时扣罚汇总!A:A,E34)</f>
        <v>0</v>
      </c>
      <c r="M34" s="116">
        <f>SUMIFS(质检不合格扣罚汇总!B:B,质检不合格扣罚汇总!A:A,E34)</f>
        <v>0</v>
      </c>
      <c r="N34" s="116">
        <f>SUMIFS(邮政扣罚!E:E,邮政扣罚!B:B,E34)</f>
        <v>0</v>
      </c>
      <c r="O34" s="133">
        <f>K34-L34-M34-N34</f>
        <v>4000</v>
      </c>
    </row>
    <row r="35" ht="16.5" spans="1:15">
      <c r="A35" s="116">
        <v>33</v>
      </c>
      <c r="B35" s="116" t="s">
        <v>20</v>
      </c>
      <c r="C35" s="117" t="s">
        <v>59</v>
      </c>
      <c r="D35" s="117">
        <v>4551164</v>
      </c>
      <c r="E35" s="117" t="s">
        <v>159</v>
      </c>
      <c r="F35" s="151" t="s">
        <v>160</v>
      </c>
      <c r="G35" s="117" t="s">
        <v>161</v>
      </c>
      <c r="H35" s="120">
        <v>18226642013</v>
      </c>
      <c r="I35" s="117">
        <v>18226642013</v>
      </c>
      <c r="J35" s="116">
        <f>VLOOKUP(D35,'[1]11月网点专职客服专项补贴明细'!$D$3:$J$336,7,0)</f>
        <v>33</v>
      </c>
      <c r="K35" s="133">
        <v>4000</v>
      </c>
      <c r="L35" s="116">
        <f>SUMIFS(工单超时扣罚汇总!B:B,工单超时扣罚汇总!A:A,E35)</f>
        <v>0</v>
      </c>
      <c r="M35" s="116">
        <f>SUMIFS(质检不合格扣罚汇总!B:B,质检不合格扣罚汇总!A:A,E35)</f>
        <v>0</v>
      </c>
      <c r="N35" s="116">
        <f>SUMIFS(邮政扣罚!E:E,邮政扣罚!B:B,E35)</f>
        <v>0</v>
      </c>
      <c r="O35" s="133">
        <f>K35-L35-M35-N35</f>
        <v>4000</v>
      </c>
    </row>
    <row r="36" ht="16.5" spans="1:15">
      <c r="A36" s="116">
        <v>34</v>
      </c>
      <c r="B36" s="116" t="s">
        <v>8</v>
      </c>
      <c r="C36" s="117" t="s">
        <v>59</v>
      </c>
      <c r="D36" s="117">
        <v>4550111</v>
      </c>
      <c r="E36" s="117" t="s">
        <v>162</v>
      </c>
      <c r="F36" s="151" t="s">
        <v>163</v>
      </c>
      <c r="G36" s="117" t="s">
        <v>164</v>
      </c>
      <c r="H36" s="120">
        <v>15155041233</v>
      </c>
      <c r="I36" s="117">
        <v>15155041233</v>
      </c>
      <c r="J36" s="116">
        <f>VLOOKUP(D36,'[1]11月网点专职客服专项补贴明细'!$D$3:$J$336,7,0)</f>
        <v>34</v>
      </c>
      <c r="K36" s="133">
        <v>4000</v>
      </c>
      <c r="L36" s="116">
        <f>SUMIFS(工单超时扣罚汇总!B:B,工单超时扣罚汇总!A:A,E36)</f>
        <v>0</v>
      </c>
      <c r="M36" s="116">
        <f>SUMIFS(质检不合格扣罚汇总!B:B,质检不合格扣罚汇总!A:A,E36)</f>
        <v>0</v>
      </c>
      <c r="N36" s="116">
        <f>SUMIFS(邮政扣罚!E:E,邮政扣罚!B:B,E36)</f>
        <v>0</v>
      </c>
      <c r="O36" s="133">
        <f>K36-L36-M36-N36</f>
        <v>4000</v>
      </c>
    </row>
    <row r="37" ht="16.5" spans="1:15">
      <c r="A37" s="116">
        <v>35</v>
      </c>
      <c r="B37" s="116" t="s">
        <v>5</v>
      </c>
      <c r="C37" s="117" t="s">
        <v>59</v>
      </c>
      <c r="D37" s="117">
        <v>4558148</v>
      </c>
      <c r="E37" s="117" t="s">
        <v>165</v>
      </c>
      <c r="F37" s="151" t="s">
        <v>166</v>
      </c>
      <c r="G37" s="117" t="s">
        <v>167</v>
      </c>
      <c r="H37" s="120">
        <v>13855837719</v>
      </c>
      <c r="I37" s="117">
        <v>19156655447</v>
      </c>
      <c r="J37" s="116">
        <f>VLOOKUP(D37,'[1]11月网点专职客服专项补贴明细'!$D$3:$J$336,7,0)</f>
        <v>35</v>
      </c>
      <c r="K37" s="133">
        <v>4000</v>
      </c>
      <c r="L37" s="116">
        <f>SUMIFS(工单超时扣罚汇总!B:B,工单超时扣罚汇总!A:A,E37)</f>
        <v>0</v>
      </c>
      <c r="M37" s="116">
        <f>SUMIFS(质检不合格扣罚汇总!B:B,质检不合格扣罚汇总!A:A,E37)</f>
        <v>0</v>
      </c>
      <c r="N37" s="116">
        <f>SUMIFS(邮政扣罚!E:E,邮政扣罚!B:B,E37)</f>
        <v>0</v>
      </c>
      <c r="O37" s="133">
        <f>K37-L37-M37-N37</f>
        <v>4000</v>
      </c>
    </row>
    <row r="38" ht="16.5" spans="1:15">
      <c r="A38" s="116">
        <v>36</v>
      </c>
      <c r="B38" s="116" t="s">
        <v>8</v>
      </c>
      <c r="C38" s="117" t="s">
        <v>59</v>
      </c>
      <c r="D38" s="117">
        <v>4550104</v>
      </c>
      <c r="E38" s="117" t="s">
        <v>168</v>
      </c>
      <c r="F38" s="151" t="s">
        <v>169</v>
      </c>
      <c r="G38" s="117" t="s">
        <v>170</v>
      </c>
      <c r="H38" s="120">
        <v>13665500642</v>
      </c>
      <c r="I38" s="117">
        <v>15357131156</v>
      </c>
      <c r="J38" s="116">
        <f>VLOOKUP(D38,'[1]11月网点专职客服专项补贴明细'!$D$3:$J$336,7,0)</f>
        <v>36</v>
      </c>
      <c r="K38" s="133">
        <v>4000</v>
      </c>
      <c r="L38" s="116">
        <f>SUMIFS(工单超时扣罚汇总!B:B,工单超时扣罚汇总!A:A,E38)</f>
        <v>0</v>
      </c>
      <c r="M38" s="116">
        <f>SUMIFS(质检不合格扣罚汇总!B:B,质检不合格扣罚汇总!A:A,E38)</f>
        <v>0</v>
      </c>
      <c r="N38" s="116">
        <f>SUMIFS(邮政扣罚!E:E,邮政扣罚!B:B,E38)</f>
        <v>0</v>
      </c>
      <c r="O38" s="133">
        <f>K38-L38-M38-N38</f>
        <v>4000</v>
      </c>
    </row>
    <row r="39" ht="16.5" spans="1:15">
      <c r="A39" s="116">
        <v>37</v>
      </c>
      <c r="B39" s="116" t="s">
        <v>6</v>
      </c>
      <c r="C39" s="117" t="s">
        <v>59</v>
      </c>
      <c r="D39" s="117">
        <v>4557128</v>
      </c>
      <c r="E39" s="117" t="s">
        <v>171</v>
      </c>
      <c r="F39" s="117" t="s">
        <v>172</v>
      </c>
      <c r="G39" s="117" t="s">
        <v>173</v>
      </c>
      <c r="H39" s="120">
        <v>17755776789</v>
      </c>
      <c r="I39" s="117">
        <v>17755776789</v>
      </c>
      <c r="J39" s="116">
        <f>VLOOKUP(D39,'[1]11月网点专职客服专项补贴明细'!$D$3:$J$336,7,0)</f>
        <v>38</v>
      </c>
      <c r="K39" s="133">
        <v>4000</v>
      </c>
      <c r="L39" s="116">
        <f>SUMIFS(工单超时扣罚汇总!B:B,工单超时扣罚汇总!A:A,E39)</f>
        <v>0</v>
      </c>
      <c r="M39" s="116">
        <f>SUMIFS(质检不合格扣罚汇总!B:B,质检不合格扣罚汇总!A:A,E39)</f>
        <v>0</v>
      </c>
      <c r="N39" s="116">
        <f>SUMIFS(邮政扣罚!E:E,邮政扣罚!B:B,E39)</f>
        <v>0</v>
      </c>
      <c r="O39" s="133">
        <f>K39-L39-M39-N39</f>
        <v>4000</v>
      </c>
    </row>
    <row r="40" ht="16.5" spans="1:15">
      <c r="A40" s="116">
        <v>38</v>
      </c>
      <c r="B40" s="116" t="s">
        <v>6</v>
      </c>
      <c r="C40" s="117" t="s">
        <v>59</v>
      </c>
      <c r="D40" s="117">
        <v>4557129</v>
      </c>
      <c r="E40" s="117" t="s">
        <v>174</v>
      </c>
      <c r="F40" s="117" t="s">
        <v>175</v>
      </c>
      <c r="G40" s="117" t="s">
        <v>176</v>
      </c>
      <c r="H40" s="120">
        <v>15055355366</v>
      </c>
      <c r="I40" s="117">
        <v>15055355366</v>
      </c>
      <c r="J40" s="116">
        <f>VLOOKUP(D40,'[1]11月网点专职客服专项补贴明细'!$D$3:$J$336,7,0)</f>
        <v>40</v>
      </c>
      <c r="K40" s="133">
        <v>4000</v>
      </c>
      <c r="L40" s="116">
        <f>SUMIFS(工单超时扣罚汇总!B:B,工单超时扣罚汇总!A:A,E40)</f>
        <v>0</v>
      </c>
      <c r="M40" s="116">
        <f>SUMIFS(质检不合格扣罚汇总!B:B,质检不合格扣罚汇总!A:A,E40)</f>
        <v>0</v>
      </c>
      <c r="N40" s="116">
        <f>SUMIFS(邮政扣罚!E:E,邮政扣罚!B:B,E40)</f>
        <v>0</v>
      </c>
      <c r="O40" s="133">
        <f>K40-L40-M40-N40</f>
        <v>4000</v>
      </c>
    </row>
    <row r="41" ht="16.5" spans="1:15">
      <c r="A41" s="116">
        <v>39</v>
      </c>
      <c r="B41" s="116" t="s">
        <v>9</v>
      </c>
      <c r="C41" s="117" t="s">
        <v>59</v>
      </c>
      <c r="D41" s="117">
        <v>4558147</v>
      </c>
      <c r="E41" s="117" t="s">
        <v>177</v>
      </c>
      <c r="F41" s="152" t="s">
        <v>178</v>
      </c>
      <c r="G41" s="116" t="s">
        <v>179</v>
      </c>
      <c r="H41" s="122">
        <v>13399673062</v>
      </c>
      <c r="I41" s="116">
        <v>13399673062</v>
      </c>
      <c r="J41" s="116">
        <f>VLOOKUP(D41,'[1]11月网点专职客服专项补贴明细'!$D$3:$J$336,7,0)</f>
        <v>42</v>
      </c>
      <c r="K41" s="133">
        <v>4000</v>
      </c>
      <c r="L41" s="116">
        <f>SUMIFS(工单超时扣罚汇总!B:B,工单超时扣罚汇总!A:A,E41)</f>
        <v>0</v>
      </c>
      <c r="M41" s="116">
        <f>SUMIFS(质检不合格扣罚汇总!B:B,质检不合格扣罚汇总!A:A,E41)</f>
        <v>0</v>
      </c>
      <c r="N41" s="116">
        <f>SUMIFS(邮政扣罚!E:E,邮政扣罚!B:B,E41)</f>
        <v>0</v>
      </c>
      <c r="O41" s="133">
        <f>K41-L41-M41-N41</f>
        <v>4000</v>
      </c>
    </row>
    <row r="42" ht="16.5" spans="1:15">
      <c r="A42" s="116">
        <v>40</v>
      </c>
      <c r="B42" s="116" t="s">
        <v>5</v>
      </c>
      <c r="C42" s="117" t="s">
        <v>59</v>
      </c>
      <c r="D42" s="117">
        <v>4558118</v>
      </c>
      <c r="E42" s="117" t="s">
        <v>180</v>
      </c>
      <c r="F42" s="151" t="s">
        <v>181</v>
      </c>
      <c r="G42" s="117" t="s">
        <v>182</v>
      </c>
      <c r="H42" s="120">
        <v>18895343369</v>
      </c>
      <c r="I42" s="117">
        <v>95040669720</v>
      </c>
      <c r="J42" s="116">
        <f>VLOOKUP(D42,'[1]11月网点专职客服专项补贴明细'!$D$3:$J$336,7,0)</f>
        <v>45</v>
      </c>
      <c r="K42" s="133">
        <v>4000</v>
      </c>
      <c r="L42" s="116">
        <f>SUMIFS(工单超时扣罚汇总!B:B,工单超时扣罚汇总!A:A,E42)</f>
        <v>0</v>
      </c>
      <c r="M42" s="116">
        <f>SUMIFS(质检不合格扣罚汇总!B:B,质检不合格扣罚汇总!A:A,E42)</f>
        <v>0</v>
      </c>
      <c r="N42" s="116">
        <f>SUMIFS(邮政扣罚!E:E,邮政扣罚!B:B,E42)</f>
        <v>0</v>
      </c>
      <c r="O42" s="133">
        <f>K42-L42-M42-N42</f>
        <v>4000</v>
      </c>
    </row>
    <row r="43" ht="16.5" spans="1:15">
      <c r="A43" s="116">
        <v>41</v>
      </c>
      <c r="B43" s="116" t="s">
        <v>9</v>
      </c>
      <c r="C43" s="117" t="s">
        <v>59</v>
      </c>
      <c r="D43" s="117">
        <v>4558128</v>
      </c>
      <c r="E43" s="117" t="s">
        <v>183</v>
      </c>
      <c r="F43" s="152" t="s">
        <v>184</v>
      </c>
      <c r="G43" s="116" t="s">
        <v>185</v>
      </c>
      <c r="H43" s="122">
        <v>18078548155</v>
      </c>
      <c r="I43" s="116">
        <v>18078548155</v>
      </c>
      <c r="J43" s="116">
        <f>VLOOKUP(D43,'[1]11月网点专职客服专项补贴明细'!$D$3:$J$336,7,0)</f>
        <v>46</v>
      </c>
      <c r="K43" s="133">
        <v>4000</v>
      </c>
      <c r="L43" s="116">
        <f>SUMIFS(工单超时扣罚汇总!B:B,工单超时扣罚汇总!A:A,E43)</f>
        <v>0</v>
      </c>
      <c r="M43" s="116">
        <f>SUMIFS(质检不合格扣罚汇总!B:B,质检不合格扣罚汇总!A:A,E43)</f>
        <v>0</v>
      </c>
      <c r="N43" s="116">
        <f>SUMIFS(邮政扣罚!E:E,邮政扣罚!B:B,E43)</f>
        <v>0</v>
      </c>
      <c r="O43" s="133">
        <f>K43-L43-M43-N43</f>
        <v>4000</v>
      </c>
    </row>
    <row r="44" ht="16.5" spans="1:15">
      <c r="A44" s="116">
        <v>42</v>
      </c>
      <c r="B44" s="116" t="s">
        <v>17</v>
      </c>
      <c r="C44" s="117" t="s">
        <v>59</v>
      </c>
      <c r="D44" s="117">
        <v>4555101</v>
      </c>
      <c r="E44" s="117" t="s">
        <v>186</v>
      </c>
      <c r="F44" s="151" t="s">
        <v>187</v>
      </c>
      <c r="G44" s="117" t="s">
        <v>188</v>
      </c>
      <c r="H44" s="120">
        <v>15949213891</v>
      </c>
      <c r="I44" s="117" t="s">
        <v>189</v>
      </c>
      <c r="J44" s="116">
        <f>VLOOKUP(D44,'[1]11月网点专职客服专项补贴明细'!$D$3:$J$336,7,0)</f>
        <v>47</v>
      </c>
      <c r="K44" s="133">
        <v>4000</v>
      </c>
      <c r="L44" s="116">
        <f>SUMIFS(工单超时扣罚汇总!B:B,工单超时扣罚汇总!A:A,E44)</f>
        <v>0</v>
      </c>
      <c r="M44" s="116">
        <f>SUMIFS(质检不合格扣罚汇总!B:B,质检不合格扣罚汇总!A:A,E44)</f>
        <v>0</v>
      </c>
      <c r="N44" s="116">
        <f>SUMIFS(邮政扣罚!E:E,邮政扣罚!B:B,E44)</f>
        <v>0</v>
      </c>
      <c r="O44" s="133">
        <f>K44-L44-M44-N44</f>
        <v>4000</v>
      </c>
    </row>
    <row r="45" ht="16.5" spans="1:15">
      <c r="A45" s="116">
        <v>43</v>
      </c>
      <c r="B45" s="116" t="s">
        <v>5</v>
      </c>
      <c r="C45" s="117" t="s">
        <v>59</v>
      </c>
      <c r="D45" s="117">
        <v>4558154</v>
      </c>
      <c r="E45" s="117" t="s">
        <v>190</v>
      </c>
      <c r="F45" s="151" t="s">
        <v>191</v>
      </c>
      <c r="G45" s="117" t="s">
        <v>192</v>
      </c>
      <c r="H45" s="120">
        <v>18110519567</v>
      </c>
      <c r="I45" s="117">
        <v>18325810780</v>
      </c>
      <c r="J45" s="116">
        <f>VLOOKUP(D45,'[1]11月网点专职客服专项补贴明细'!$D$3:$J$336,7,0)</f>
        <v>48</v>
      </c>
      <c r="K45" s="133">
        <v>4000</v>
      </c>
      <c r="L45" s="116">
        <f>SUMIFS(工单超时扣罚汇总!B:B,工单超时扣罚汇总!A:A,E45)</f>
        <v>0</v>
      </c>
      <c r="M45" s="116">
        <f>SUMIFS(质检不合格扣罚汇总!B:B,质检不合格扣罚汇总!A:A,E45)</f>
        <v>0</v>
      </c>
      <c r="N45" s="116">
        <f>SUMIFS(邮政扣罚!E:E,邮政扣罚!B:B,E45)</f>
        <v>0</v>
      </c>
      <c r="O45" s="133">
        <f>K45-L45-M45-N45</f>
        <v>4000</v>
      </c>
    </row>
    <row r="46" ht="16.5" spans="1:15">
      <c r="A46" s="116">
        <v>44</v>
      </c>
      <c r="B46" s="116" t="s">
        <v>10</v>
      </c>
      <c r="C46" s="117" t="s">
        <v>59</v>
      </c>
      <c r="D46" s="117">
        <v>4553112</v>
      </c>
      <c r="E46" s="117" t="s">
        <v>193</v>
      </c>
      <c r="F46" s="151" t="s">
        <v>194</v>
      </c>
      <c r="G46" s="117" t="s">
        <v>195</v>
      </c>
      <c r="H46" s="120">
        <v>17355352535</v>
      </c>
      <c r="I46" s="117">
        <v>17355352535</v>
      </c>
      <c r="J46" s="116">
        <f>VLOOKUP(D46,'[1]11月网点专职客服专项补贴明细'!$D$3:$J$336,7,0)</f>
        <v>51</v>
      </c>
      <c r="K46" s="133">
        <v>4000</v>
      </c>
      <c r="L46" s="116">
        <f>SUMIFS(工单超时扣罚汇总!B:B,工单超时扣罚汇总!A:A,E46)</f>
        <v>0</v>
      </c>
      <c r="M46" s="116">
        <f>SUMIFS(质检不合格扣罚汇总!B:B,质检不合格扣罚汇总!A:A,E46)</f>
        <v>0</v>
      </c>
      <c r="N46" s="116">
        <f>SUMIFS(邮政扣罚!E:E,邮政扣罚!B:B,E46)</f>
        <v>0</v>
      </c>
      <c r="O46" s="133">
        <f>K46-L46-M46-N46</f>
        <v>4000</v>
      </c>
    </row>
    <row r="47" ht="16.5" spans="1:15">
      <c r="A47" s="116">
        <v>45</v>
      </c>
      <c r="B47" s="116" t="s">
        <v>12</v>
      </c>
      <c r="C47" s="117" t="s">
        <v>59</v>
      </c>
      <c r="D47" s="117">
        <v>4552104</v>
      </c>
      <c r="E47" s="117" t="s">
        <v>196</v>
      </c>
      <c r="F47" s="123" t="s">
        <v>197</v>
      </c>
      <c r="G47" s="117" t="s">
        <v>198</v>
      </c>
      <c r="H47" s="120">
        <v>13695520383</v>
      </c>
      <c r="I47" s="151" t="s">
        <v>199</v>
      </c>
      <c r="J47" s="116">
        <f>VLOOKUP(D47,'[1]11月网点专职客服专项补贴明细'!$D$3:$J$336,7,0)</f>
        <v>52</v>
      </c>
      <c r="K47" s="133">
        <v>4000</v>
      </c>
      <c r="L47" s="116">
        <f>SUMIFS(工单超时扣罚汇总!B:B,工单超时扣罚汇总!A:A,E47)</f>
        <v>0</v>
      </c>
      <c r="M47" s="116">
        <f>SUMIFS(质检不合格扣罚汇总!B:B,质检不合格扣罚汇总!A:A,E47)</f>
        <v>0</v>
      </c>
      <c r="N47" s="116">
        <f>SUMIFS(邮政扣罚!E:E,邮政扣罚!B:B,E47)</f>
        <v>0</v>
      </c>
      <c r="O47" s="133">
        <f>K47-L47-M47-N47</f>
        <v>4000</v>
      </c>
    </row>
    <row r="48" ht="16.5" spans="1:15">
      <c r="A48" s="116">
        <v>46</v>
      </c>
      <c r="B48" s="116" t="s">
        <v>12</v>
      </c>
      <c r="C48" s="117" t="s">
        <v>59</v>
      </c>
      <c r="D48" s="117">
        <v>4552103</v>
      </c>
      <c r="E48" s="117" t="s">
        <v>200</v>
      </c>
      <c r="F48" s="123" t="s">
        <v>201</v>
      </c>
      <c r="G48" s="117" t="s">
        <v>202</v>
      </c>
      <c r="H48" s="120">
        <v>13956368267</v>
      </c>
      <c r="I48" s="151" t="s">
        <v>203</v>
      </c>
      <c r="J48" s="116">
        <f>VLOOKUP(D48,'[1]11月网点专职客服专项补贴明细'!$D$3:$J$336,7,0)</f>
        <v>53</v>
      </c>
      <c r="K48" s="133">
        <v>4000</v>
      </c>
      <c r="L48" s="116">
        <f>SUMIFS(工单超时扣罚汇总!B:B,工单超时扣罚汇总!A:A,E48)</f>
        <v>0</v>
      </c>
      <c r="M48" s="116">
        <f>SUMIFS(质检不合格扣罚汇总!B:B,质检不合格扣罚汇总!A:A,E48)</f>
        <v>0</v>
      </c>
      <c r="N48" s="116">
        <f>SUMIFS(邮政扣罚!E:E,邮政扣罚!B:B,E48)</f>
        <v>0</v>
      </c>
      <c r="O48" s="133">
        <f>K48-L48-M48-N48</f>
        <v>4000</v>
      </c>
    </row>
    <row r="49" ht="16.5" spans="1:15">
      <c r="A49" s="116">
        <v>47</v>
      </c>
      <c r="B49" s="116" t="s">
        <v>14</v>
      </c>
      <c r="C49" s="117" t="s">
        <v>59</v>
      </c>
      <c r="D49" s="117">
        <v>4556110</v>
      </c>
      <c r="E49" s="117" t="s">
        <v>204</v>
      </c>
      <c r="F49" s="151" t="s">
        <v>205</v>
      </c>
      <c r="G49" s="117" t="s">
        <v>206</v>
      </c>
      <c r="H49" s="120">
        <v>15855629815</v>
      </c>
      <c r="I49" s="117" t="s">
        <v>207</v>
      </c>
      <c r="J49" s="116">
        <f>VLOOKUP(D49,'[1]11月网点专职客服专项补贴明细'!$D$3:$J$336,7,0)</f>
        <v>54</v>
      </c>
      <c r="K49" s="133">
        <v>4000</v>
      </c>
      <c r="L49" s="116">
        <f>SUMIFS(工单超时扣罚汇总!B:B,工单超时扣罚汇总!A:A,E49)</f>
        <v>0</v>
      </c>
      <c r="M49" s="116">
        <f>SUMIFS(质检不合格扣罚汇总!B:B,质检不合格扣罚汇总!A:A,E49)</f>
        <v>0</v>
      </c>
      <c r="N49" s="116">
        <f>SUMIFS(邮政扣罚!E:E,邮政扣罚!B:B,E49)</f>
        <v>0</v>
      </c>
      <c r="O49" s="133">
        <f>K49-L49-M49-N49</f>
        <v>4000</v>
      </c>
    </row>
    <row r="50" ht="16.5" spans="1:15">
      <c r="A50" s="116">
        <v>48</v>
      </c>
      <c r="B50" s="116" t="s">
        <v>8</v>
      </c>
      <c r="C50" s="117" t="s">
        <v>59</v>
      </c>
      <c r="D50" s="117">
        <v>4550100</v>
      </c>
      <c r="E50" s="117" t="s">
        <v>208</v>
      </c>
      <c r="F50" s="151" t="s">
        <v>209</v>
      </c>
      <c r="G50" s="126" t="s">
        <v>210</v>
      </c>
      <c r="H50" s="120">
        <v>18697600781</v>
      </c>
      <c r="I50" s="117">
        <v>18697600781</v>
      </c>
      <c r="J50" s="116">
        <f>VLOOKUP(D50,'[1]11月网点专职客服专项补贴明细'!$D$3:$J$336,7,0)</f>
        <v>55</v>
      </c>
      <c r="K50" s="133">
        <v>4000</v>
      </c>
      <c r="L50" s="116">
        <f>SUMIFS(工单超时扣罚汇总!B:B,工单超时扣罚汇总!A:A,E50)</f>
        <v>0</v>
      </c>
      <c r="M50" s="116">
        <f>SUMIFS(质检不合格扣罚汇总!B:B,质检不合格扣罚汇总!A:A,E50)</f>
        <v>0</v>
      </c>
      <c r="N50" s="116">
        <f>SUMIFS(邮政扣罚!E:E,邮政扣罚!B:B,E50)</f>
        <v>0</v>
      </c>
      <c r="O50" s="133">
        <f>K50-L50-M50-N50</f>
        <v>4000</v>
      </c>
    </row>
    <row r="51" ht="16.5" spans="1:15">
      <c r="A51" s="116">
        <v>49</v>
      </c>
      <c r="B51" s="116" t="s">
        <v>12</v>
      </c>
      <c r="C51" s="117" t="s">
        <v>59</v>
      </c>
      <c r="D51" s="117">
        <v>4552100</v>
      </c>
      <c r="E51" s="117" t="s">
        <v>211</v>
      </c>
      <c r="F51" s="123" t="s">
        <v>212</v>
      </c>
      <c r="G51" s="117" t="s">
        <v>213</v>
      </c>
      <c r="H51" s="127">
        <v>19855028586</v>
      </c>
      <c r="I51" s="153" t="s">
        <v>214</v>
      </c>
      <c r="J51" s="116">
        <f>VLOOKUP(D51,'[1]11月网点专职客服专项补贴明细'!$D$3:$J$336,7,0)</f>
        <v>57</v>
      </c>
      <c r="K51" s="133">
        <v>4000</v>
      </c>
      <c r="L51" s="116">
        <f>SUMIFS(工单超时扣罚汇总!B:B,工单超时扣罚汇总!A:A,E51)</f>
        <v>0</v>
      </c>
      <c r="M51" s="116">
        <f>SUMIFS(质检不合格扣罚汇总!B:B,质检不合格扣罚汇总!A:A,E51)</f>
        <v>0</v>
      </c>
      <c r="N51" s="116">
        <f>SUMIFS(邮政扣罚!E:E,邮政扣罚!B:B,E51)</f>
        <v>0</v>
      </c>
      <c r="O51" s="133">
        <f>K51-L51-M51-N51</f>
        <v>4000</v>
      </c>
    </row>
    <row r="52" ht="16.5" spans="1:15">
      <c r="A52" s="116">
        <v>50</v>
      </c>
      <c r="B52" s="116" t="s">
        <v>10</v>
      </c>
      <c r="C52" s="117" t="s">
        <v>59</v>
      </c>
      <c r="D52" s="117">
        <v>4553115</v>
      </c>
      <c r="E52" s="117" t="s">
        <v>215</v>
      </c>
      <c r="F52" s="151" t="s">
        <v>216</v>
      </c>
      <c r="G52" s="117" t="s">
        <v>217</v>
      </c>
      <c r="H52" s="120">
        <v>18054019997</v>
      </c>
      <c r="I52" s="117">
        <v>18054019997</v>
      </c>
      <c r="J52" s="116">
        <f>VLOOKUP(D52,'[1]11月网点专职客服专项补贴明细'!$D$3:$J$336,7,0)</f>
        <v>58</v>
      </c>
      <c r="K52" s="133">
        <v>4000</v>
      </c>
      <c r="L52" s="116">
        <f>SUMIFS(工单超时扣罚汇总!B:B,工单超时扣罚汇总!A:A,E52)</f>
        <v>0</v>
      </c>
      <c r="M52" s="116">
        <f>SUMIFS(质检不合格扣罚汇总!B:B,质检不合格扣罚汇总!A:A,E52)</f>
        <v>0</v>
      </c>
      <c r="N52" s="116">
        <f>SUMIFS(邮政扣罚!E:E,邮政扣罚!B:B,E52)</f>
        <v>0</v>
      </c>
      <c r="O52" s="133">
        <f>K52-L52-M52-N52</f>
        <v>4000</v>
      </c>
    </row>
    <row r="53" ht="16.5" spans="1:15">
      <c r="A53" s="116">
        <v>51</v>
      </c>
      <c r="B53" s="116" t="s">
        <v>5</v>
      </c>
      <c r="C53" s="117" t="s">
        <v>59</v>
      </c>
      <c r="D53" s="117">
        <v>4558119</v>
      </c>
      <c r="E53" s="117" t="s">
        <v>218</v>
      </c>
      <c r="F53" s="151" t="s">
        <v>219</v>
      </c>
      <c r="G53" s="117" t="s">
        <v>220</v>
      </c>
      <c r="H53" s="120">
        <v>18298113306</v>
      </c>
      <c r="I53" s="117" t="s">
        <v>221</v>
      </c>
      <c r="J53" s="116">
        <f>VLOOKUP(D53,'[1]11月网点专职客服专项补贴明细'!$D$3:$J$336,7,0)</f>
        <v>37</v>
      </c>
      <c r="K53" s="133">
        <v>4000</v>
      </c>
      <c r="L53" s="116">
        <f>SUMIFS(工单超时扣罚汇总!B:B,工单超时扣罚汇总!A:A,E53)</f>
        <v>20</v>
      </c>
      <c r="M53" s="116">
        <f>SUMIFS(质检不合格扣罚汇总!B:B,质检不合格扣罚汇总!A:A,E53)</f>
        <v>0</v>
      </c>
      <c r="N53" s="116">
        <f>SUMIFS(邮政扣罚!E:E,邮政扣罚!B:B,E53)</f>
        <v>0</v>
      </c>
      <c r="O53" s="133">
        <f>K53-L53-M53-N53</f>
        <v>3980</v>
      </c>
    </row>
    <row r="54" ht="16.5" spans="1:15">
      <c r="A54" s="116">
        <v>52</v>
      </c>
      <c r="B54" s="116" t="s">
        <v>7</v>
      </c>
      <c r="C54" s="117" t="s">
        <v>59</v>
      </c>
      <c r="D54" s="117">
        <v>4564102</v>
      </c>
      <c r="E54" s="117" t="s">
        <v>222</v>
      </c>
      <c r="F54" s="118">
        <v>189114</v>
      </c>
      <c r="G54" s="119" t="s">
        <v>223</v>
      </c>
      <c r="H54" s="120">
        <v>17621456246</v>
      </c>
      <c r="I54" s="117">
        <v>13966266441</v>
      </c>
      <c r="J54" s="116">
        <f>VLOOKUP(D54,'[1]11月网点专职客服专项补贴明细'!$D$3:$J$336,7,0)</f>
        <v>39</v>
      </c>
      <c r="K54" s="133">
        <v>4000</v>
      </c>
      <c r="L54" s="116">
        <f>SUMIFS(工单超时扣罚汇总!B:B,工单超时扣罚汇总!A:A,E54)</f>
        <v>20</v>
      </c>
      <c r="M54" s="116">
        <f>SUMIFS(质检不合格扣罚汇总!B:B,质检不合格扣罚汇总!A:A,E54)</f>
        <v>0</v>
      </c>
      <c r="N54" s="116">
        <f>SUMIFS(邮政扣罚!E:E,邮政扣罚!B:B,E54)</f>
        <v>0</v>
      </c>
      <c r="O54" s="133">
        <f>K54-L54-M54-N54</f>
        <v>3980</v>
      </c>
    </row>
    <row r="55" ht="16.5" spans="1:15">
      <c r="A55" s="116">
        <v>53</v>
      </c>
      <c r="B55" s="116" t="s">
        <v>21</v>
      </c>
      <c r="C55" s="117" t="s">
        <v>59</v>
      </c>
      <c r="D55" s="117">
        <v>4551139</v>
      </c>
      <c r="E55" s="117" t="s">
        <v>224</v>
      </c>
      <c r="F55" s="151" t="s">
        <v>225</v>
      </c>
      <c r="G55" s="117" t="s">
        <v>226</v>
      </c>
      <c r="H55" s="120">
        <v>17318560126</v>
      </c>
      <c r="I55" s="117">
        <v>13156572797</v>
      </c>
      <c r="J55" s="116">
        <f>VLOOKUP(D55,'[1]11月网点专职客服专项补贴明细'!$D$3:$J$336,7,0)</f>
        <v>41</v>
      </c>
      <c r="K55" s="133">
        <v>4000</v>
      </c>
      <c r="L55" s="116">
        <f>SUMIFS(工单超时扣罚汇总!B:B,工单超时扣罚汇总!A:A,E55)</f>
        <v>20</v>
      </c>
      <c r="M55" s="116">
        <f>SUMIFS(质检不合格扣罚汇总!B:B,质检不合格扣罚汇总!A:A,E55)</f>
        <v>0</v>
      </c>
      <c r="N55" s="116">
        <f>SUMIFS(邮政扣罚!E:E,邮政扣罚!B:B,E55)</f>
        <v>0</v>
      </c>
      <c r="O55" s="133">
        <f>K55-L55-M55-N55</f>
        <v>3980</v>
      </c>
    </row>
    <row r="56" ht="16.5" spans="1:15">
      <c r="A56" s="116">
        <v>54</v>
      </c>
      <c r="B56" s="116" t="s">
        <v>8</v>
      </c>
      <c r="C56" s="117" t="s">
        <v>59</v>
      </c>
      <c r="D56" s="117">
        <v>4550115</v>
      </c>
      <c r="E56" s="117" t="s">
        <v>227</v>
      </c>
      <c r="F56" s="151" t="s">
        <v>228</v>
      </c>
      <c r="G56" s="117" t="s">
        <v>229</v>
      </c>
      <c r="H56" s="120">
        <v>17755059943</v>
      </c>
      <c r="I56" s="117">
        <v>17755059943</v>
      </c>
      <c r="J56" s="116">
        <f>VLOOKUP(D56,'[1]11月网点专职客服专项补贴明细'!$D$3:$J$336,7,0)</f>
        <v>43</v>
      </c>
      <c r="K56" s="133">
        <v>4000</v>
      </c>
      <c r="L56" s="116">
        <f>SUMIFS(工单超时扣罚汇总!B:B,工单超时扣罚汇总!A:A,E56)</f>
        <v>20</v>
      </c>
      <c r="M56" s="116">
        <f>SUMIFS(质检不合格扣罚汇总!B:B,质检不合格扣罚汇总!A:A,E56)</f>
        <v>0</v>
      </c>
      <c r="N56" s="116">
        <f>SUMIFS(邮政扣罚!E:E,邮政扣罚!B:B,E56)</f>
        <v>0</v>
      </c>
      <c r="O56" s="133">
        <f>K56-L56-M56-N56</f>
        <v>3980</v>
      </c>
    </row>
    <row r="57" ht="16.5" spans="1:15">
      <c r="A57" s="116">
        <v>55</v>
      </c>
      <c r="B57" s="116" t="s">
        <v>12</v>
      </c>
      <c r="C57" s="117" t="s">
        <v>59</v>
      </c>
      <c r="D57" s="117">
        <v>4552101</v>
      </c>
      <c r="E57" s="117" t="s">
        <v>230</v>
      </c>
      <c r="F57" s="123" t="s">
        <v>231</v>
      </c>
      <c r="G57" s="117" t="s">
        <v>232</v>
      </c>
      <c r="H57" s="128">
        <v>18055298735</v>
      </c>
      <c r="I57" s="151" t="s">
        <v>233</v>
      </c>
      <c r="J57" s="116">
        <f>VLOOKUP(D57,'[1]11月网点专职客服专项补贴明细'!$D$3:$J$336,7,0)</f>
        <v>49</v>
      </c>
      <c r="K57" s="133">
        <v>4000</v>
      </c>
      <c r="L57" s="116">
        <f>SUMIFS(工单超时扣罚汇总!B:B,工单超时扣罚汇总!A:A,E57)</f>
        <v>20</v>
      </c>
      <c r="M57" s="116">
        <f>SUMIFS(质检不合格扣罚汇总!B:B,质检不合格扣罚汇总!A:A,E57)</f>
        <v>0</v>
      </c>
      <c r="N57" s="116">
        <f>SUMIFS(邮政扣罚!E:E,邮政扣罚!B:B,E57)</f>
        <v>0</v>
      </c>
      <c r="O57" s="133">
        <f>K57-L57-M57-N57</f>
        <v>3980</v>
      </c>
    </row>
    <row r="58" ht="16.5" spans="1:15">
      <c r="A58" s="116">
        <v>56</v>
      </c>
      <c r="B58" s="116" t="s">
        <v>12</v>
      </c>
      <c r="C58" s="117" t="s">
        <v>59</v>
      </c>
      <c r="D58" s="117">
        <v>4552108</v>
      </c>
      <c r="E58" s="117" t="s">
        <v>234</v>
      </c>
      <c r="F58" s="123" t="s">
        <v>235</v>
      </c>
      <c r="G58" s="117" t="s">
        <v>236</v>
      </c>
      <c r="H58" s="120">
        <v>17681223792</v>
      </c>
      <c r="I58" s="117">
        <v>95040669535</v>
      </c>
      <c r="J58" s="116">
        <f>VLOOKUP(D58,'[1]11月网点专职客服专项补贴明细'!$D$3:$J$336,7,0)</f>
        <v>50</v>
      </c>
      <c r="K58" s="133">
        <v>4000</v>
      </c>
      <c r="L58" s="116">
        <f>SUMIFS(工单超时扣罚汇总!B:B,工单超时扣罚汇总!A:A,E58)</f>
        <v>20</v>
      </c>
      <c r="M58" s="116">
        <f>SUMIFS(质检不合格扣罚汇总!B:B,质检不合格扣罚汇总!A:A,E58)</f>
        <v>0</v>
      </c>
      <c r="N58" s="116">
        <f>SUMIFS(邮政扣罚!E:E,邮政扣罚!B:B,E58)</f>
        <v>0</v>
      </c>
      <c r="O58" s="133">
        <f>K58-L58-M58-N58</f>
        <v>3980</v>
      </c>
    </row>
    <row r="59" ht="16.5" spans="1:15">
      <c r="A59" s="116">
        <v>57</v>
      </c>
      <c r="B59" s="116" t="s">
        <v>11</v>
      </c>
      <c r="C59" s="117" t="s">
        <v>59</v>
      </c>
      <c r="D59" s="117">
        <v>4561113</v>
      </c>
      <c r="E59" s="117" t="s">
        <v>237</v>
      </c>
      <c r="F59" s="151" t="s">
        <v>238</v>
      </c>
      <c r="G59" s="117" t="s">
        <v>239</v>
      </c>
      <c r="H59" s="120">
        <v>19856074231</v>
      </c>
      <c r="I59" s="117">
        <v>15956189777</v>
      </c>
      <c r="J59" s="116">
        <f>VLOOKUP(D59,'[1]11月网点专职客服专项补贴明细'!$D$3:$J$336,7,0)</f>
        <v>56</v>
      </c>
      <c r="K59" s="133">
        <v>4000</v>
      </c>
      <c r="L59" s="116">
        <f>SUMIFS(工单超时扣罚汇总!B:B,工单超时扣罚汇总!A:A,E59)</f>
        <v>40</v>
      </c>
      <c r="M59" s="116">
        <f>SUMIFS(质检不合格扣罚汇总!B:B,质检不合格扣罚汇总!A:A,E59)</f>
        <v>0</v>
      </c>
      <c r="N59" s="116">
        <f>SUMIFS(邮政扣罚!E:E,邮政扣罚!B:B,E59)</f>
        <v>0</v>
      </c>
      <c r="O59" s="133">
        <f>K59-L59-M59-N59</f>
        <v>3960</v>
      </c>
    </row>
    <row r="60" ht="16.5" spans="1:15">
      <c r="A60" s="116">
        <v>58</v>
      </c>
      <c r="B60" s="116" t="s">
        <v>8</v>
      </c>
      <c r="C60" s="117" t="s">
        <v>59</v>
      </c>
      <c r="D60" s="117">
        <v>4550106</v>
      </c>
      <c r="E60" s="117" t="s">
        <v>240</v>
      </c>
      <c r="F60" s="151" t="s">
        <v>241</v>
      </c>
      <c r="G60" s="117" t="s">
        <v>242</v>
      </c>
      <c r="H60" s="120">
        <v>17343102806</v>
      </c>
      <c r="I60" s="117" t="s">
        <v>243</v>
      </c>
      <c r="J60" s="116">
        <f>VLOOKUP(D60,'[1]11月网点专职客服专项补贴明细'!$D$3:$J$336,7,0)</f>
        <v>44</v>
      </c>
      <c r="K60" s="133">
        <v>4000</v>
      </c>
      <c r="L60" s="116">
        <f>SUMIFS(工单超时扣罚汇总!B:B,工单超时扣罚汇总!A:A,E60)</f>
        <v>100</v>
      </c>
      <c r="M60" s="116">
        <f>SUMIFS(质检不合格扣罚汇总!B:B,质检不合格扣罚汇总!A:A,E60)</f>
        <v>0</v>
      </c>
      <c r="N60" s="116">
        <f>SUMIFS(邮政扣罚!E:E,邮政扣罚!B:B,E60)</f>
        <v>0</v>
      </c>
      <c r="O60" s="133">
        <f>K60-L60-M60-N60</f>
        <v>3900</v>
      </c>
    </row>
    <row r="61" ht="16.5" spans="1:15">
      <c r="A61" s="116">
        <v>59</v>
      </c>
      <c r="B61" s="116" t="s">
        <v>7</v>
      </c>
      <c r="C61" s="117" t="s">
        <v>59</v>
      </c>
      <c r="D61" s="117">
        <v>4564103</v>
      </c>
      <c r="E61" s="117" t="s">
        <v>244</v>
      </c>
      <c r="F61" s="118">
        <v>55292</v>
      </c>
      <c r="G61" s="119" t="s">
        <v>245</v>
      </c>
      <c r="H61" s="120">
        <v>18365587877</v>
      </c>
      <c r="I61" s="117">
        <v>18365587877</v>
      </c>
      <c r="J61" s="116">
        <f>VLOOKUP(D61,'[1]11月网点专职客服专项补贴明细'!$D$3:$J$336,7,0)</f>
        <v>59</v>
      </c>
      <c r="K61" s="133">
        <v>3500</v>
      </c>
      <c r="L61" s="116">
        <f>SUMIFS(工单超时扣罚汇总!B:B,工单超时扣罚汇总!A:A,E61)</f>
        <v>0</v>
      </c>
      <c r="M61" s="116">
        <f>SUMIFS(质检不合格扣罚汇总!B:B,质检不合格扣罚汇总!A:A,E61)</f>
        <v>0</v>
      </c>
      <c r="N61" s="116">
        <f>SUMIFS(邮政扣罚!E:E,邮政扣罚!B:B,E61)</f>
        <v>0</v>
      </c>
      <c r="O61" s="133">
        <f>K61-L61-M61-N61</f>
        <v>3500</v>
      </c>
    </row>
    <row r="62" ht="16.5" spans="1:15">
      <c r="A62" s="116">
        <v>60</v>
      </c>
      <c r="B62" s="116" t="s">
        <v>11</v>
      </c>
      <c r="C62" s="117" t="s">
        <v>59</v>
      </c>
      <c r="D62" s="117">
        <v>4561112</v>
      </c>
      <c r="E62" s="117" t="s">
        <v>246</v>
      </c>
      <c r="F62" s="151" t="s">
        <v>247</v>
      </c>
      <c r="G62" s="117" t="s">
        <v>248</v>
      </c>
      <c r="H62" s="120">
        <v>13696666165</v>
      </c>
      <c r="I62" s="117">
        <v>19956181525</v>
      </c>
      <c r="J62" s="116">
        <f>VLOOKUP(D62,'[1]11月网点专职客服专项补贴明细'!$D$3:$J$336,7,0)</f>
        <v>63</v>
      </c>
      <c r="K62" s="133">
        <v>3500</v>
      </c>
      <c r="L62" s="116">
        <f>SUMIFS(工单超时扣罚汇总!B:B,工单超时扣罚汇总!A:A,E62)</f>
        <v>0</v>
      </c>
      <c r="M62" s="116">
        <f>SUMIFS(质检不合格扣罚汇总!B:B,质检不合格扣罚汇总!A:A,E62)</f>
        <v>0</v>
      </c>
      <c r="N62" s="116">
        <f>SUMIFS(邮政扣罚!E:E,邮政扣罚!B:B,E62)</f>
        <v>0</v>
      </c>
      <c r="O62" s="133">
        <f>K62-L62-M62-N62</f>
        <v>3500</v>
      </c>
    </row>
    <row r="63" ht="16.5" spans="1:15">
      <c r="A63" s="116">
        <v>61</v>
      </c>
      <c r="B63" s="116" t="s">
        <v>6</v>
      </c>
      <c r="C63" s="117" t="s">
        <v>59</v>
      </c>
      <c r="D63" s="117">
        <v>4557100</v>
      </c>
      <c r="E63" s="117" t="s">
        <v>249</v>
      </c>
      <c r="F63" s="117" t="s">
        <v>250</v>
      </c>
      <c r="G63" s="117" t="s">
        <v>251</v>
      </c>
      <c r="H63" s="120">
        <v>17355718880</v>
      </c>
      <c r="I63" s="117">
        <v>17355718880</v>
      </c>
      <c r="J63" s="116">
        <f>VLOOKUP(D63,'[1]11月网点专职客服专项补贴明细'!$D$3:$J$336,7,0)</f>
        <v>72</v>
      </c>
      <c r="K63" s="133">
        <v>3500</v>
      </c>
      <c r="L63" s="116">
        <f>SUMIFS(工单超时扣罚汇总!B:B,工单超时扣罚汇总!A:A,E63)</f>
        <v>0</v>
      </c>
      <c r="M63" s="116">
        <f>SUMIFS(质检不合格扣罚汇总!B:B,质检不合格扣罚汇总!A:A,E63)</f>
        <v>0</v>
      </c>
      <c r="N63" s="116">
        <f>SUMIFS(邮政扣罚!E:E,邮政扣罚!B:B,E63)</f>
        <v>0</v>
      </c>
      <c r="O63" s="133">
        <f>K63-L63-M63-N63</f>
        <v>3500</v>
      </c>
    </row>
    <row r="64" ht="16.5" spans="1:15">
      <c r="A64" s="116">
        <v>62</v>
      </c>
      <c r="B64" s="116" t="s">
        <v>24</v>
      </c>
      <c r="C64" s="117" t="s">
        <v>59</v>
      </c>
      <c r="D64" s="117">
        <v>4554109</v>
      </c>
      <c r="E64" s="117" t="s">
        <v>25</v>
      </c>
      <c r="F64" s="151" t="s">
        <v>252</v>
      </c>
      <c r="G64" s="117" t="s">
        <v>253</v>
      </c>
      <c r="H64" s="120">
        <v>18755424212</v>
      </c>
      <c r="I64" s="117">
        <v>13309641101</v>
      </c>
      <c r="J64" s="116">
        <f>VLOOKUP(D64,'[1]11月网点专职客服专项补贴明细'!$D$3:$J$336,7,0)</f>
        <v>82</v>
      </c>
      <c r="K64" s="133">
        <v>3500</v>
      </c>
      <c r="L64" s="116">
        <f>SUMIFS(工单超时扣罚汇总!B:B,工单超时扣罚汇总!A:A,E64)</f>
        <v>0</v>
      </c>
      <c r="M64" s="116">
        <f>SUMIFS(质检不合格扣罚汇总!B:B,质检不合格扣罚汇总!A:A,E64)</f>
        <v>0</v>
      </c>
      <c r="N64" s="116">
        <f>SUMIFS(邮政扣罚!E:E,邮政扣罚!B:B,E64)</f>
        <v>0</v>
      </c>
      <c r="O64" s="133">
        <f>K64-L64-M64-N64</f>
        <v>3500</v>
      </c>
    </row>
    <row r="65" ht="16.5" spans="1:15">
      <c r="A65" s="116">
        <v>63</v>
      </c>
      <c r="B65" s="116" t="s">
        <v>8</v>
      </c>
      <c r="C65" s="117" t="s">
        <v>59</v>
      </c>
      <c r="D65" s="117">
        <v>4550110</v>
      </c>
      <c r="E65" s="117" t="s">
        <v>254</v>
      </c>
      <c r="F65" s="151" t="s">
        <v>255</v>
      </c>
      <c r="G65" s="117" t="s">
        <v>256</v>
      </c>
      <c r="H65" s="120">
        <v>15212054120</v>
      </c>
      <c r="I65" s="117">
        <v>13329205804</v>
      </c>
      <c r="J65" s="116">
        <f>VLOOKUP(D65,'[1]11月网点专职客服专项补贴明细'!$D$3:$J$336,7,0)</f>
        <v>87</v>
      </c>
      <c r="K65" s="133">
        <v>3500</v>
      </c>
      <c r="L65" s="116">
        <f>SUMIFS(工单超时扣罚汇总!B:B,工单超时扣罚汇总!A:A,E65)</f>
        <v>0</v>
      </c>
      <c r="M65" s="116">
        <f>SUMIFS(质检不合格扣罚汇总!B:B,质检不合格扣罚汇总!A:A,E65)</f>
        <v>0</v>
      </c>
      <c r="N65" s="116">
        <f>SUMIFS(邮政扣罚!E:E,邮政扣罚!B:B,E65)</f>
        <v>0</v>
      </c>
      <c r="O65" s="133">
        <f>K65-L65-M65-N65</f>
        <v>3500</v>
      </c>
    </row>
    <row r="66" ht="16.5" spans="1:15">
      <c r="A66" s="116">
        <v>64</v>
      </c>
      <c r="B66" s="116" t="s">
        <v>10</v>
      </c>
      <c r="C66" s="117" t="s">
        <v>59</v>
      </c>
      <c r="D66" s="117">
        <v>4553108</v>
      </c>
      <c r="E66" s="117" t="s">
        <v>257</v>
      </c>
      <c r="F66" s="151" t="s">
        <v>258</v>
      </c>
      <c r="G66" s="127" t="s">
        <v>259</v>
      </c>
      <c r="H66" s="120">
        <v>18154250777</v>
      </c>
      <c r="I66" s="117">
        <v>18154250777</v>
      </c>
      <c r="J66" s="116">
        <f>VLOOKUP(D66,'[1]11月网点专职客服专项补贴明细'!$D$3:$J$336,7,0)</f>
        <v>60</v>
      </c>
      <c r="K66" s="133">
        <v>3500</v>
      </c>
      <c r="L66" s="116">
        <f>SUMIFS(工单超时扣罚汇总!B:B,工单超时扣罚汇总!A:A,E66)</f>
        <v>0</v>
      </c>
      <c r="M66" s="116">
        <f>SUMIFS(质检不合格扣罚汇总!B:B,质检不合格扣罚汇总!A:A,E66)</f>
        <v>20</v>
      </c>
      <c r="N66" s="116">
        <f>SUMIFS(邮政扣罚!E:E,邮政扣罚!B:B,E66)</f>
        <v>0</v>
      </c>
      <c r="O66" s="133">
        <f>K66-L66-M66-N66</f>
        <v>3480</v>
      </c>
    </row>
    <row r="67" ht="16.5" spans="1:15">
      <c r="A67" s="116">
        <v>65</v>
      </c>
      <c r="B67" s="116" t="s">
        <v>9</v>
      </c>
      <c r="C67" s="117" t="s">
        <v>59</v>
      </c>
      <c r="D67" s="117">
        <v>4558117</v>
      </c>
      <c r="E67" s="117" t="s">
        <v>260</v>
      </c>
      <c r="F67" s="152" t="s">
        <v>261</v>
      </c>
      <c r="G67" s="116" t="s">
        <v>262</v>
      </c>
      <c r="H67" s="122">
        <v>18305603090</v>
      </c>
      <c r="I67" s="116">
        <v>18305603090</v>
      </c>
      <c r="J67" s="116">
        <f>VLOOKUP(D67,'[1]11月网点专职客服专项补贴明细'!$D$3:$J$336,7,0)</f>
        <v>64</v>
      </c>
      <c r="K67" s="133">
        <v>3500</v>
      </c>
      <c r="L67" s="116">
        <f>SUMIFS(工单超时扣罚汇总!B:B,工单超时扣罚汇总!A:A,E67)</f>
        <v>20</v>
      </c>
      <c r="M67" s="116">
        <f>SUMIFS(质检不合格扣罚汇总!B:B,质检不合格扣罚汇总!A:A,E67)</f>
        <v>0</v>
      </c>
      <c r="N67" s="116">
        <f>SUMIFS(邮政扣罚!E:E,邮政扣罚!B:B,E67)</f>
        <v>0</v>
      </c>
      <c r="O67" s="133">
        <f>K67-L67-M67-N67</f>
        <v>3480</v>
      </c>
    </row>
    <row r="68" ht="16.5" spans="1:15">
      <c r="A68" s="116">
        <v>66</v>
      </c>
      <c r="B68" s="116" t="s">
        <v>5</v>
      </c>
      <c r="C68" s="117" t="s">
        <v>59</v>
      </c>
      <c r="D68" s="117">
        <v>4558131</v>
      </c>
      <c r="E68" s="117" t="s">
        <v>263</v>
      </c>
      <c r="F68" s="151" t="s">
        <v>264</v>
      </c>
      <c r="G68" s="117" t="s">
        <v>265</v>
      </c>
      <c r="H68" s="120">
        <v>16655187339</v>
      </c>
      <c r="I68" s="151" t="s">
        <v>266</v>
      </c>
      <c r="J68" s="116">
        <f>VLOOKUP(D68,'[1]11月网点专职客服专项补贴明细'!$D$3:$J$336,7,0)</f>
        <v>65</v>
      </c>
      <c r="K68" s="133">
        <v>3500</v>
      </c>
      <c r="L68" s="116">
        <f>SUMIFS(工单超时扣罚汇总!B:B,工单超时扣罚汇总!A:A,E68)</f>
        <v>0</v>
      </c>
      <c r="M68" s="116">
        <f>SUMIFS(质检不合格扣罚汇总!B:B,质检不合格扣罚汇总!A:A,E68)</f>
        <v>20</v>
      </c>
      <c r="N68" s="116">
        <f>SUMIFS(邮政扣罚!E:E,邮政扣罚!B:B,E68)</f>
        <v>0</v>
      </c>
      <c r="O68" s="133">
        <f>K68-L68-M68-N68</f>
        <v>3480</v>
      </c>
    </row>
    <row r="69" ht="16.5" spans="1:15">
      <c r="A69" s="116">
        <v>67</v>
      </c>
      <c r="B69" s="116" t="s">
        <v>11</v>
      </c>
      <c r="C69" s="117" t="s">
        <v>59</v>
      </c>
      <c r="D69" s="117">
        <v>4561109</v>
      </c>
      <c r="E69" s="117" t="s">
        <v>267</v>
      </c>
      <c r="F69" s="151" t="s">
        <v>268</v>
      </c>
      <c r="G69" s="117" t="s">
        <v>269</v>
      </c>
      <c r="H69" s="120">
        <v>18156149607</v>
      </c>
      <c r="I69" s="117">
        <v>18205619107</v>
      </c>
      <c r="J69" s="116">
        <f>VLOOKUP(D69,'[1]11月网点专职客服专项补贴明细'!$D$3:$J$336,7,0)</f>
        <v>66</v>
      </c>
      <c r="K69" s="133">
        <v>3500</v>
      </c>
      <c r="L69" s="116">
        <f>SUMIFS(工单超时扣罚汇总!B:B,工单超时扣罚汇总!A:A,E69)</f>
        <v>0</v>
      </c>
      <c r="M69" s="116">
        <f>SUMIFS(质检不合格扣罚汇总!B:B,质检不合格扣罚汇总!A:A,E69)</f>
        <v>20</v>
      </c>
      <c r="N69" s="116">
        <f>SUMIFS(邮政扣罚!E:E,邮政扣罚!B:B,E69)</f>
        <v>0</v>
      </c>
      <c r="O69" s="133">
        <f>K69-L69-M69-N69</f>
        <v>3480</v>
      </c>
    </row>
    <row r="70" ht="16.5" spans="1:15">
      <c r="A70" s="116">
        <v>68</v>
      </c>
      <c r="B70" s="116" t="s">
        <v>10</v>
      </c>
      <c r="C70" s="117" t="s">
        <v>59</v>
      </c>
      <c r="D70" s="117">
        <v>4553113</v>
      </c>
      <c r="E70" s="117" t="s">
        <v>270</v>
      </c>
      <c r="F70" s="151" t="s">
        <v>271</v>
      </c>
      <c r="G70" s="117" t="s">
        <v>272</v>
      </c>
      <c r="H70" s="120">
        <v>19942479476</v>
      </c>
      <c r="I70" s="117">
        <v>19942479476</v>
      </c>
      <c r="J70" s="116">
        <f>VLOOKUP(D70,'[1]11月网点专职客服专项补贴明细'!$D$3:$J$336,7,0)</f>
        <v>67</v>
      </c>
      <c r="K70" s="133">
        <v>3500</v>
      </c>
      <c r="L70" s="116">
        <f>SUMIFS(工单超时扣罚汇总!B:B,工单超时扣罚汇总!A:A,E70)</f>
        <v>0</v>
      </c>
      <c r="M70" s="116">
        <f>SUMIFS(质检不合格扣罚汇总!B:B,质检不合格扣罚汇总!A:A,E70)</f>
        <v>20</v>
      </c>
      <c r="N70" s="116">
        <f>SUMIFS(邮政扣罚!E:E,邮政扣罚!B:B,E70)</f>
        <v>0</v>
      </c>
      <c r="O70" s="133">
        <f>K70-L70-M70-N70</f>
        <v>3480</v>
      </c>
    </row>
    <row r="71" ht="16.5" spans="1:15">
      <c r="A71" s="116">
        <v>69</v>
      </c>
      <c r="B71" s="116" t="s">
        <v>9</v>
      </c>
      <c r="C71" s="117" t="s">
        <v>59</v>
      </c>
      <c r="D71" s="117">
        <v>4558162</v>
      </c>
      <c r="E71" s="117" t="s">
        <v>273</v>
      </c>
      <c r="F71" s="154" t="s">
        <v>274</v>
      </c>
      <c r="G71" s="116" t="s">
        <v>275</v>
      </c>
      <c r="H71" s="122">
        <v>15105613367</v>
      </c>
      <c r="I71" s="116">
        <v>15105613367</v>
      </c>
      <c r="J71" s="116">
        <f>VLOOKUP(D71,'[1]11月网点专职客服专项补贴明细'!$D$3:$J$336,7,0)</f>
        <v>68</v>
      </c>
      <c r="K71" s="133">
        <v>3500</v>
      </c>
      <c r="L71" s="116">
        <f>SUMIFS(工单超时扣罚汇总!B:B,工单超时扣罚汇总!A:A,E71)</f>
        <v>0</v>
      </c>
      <c r="M71" s="116">
        <f>SUMIFS(质检不合格扣罚汇总!B:B,质检不合格扣罚汇总!A:A,E71)</f>
        <v>20</v>
      </c>
      <c r="N71" s="116">
        <f>SUMIFS(邮政扣罚!E:E,邮政扣罚!B:B,E71)</f>
        <v>0</v>
      </c>
      <c r="O71" s="133">
        <f>K71-L71-M71-N71</f>
        <v>3480</v>
      </c>
    </row>
    <row r="72" ht="16.5" spans="1:15">
      <c r="A72" s="116">
        <v>70</v>
      </c>
      <c r="B72" s="116" t="s">
        <v>9</v>
      </c>
      <c r="C72" s="117" t="s">
        <v>59</v>
      </c>
      <c r="D72" s="117">
        <v>4558158</v>
      </c>
      <c r="E72" s="117" t="s">
        <v>276</v>
      </c>
      <c r="F72" s="152" t="s">
        <v>277</v>
      </c>
      <c r="G72" s="116" t="s">
        <v>278</v>
      </c>
      <c r="H72" s="122">
        <v>17855628806</v>
      </c>
      <c r="I72" s="116">
        <v>17855628806</v>
      </c>
      <c r="J72" s="116">
        <f>VLOOKUP(D72,'[1]11月网点专职客服专项补贴明细'!$D$3:$J$336,7,0)</f>
        <v>69</v>
      </c>
      <c r="K72" s="133">
        <v>3500</v>
      </c>
      <c r="L72" s="116">
        <f>SUMIFS(工单超时扣罚汇总!B:B,工单超时扣罚汇总!A:A,E72)</f>
        <v>0</v>
      </c>
      <c r="M72" s="116">
        <f>SUMIFS(质检不合格扣罚汇总!B:B,质检不合格扣罚汇总!A:A,E72)</f>
        <v>20</v>
      </c>
      <c r="N72" s="116">
        <f>SUMIFS(邮政扣罚!E:E,邮政扣罚!B:B,E72)</f>
        <v>0</v>
      </c>
      <c r="O72" s="133">
        <f>K72-L72-M72-N72</f>
        <v>3480</v>
      </c>
    </row>
    <row r="73" ht="16.5" spans="1:15">
      <c r="A73" s="116">
        <v>71</v>
      </c>
      <c r="B73" s="116" t="s">
        <v>24</v>
      </c>
      <c r="C73" s="117" t="s">
        <v>59</v>
      </c>
      <c r="D73" s="117">
        <v>4554108</v>
      </c>
      <c r="E73" s="117" t="s">
        <v>26</v>
      </c>
      <c r="F73" s="151" t="s">
        <v>279</v>
      </c>
      <c r="G73" s="117" t="s">
        <v>280</v>
      </c>
      <c r="H73" s="120">
        <v>13675547465</v>
      </c>
      <c r="I73" s="117">
        <v>1367554746</v>
      </c>
      <c r="J73" s="116">
        <f>VLOOKUP(D73,'[1]11月网点专职客服专项补贴明细'!$D$3:$J$336,7,0)</f>
        <v>71</v>
      </c>
      <c r="K73" s="133">
        <v>3500</v>
      </c>
      <c r="L73" s="116">
        <f>SUMIFS(工单超时扣罚汇总!B:B,工单超时扣罚汇总!A:A,E73)</f>
        <v>0</v>
      </c>
      <c r="M73" s="116">
        <f>SUMIFS(质检不合格扣罚汇总!B:B,质检不合格扣罚汇总!A:A,E73)</f>
        <v>20</v>
      </c>
      <c r="N73" s="116">
        <f>SUMIFS(邮政扣罚!E:E,邮政扣罚!B:B,E73)</f>
        <v>0</v>
      </c>
      <c r="O73" s="133">
        <f>K73-L73-M73-N73</f>
        <v>3480</v>
      </c>
    </row>
    <row r="74" ht="16.5" spans="1:15">
      <c r="A74" s="116">
        <v>72</v>
      </c>
      <c r="B74" s="116" t="s">
        <v>8</v>
      </c>
      <c r="C74" s="117" t="s">
        <v>59</v>
      </c>
      <c r="D74" s="117">
        <v>4550102</v>
      </c>
      <c r="E74" s="117" t="s">
        <v>281</v>
      </c>
      <c r="F74" s="151" t="s">
        <v>282</v>
      </c>
      <c r="G74" s="117" t="s">
        <v>283</v>
      </c>
      <c r="H74" s="120">
        <v>15955049709</v>
      </c>
      <c r="I74" s="117">
        <v>15955049709</v>
      </c>
      <c r="J74" s="116">
        <f>VLOOKUP(D74,'[1]11月网点专职客服专项补贴明细'!$D$3:$J$336,7,0)</f>
        <v>74</v>
      </c>
      <c r="K74" s="133">
        <v>3500</v>
      </c>
      <c r="L74" s="116">
        <f>SUMIFS(工单超时扣罚汇总!B:B,工单超时扣罚汇总!A:A,E74)</f>
        <v>20</v>
      </c>
      <c r="M74" s="116">
        <f>SUMIFS(质检不合格扣罚汇总!B:B,质检不合格扣罚汇总!A:A,E74)</f>
        <v>0</v>
      </c>
      <c r="N74" s="116">
        <f>SUMIFS(邮政扣罚!E:E,邮政扣罚!B:B,E74)</f>
        <v>0</v>
      </c>
      <c r="O74" s="133">
        <f>K74-L74-M74-N74</f>
        <v>3480</v>
      </c>
    </row>
    <row r="75" ht="16.5" spans="1:15">
      <c r="A75" s="116">
        <v>73</v>
      </c>
      <c r="B75" s="116" t="s">
        <v>12</v>
      </c>
      <c r="C75" s="117" t="s">
        <v>59</v>
      </c>
      <c r="D75" s="117">
        <v>4552106</v>
      </c>
      <c r="E75" s="117" t="s">
        <v>284</v>
      </c>
      <c r="F75" s="123" t="s">
        <v>285</v>
      </c>
      <c r="G75" s="117" t="s">
        <v>286</v>
      </c>
      <c r="H75" s="120">
        <v>13916154073</v>
      </c>
      <c r="I75" s="151" t="s">
        <v>287</v>
      </c>
      <c r="J75" s="116">
        <f>VLOOKUP(D75,'[1]11月网点专职客服专项补贴明细'!$D$3:$J$336,7,0)</f>
        <v>75</v>
      </c>
      <c r="K75" s="133">
        <v>3500</v>
      </c>
      <c r="L75" s="116">
        <f>SUMIFS(工单超时扣罚汇总!B:B,工单超时扣罚汇总!A:A,E75)</f>
        <v>0</v>
      </c>
      <c r="M75" s="116">
        <f>SUMIFS(质检不合格扣罚汇总!B:B,质检不合格扣罚汇总!A:A,E75)</f>
        <v>20</v>
      </c>
      <c r="N75" s="116">
        <f>SUMIFS(邮政扣罚!E:E,邮政扣罚!B:B,E75)</f>
        <v>0</v>
      </c>
      <c r="O75" s="133">
        <f>K75-L75-M75-N75</f>
        <v>3480</v>
      </c>
    </row>
    <row r="76" ht="16.5" spans="1:15">
      <c r="A76" s="116">
        <v>74</v>
      </c>
      <c r="B76" s="116" t="s">
        <v>14</v>
      </c>
      <c r="C76" s="117" t="s">
        <v>59</v>
      </c>
      <c r="D76" s="117">
        <v>4556101</v>
      </c>
      <c r="E76" s="117" t="s">
        <v>288</v>
      </c>
      <c r="F76" s="155" t="s">
        <v>289</v>
      </c>
      <c r="G76" s="117" t="s">
        <v>290</v>
      </c>
      <c r="H76" s="120">
        <v>15178684269</v>
      </c>
      <c r="I76" s="117" t="s">
        <v>291</v>
      </c>
      <c r="J76" s="116">
        <f>VLOOKUP(D76,'[1]11月网点专职客服专项补贴明细'!$D$3:$J$336,7,0)</f>
        <v>76</v>
      </c>
      <c r="K76" s="133">
        <v>3500</v>
      </c>
      <c r="L76" s="116">
        <f>SUMIFS(工单超时扣罚汇总!B:B,工单超时扣罚汇总!A:A,E76)</f>
        <v>20</v>
      </c>
      <c r="M76" s="116">
        <f>SUMIFS(质检不合格扣罚汇总!B:B,质检不合格扣罚汇总!A:A,E76)</f>
        <v>0</v>
      </c>
      <c r="N76" s="116">
        <f>SUMIFS(邮政扣罚!E:E,邮政扣罚!B:B,E76)</f>
        <v>0</v>
      </c>
      <c r="O76" s="133">
        <f>K76-L76-M76-N76</f>
        <v>3480</v>
      </c>
    </row>
    <row r="77" ht="16.5" spans="1:15">
      <c r="A77" s="116">
        <v>75</v>
      </c>
      <c r="B77" s="116" t="s">
        <v>11</v>
      </c>
      <c r="C77" s="117" t="s">
        <v>59</v>
      </c>
      <c r="D77" s="117">
        <v>4561114</v>
      </c>
      <c r="E77" s="117" t="s">
        <v>292</v>
      </c>
      <c r="F77" s="151" t="s">
        <v>293</v>
      </c>
      <c r="G77" s="117" t="s">
        <v>294</v>
      </c>
      <c r="H77" s="120">
        <v>15156188042</v>
      </c>
      <c r="I77" s="117">
        <v>18656187095</v>
      </c>
      <c r="J77" s="116">
        <f>VLOOKUP(D77,'[1]11月网点专职客服专项补贴明细'!$D$3:$J$336,7,0)</f>
        <v>78</v>
      </c>
      <c r="K77" s="133">
        <v>3500</v>
      </c>
      <c r="L77" s="116">
        <f>SUMIFS(工单超时扣罚汇总!B:B,工单超时扣罚汇总!A:A,E77)</f>
        <v>20</v>
      </c>
      <c r="M77" s="116">
        <f>SUMIFS(质检不合格扣罚汇总!B:B,质检不合格扣罚汇总!A:A,E77)</f>
        <v>0</v>
      </c>
      <c r="N77" s="116">
        <f>SUMIFS(邮政扣罚!E:E,邮政扣罚!B:B,E77)</f>
        <v>0</v>
      </c>
      <c r="O77" s="133">
        <f>K77-L77-M77-N77</f>
        <v>3480</v>
      </c>
    </row>
    <row r="78" ht="16.5" spans="1:15">
      <c r="A78" s="116">
        <v>76</v>
      </c>
      <c r="B78" s="116" t="s">
        <v>8</v>
      </c>
      <c r="C78" s="117" t="s">
        <v>59</v>
      </c>
      <c r="D78" s="117">
        <v>4550103</v>
      </c>
      <c r="E78" s="117" t="s">
        <v>295</v>
      </c>
      <c r="F78" s="151" t="s">
        <v>296</v>
      </c>
      <c r="G78" s="117" t="s">
        <v>297</v>
      </c>
      <c r="H78" s="120">
        <v>18855063632</v>
      </c>
      <c r="I78" s="117">
        <v>95040666868</v>
      </c>
      <c r="J78" s="116">
        <f>VLOOKUP(D78,'[1]11月网点专职客服专项补贴明细'!$D$3:$J$336,7,0)</f>
        <v>79</v>
      </c>
      <c r="K78" s="133">
        <v>3500</v>
      </c>
      <c r="L78" s="116">
        <f>SUMIFS(工单超时扣罚汇总!B:B,工单超时扣罚汇总!A:A,E78)</f>
        <v>20</v>
      </c>
      <c r="M78" s="116">
        <f>SUMIFS(质检不合格扣罚汇总!B:B,质检不合格扣罚汇总!A:A,E78)</f>
        <v>0</v>
      </c>
      <c r="N78" s="116">
        <f>SUMIFS(邮政扣罚!E:E,邮政扣罚!B:B,E78)</f>
        <v>0</v>
      </c>
      <c r="O78" s="133">
        <f>K78-L78-M78-N78</f>
        <v>3480</v>
      </c>
    </row>
    <row r="79" ht="16.5" spans="1:15">
      <c r="A79" s="116">
        <v>77</v>
      </c>
      <c r="B79" s="116" t="s">
        <v>9</v>
      </c>
      <c r="C79" s="117" t="s">
        <v>59</v>
      </c>
      <c r="D79" s="117">
        <v>4558126</v>
      </c>
      <c r="E79" s="117" t="s">
        <v>298</v>
      </c>
      <c r="F79" s="152" t="s">
        <v>299</v>
      </c>
      <c r="G79" s="136" t="s">
        <v>300</v>
      </c>
      <c r="H79" s="122">
        <v>13856764949</v>
      </c>
      <c r="I79" s="116">
        <v>13856764949</v>
      </c>
      <c r="J79" s="116">
        <f>VLOOKUP(D79,'[1]11月网点专职客服专项补贴明细'!$D$3:$J$336,7,0)</f>
        <v>81</v>
      </c>
      <c r="K79" s="133">
        <v>3500</v>
      </c>
      <c r="L79" s="116">
        <f>SUMIFS(工单超时扣罚汇总!B:B,工单超时扣罚汇总!A:A,E79)</f>
        <v>20</v>
      </c>
      <c r="M79" s="116">
        <f>SUMIFS(质检不合格扣罚汇总!B:B,质检不合格扣罚汇总!A:A,E79)</f>
        <v>0</v>
      </c>
      <c r="N79" s="116">
        <f>SUMIFS(邮政扣罚!E:E,邮政扣罚!B:B,E79)</f>
        <v>0</v>
      </c>
      <c r="O79" s="133">
        <f>K79-L79-M79-N79</f>
        <v>3480</v>
      </c>
    </row>
    <row r="80" ht="16.5" spans="1:15">
      <c r="A80" s="116">
        <v>78</v>
      </c>
      <c r="B80" s="116" t="s">
        <v>9</v>
      </c>
      <c r="C80" s="117" t="s">
        <v>59</v>
      </c>
      <c r="D80" s="117">
        <v>4558129</v>
      </c>
      <c r="E80" s="117" t="s">
        <v>301</v>
      </c>
      <c r="F80" s="152" t="s">
        <v>302</v>
      </c>
      <c r="G80" s="116" t="s">
        <v>303</v>
      </c>
      <c r="H80" s="122">
        <v>18056769308</v>
      </c>
      <c r="I80" s="116">
        <v>18056769308</v>
      </c>
      <c r="J80" s="116">
        <f>VLOOKUP(D80,'[1]11月网点专职客服专项补贴明细'!$D$3:$J$336,7,0)</f>
        <v>83</v>
      </c>
      <c r="K80" s="133">
        <v>3500</v>
      </c>
      <c r="L80" s="116">
        <f>SUMIFS(工单超时扣罚汇总!B:B,工单超时扣罚汇总!A:A,E80)</f>
        <v>0</v>
      </c>
      <c r="M80" s="116">
        <f>SUMIFS(质检不合格扣罚汇总!B:B,质检不合格扣罚汇总!A:A,E80)</f>
        <v>20</v>
      </c>
      <c r="N80" s="116">
        <f>SUMIFS(邮政扣罚!E:E,邮政扣罚!B:B,E80)</f>
        <v>0</v>
      </c>
      <c r="O80" s="133">
        <f>K80-L80-M80-N80</f>
        <v>3480</v>
      </c>
    </row>
    <row r="81" ht="16.5" spans="1:15">
      <c r="A81" s="116">
        <v>79</v>
      </c>
      <c r="B81" s="116" t="s">
        <v>18</v>
      </c>
      <c r="C81" s="117" t="s">
        <v>59</v>
      </c>
      <c r="D81" s="117">
        <v>4562102</v>
      </c>
      <c r="E81" s="117" t="s">
        <v>304</v>
      </c>
      <c r="F81" s="151" t="s">
        <v>305</v>
      </c>
      <c r="G81" s="117" t="s">
        <v>306</v>
      </c>
      <c r="H81" s="120">
        <v>18756231901</v>
      </c>
      <c r="I81" s="117">
        <v>17205625066</v>
      </c>
      <c r="J81" s="116">
        <f>VLOOKUP(D81,'[1]11月网点专职客服专项补贴明细'!$D$3:$J$336,7,0)</f>
        <v>84</v>
      </c>
      <c r="K81" s="133">
        <v>3500</v>
      </c>
      <c r="L81" s="116">
        <f>SUMIFS(工单超时扣罚汇总!B:B,工单超时扣罚汇总!A:A,E81)</f>
        <v>20</v>
      </c>
      <c r="M81" s="116">
        <f>SUMIFS(质检不合格扣罚汇总!B:B,质检不合格扣罚汇总!A:A,E81)</f>
        <v>0</v>
      </c>
      <c r="N81" s="116">
        <f>SUMIFS(邮政扣罚!E:E,邮政扣罚!B:B,E81)</f>
        <v>0</v>
      </c>
      <c r="O81" s="133">
        <f>K81-L81-M81-N81</f>
        <v>3480</v>
      </c>
    </row>
    <row r="82" ht="16.5" spans="1:15">
      <c r="A82" s="116">
        <v>80</v>
      </c>
      <c r="B82" s="116" t="s">
        <v>5</v>
      </c>
      <c r="C82" s="117" t="s">
        <v>59</v>
      </c>
      <c r="D82" s="117">
        <v>4558123</v>
      </c>
      <c r="E82" s="117" t="s">
        <v>307</v>
      </c>
      <c r="F82" s="123" t="s">
        <v>308</v>
      </c>
      <c r="G82" s="117" t="s">
        <v>309</v>
      </c>
      <c r="H82" s="120">
        <v>16655180082</v>
      </c>
      <c r="I82" s="117">
        <v>95040669722</v>
      </c>
      <c r="J82" s="116">
        <f>VLOOKUP(D82,'[1]11月网点专职客服专项补贴明细'!$D$3:$J$336,7,0)</f>
        <v>85</v>
      </c>
      <c r="K82" s="133">
        <v>3500</v>
      </c>
      <c r="L82" s="116">
        <f>SUMIFS(工单超时扣罚汇总!B:B,工单超时扣罚汇总!A:A,E82)</f>
        <v>20</v>
      </c>
      <c r="M82" s="116">
        <f>SUMIFS(质检不合格扣罚汇总!B:B,质检不合格扣罚汇总!A:A,E82)</f>
        <v>0</v>
      </c>
      <c r="N82" s="116">
        <f>SUMIFS(邮政扣罚!E:E,邮政扣罚!B:B,E82)</f>
        <v>0</v>
      </c>
      <c r="O82" s="133">
        <f>K82-L82-M82-N82</f>
        <v>3480</v>
      </c>
    </row>
    <row r="83" ht="16.5" spans="1:15">
      <c r="A83" s="116">
        <v>81</v>
      </c>
      <c r="B83" s="116" t="s">
        <v>5</v>
      </c>
      <c r="C83" s="117" t="s">
        <v>59</v>
      </c>
      <c r="D83" s="117">
        <v>4558136</v>
      </c>
      <c r="E83" s="117" t="s">
        <v>310</v>
      </c>
      <c r="F83" s="151" t="s">
        <v>311</v>
      </c>
      <c r="G83" s="117" t="s">
        <v>312</v>
      </c>
      <c r="H83" s="120">
        <v>18655329610</v>
      </c>
      <c r="I83" s="151" t="s">
        <v>313</v>
      </c>
      <c r="J83" s="116">
        <f>VLOOKUP(D83,'[1]11月网点专职客服专项补贴明细'!$D$3:$J$336,7,0)</f>
        <v>86</v>
      </c>
      <c r="K83" s="133">
        <v>3500</v>
      </c>
      <c r="L83" s="116">
        <f>SUMIFS(工单超时扣罚汇总!B:B,工单超时扣罚汇总!A:A,E83)</f>
        <v>20</v>
      </c>
      <c r="M83" s="116">
        <f>SUMIFS(质检不合格扣罚汇总!B:B,质检不合格扣罚汇总!A:A,E83)</f>
        <v>0</v>
      </c>
      <c r="N83" s="116">
        <f>SUMIFS(邮政扣罚!E:E,邮政扣罚!B:B,E83)</f>
        <v>0</v>
      </c>
      <c r="O83" s="133">
        <f>K83-L83-M83-N83</f>
        <v>3480</v>
      </c>
    </row>
    <row r="84" ht="16.5" spans="1:15">
      <c r="A84" s="116">
        <v>82</v>
      </c>
      <c r="B84" s="116" t="s">
        <v>7</v>
      </c>
      <c r="C84" s="117" t="s">
        <v>59</v>
      </c>
      <c r="D84" s="117">
        <v>4564122</v>
      </c>
      <c r="E84" s="117" t="s">
        <v>314</v>
      </c>
      <c r="F84" s="118">
        <v>173606</v>
      </c>
      <c r="G84" s="119" t="s">
        <v>315</v>
      </c>
      <c r="H84" s="120">
        <v>18110689054</v>
      </c>
      <c r="I84" s="117">
        <v>18110671198</v>
      </c>
      <c r="J84" s="116">
        <f>VLOOKUP(D84,'[1]11月网点专职客服专项补贴明细'!$D$3:$J$336,7,0)</f>
        <v>60</v>
      </c>
      <c r="K84" s="133">
        <v>3500</v>
      </c>
      <c r="L84" s="116">
        <f>SUMIFS(工单超时扣罚汇总!B:B,工单超时扣罚汇总!A:A,E84)</f>
        <v>0</v>
      </c>
      <c r="M84" s="116">
        <f>SUMIFS(质检不合格扣罚汇总!B:B,质检不合格扣罚汇总!A:A,E84)</f>
        <v>40</v>
      </c>
      <c r="N84" s="116">
        <f>SUMIFS(邮政扣罚!E:E,邮政扣罚!B:B,E84)</f>
        <v>0</v>
      </c>
      <c r="O84" s="133">
        <f>K84-L84-M84-N84</f>
        <v>3460</v>
      </c>
    </row>
    <row r="85" ht="16.5" spans="1:15">
      <c r="A85" s="116">
        <v>83</v>
      </c>
      <c r="B85" s="116" t="s">
        <v>10</v>
      </c>
      <c r="C85" s="117" t="s">
        <v>59</v>
      </c>
      <c r="D85" s="117">
        <v>4553111</v>
      </c>
      <c r="E85" s="117" t="s">
        <v>316</v>
      </c>
      <c r="F85" s="151" t="s">
        <v>317</v>
      </c>
      <c r="G85" s="117" t="s">
        <v>318</v>
      </c>
      <c r="H85" s="120">
        <v>17775283872</v>
      </c>
      <c r="I85" s="117">
        <v>17775283872</v>
      </c>
      <c r="J85" s="116">
        <f>VLOOKUP(D85,'[1]11月网点专职客服专项补贴明细'!$D$3:$J$336,7,0)</f>
        <v>70</v>
      </c>
      <c r="K85" s="133">
        <v>3500</v>
      </c>
      <c r="L85" s="116">
        <f>SUMIFS(工单超时扣罚汇总!B:B,工单超时扣罚汇总!A:A,E85)</f>
        <v>0</v>
      </c>
      <c r="M85" s="116">
        <f>SUMIFS(质检不合格扣罚汇总!B:B,质检不合格扣罚汇总!A:A,E85)</f>
        <v>40</v>
      </c>
      <c r="N85" s="116">
        <f>SUMIFS(邮政扣罚!E:E,邮政扣罚!B:B,E85)</f>
        <v>0</v>
      </c>
      <c r="O85" s="133">
        <f>K85-L85-M85-N85</f>
        <v>3460</v>
      </c>
    </row>
    <row r="86" ht="16.5" spans="1:15">
      <c r="A86" s="116">
        <v>84</v>
      </c>
      <c r="B86" s="116" t="s">
        <v>13</v>
      </c>
      <c r="C86" s="117" t="s">
        <v>59</v>
      </c>
      <c r="D86" s="117">
        <v>4551120</v>
      </c>
      <c r="E86" s="117" t="s">
        <v>319</v>
      </c>
      <c r="F86" s="124" t="s">
        <v>320</v>
      </c>
      <c r="G86" s="124" t="s">
        <v>321</v>
      </c>
      <c r="H86" s="125">
        <v>17327878187</v>
      </c>
      <c r="I86" s="123">
        <v>17327878187</v>
      </c>
      <c r="J86" s="116">
        <f>VLOOKUP(D86,'[1]11月网点专职客服专项补贴明细'!$D$3:$J$336,7,0)</f>
        <v>77</v>
      </c>
      <c r="K86" s="133">
        <v>3500</v>
      </c>
      <c r="L86" s="116">
        <f>SUMIFS(工单超时扣罚汇总!B:B,工单超时扣罚汇总!A:A,E86)</f>
        <v>0</v>
      </c>
      <c r="M86" s="116">
        <f>SUMIFS(质检不合格扣罚汇总!B:B,质检不合格扣罚汇总!A:A,E86)</f>
        <v>40</v>
      </c>
      <c r="N86" s="116">
        <f>SUMIFS(邮政扣罚!E:E,邮政扣罚!B:B,E86)</f>
        <v>0</v>
      </c>
      <c r="O86" s="133">
        <f>K86-L86-M86-N86</f>
        <v>3460</v>
      </c>
    </row>
    <row r="87" ht="16.5" spans="1:15">
      <c r="A87" s="116">
        <v>85</v>
      </c>
      <c r="B87" s="116" t="s">
        <v>10</v>
      </c>
      <c r="C87" s="117" t="s">
        <v>59</v>
      </c>
      <c r="D87" s="117">
        <v>4553106</v>
      </c>
      <c r="E87" s="117" t="s">
        <v>322</v>
      </c>
      <c r="F87" s="151" t="s">
        <v>323</v>
      </c>
      <c r="G87" s="117" t="s">
        <v>324</v>
      </c>
      <c r="H87" s="120">
        <v>15855998007</v>
      </c>
      <c r="I87" s="117">
        <v>15855998007</v>
      </c>
      <c r="J87" s="116">
        <f>VLOOKUP(D87,'[1]11月网点专职客服专项补贴明细'!$D$3:$J$336,7,0)</f>
        <v>60</v>
      </c>
      <c r="K87" s="133">
        <v>3500</v>
      </c>
      <c r="L87" s="116">
        <f>SUMIFS(工单超时扣罚汇总!B:B,工单超时扣罚汇总!A:A,E87)</f>
        <v>0</v>
      </c>
      <c r="M87" s="116">
        <f>SUMIFS(质检不合格扣罚汇总!B:B,质检不合格扣罚汇总!A:A,E87)</f>
        <v>60</v>
      </c>
      <c r="N87" s="116">
        <f>SUMIFS(邮政扣罚!E:E,邮政扣罚!B:B,E87)</f>
        <v>0</v>
      </c>
      <c r="O87" s="133">
        <f>K87-L87-M87-N87</f>
        <v>3440</v>
      </c>
    </row>
    <row r="88" ht="16.5" spans="1:15">
      <c r="A88" s="116">
        <v>86</v>
      </c>
      <c r="B88" s="116" t="s">
        <v>8</v>
      </c>
      <c r="C88" s="117" t="s">
        <v>59</v>
      </c>
      <c r="D88" s="117">
        <v>4550107</v>
      </c>
      <c r="E88" s="117" t="s">
        <v>325</v>
      </c>
      <c r="F88" s="151" t="s">
        <v>326</v>
      </c>
      <c r="G88" s="117" t="s">
        <v>327</v>
      </c>
      <c r="H88" s="120">
        <v>15155057046</v>
      </c>
      <c r="I88" s="117" t="s">
        <v>328</v>
      </c>
      <c r="J88" s="116">
        <f>VLOOKUP(D88,'[1]11月网点专职客服专项补贴明细'!$D$3:$J$336,7,0)</f>
        <v>97</v>
      </c>
      <c r="K88" s="133">
        <v>3000</v>
      </c>
      <c r="L88" s="116">
        <f>SUMIFS(工单超时扣罚汇总!B:B,工单超时扣罚汇总!A:A,E88)</f>
        <v>0</v>
      </c>
      <c r="M88" s="116">
        <f>SUMIFS(质检不合格扣罚汇总!B:B,质检不合格扣罚汇总!A:A,E88)</f>
        <v>0</v>
      </c>
      <c r="N88" s="116">
        <f>SUMIFS(邮政扣罚!E:E,邮政扣罚!B:B,E88)</f>
        <v>0</v>
      </c>
      <c r="O88" s="133">
        <f>K88-L88-M88-N88</f>
        <v>3000</v>
      </c>
    </row>
    <row r="89" ht="16.5" spans="1:15">
      <c r="A89" s="116">
        <v>87</v>
      </c>
      <c r="B89" s="116" t="s">
        <v>5</v>
      </c>
      <c r="C89" s="117" t="s">
        <v>59</v>
      </c>
      <c r="D89" s="117">
        <v>4558105</v>
      </c>
      <c r="E89" s="117" t="s">
        <v>329</v>
      </c>
      <c r="F89" s="151" t="s">
        <v>330</v>
      </c>
      <c r="G89" s="117" t="s">
        <v>331</v>
      </c>
      <c r="H89" s="120">
        <v>13699208025</v>
      </c>
      <c r="I89" s="117">
        <v>16655186183</v>
      </c>
      <c r="J89" s="116">
        <f>VLOOKUP(D89,'[1]11月网点专职客服专项补贴明细'!$D$3:$J$336,7,0)</f>
        <v>102</v>
      </c>
      <c r="K89" s="133">
        <v>3000</v>
      </c>
      <c r="L89" s="116">
        <f>SUMIFS(工单超时扣罚汇总!B:B,工单超时扣罚汇总!A:A,E89)</f>
        <v>0</v>
      </c>
      <c r="M89" s="116">
        <f>SUMIFS(质检不合格扣罚汇总!B:B,质检不合格扣罚汇总!A:A,E89)</f>
        <v>0</v>
      </c>
      <c r="N89" s="116">
        <f>SUMIFS(邮政扣罚!E:E,邮政扣罚!B:B,E89)</f>
        <v>0</v>
      </c>
      <c r="O89" s="133">
        <f>K89-L89-M89-N89</f>
        <v>3000</v>
      </c>
    </row>
    <row r="90" ht="16.5" spans="1:15">
      <c r="A90" s="116">
        <v>88</v>
      </c>
      <c r="B90" s="116" t="s">
        <v>8</v>
      </c>
      <c r="C90" s="117" t="s">
        <v>59</v>
      </c>
      <c r="D90" s="117">
        <v>4550101</v>
      </c>
      <c r="E90" s="117" t="s">
        <v>332</v>
      </c>
      <c r="F90" s="151" t="s">
        <v>333</v>
      </c>
      <c r="G90" s="117" t="s">
        <v>334</v>
      </c>
      <c r="H90" s="120">
        <v>18255013033</v>
      </c>
      <c r="I90" s="117">
        <v>13359000203</v>
      </c>
      <c r="J90" s="116">
        <f>VLOOKUP(D90,'[1]11月网点专职客服专项补贴明细'!$D$3:$J$336,7,0)</f>
        <v>107</v>
      </c>
      <c r="K90" s="133">
        <v>3000</v>
      </c>
      <c r="L90" s="116">
        <f>SUMIFS(工单超时扣罚汇总!B:B,工单超时扣罚汇总!A:A,E90)</f>
        <v>0</v>
      </c>
      <c r="M90" s="116">
        <f>SUMIFS(质检不合格扣罚汇总!B:B,质检不合格扣罚汇总!A:A,E90)</f>
        <v>0</v>
      </c>
      <c r="N90" s="116">
        <f>SUMIFS(邮政扣罚!E:E,邮政扣罚!B:B,E90)</f>
        <v>0</v>
      </c>
      <c r="O90" s="133">
        <f>K90-L90-M90-N90</f>
        <v>3000</v>
      </c>
    </row>
    <row r="91" ht="16.5" spans="1:15">
      <c r="A91" s="116">
        <v>89</v>
      </c>
      <c r="B91" s="116" t="s">
        <v>10</v>
      </c>
      <c r="C91" s="117" t="s">
        <v>59</v>
      </c>
      <c r="D91" s="117">
        <v>4553102</v>
      </c>
      <c r="E91" s="117" t="s">
        <v>335</v>
      </c>
      <c r="F91" s="155" t="s">
        <v>336</v>
      </c>
      <c r="G91" s="127" t="s">
        <v>337</v>
      </c>
      <c r="H91" s="127">
        <v>17755382201</v>
      </c>
      <c r="I91" s="134">
        <v>17755382201</v>
      </c>
      <c r="J91" s="116">
        <f>VLOOKUP(D91,'[1]11月网点专职客服专项补贴明细'!$D$3:$J$336,7,0)</f>
        <v>125</v>
      </c>
      <c r="K91" s="133">
        <v>3000</v>
      </c>
      <c r="L91" s="116">
        <f>SUMIFS(工单超时扣罚汇总!B:B,工单超时扣罚汇总!A:A,E91)</f>
        <v>0</v>
      </c>
      <c r="M91" s="116">
        <f>SUMIFS(质检不合格扣罚汇总!B:B,质检不合格扣罚汇总!A:A,E91)</f>
        <v>0</v>
      </c>
      <c r="N91" s="116">
        <f>SUMIFS(邮政扣罚!E:E,邮政扣罚!B:B,E91)</f>
        <v>0</v>
      </c>
      <c r="O91" s="133">
        <f>K91-L91-M91-N91</f>
        <v>3000</v>
      </c>
    </row>
    <row r="92" ht="16.5" spans="1:15">
      <c r="A92" s="116">
        <v>90</v>
      </c>
      <c r="B92" s="116" t="s">
        <v>12</v>
      </c>
      <c r="C92" s="117" t="s">
        <v>59</v>
      </c>
      <c r="D92" s="117">
        <v>4552117</v>
      </c>
      <c r="E92" s="117" t="s">
        <v>338</v>
      </c>
      <c r="F92" s="123" t="s">
        <v>339</v>
      </c>
      <c r="G92" s="117" t="s">
        <v>340</v>
      </c>
      <c r="H92" s="120">
        <v>18226553539</v>
      </c>
      <c r="I92" s="117" t="s">
        <v>86</v>
      </c>
      <c r="J92" s="116" t="str">
        <f>VLOOKUP(D92,'[1]11月网点专职客服专项补贴明细'!$D$3:$J$336,7,0)</f>
        <v>不参与排名</v>
      </c>
      <c r="K92" s="133">
        <v>3000</v>
      </c>
      <c r="L92" s="116">
        <f>SUMIFS(工单超时扣罚汇总!B:B,工单超时扣罚汇总!A:A,E92)</f>
        <v>0</v>
      </c>
      <c r="M92" s="116">
        <f>SUMIFS(质检不合格扣罚汇总!B:B,质检不合格扣罚汇总!A:A,E92)</f>
        <v>0</v>
      </c>
      <c r="N92" s="116">
        <f>SUMIFS(邮政扣罚!E:E,邮政扣罚!B:B,E92)</f>
        <v>0</v>
      </c>
      <c r="O92" s="133">
        <f>K92-L92-M92-N92</f>
        <v>3000</v>
      </c>
    </row>
    <row r="93" ht="16.5" spans="1:15">
      <c r="A93" s="116">
        <v>91</v>
      </c>
      <c r="B93" s="116" t="s">
        <v>11</v>
      </c>
      <c r="C93" s="117" t="s">
        <v>59</v>
      </c>
      <c r="D93" s="117">
        <v>4561106</v>
      </c>
      <c r="E93" s="117" t="s">
        <v>341</v>
      </c>
      <c r="F93" s="151" t="s">
        <v>342</v>
      </c>
      <c r="G93" s="117" t="s">
        <v>343</v>
      </c>
      <c r="H93" s="120">
        <v>18956126079</v>
      </c>
      <c r="I93" s="117">
        <v>18956166943</v>
      </c>
      <c r="J93" s="116" t="str">
        <f>VLOOKUP(D93,'[1]11月网点专职客服专项补贴明细'!$D$3:$J$336,7,0)</f>
        <v>不参与排名</v>
      </c>
      <c r="K93" s="133">
        <v>3000</v>
      </c>
      <c r="L93" s="116">
        <f>SUMIFS(工单超时扣罚汇总!B:B,工单超时扣罚汇总!A:A,E93)</f>
        <v>0</v>
      </c>
      <c r="M93" s="116">
        <f>SUMIFS(质检不合格扣罚汇总!B:B,质检不合格扣罚汇总!A:A,E93)</f>
        <v>0</v>
      </c>
      <c r="N93" s="116">
        <f>SUMIFS(邮政扣罚!E:E,邮政扣罚!B:B,E93)</f>
        <v>0</v>
      </c>
      <c r="O93" s="133">
        <f>K93-L93-M93-N93</f>
        <v>3000</v>
      </c>
    </row>
    <row r="94" ht="16.5" spans="1:15">
      <c r="A94" s="116">
        <v>92</v>
      </c>
      <c r="B94" s="116" t="s">
        <v>16</v>
      </c>
      <c r="C94" s="117" t="s">
        <v>59</v>
      </c>
      <c r="D94" s="117">
        <v>4559107</v>
      </c>
      <c r="E94" s="117" t="s">
        <v>344</v>
      </c>
      <c r="F94" s="124" t="s">
        <v>345</v>
      </c>
      <c r="G94" s="124" t="s">
        <v>346</v>
      </c>
      <c r="H94" s="120">
        <v>18055912065</v>
      </c>
      <c r="I94" s="117">
        <v>18055912065</v>
      </c>
      <c r="J94" s="116" t="str">
        <f>VLOOKUP(D94,'[1]11月网点专职客服专项补贴明细'!$D$3:$J$336,7,0)</f>
        <v>不参与排名</v>
      </c>
      <c r="K94" s="133">
        <v>3000</v>
      </c>
      <c r="L94" s="116">
        <f>SUMIFS(工单超时扣罚汇总!B:B,工单超时扣罚汇总!A:A,E94)</f>
        <v>0</v>
      </c>
      <c r="M94" s="116">
        <f>SUMIFS(质检不合格扣罚汇总!B:B,质检不合格扣罚汇总!A:A,E94)</f>
        <v>0</v>
      </c>
      <c r="N94" s="116">
        <f>SUMIFS(邮政扣罚!E:E,邮政扣罚!B:B,E94)</f>
        <v>0</v>
      </c>
      <c r="O94" s="133">
        <f>K94-L94-M94-N94</f>
        <v>3000</v>
      </c>
    </row>
    <row r="95" ht="16.5" spans="1:15">
      <c r="A95" s="116">
        <v>93</v>
      </c>
      <c r="B95" s="116" t="s">
        <v>7</v>
      </c>
      <c r="C95" s="117" t="s">
        <v>59</v>
      </c>
      <c r="D95" s="117">
        <v>4564104</v>
      </c>
      <c r="E95" s="117" t="s">
        <v>347</v>
      </c>
      <c r="F95" s="118">
        <v>238766</v>
      </c>
      <c r="G95" s="119" t="s">
        <v>348</v>
      </c>
      <c r="H95" s="120">
        <v>18225640517</v>
      </c>
      <c r="I95" s="117">
        <v>18063024380</v>
      </c>
      <c r="J95" s="116" t="str">
        <f>VLOOKUP(D95,'[1]11月网点专职客服专项补贴明细'!$D$3:$J$336,7,0)</f>
        <v>不参与排名</v>
      </c>
      <c r="K95" s="133">
        <v>3000</v>
      </c>
      <c r="L95" s="116">
        <f>SUMIFS(工单超时扣罚汇总!B:B,工单超时扣罚汇总!A:A,E95)</f>
        <v>0</v>
      </c>
      <c r="M95" s="116">
        <f>SUMIFS(质检不合格扣罚汇总!B:B,质检不合格扣罚汇总!A:A,E95)</f>
        <v>0</v>
      </c>
      <c r="N95" s="116">
        <f>SUMIFS(邮政扣罚!E:E,邮政扣罚!B:B,E95)</f>
        <v>0</v>
      </c>
      <c r="O95" s="133">
        <f>K95-L95-M95-N95</f>
        <v>3000</v>
      </c>
    </row>
    <row r="96" ht="16.5" spans="1:15">
      <c r="A96" s="116">
        <v>94</v>
      </c>
      <c r="B96" s="116" t="s">
        <v>7</v>
      </c>
      <c r="C96" s="117" t="s">
        <v>59</v>
      </c>
      <c r="D96" s="117">
        <v>4564115</v>
      </c>
      <c r="E96" s="117" t="s">
        <v>349</v>
      </c>
      <c r="F96" s="118">
        <v>188922</v>
      </c>
      <c r="G96" s="119" t="s">
        <v>350</v>
      </c>
      <c r="H96" s="120">
        <v>17729983078</v>
      </c>
      <c r="I96" s="117">
        <v>18256498999</v>
      </c>
      <c r="J96" s="116" t="str">
        <f>VLOOKUP(D96,'[1]11月网点专职客服专项补贴明细'!$D$3:$J$336,7,0)</f>
        <v>不参与排名</v>
      </c>
      <c r="K96" s="133">
        <v>3000</v>
      </c>
      <c r="L96" s="116">
        <f>SUMIFS(工单超时扣罚汇总!B:B,工单超时扣罚汇总!A:A,E96)</f>
        <v>0</v>
      </c>
      <c r="M96" s="116">
        <f>SUMIFS(质检不合格扣罚汇总!B:B,质检不合格扣罚汇总!A:A,E96)</f>
        <v>0</v>
      </c>
      <c r="N96" s="116">
        <f>SUMIFS(邮政扣罚!E:E,邮政扣罚!B:B,E96)</f>
        <v>0</v>
      </c>
      <c r="O96" s="133">
        <f>K96-L96-M96-N96</f>
        <v>3000</v>
      </c>
    </row>
    <row r="97" ht="16.5" spans="1:15">
      <c r="A97" s="116">
        <v>95</v>
      </c>
      <c r="B97" s="116" t="s">
        <v>7</v>
      </c>
      <c r="C97" s="117" t="s">
        <v>59</v>
      </c>
      <c r="D97" s="117">
        <v>4564121</v>
      </c>
      <c r="E97" s="117" t="s">
        <v>351</v>
      </c>
      <c r="F97" s="118">
        <v>215280</v>
      </c>
      <c r="G97" s="119" t="s">
        <v>352</v>
      </c>
      <c r="H97" s="120">
        <v>18712324654</v>
      </c>
      <c r="I97" s="117">
        <v>18297433088</v>
      </c>
      <c r="J97" s="116" t="str">
        <f>VLOOKUP(D97,'[1]11月网点专职客服专项补贴明细'!$D$3:$J$336,7,0)</f>
        <v>不参与排名</v>
      </c>
      <c r="K97" s="133">
        <v>3000</v>
      </c>
      <c r="L97" s="116">
        <f>SUMIFS(工单超时扣罚汇总!B:B,工单超时扣罚汇总!A:A,E97)</f>
        <v>0</v>
      </c>
      <c r="M97" s="116">
        <f>SUMIFS(质检不合格扣罚汇总!B:B,质检不合格扣罚汇总!A:A,E97)</f>
        <v>0</v>
      </c>
      <c r="N97" s="116">
        <f>SUMIFS(邮政扣罚!E:E,邮政扣罚!B:B,E97)</f>
        <v>0</v>
      </c>
      <c r="O97" s="133">
        <f>K97-L97-M97-N97</f>
        <v>3000</v>
      </c>
    </row>
    <row r="98" ht="16.5" spans="1:15">
      <c r="A98" s="116">
        <v>96</v>
      </c>
      <c r="B98" s="116" t="s">
        <v>10</v>
      </c>
      <c r="C98" s="117" t="s">
        <v>59</v>
      </c>
      <c r="D98" s="117">
        <v>4553107</v>
      </c>
      <c r="E98" s="117" t="s">
        <v>353</v>
      </c>
      <c r="F98" s="151" t="s">
        <v>354</v>
      </c>
      <c r="G98" s="117" t="s">
        <v>355</v>
      </c>
      <c r="H98" s="120">
        <v>19942479476</v>
      </c>
      <c r="I98" s="117">
        <v>19942479476</v>
      </c>
      <c r="J98" s="116" t="str">
        <f>VLOOKUP(D98,'[1]11月网点专职客服专项补贴明细'!$D$3:$J$336,7,0)</f>
        <v>不参与排名</v>
      </c>
      <c r="K98" s="133">
        <v>3000</v>
      </c>
      <c r="L98" s="116">
        <f>SUMIFS(工单超时扣罚汇总!B:B,工单超时扣罚汇总!A:A,E98)</f>
        <v>0</v>
      </c>
      <c r="M98" s="116">
        <f>SUMIFS(质检不合格扣罚汇总!B:B,质检不合格扣罚汇总!A:A,E98)</f>
        <v>0</v>
      </c>
      <c r="N98" s="116">
        <f>SUMIFS(邮政扣罚!E:E,邮政扣罚!B:B,E98)</f>
        <v>0</v>
      </c>
      <c r="O98" s="133">
        <f>K98-L98-M98-N98</f>
        <v>3000</v>
      </c>
    </row>
    <row r="99" ht="16.5" spans="1:15">
      <c r="A99" s="116">
        <v>97</v>
      </c>
      <c r="B99" s="116" t="s">
        <v>10</v>
      </c>
      <c r="C99" s="117" t="s">
        <v>59</v>
      </c>
      <c r="D99" s="117">
        <v>4553117</v>
      </c>
      <c r="E99" s="117" t="s">
        <v>356</v>
      </c>
      <c r="F99" s="151" t="s">
        <v>357</v>
      </c>
      <c r="G99" s="117" t="s">
        <v>358</v>
      </c>
      <c r="H99" s="137">
        <v>19965314237</v>
      </c>
      <c r="I99" s="151" t="s">
        <v>359</v>
      </c>
      <c r="J99" s="116" t="str">
        <f>VLOOKUP(D99,'[1]11月网点专职客服专项补贴明细'!$D$3:$J$336,7,0)</f>
        <v>不参与排名</v>
      </c>
      <c r="K99" s="133">
        <v>3000</v>
      </c>
      <c r="L99" s="116">
        <f>SUMIFS(工单超时扣罚汇总!B:B,工单超时扣罚汇总!A:A,E99)</f>
        <v>0</v>
      </c>
      <c r="M99" s="116">
        <f>SUMIFS(质检不合格扣罚汇总!B:B,质检不合格扣罚汇总!A:A,E99)</f>
        <v>0</v>
      </c>
      <c r="N99" s="116">
        <f>SUMIFS(邮政扣罚!E:E,邮政扣罚!B:B,E99)</f>
        <v>0</v>
      </c>
      <c r="O99" s="133">
        <f>K99-L99-M99-N99</f>
        <v>3000</v>
      </c>
    </row>
    <row r="100" ht="16.5" spans="1:15">
      <c r="A100" s="116">
        <v>98</v>
      </c>
      <c r="B100" s="116" t="s">
        <v>10</v>
      </c>
      <c r="C100" s="117" t="s">
        <v>59</v>
      </c>
      <c r="D100" s="117">
        <v>4553119</v>
      </c>
      <c r="E100" s="117" t="s">
        <v>360</v>
      </c>
      <c r="F100" s="151" t="s">
        <v>361</v>
      </c>
      <c r="G100" s="117" t="s">
        <v>362</v>
      </c>
      <c r="H100" s="120">
        <v>17730083705</v>
      </c>
      <c r="I100" s="117">
        <v>17730083705</v>
      </c>
      <c r="J100" s="116" t="str">
        <f>VLOOKUP(D100,'[1]11月网点专职客服专项补贴明细'!$D$3:$J$336,7,0)</f>
        <v>不参与排名</v>
      </c>
      <c r="K100" s="133">
        <v>3000</v>
      </c>
      <c r="L100" s="116">
        <f>SUMIFS(工单超时扣罚汇总!B:B,工单超时扣罚汇总!A:A,E100)</f>
        <v>0</v>
      </c>
      <c r="M100" s="116">
        <f>SUMIFS(质检不合格扣罚汇总!B:B,质检不合格扣罚汇总!A:A,E100)</f>
        <v>0</v>
      </c>
      <c r="N100" s="116">
        <f>SUMIFS(邮政扣罚!E:E,邮政扣罚!B:B,E100)</f>
        <v>0</v>
      </c>
      <c r="O100" s="133">
        <f>K100-L100-M100-N100</f>
        <v>3000</v>
      </c>
    </row>
    <row r="101" ht="16.5" spans="1:15">
      <c r="A101" s="116">
        <v>99</v>
      </c>
      <c r="B101" s="116" t="s">
        <v>10</v>
      </c>
      <c r="C101" s="117" t="s">
        <v>59</v>
      </c>
      <c r="D101" s="117">
        <v>4553123</v>
      </c>
      <c r="E101" s="117" t="s">
        <v>363</v>
      </c>
      <c r="F101" s="151" t="s">
        <v>364</v>
      </c>
      <c r="G101" s="117" t="s">
        <v>365</v>
      </c>
      <c r="H101" s="120">
        <v>13625691593</v>
      </c>
      <c r="I101" s="117">
        <v>13625691593</v>
      </c>
      <c r="J101" s="116" t="str">
        <f>VLOOKUP(D101,'[1]11月网点专职客服专项补贴明细'!$D$3:$J$336,7,0)</f>
        <v>不参与排名</v>
      </c>
      <c r="K101" s="133">
        <v>3000</v>
      </c>
      <c r="L101" s="116">
        <f>SUMIFS(工单超时扣罚汇总!B:B,工单超时扣罚汇总!A:A,E101)</f>
        <v>0</v>
      </c>
      <c r="M101" s="116">
        <f>SUMIFS(质检不合格扣罚汇总!B:B,质检不合格扣罚汇总!A:A,E101)</f>
        <v>0</v>
      </c>
      <c r="N101" s="116">
        <f>SUMIFS(邮政扣罚!E:E,邮政扣罚!B:B,E101)</f>
        <v>0</v>
      </c>
      <c r="O101" s="133">
        <f>K101-L101-M101-N101</f>
        <v>3000</v>
      </c>
    </row>
    <row r="102" ht="16.5" spans="1:15">
      <c r="A102" s="116">
        <v>100</v>
      </c>
      <c r="B102" s="116" t="s">
        <v>10</v>
      </c>
      <c r="C102" s="117" t="s">
        <v>59</v>
      </c>
      <c r="D102" s="117">
        <v>4553124</v>
      </c>
      <c r="E102" s="117" t="s">
        <v>366</v>
      </c>
      <c r="F102" s="151" t="s">
        <v>367</v>
      </c>
      <c r="G102" s="117" t="s">
        <v>368</v>
      </c>
      <c r="H102" s="120">
        <v>15955378543</v>
      </c>
      <c r="I102" s="117">
        <v>15955378543</v>
      </c>
      <c r="J102" s="116" t="str">
        <f>VLOOKUP(D102,'[1]11月网点专职客服专项补贴明细'!$D$3:$J$336,7,0)</f>
        <v>不参与排名</v>
      </c>
      <c r="K102" s="133">
        <v>3000</v>
      </c>
      <c r="L102" s="116">
        <f>SUMIFS(工单超时扣罚汇总!B:B,工单超时扣罚汇总!A:A,E102)</f>
        <v>0</v>
      </c>
      <c r="M102" s="116">
        <f>SUMIFS(质检不合格扣罚汇总!B:B,质检不合格扣罚汇总!A:A,E102)</f>
        <v>0</v>
      </c>
      <c r="N102" s="116">
        <f>SUMIFS(邮政扣罚!E:E,邮政扣罚!B:B,E102)</f>
        <v>0</v>
      </c>
      <c r="O102" s="133">
        <f>K102-L102-M102-N102</f>
        <v>3000</v>
      </c>
    </row>
    <row r="103" ht="16.5" spans="1:15">
      <c r="A103" s="116">
        <v>101</v>
      </c>
      <c r="B103" s="116" t="s">
        <v>6</v>
      </c>
      <c r="C103" s="117" t="s">
        <v>59</v>
      </c>
      <c r="D103" s="117">
        <v>4557101</v>
      </c>
      <c r="E103" s="117" t="s">
        <v>369</v>
      </c>
      <c r="F103" s="117" t="s">
        <v>370</v>
      </c>
      <c r="G103" s="117" t="s">
        <v>371</v>
      </c>
      <c r="H103" s="120">
        <v>18584062593</v>
      </c>
      <c r="I103" s="117">
        <v>18584062593</v>
      </c>
      <c r="J103" s="116" t="str">
        <f>VLOOKUP(D103,'[1]11月网点专职客服专项补贴明细'!$D$3:$J$336,7,0)</f>
        <v>不参与排名</v>
      </c>
      <c r="K103" s="133">
        <v>3000</v>
      </c>
      <c r="L103" s="116">
        <f>SUMIFS(工单超时扣罚汇总!B:B,工单超时扣罚汇总!A:A,E103)</f>
        <v>0</v>
      </c>
      <c r="M103" s="116">
        <f>SUMIFS(质检不合格扣罚汇总!B:B,质检不合格扣罚汇总!A:A,E103)</f>
        <v>0</v>
      </c>
      <c r="N103" s="116">
        <f>SUMIFS(邮政扣罚!E:E,邮政扣罚!B:B,E103)</f>
        <v>0</v>
      </c>
      <c r="O103" s="133">
        <f>K103-L103-M103-N103</f>
        <v>3000</v>
      </c>
    </row>
    <row r="104" ht="16.5" spans="1:15">
      <c r="A104" s="116">
        <v>102</v>
      </c>
      <c r="B104" s="116" t="s">
        <v>6</v>
      </c>
      <c r="C104" s="117" t="s">
        <v>59</v>
      </c>
      <c r="D104" s="117">
        <v>4557107</v>
      </c>
      <c r="E104" s="117" t="s">
        <v>372</v>
      </c>
      <c r="F104" s="151" t="s">
        <v>373</v>
      </c>
      <c r="G104" s="117" t="s">
        <v>374</v>
      </c>
      <c r="H104" s="120">
        <v>17305577267</v>
      </c>
      <c r="I104" s="117">
        <v>17305577267</v>
      </c>
      <c r="J104" s="116" t="str">
        <f>VLOOKUP(D104,'[1]11月网点专职客服专项补贴明细'!$D$3:$J$336,7,0)</f>
        <v>不参与排名</v>
      </c>
      <c r="K104" s="133">
        <v>3000</v>
      </c>
      <c r="L104" s="116">
        <f>SUMIFS(工单超时扣罚汇总!B:B,工单超时扣罚汇总!A:A,E104)</f>
        <v>0</v>
      </c>
      <c r="M104" s="116">
        <f>SUMIFS(质检不合格扣罚汇总!B:B,质检不合格扣罚汇总!A:A,E104)</f>
        <v>0</v>
      </c>
      <c r="N104" s="116">
        <f>SUMIFS(邮政扣罚!E:E,邮政扣罚!B:B,E104)</f>
        <v>0</v>
      </c>
      <c r="O104" s="133">
        <f>K104-L104-M104-N104</f>
        <v>3000</v>
      </c>
    </row>
    <row r="105" ht="16.5" spans="1:15">
      <c r="A105" s="116">
        <v>103</v>
      </c>
      <c r="B105" s="116" t="s">
        <v>6</v>
      </c>
      <c r="C105" s="117" t="s">
        <v>59</v>
      </c>
      <c r="D105" s="117">
        <v>4557109</v>
      </c>
      <c r="E105" s="117" t="s">
        <v>375</v>
      </c>
      <c r="F105" s="151" t="s">
        <v>376</v>
      </c>
      <c r="G105" s="117" t="s">
        <v>377</v>
      </c>
      <c r="H105" s="120">
        <v>15375577679</v>
      </c>
      <c r="I105" s="117">
        <v>15375577679</v>
      </c>
      <c r="J105" s="116" t="str">
        <f>VLOOKUP(D105,'[1]11月网点专职客服专项补贴明细'!$D$3:$J$336,7,0)</f>
        <v>不参与排名</v>
      </c>
      <c r="K105" s="133">
        <v>3000</v>
      </c>
      <c r="L105" s="116">
        <f>SUMIFS(工单超时扣罚汇总!B:B,工单超时扣罚汇总!A:A,E105)</f>
        <v>0</v>
      </c>
      <c r="M105" s="116">
        <f>SUMIFS(质检不合格扣罚汇总!B:B,质检不合格扣罚汇总!A:A,E105)</f>
        <v>0</v>
      </c>
      <c r="N105" s="116">
        <f>SUMIFS(邮政扣罚!E:E,邮政扣罚!B:B,E105)</f>
        <v>0</v>
      </c>
      <c r="O105" s="133">
        <f>K105-L105-M105-N105</f>
        <v>3000</v>
      </c>
    </row>
    <row r="106" ht="16.5" spans="1:15">
      <c r="A106" s="116">
        <v>104</v>
      </c>
      <c r="B106" s="116" t="s">
        <v>6</v>
      </c>
      <c r="C106" s="117" t="s">
        <v>59</v>
      </c>
      <c r="D106" s="117">
        <v>4557112</v>
      </c>
      <c r="E106" s="117" t="s">
        <v>378</v>
      </c>
      <c r="F106" s="117" t="s">
        <v>379</v>
      </c>
      <c r="G106" s="117" t="s">
        <v>380</v>
      </c>
      <c r="H106" s="120">
        <v>18133736906</v>
      </c>
      <c r="I106" s="117">
        <v>18133736906</v>
      </c>
      <c r="J106" s="116" t="str">
        <f>VLOOKUP(D106,'[1]11月网点专职客服专项补贴明细'!$D$3:$J$336,7,0)</f>
        <v>不参与排名</v>
      </c>
      <c r="K106" s="133">
        <v>3000</v>
      </c>
      <c r="L106" s="116">
        <f>SUMIFS(工单超时扣罚汇总!B:B,工单超时扣罚汇总!A:A,E106)</f>
        <v>0</v>
      </c>
      <c r="M106" s="116">
        <f>SUMIFS(质检不合格扣罚汇总!B:B,质检不合格扣罚汇总!A:A,E106)</f>
        <v>0</v>
      </c>
      <c r="N106" s="116">
        <f>SUMIFS(邮政扣罚!E:E,邮政扣罚!B:B,E106)</f>
        <v>0</v>
      </c>
      <c r="O106" s="133">
        <f>K106-L106-M106-N106</f>
        <v>3000</v>
      </c>
    </row>
    <row r="107" ht="16.5" spans="1:15">
      <c r="A107" s="116">
        <v>105</v>
      </c>
      <c r="B107" s="116" t="s">
        <v>6</v>
      </c>
      <c r="C107" s="117" t="s">
        <v>59</v>
      </c>
      <c r="D107" s="117">
        <v>4557113</v>
      </c>
      <c r="E107" s="117" t="s">
        <v>381</v>
      </c>
      <c r="F107" s="117" t="s">
        <v>382</v>
      </c>
      <c r="G107" s="117" t="s">
        <v>383</v>
      </c>
      <c r="H107" s="120">
        <v>18895705055</v>
      </c>
      <c r="I107" s="117">
        <v>18895705055</v>
      </c>
      <c r="J107" s="116" t="str">
        <f>VLOOKUP(D107,'[1]11月网点专职客服专项补贴明细'!$D$3:$J$336,7,0)</f>
        <v>不参与排名</v>
      </c>
      <c r="K107" s="133">
        <v>3000</v>
      </c>
      <c r="L107" s="116">
        <f>SUMIFS(工单超时扣罚汇总!B:B,工单超时扣罚汇总!A:A,E107)</f>
        <v>0</v>
      </c>
      <c r="M107" s="116">
        <f>SUMIFS(质检不合格扣罚汇总!B:B,质检不合格扣罚汇总!A:A,E107)</f>
        <v>0</v>
      </c>
      <c r="N107" s="116">
        <f>SUMIFS(邮政扣罚!E:E,邮政扣罚!B:B,E107)</f>
        <v>0</v>
      </c>
      <c r="O107" s="133">
        <f>K107-L107-M107-N107</f>
        <v>3000</v>
      </c>
    </row>
    <row r="108" ht="16.5" spans="1:15">
      <c r="A108" s="116">
        <v>106</v>
      </c>
      <c r="B108" s="116" t="s">
        <v>6</v>
      </c>
      <c r="C108" s="117" t="s">
        <v>59</v>
      </c>
      <c r="D108" s="117">
        <v>4557115</v>
      </c>
      <c r="E108" s="117" t="s">
        <v>384</v>
      </c>
      <c r="F108" s="117" t="s">
        <v>385</v>
      </c>
      <c r="G108" s="117" t="s">
        <v>386</v>
      </c>
      <c r="H108" s="120">
        <v>17755796990</v>
      </c>
      <c r="I108" s="117">
        <v>17755796990</v>
      </c>
      <c r="J108" s="116" t="str">
        <f>VLOOKUP(D108,'[1]11月网点专职客服专项补贴明细'!$D$3:$J$336,7,0)</f>
        <v>不参与排名</v>
      </c>
      <c r="K108" s="133">
        <v>3000</v>
      </c>
      <c r="L108" s="116">
        <f>SUMIFS(工单超时扣罚汇总!B:B,工单超时扣罚汇总!A:A,E108)</f>
        <v>0</v>
      </c>
      <c r="M108" s="116">
        <f>SUMIFS(质检不合格扣罚汇总!B:B,质检不合格扣罚汇总!A:A,E108)</f>
        <v>0</v>
      </c>
      <c r="N108" s="116">
        <f>SUMIFS(邮政扣罚!E:E,邮政扣罚!B:B,E108)</f>
        <v>0</v>
      </c>
      <c r="O108" s="133">
        <f>K108-L108-M108-N108</f>
        <v>3000</v>
      </c>
    </row>
    <row r="109" ht="16.5" spans="1:15">
      <c r="A109" s="116">
        <v>107</v>
      </c>
      <c r="B109" s="116" t="s">
        <v>6</v>
      </c>
      <c r="C109" s="117" t="s">
        <v>59</v>
      </c>
      <c r="D109" s="117">
        <v>4557116</v>
      </c>
      <c r="E109" s="117" t="s">
        <v>387</v>
      </c>
      <c r="F109" s="117" t="s">
        <v>388</v>
      </c>
      <c r="G109" s="117" t="s">
        <v>389</v>
      </c>
      <c r="H109" s="120">
        <v>15855384526</v>
      </c>
      <c r="I109" s="117">
        <v>15855384526</v>
      </c>
      <c r="J109" s="116" t="str">
        <f>VLOOKUP(D109,'[1]11月网点专职客服专项补贴明细'!$D$3:$J$336,7,0)</f>
        <v>不参与排名</v>
      </c>
      <c r="K109" s="133">
        <v>3000</v>
      </c>
      <c r="L109" s="116">
        <f>SUMIFS(工单超时扣罚汇总!B:B,工单超时扣罚汇总!A:A,E109)</f>
        <v>0</v>
      </c>
      <c r="M109" s="116">
        <f>SUMIFS(质检不合格扣罚汇总!B:B,质检不合格扣罚汇总!A:A,E109)</f>
        <v>0</v>
      </c>
      <c r="N109" s="116">
        <f>SUMIFS(邮政扣罚!E:E,邮政扣罚!B:B,E109)</f>
        <v>0</v>
      </c>
      <c r="O109" s="133">
        <f>K109-L109-M109-N109</f>
        <v>3000</v>
      </c>
    </row>
    <row r="110" ht="16.5" spans="1:15">
      <c r="A110" s="116">
        <v>108</v>
      </c>
      <c r="B110" s="116" t="s">
        <v>6</v>
      </c>
      <c r="C110" s="117" t="s">
        <v>59</v>
      </c>
      <c r="D110" s="117">
        <v>4557117</v>
      </c>
      <c r="E110" s="117" t="s">
        <v>390</v>
      </c>
      <c r="F110" s="117" t="s">
        <v>391</v>
      </c>
      <c r="G110" s="117" t="s">
        <v>392</v>
      </c>
      <c r="H110" s="120">
        <v>18896932214</v>
      </c>
      <c r="I110" s="117">
        <v>18896932214</v>
      </c>
      <c r="J110" s="116" t="str">
        <f>VLOOKUP(D110,'[1]11月网点专职客服专项补贴明细'!$D$3:$J$336,7,0)</f>
        <v>不参与排名</v>
      </c>
      <c r="K110" s="133">
        <v>3000</v>
      </c>
      <c r="L110" s="116">
        <f>SUMIFS(工单超时扣罚汇总!B:B,工单超时扣罚汇总!A:A,E110)</f>
        <v>0</v>
      </c>
      <c r="M110" s="116">
        <f>SUMIFS(质检不合格扣罚汇总!B:B,质检不合格扣罚汇总!A:A,E110)</f>
        <v>0</v>
      </c>
      <c r="N110" s="116">
        <f>SUMIFS(邮政扣罚!E:E,邮政扣罚!B:B,E110)</f>
        <v>0</v>
      </c>
      <c r="O110" s="133">
        <f>K110-L110-M110-N110</f>
        <v>3000</v>
      </c>
    </row>
    <row r="111" ht="16.5" spans="1:15">
      <c r="A111" s="116">
        <v>109</v>
      </c>
      <c r="B111" s="116" t="s">
        <v>6</v>
      </c>
      <c r="C111" s="117" t="s">
        <v>59</v>
      </c>
      <c r="D111" s="117">
        <v>4557118</v>
      </c>
      <c r="E111" s="117" t="s">
        <v>393</v>
      </c>
      <c r="F111" s="117" t="s">
        <v>394</v>
      </c>
      <c r="G111" s="117" t="s">
        <v>395</v>
      </c>
      <c r="H111" s="120">
        <v>13637183317</v>
      </c>
      <c r="I111" s="117">
        <v>13637183317</v>
      </c>
      <c r="J111" s="116" t="str">
        <f>VLOOKUP(D111,'[1]11月网点专职客服专项补贴明细'!$D$3:$J$336,7,0)</f>
        <v>不参与排名</v>
      </c>
      <c r="K111" s="133">
        <v>3000</v>
      </c>
      <c r="L111" s="116">
        <f>SUMIFS(工单超时扣罚汇总!B:B,工单超时扣罚汇总!A:A,E111)</f>
        <v>0</v>
      </c>
      <c r="M111" s="116">
        <f>SUMIFS(质检不合格扣罚汇总!B:B,质检不合格扣罚汇总!A:A,E111)</f>
        <v>0</v>
      </c>
      <c r="N111" s="116">
        <f>SUMIFS(邮政扣罚!E:E,邮政扣罚!B:B,E111)</f>
        <v>0</v>
      </c>
      <c r="O111" s="133">
        <f>K111-L111-M111-N111</f>
        <v>3000</v>
      </c>
    </row>
    <row r="112" ht="16.5" spans="1:15">
      <c r="A112" s="116">
        <v>110</v>
      </c>
      <c r="B112" s="116" t="s">
        <v>6</v>
      </c>
      <c r="C112" s="117" t="s">
        <v>59</v>
      </c>
      <c r="D112" s="117">
        <v>4557123</v>
      </c>
      <c r="E112" s="117" t="s">
        <v>396</v>
      </c>
      <c r="F112" s="117" t="s">
        <v>397</v>
      </c>
      <c r="G112" s="117" t="s">
        <v>398</v>
      </c>
      <c r="H112" s="120">
        <v>15856715975</v>
      </c>
      <c r="I112" s="117">
        <v>19155979787</v>
      </c>
      <c r="J112" s="116" t="str">
        <f>VLOOKUP(D112,'[1]11月网点专职客服专项补贴明细'!$D$3:$J$336,7,0)</f>
        <v>不参与排名</v>
      </c>
      <c r="K112" s="133">
        <v>3000</v>
      </c>
      <c r="L112" s="116">
        <f>SUMIFS(工单超时扣罚汇总!B:B,工单超时扣罚汇总!A:A,E112)</f>
        <v>0</v>
      </c>
      <c r="M112" s="116">
        <f>SUMIFS(质检不合格扣罚汇总!B:B,质检不合格扣罚汇总!A:A,E112)</f>
        <v>0</v>
      </c>
      <c r="N112" s="116">
        <f>SUMIFS(邮政扣罚!E:E,邮政扣罚!B:B,E112)</f>
        <v>0</v>
      </c>
      <c r="O112" s="133">
        <f>K112-L112-M112-N112</f>
        <v>3000</v>
      </c>
    </row>
    <row r="113" ht="16.5" spans="1:15">
      <c r="A113" s="116">
        <v>111</v>
      </c>
      <c r="B113" s="116" t="s">
        <v>6</v>
      </c>
      <c r="C113" s="117" t="s">
        <v>59</v>
      </c>
      <c r="D113" s="117">
        <v>4557127</v>
      </c>
      <c r="E113" s="117" t="s">
        <v>399</v>
      </c>
      <c r="F113" s="117" t="s">
        <v>400</v>
      </c>
      <c r="G113" s="117" t="s">
        <v>401</v>
      </c>
      <c r="H113" s="120">
        <v>15255753018</v>
      </c>
      <c r="I113" s="117">
        <v>15255753018</v>
      </c>
      <c r="J113" s="116" t="str">
        <f>VLOOKUP(D113,'[1]11月网点专职客服专项补贴明细'!$D$3:$J$336,7,0)</f>
        <v>不参与排名</v>
      </c>
      <c r="K113" s="133">
        <v>3000</v>
      </c>
      <c r="L113" s="116">
        <f>SUMIFS(工单超时扣罚汇总!B:B,工单超时扣罚汇总!A:A,E113)</f>
        <v>0</v>
      </c>
      <c r="M113" s="116">
        <f>SUMIFS(质检不合格扣罚汇总!B:B,质检不合格扣罚汇总!A:A,E113)</f>
        <v>0</v>
      </c>
      <c r="N113" s="116">
        <f>SUMIFS(邮政扣罚!E:E,邮政扣罚!B:B,E113)</f>
        <v>0</v>
      </c>
      <c r="O113" s="133">
        <f>K113-L113-M113-N113</f>
        <v>3000</v>
      </c>
    </row>
    <row r="114" ht="16.5" spans="1:15">
      <c r="A114" s="116">
        <v>112</v>
      </c>
      <c r="B114" s="116" t="s">
        <v>6</v>
      </c>
      <c r="C114" s="117" t="s">
        <v>59</v>
      </c>
      <c r="D114" s="117">
        <v>4557132</v>
      </c>
      <c r="E114" s="117" t="s">
        <v>402</v>
      </c>
      <c r="F114" s="156" t="s">
        <v>403</v>
      </c>
      <c r="G114" s="117" t="s">
        <v>404</v>
      </c>
      <c r="H114" s="120">
        <v>13381383881</v>
      </c>
      <c r="I114" s="117">
        <v>15555792018</v>
      </c>
      <c r="J114" s="116" t="str">
        <f>VLOOKUP(D114,'[1]11月网点专职客服专项补贴明细'!$D$3:$J$336,7,0)</f>
        <v>不参与排名</v>
      </c>
      <c r="K114" s="133">
        <v>3000</v>
      </c>
      <c r="L114" s="116">
        <f>SUMIFS(工单超时扣罚汇总!B:B,工单超时扣罚汇总!A:A,E114)</f>
        <v>0</v>
      </c>
      <c r="M114" s="116">
        <f>SUMIFS(质检不合格扣罚汇总!B:B,质检不合格扣罚汇总!A:A,E114)</f>
        <v>0</v>
      </c>
      <c r="N114" s="116">
        <f>SUMIFS(邮政扣罚!E:E,邮政扣罚!B:B,E114)</f>
        <v>0</v>
      </c>
      <c r="O114" s="133">
        <f>K114-L114-M114-N114</f>
        <v>3000</v>
      </c>
    </row>
    <row r="115" ht="16.5" spans="1:15">
      <c r="A115" s="116">
        <v>113</v>
      </c>
      <c r="B115" s="116" t="s">
        <v>5</v>
      </c>
      <c r="C115" s="117" t="s">
        <v>59</v>
      </c>
      <c r="D115" s="117">
        <v>4558151</v>
      </c>
      <c r="E115" s="117" t="s">
        <v>405</v>
      </c>
      <c r="F115" s="151" t="s">
        <v>406</v>
      </c>
      <c r="G115" s="117" t="s">
        <v>407</v>
      </c>
      <c r="H115" s="120">
        <v>13866275135</v>
      </c>
      <c r="I115" s="117">
        <v>13956726083</v>
      </c>
      <c r="J115" s="116">
        <f>VLOOKUP(D115,'[1]11月网点专职客服专项补贴明细'!$D$3:$J$336,7,0)</f>
        <v>90</v>
      </c>
      <c r="K115" s="133">
        <v>3000</v>
      </c>
      <c r="L115" s="116">
        <f>SUMIFS(工单超时扣罚汇总!B:B,工单超时扣罚汇总!A:A,E115)</f>
        <v>20</v>
      </c>
      <c r="M115" s="116">
        <f>SUMIFS(质检不合格扣罚汇总!B:B,质检不合格扣罚汇总!A:A,E115)</f>
        <v>0</v>
      </c>
      <c r="N115" s="116">
        <f>SUMIFS(邮政扣罚!E:E,邮政扣罚!B:B,E115)</f>
        <v>0</v>
      </c>
      <c r="O115" s="133">
        <f>K115-L115-M115-N115</f>
        <v>2980</v>
      </c>
    </row>
    <row r="116" ht="16.5" spans="1:15">
      <c r="A116" s="116">
        <v>114</v>
      </c>
      <c r="B116" s="116" t="s">
        <v>11</v>
      </c>
      <c r="C116" s="117" t="s">
        <v>59</v>
      </c>
      <c r="D116" s="117">
        <v>4561111</v>
      </c>
      <c r="E116" s="117" t="s">
        <v>408</v>
      </c>
      <c r="F116" s="151" t="s">
        <v>409</v>
      </c>
      <c r="G116" s="117" t="s">
        <v>410</v>
      </c>
      <c r="H116" s="120">
        <v>15856391817</v>
      </c>
      <c r="I116" s="117">
        <v>18156160869</v>
      </c>
      <c r="J116" s="116">
        <f>VLOOKUP(D116,'[1]11月网点专职客服专项补贴明细'!$D$3:$J$336,7,0)</f>
        <v>91</v>
      </c>
      <c r="K116" s="133">
        <v>3000</v>
      </c>
      <c r="L116" s="116">
        <f>SUMIFS(工单超时扣罚汇总!B:B,工单超时扣罚汇总!A:A,E116)</f>
        <v>20</v>
      </c>
      <c r="M116" s="116">
        <f>SUMIFS(质检不合格扣罚汇总!B:B,质检不合格扣罚汇总!A:A,E116)</f>
        <v>0</v>
      </c>
      <c r="N116" s="116">
        <f>SUMIFS(邮政扣罚!E:E,邮政扣罚!B:B,E116)</f>
        <v>0</v>
      </c>
      <c r="O116" s="133">
        <f>K116-L116-M116-N116</f>
        <v>2980</v>
      </c>
    </row>
    <row r="117" ht="16.5" spans="1:15">
      <c r="A117" s="116">
        <v>115</v>
      </c>
      <c r="B117" s="116" t="s">
        <v>7</v>
      </c>
      <c r="C117" s="117" t="s">
        <v>59</v>
      </c>
      <c r="D117" s="117">
        <v>4564106</v>
      </c>
      <c r="E117" s="117" t="s">
        <v>411</v>
      </c>
      <c r="F117" s="118">
        <v>187756</v>
      </c>
      <c r="G117" s="119" t="s">
        <v>412</v>
      </c>
      <c r="H117" s="120">
        <v>17356494817</v>
      </c>
      <c r="I117" s="117" t="s">
        <v>413</v>
      </c>
      <c r="J117" s="116">
        <f>VLOOKUP(D117,'[1]11月网点专职客服专项补贴明细'!$D$3:$J$336,7,0)</f>
        <v>100</v>
      </c>
      <c r="K117" s="133">
        <v>3000</v>
      </c>
      <c r="L117" s="116">
        <f>SUMIFS(工单超时扣罚汇总!B:B,工单超时扣罚汇总!A:A,E117)</f>
        <v>20</v>
      </c>
      <c r="M117" s="116">
        <f>SUMIFS(质检不合格扣罚汇总!B:B,质检不合格扣罚汇总!A:A,E117)</f>
        <v>0</v>
      </c>
      <c r="N117" s="116">
        <f>SUMIFS(邮政扣罚!E:E,邮政扣罚!B:B,E117)</f>
        <v>0</v>
      </c>
      <c r="O117" s="133">
        <f>K117-L117-M117-N117</f>
        <v>2980</v>
      </c>
    </row>
    <row r="118" ht="16.5" spans="1:15">
      <c r="A118" s="116">
        <v>116</v>
      </c>
      <c r="B118" s="116" t="s">
        <v>5</v>
      </c>
      <c r="C118" s="117" t="s">
        <v>59</v>
      </c>
      <c r="D118" s="117">
        <v>4558100</v>
      </c>
      <c r="E118" s="117" t="s">
        <v>414</v>
      </c>
      <c r="F118" s="151" t="s">
        <v>415</v>
      </c>
      <c r="G118" s="117" t="s">
        <v>416</v>
      </c>
      <c r="H118" s="120">
        <v>18855801152</v>
      </c>
      <c r="I118" s="151" t="s">
        <v>417</v>
      </c>
      <c r="J118" s="116">
        <f>VLOOKUP(D118,'[1]11月网点专职客服专项补贴明细'!$D$3:$J$336,7,0)</f>
        <v>109</v>
      </c>
      <c r="K118" s="133">
        <v>3000</v>
      </c>
      <c r="L118" s="116">
        <f>SUMIFS(工单超时扣罚汇总!B:B,工单超时扣罚汇总!A:A,E118)</f>
        <v>0</v>
      </c>
      <c r="M118" s="116">
        <f>SUMIFS(质检不合格扣罚汇总!B:B,质检不合格扣罚汇总!A:A,E118)</f>
        <v>20</v>
      </c>
      <c r="N118" s="116">
        <f>SUMIFS(邮政扣罚!E:E,邮政扣罚!B:B,E118)</f>
        <v>0</v>
      </c>
      <c r="O118" s="133">
        <f>K118-L118-M118-N118</f>
        <v>2980</v>
      </c>
    </row>
    <row r="119" ht="16.5" spans="1:15">
      <c r="A119" s="116">
        <v>117</v>
      </c>
      <c r="B119" s="116" t="s">
        <v>9</v>
      </c>
      <c r="C119" s="117" t="s">
        <v>59</v>
      </c>
      <c r="D119" s="117">
        <v>4558109</v>
      </c>
      <c r="E119" s="117" t="s">
        <v>418</v>
      </c>
      <c r="F119" s="152" t="s">
        <v>419</v>
      </c>
      <c r="G119" s="116" t="s">
        <v>420</v>
      </c>
      <c r="H119" s="122">
        <v>15856753174</v>
      </c>
      <c r="I119" s="116">
        <v>15856753174</v>
      </c>
      <c r="J119" s="116">
        <f>VLOOKUP(D119,'[1]11月网点专职客服专项补贴明细'!$D$3:$J$336,7,0)</f>
        <v>110</v>
      </c>
      <c r="K119" s="133">
        <v>3000</v>
      </c>
      <c r="L119" s="116">
        <f>SUMIFS(工单超时扣罚汇总!B:B,工单超时扣罚汇总!A:A,E119)</f>
        <v>20</v>
      </c>
      <c r="M119" s="116">
        <f>SUMIFS(质检不合格扣罚汇总!B:B,质检不合格扣罚汇总!A:A,E119)</f>
        <v>0</v>
      </c>
      <c r="N119" s="116">
        <f>SUMIFS(邮政扣罚!E:E,邮政扣罚!B:B,E119)</f>
        <v>0</v>
      </c>
      <c r="O119" s="133">
        <f>K119-L119-M119-N119</f>
        <v>2980</v>
      </c>
    </row>
    <row r="120" ht="16.5" spans="1:15">
      <c r="A120" s="116">
        <v>118</v>
      </c>
      <c r="B120" s="116" t="s">
        <v>11</v>
      </c>
      <c r="C120" s="117" t="s">
        <v>59</v>
      </c>
      <c r="D120" s="117">
        <v>4561100</v>
      </c>
      <c r="E120" s="117" t="s">
        <v>421</v>
      </c>
      <c r="F120" s="151" t="s">
        <v>422</v>
      </c>
      <c r="G120" s="117" t="s">
        <v>423</v>
      </c>
      <c r="H120" s="120">
        <v>19156108183</v>
      </c>
      <c r="I120" s="117">
        <v>95040666946</v>
      </c>
      <c r="J120" s="116">
        <f>VLOOKUP(D120,'[1]11月网点专职客服专项补贴明细'!$D$3:$J$336,7,0)</f>
        <v>111</v>
      </c>
      <c r="K120" s="133">
        <v>3000</v>
      </c>
      <c r="L120" s="116">
        <f>SUMIFS(工单超时扣罚汇总!B:B,工单超时扣罚汇总!A:A,E120)</f>
        <v>20</v>
      </c>
      <c r="M120" s="116">
        <f>SUMIFS(质检不合格扣罚汇总!B:B,质检不合格扣罚汇总!A:A,E120)</f>
        <v>0</v>
      </c>
      <c r="N120" s="116">
        <f>SUMIFS(邮政扣罚!E:E,邮政扣罚!B:B,E120)</f>
        <v>0</v>
      </c>
      <c r="O120" s="133">
        <f>K120-L120-M120-N120</f>
        <v>2980</v>
      </c>
    </row>
    <row r="121" ht="16.5" spans="1:15">
      <c r="A121" s="116">
        <v>119</v>
      </c>
      <c r="B121" s="116" t="s">
        <v>11</v>
      </c>
      <c r="C121" s="117" t="s">
        <v>59</v>
      </c>
      <c r="D121" s="117">
        <v>4561103</v>
      </c>
      <c r="E121" s="117" t="s">
        <v>424</v>
      </c>
      <c r="F121" s="151" t="s">
        <v>425</v>
      </c>
      <c r="G121" s="117" t="s">
        <v>426</v>
      </c>
      <c r="H121" s="120">
        <v>18156189088</v>
      </c>
      <c r="I121" s="117">
        <v>18056189088</v>
      </c>
      <c r="J121" s="116">
        <f>VLOOKUP(D121,'[1]11月网点专职客服专项补贴明细'!$D$3:$J$336,7,0)</f>
        <v>112</v>
      </c>
      <c r="K121" s="133">
        <v>3000</v>
      </c>
      <c r="L121" s="116">
        <f>SUMIFS(工单超时扣罚汇总!B:B,工单超时扣罚汇总!A:A,E121)</f>
        <v>0</v>
      </c>
      <c r="M121" s="116">
        <f>SUMIFS(质检不合格扣罚汇总!B:B,质检不合格扣罚汇总!A:A,E121)</f>
        <v>20</v>
      </c>
      <c r="N121" s="116">
        <f>SUMIFS(邮政扣罚!E:E,邮政扣罚!B:B,E121)</f>
        <v>0</v>
      </c>
      <c r="O121" s="133">
        <f>K121-L121-M121-N121</f>
        <v>2980</v>
      </c>
    </row>
    <row r="122" ht="16.5" spans="1:15">
      <c r="A122" s="116">
        <v>120</v>
      </c>
      <c r="B122" s="116" t="s">
        <v>17</v>
      </c>
      <c r="C122" s="117" t="s">
        <v>59</v>
      </c>
      <c r="D122" s="117">
        <v>4555104</v>
      </c>
      <c r="E122" s="117" t="s">
        <v>427</v>
      </c>
      <c r="F122" s="151" t="s">
        <v>428</v>
      </c>
      <c r="G122" s="117" t="s">
        <v>429</v>
      </c>
      <c r="H122" s="120">
        <v>18325581105</v>
      </c>
      <c r="I122" s="117">
        <v>95040666914</v>
      </c>
      <c r="J122" s="116">
        <f>VLOOKUP(D122,'[1]11月网点专职客服专项补贴明细'!$D$3:$J$336,7,0)</f>
        <v>113</v>
      </c>
      <c r="K122" s="133">
        <v>3000</v>
      </c>
      <c r="L122" s="116">
        <f>SUMIFS(工单超时扣罚汇总!B:B,工单超时扣罚汇总!A:A,E122)</f>
        <v>0</v>
      </c>
      <c r="M122" s="116">
        <f>SUMIFS(质检不合格扣罚汇总!B:B,质检不合格扣罚汇总!A:A,E122)</f>
        <v>20</v>
      </c>
      <c r="N122" s="116">
        <f>SUMIFS(邮政扣罚!E:E,邮政扣罚!B:B,E122)</f>
        <v>0</v>
      </c>
      <c r="O122" s="133">
        <f>K122-L122-M122-N122</f>
        <v>2980</v>
      </c>
    </row>
    <row r="123" ht="16.5" spans="1:15">
      <c r="A123" s="116">
        <v>121</v>
      </c>
      <c r="B123" s="116" t="s">
        <v>24</v>
      </c>
      <c r="C123" s="117" t="s">
        <v>59</v>
      </c>
      <c r="D123" s="117">
        <v>4554107</v>
      </c>
      <c r="E123" s="117" t="s">
        <v>27</v>
      </c>
      <c r="F123" s="151" t="s">
        <v>430</v>
      </c>
      <c r="G123" s="117" t="s">
        <v>431</v>
      </c>
      <c r="H123" s="120">
        <v>18855416124</v>
      </c>
      <c r="I123" s="117">
        <v>18918381040</v>
      </c>
      <c r="J123" s="116">
        <f>VLOOKUP(D123,'[1]11月网点专职客服专项补贴明细'!$D$3:$J$336,7,0)</f>
        <v>122</v>
      </c>
      <c r="K123" s="133">
        <v>3000</v>
      </c>
      <c r="L123" s="116">
        <f>SUMIFS(工单超时扣罚汇总!B:B,工单超时扣罚汇总!A:A,E123)</f>
        <v>20</v>
      </c>
      <c r="M123" s="116">
        <f>SUMIFS(质检不合格扣罚汇总!B:B,质检不合格扣罚汇总!A:A,E123)</f>
        <v>0</v>
      </c>
      <c r="N123" s="116">
        <f>SUMIFS(邮政扣罚!E:E,邮政扣罚!B:B,E123)</f>
        <v>0</v>
      </c>
      <c r="O123" s="133">
        <f>K123-L123-M123-N123</f>
        <v>2980</v>
      </c>
    </row>
    <row r="124" ht="16.5" spans="1:15">
      <c r="A124" s="116">
        <v>122</v>
      </c>
      <c r="B124" s="116" t="s">
        <v>13</v>
      </c>
      <c r="C124" s="117" t="s">
        <v>59</v>
      </c>
      <c r="D124" s="117">
        <v>4551147</v>
      </c>
      <c r="E124" s="117" t="s">
        <v>432</v>
      </c>
      <c r="F124" s="124" t="s">
        <v>433</v>
      </c>
      <c r="G124" s="124" t="s">
        <v>434</v>
      </c>
      <c r="H124" s="125">
        <v>15255104858</v>
      </c>
      <c r="I124" s="123">
        <v>15255104858</v>
      </c>
      <c r="J124" s="116">
        <f>VLOOKUP(D124,'[1]11月网点专职客服专项补贴明细'!$D$3:$J$336,7,0)</f>
        <v>123</v>
      </c>
      <c r="K124" s="133">
        <v>3000</v>
      </c>
      <c r="L124" s="116">
        <f>SUMIFS(工单超时扣罚汇总!B:B,工单超时扣罚汇总!A:A,E124)</f>
        <v>0</v>
      </c>
      <c r="M124" s="116">
        <f>SUMIFS(质检不合格扣罚汇总!B:B,质检不合格扣罚汇总!A:A,E124)</f>
        <v>20</v>
      </c>
      <c r="N124" s="116">
        <f>SUMIFS(邮政扣罚!E:E,邮政扣罚!B:B,E124)</f>
        <v>0</v>
      </c>
      <c r="O124" s="133">
        <f>K124-L124-M124-N124</f>
        <v>2980</v>
      </c>
    </row>
    <row r="125" ht="16.5" spans="1:15">
      <c r="A125" s="116">
        <v>123</v>
      </c>
      <c r="B125" s="116" t="s">
        <v>7</v>
      </c>
      <c r="C125" s="117" t="s">
        <v>59</v>
      </c>
      <c r="D125" s="117">
        <v>4564112</v>
      </c>
      <c r="E125" s="117" t="s">
        <v>435</v>
      </c>
      <c r="F125" s="118">
        <v>130021</v>
      </c>
      <c r="G125" s="119" t="s">
        <v>436</v>
      </c>
      <c r="H125" s="120" t="s">
        <v>437</v>
      </c>
      <c r="I125" s="117" t="s">
        <v>438</v>
      </c>
      <c r="J125" s="116">
        <f>VLOOKUP(D125,'[1]11月网点专职客服专项补贴明细'!$D$3:$J$336,7,0)</f>
        <v>128</v>
      </c>
      <c r="K125" s="133">
        <v>3000</v>
      </c>
      <c r="L125" s="116">
        <f>SUMIFS(工单超时扣罚汇总!B:B,工单超时扣罚汇总!A:A,E125)</f>
        <v>20</v>
      </c>
      <c r="M125" s="116">
        <f>SUMIFS(质检不合格扣罚汇总!B:B,质检不合格扣罚汇总!A:A,E125)</f>
        <v>0</v>
      </c>
      <c r="N125" s="116">
        <f>SUMIFS(邮政扣罚!E:E,邮政扣罚!B:B,E125)</f>
        <v>0</v>
      </c>
      <c r="O125" s="133">
        <f>K125-L125-M125-N125</f>
        <v>2980</v>
      </c>
    </row>
    <row r="126" ht="16.5" spans="1:15">
      <c r="A126" s="116">
        <v>124</v>
      </c>
      <c r="B126" s="116" t="s">
        <v>5</v>
      </c>
      <c r="C126" s="117" t="s">
        <v>59</v>
      </c>
      <c r="D126" s="117">
        <v>4558138</v>
      </c>
      <c r="E126" s="117" t="s">
        <v>439</v>
      </c>
      <c r="F126" s="151" t="s">
        <v>440</v>
      </c>
      <c r="G126" s="117" t="s">
        <v>441</v>
      </c>
      <c r="H126" s="120">
        <v>18756866168</v>
      </c>
      <c r="I126" s="117">
        <v>18510326757</v>
      </c>
      <c r="J126" s="116">
        <f>VLOOKUP(D126,'[1]11月网点专职客服专项补贴明细'!$D$3:$J$336,7,0)</f>
        <v>130</v>
      </c>
      <c r="K126" s="133">
        <v>3000</v>
      </c>
      <c r="L126" s="116">
        <f>SUMIFS(工单超时扣罚汇总!B:B,工单超时扣罚汇总!A:A,E126)</f>
        <v>20</v>
      </c>
      <c r="M126" s="116">
        <f>SUMIFS(质检不合格扣罚汇总!B:B,质检不合格扣罚汇总!A:A,E126)</f>
        <v>0</v>
      </c>
      <c r="N126" s="116">
        <f>SUMIFS(邮政扣罚!E:E,邮政扣罚!B:B,E126)</f>
        <v>0</v>
      </c>
      <c r="O126" s="133">
        <f>K126-L126-M126-N126</f>
        <v>2980</v>
      </c>
    </row>
    <row r="127" ht="16.5" spans="1:15">
      <c r="A127" s="116">
        <v>125</v>
      </c>
      <c r="B127" s="116" t="s">
        <v>10</v>
      </c>
      <c r="C127" s="117" t="s">
        <v>59</v>
      </c>
      <c r="D127" s="117">
        <v>4553105</v>
      </c>
      <c r="E127" s="117" t="s">
        <v>442</v>
      </c>
      <c r="F127" s="151" t="s">
        <v>443</v>
      </c>
      <c r="G127" s="117" t="s">
        <v>444</v>
      </c>
      <c r="H127" s="120">
        <v>15155380501</v>
      </c>
      <c r="I127" s="117">
        <v>15155380501</v>
      </c>
      <c r="J127" s="116">
        <f>VLOOKUP(D127,'[1]11月网点专职客服专项补贴明细'!$D$3:$J$336,7,0)</f>
        <v>131</v>
      </c>
      <c r="K127" s="133">
        <v>3000</v>
      </c>
      <c r="L127" s="116">
        <f>SUMIFS(工单超时扣罚汇总!B:B,工单超时扣罚汇总!A:A,E127)</f>
        <v>0</v>
      </c>
      <c r="M127" s="116">
        <f>SUMIFS(质检不合格扣罚汇总!B:B,质检不合格扣罚汇总!A:A,E127)</f>
        <v>20</v>
      </c>
      <c r="N127" s="116">
        <f>SUMIFS(邮政扣罚!E:E,邮政扣罚!B:B,E127)</f>
        <v>0</v>
      </c>
      <c r="O127" s="133">
        <f>K127-L127-M127-N127</f>
        <v>2980</v>
      </c>
    </row>
    <row r="128" ht="16.5" spans="1:15">
      <c r="A128" s="116">
        <v>126</v>
      </c>
      <c r="B128" s="116" t="s">
        <v>10</v>
      </c>
      <c r="C128" s="117" t="s">
        <v>59</v>
      </c>
      <c r="D128" s="117">
        <v>4553103</v>
      </c>
      <c r="E128" s="117" t="s">
        <v>445</v>
      </c>
      <c r="F128" s="151" t="s">
        <v>446</v>
      </c>
      <c r="G128" s="117" t="s">
        <v>447</v>
      </c>
      <c r="H128" s="120">
        <v>17756550824</v>
      </c>
      <c r="I128" s="117">
        <v>17756550824</v>
      </c>
      <c r="J128" s="116">
        <f>VLOOKUP(D128,'[1]11月网点专职客服专项补贴明细'!$D$3:$J$336,7,0)</f>
        <v>132</v>
      </c>
      <c r="K128" s="133">
        <v>3000</v>
      </c>
      <c r="L128" s="116">
        <f>SUMIFS(工单超时扣罚汇总!B:B,工单超时扣罚汇总!A:A,E128)</f>
        <v>0</v>
      </c>
      <c r="M128" s="116">
        <f>SUMIFS(质检不合格扣罚汇总!B:B,质检不合格扣罚汇总!A:A,E128)</f>
        <v>20</v>
      </c>
      <c r="N128" s="116">
        <f>SUMIFS(邮政扣罚!E:E,邮政扣罚!B:B,E128)</f>
        <v>0</v>
      </c>
      <c r="O128" s="133">
        <f>K128-L128-M128-N128</f>
        <v>2980</v>
      </c>
    </row>
    <row r="129" ht="16.5" spans="1:15">
      <c r="A129" s="116">
        <v>127</v>
      </c>
      <c r="B129" s="116" t="s">
        <v>13</v>
      </c>
      <c r="C129" s="117" t="s">
        <v>59</v>
      </c>
      <c r="D129" s="117">
        <v>4551140</v>
      </c>
      <c r="E129" s="117" t="s">
        <v>448</v>
      </c>
      <c r="F129" s="124" t="s">
        <v>449</v>
      </c>
      <c r="G129" s="124" t="s">
        <v>450</v>
      </c>
      <c r="H129" s="125">
        <v>18326199178</v>
      </c>
      <c r="I129" s="123">
        <v>18326199178</v>
      </c>
      <c r="J129" s="116">
        <f>VLOOKUP(D129,'[1]11月网点专职客服专项补贴明细'!$D$3:$J$336,7,0)</f>
        <v>135</v>
      </c>
      <c r="K129" s="133">
        <v>3000</v>
      </c>
      <c r="L129" s="116">
        <f>SUMIFS(工单超时扣罚汇总!B:B,工单超时扣罚汇总!A:A,E129)</f>
        <v>20</v>
      </c>
      <c r="M129" s="116">
        <f>SUMIFS(质检不合格扣罚汇总!B:B,质检不合格扣罚汇总!A:A,E129)</f>
        <v>0</v>
      </c>
      <c r="N129" s="116">
        <f>SUMIFS(邮政扣罚!E:E,邮政扣罚!B:B,E129)</f>
        <v>0</v>
      </c>
      <c r="O129" s="133">
        <f>K129-L129-M129-N129</f>
        <v>2980</v>
      </c>
    </row>
    <row r="130" ht="16.5" spans="1:15">
      <c r="A130" s="116">
        <v>128</v>
      </c>
      <c r="B130" s="116" t="s">
        <v>5</v>
      </c>
      <c r="C130" s="117" t="s">
        <v>59</v>
      </c>
      <c r="D130" s="117">
        <v>4558132</v>
      </c>
      <c r="E130" s="117" t="s">
        <v>451</v>
      </c>
      <c r="F130" s="151" t="s">
        <v>452</v>
      </c>
      <c r="G130" s="117" t="s">
        <v>453</v>
      </c>
      <c r="H130" s="120">
        <v>17755863962</v>
      </c>
      <c r="I130" s="117">
        <v>17755852390</v>
      </c>
      <c r="J130" s="116">
        <f>VLOOKUP(D130,'[1]11月网点专职客服专项补贴明细'!$D$3:$J$336,7,0)</f>
        <v>136</v>
      </c>
      <c r="K130" s="133">
        <v>3000</v>
      </c>
      <c r="L130" s="116">
        <f>SUMIFS(工单超时扣罚汇总!B:B,工单超时扣罚汇总!A:A,E130)</f>
        <v>20</v>
      </c>
      <c r="M130" s="116">
        <f>SUMIFS(质检不合格扣罚汇总!B:B,质检不合格扣罚汇总!A:A,E130)</f>
        <v>0</v>
      </c>
      <c r="N130" s="116">
        <f>SUMIFS(邮政扣罚!E:E,邮政扣罚!B:B,E130)</f>
        <v>0</v>
      </c>
      <c r="O130" s="133">
        <f>K130-L130-M130-N130</f>
        <v>2980</v>
      </c>
    </row>
    <row r="131" ht="16.5" spans="1:15">
      <c r="A131" s="116">
        <v>129</v>
      </c>
      <c r="B131" s="116" t="s">
        <v>5</v>
      </c>
      <c r="C131" s="117" t="s">
        <v>59</v>
      </c>
      <c r="D131" s="117">
        <v>4558153</v>
      </c>
      <c r="E131" s="117" t="s">
        <v>454</v>
      </c>
      <c r="F131" s="151" t="s">
        <v>455</v>
      </c>
      <c r="G131" s="117" t="s">
        <v>456</v>
      </c>
      <c r="H131" s="120">
        <v>18256893871</v>
      </c>
      <c r="I131" s="117">
        <v>18256893871</v>
      </c>
      <c r="J131" s="116">
        <f>VLOOKUP(D131,'[1]11月网点专职客服专项补贴明细'!$D$3:$J$336,7,0)</f>
        <v>153</v>
      </c>
      <c r="K131" s="133">
        <v>3000</v>
      </c>
      <c r="L131" s="116">
        <f>SUMIFS(工单超时扣罚汇总!B:B,工单超时扣罚汇总!A:A,E131)</f>
        <v>20</v>
      </c>
      <c r="M131" s="116">
        <f>SUMIFS(质检不合格扣罚汇总!B:B,质检不合格扣罚汇总!A:A,E131)</f>
        <v>0</v>
      </c>
      <c r="N131" s="116">
        <f>SUMIFS(邮政扣罚!E:E,邮政扣罚!B:B,E131)</f>
        <v>0</v>
      </c>
      <c r="O131" s="133">
        <f>K131-L131-M131-N131</f>
        <v>2980</v>
      </c>
    </row>
    <row r="132" ht="16.5" spans="1:15">
      <c r="A132" s="116">
        <v>130</v>
      </c>
      <c r="B132" s="116" t="s">
        <v>13</v>
      </c>
      <c r="C132" s="117" t="s">
        <v>59</v>
      </c>
      <c r="D132" s="117">
        <v>4551107</v>
      </c>
      <c r="E132" s="117" t="s">
        <v>457</v>
      </c>
      <c r="F132" s="124" t="s">
        <v>458</v>
      </c>
      <c r="G132" s="124" t="s">
        <v>459</v>
      </c>
      <c r="H132" s="125">
        <v>18301995006</v>
      </c>
      <c r="I132" s="123">
        <v>18301995006</v>
      </c>
      <c r="J132" s="116">
        <f>VLOOKUP(D132,'[1]11月网点专职客服专项补贴明细'!$D$3:$J$336,7,0)</f>
        <v>158</v>
      </c>
      <c r="K132" s="133">
        <v>3000</v>
      </c>
      <c r="L132" s="116">
        <f>SUMIFS(工单超时扣罚汇总!B:B,工单超时扣罚汇总!A:A,E132)</f>
        <v>0</v>
      </c>
      <c r="M132" s="116">
        <f>SUMIFS(质检不合格扣罚汇总!B:B,质检不合格扣罚汇总!A:A,E132)</f>
        <v>20</v>
      </c>
      <c r="N132" s="116">
        <f>SUMIFS(邮政扣罚!E:E,邮政扣罚!B:B,E132)</f>
        <v>0</v>
      </c>
      <c r="O132" s="133">
        <f>K132-L132-M132-N132</f>
        <v>2980</v>
      </c>
    </row>
    <row r="133" ht="16.5" spans="1:15">
      <c r="A133" s="116">
        <v>131</v>
      </c>
      <c r="B133" s="116" t="s">
        <v>5</v>
      </c>
      <c r="C133" s="117" t="s">
        <v>59</v>
      </c>
      <c r="D133" s="117">
        <v>4558104</v>
      </c>
      <c r="E133" s="117" t="s">
        <v>460</v>
      </c>
      <c r="F133" s="151" t="s">
        <v>461</v>
      </c>
      <c r="G133" s="117" t="s">
        <v>462</v>
      </c>
      <c r="H133" s="120">
        <v>18501965572</v>
      </c>
      <c r="I133" s="117" t="s">
        <v>463</v>
      </c>
      <c r="J133" s="116">
        <f>VLOOKUP(D133,'[1]11月网点专职客服专项补贴明细'!$D$3:$J$336,7,0)</f>
        <v>168</v>
      </c>
      <c r="K133" s="133">
        <v>3000</v>
      </c>
      <c r="L133" s="116">
        <f>SUMIFS(工单超时扣罚汇总!B:B,工单超时扣罚汇总!A:A,E133)</f>
        <v>0</v>
      </c>
      <c r="M133" s="116">
        <f>SUMIFS(质检不合格扣罚汇总!B:B,质检不合格扣罚汇总!A:A,E133)</f>
        <v>20</v>
      </c>
      <c r="N133" s="116">
        <f>SUMIFS(邮政扣罚!E:E,邮政扣罚!B:B,E133)</f>
        <v>0</v>
      </c>
      <c r="O133" s="133">
        <f>K133-L133-M133-N133</f>
        <v>2980</v>
      </c>
    </row>
    <row r="134" ht="16.5" spans="1:15">
      <c r="A134" s="116">
        <v>132</v>
      </c>
      <c r="B134" s="116" t="s">
        <v>5</v>
      </c>
      <c r="C134" s="117" t="s">
        <v>59</v>
      </c>
      <c r="D134" s="117">
        <v>4558161</v>
      </c>
      <c r="E134" s="117" t="s">
        <v>464</v>
      </c>
      <c r="F134" s="151" t="s">
        <v>465</v>
      </c>
      <c r="G134" s="117" t="s">
        <v>466</v>
      </c>
      <c r="H134" s="120" t="s">
        <v>467</v>
      </c>
      <c r="I134" s="117" t="s">
        <v>468</v>
      </c>
      <c r="J134" s="116" t="str">
        <f>VLOOKUP(D134,'[1]11月网点专职客服专项补贴明细'!$D$3:$J$336,7,0)</f>
        <v>不参与排名</v>
      </c>
      <c r="K134" s="133">
        <v>3000</v>
      </c>
      <c r="L134" s="116">
        <f>SUMIFS(工单超时扣罚汇总!B:B,工单超时扣罚汇总!A:A,E134)</f>
        <v>20</v>
      </c>
      <c r="M134" s="116">
        <f>SUMIFS(质检不合格扣罚汇总!B:B,质检不合格扣罚汇总!A:A,E134)</f>
        <v>0</v>
      </c>
      <c r="N134" s="116">
        <f>SUMIFS(邮政扣罚!E:E,邮政扣罚!B:B,E134)</f>
        <v>0</v>
      </c>
      <c r="O134" s="133">
        <f>K134-L134-M134-N134</f>
        <v>2980</v>
      </c>
    </row>
    <row r="135" ht="16.5" spans="1:15">
      <c r="A135" s="116">
        <v>133</v>
      </c>
      <c r="B135" s="116" t="s">
        <v>12</v>
      </c>
      <c r="C135" s="117" t="s">
        <v>59</v>
      </c>
      <c r="D135" s="117">
        <v>4552110</v>
      </c>
      <c r="E135" s="117" t="s">
        <v>469</v>
      </c>
      <c r="F135" s="123" t="s">
        <v>470</v>
      </c>
      <c r="G135" s="117" t="s">
        <v>471</v>
      </c>
      <c r="H135" s="120">
        <v>15655208059</v>
      </c>
      <c r="I135" s="117" t="s">
        <v>86</v>
      </c>
      <c r="J135" s="116" t="s">
        <v>472</v>
      </c>
      <c r="K135" s="140">
        <v>3000</v>
      </c>
      <c r="L135" s="116">
        <f>SUMIFS(工单超时扣罚汇总!B:B,工单超时扣罚汇总!A:A,E135)</f>
        <v>0</v>
      </c>
      <c r="M135" s="116">
        <f>SUMIFS(质检不合格扣罚汇总!B:B,质检不合格扣罚汇总!A:A,E135)</f>
        <v>20</v>
      </c>
      <c r="N135" s="116">
        <f>SUMIFS(邮政扣罚!E:E,邮政扣罚!B:B,E135)</f>
        <v>0</v>
      </c>
      <c r="O135" s="133">
        <f>K135-L135-M135-N135</f>
        <v>2980</v>
      </c>
    </row>
    <row r="136" ht="16.5" spans="1:15">
      <c r="A136" s="116">
        <v>134</v>
      </c>
      <c r="B136" s="116" t="s">
        <v>7</v>
      </c>
      <c r="C136" s="117" t="s">
        <v>59</v>
      </c>
      <c r="D136" s="117">
        <v>4564114</v>
      </c>
      <c r="E136" s="117" t="s">
        <v>473</v>
      </c>
      <c r="F136" s="118">
        <v>143459</v>
      </c>
      <c r="G136" s="119" t="s">
        <v>474</v>
      </c>
      <c r="H136" s="120">
        <v>13395687402</v>
      </c>
      <c r="I136" s="117">
        <v>18956436341</v>
      </c>
      <c r="J136" s="116">
        <f>VLOOKUP(D136,'[1]11月网点专职客服专项补贴明细'!$D$3:$J$336,7,0)</f>
        <v>93</v>
      </c>
      <c r="K136" s="133">
        <v>3000</v>
      </c>
      <c r="L136" s="116">
        <f>SUMIFS(工单超时扣罚汇总!B:B,工单超时扣罚汇总!A:A,E136)</f>
        <v>40</v>
      </c>
      <c r="M136" s="116">
        <f>SUMIFS(质检不合格扣罚汇总!B:B,质检不合格扣罚汇总!A:A,E136)</f>
        <v>0</v>
      </c>
      <c r="N136" s="116">
        <f>SUMIFS(邮政扣罚!E:E,邮政扣罚!B:B,E136)</f>
        <v>0</v>
      </c>
      <c r="O136" s="133">
        <f>K136-L136-M136-N136</f>
        <v>2960</v>
      </c>
    </row>
    <row r="137" ht="16.5" spans="1:15">
      <c r="A137" s="116">
        <v>135</v>
      </c>
      <c r="B137" s="116" t="s">
        <v>13</v>
      </c>
      <c r="C137" s="117" t="s">
        <v>59</v>
      </c>
      <c r="D137" s="117">
        <v>4551106</v>
      </c>
      <c r="E137" s="117" t="s">
        <v>475</v>
      </c>
      <c r="F137" s="124" t="s">
        <v>476</v>
      </c>
      <c r="G137" s="124" t="s">
        <v>477</v>
      </c>
      <c r="H137" s="125">
        <v>13645548172</v>
      </c>
      <c r="I137" s="123">
        <v>13645548172</v>
      </c>
      <c r="J137" s="116">
        <f>VLOOKUP(D137,'[1]11月网点专职客服专项补贴明细'!$D$3:$J$336,7,0)</f>
        <v>105</v>
      </c>
      <c r="K137" s="133">
        <v>3000</v>
      </c>
      <c r="L137" s="116">
        <f>SUMIFS(工单超时扣罚汇总!B:B,工单超时扣罚汇总!A:A,E137)</f>
        <v>40</v>
      </c>
      <c r="M137" s="116">
        <f>SUMIFS(质检不合格扣罚汇总!B:B,质检不合格扣罚汇总!A:A,E137)</f>
        <v>0</v>
      </c>
      <c r="N137" s="116">
        <f>SUMIFS(邮政扣罚!E:E,邮政扣罚!B:B,E137)</f>
        <v>0</v>
      </c>
      <c r="O137" s="133">
        <f>K137-L137-M137-N137</f>
        <v>2960</v>
      </c>
    </row>
    <row r="138" ht="16.5" spans="1:15">
      <c r="A138" s="116">
        <v>136</v>
      </c>
      <c r="B138" s="116" t="s">
        <v>6</v>
      </c>
      <c r="C138" s="117" t="s">
        <v>59</v>
      </c>
      <c r="D138" s="117">
        <v>4557131</v>
      </c>
      <c r="E138" s="117" t="s">
        <v>478</v>
      </c>
      <c r="F138" s="151" t="s">
        <v>479</v>
      </c>
      <c r="G138" s="117" t="s">
        <v>480</v>
      </c>
      <c r="H138" s="120">
        <v>13733070799</v>
      </c>
      <c r="I138" s="117">
        <v>13305579994</v>
      </c>
      <c r="J138" s="116">
        <f>VLOOKUP(D138,'[1]11月网点专职客服专项补贴明细'!$D$3:$J$336,7,0)</f>
        <v>106</v>
      </c>
      <c r="K138" s="133">
        <v>3000</v>
      </c>
      <c r="L138" s="116">
        <f>SUMIFS(工单超时扣罚汇总!B:B,工单超时扣罚汇总!A:A,E138)</f>
        <v>40</v>
      </c>
      <c r="M138" s="116">
        <f>SUMIFS(质检不合格扣罚汇总!B:B,质检不合格扣罚汇总!A:A,E138)</f>
        <v>0</v>
      </c>
      <c r="N138" s="116">
        <f>SUMIFS(邮政扣罚!E:E,邮政扣罚!B:B,E138)</f>
        <v>0</v>
      </c>
      <c r="O138" s="133">
        <f>K138-L138-M138-N138</f>
        <v>2960</v>
      </c>
    </row>
    <row r="139" ht="16.5" spans="1:15">
      <c r="A139" s="116">
        <v>137</v>
      </c>
      <c r="B139" s="116" t="s">
        <v>19</v>
      </c>
      <c r="C139" s="117" t="s">
        <v>59</v>
      </c>
      <c r="D139" s="117">
        <v>4563108</v>
      </c>
      <c r="E139" s="117" t="s">
        <v>481</v>
      </c>
      <c r="F139" s="151" t="s">
        <v>482</v>
      </c>
      <c r="G139" s="117" t="s">
        <v>483</v>
      </c>
      <c r="H139" s="120">
        <v>15888859967</v>
      </c>
      <c r="I139" s="117">
        <v>18356390512</v>
      </c>
      <c r="J139" s="116">
        <f>VLOOKUP(D139,'[1]11月网点专职客服专项补贴明细'!$D$3:$J$336,7,0)</f>
        <v>108</v>
      </c>
      <c r="K139" s="133">
        <v>3000</v>
      </c>
      <c r="L139" s="116">
        <f>SUMIFS(工单超时扣罚汇总!B:B,工单超时扣罚汇总!A:A,E139)</f>
        <v>0</v>
      </c>
      <c r="M139" s="116">
        <f>SUMIFS(质检不合格扣罚汇总!B:B,质检不合格扣罚汇总!A:A,E139)</f>
        <v>40</v>
      </c>
      <c r="N139" s="116">
        <f>SUMIFS(邮政扣罚!E:E,邮政扣罚!B:B,E139)</f>
        <v>0</v>
      </c>
      <c r="O139" s="133">
        <f>K139-L139-M139-N139</f>
        <v>2960</v>
      </c>
    </row>
    <row r="140" ht="16.5" spans="1:15">
      <c r="A140" s="116">
        <v>138</v>
      </c>
      <c r="B140" s="116" t="s">
        <v>12</v>
      </c>
      <c r="C140" s="117" t="s">
        <v>59</v>
      </c>
      <c r="D140" s="117">
        <v>4552114</v>
      </c>
      <c r="E140" s="117" t="s">
        <v>484</v>
      </c>
      <c r="F140" s="123" t="s">
        <v>485</v>
      </c>
      <c r="G140" s="117" t="s">
        <v>486</v>
      </c>
      <c r="H140" s="120">
        <v>17330608169</v>
      </c>
      <c r="I140" s="151" t="s">
        <v>487</v>
      </c>
      <c r="J140" s="116">
        <f>VLOOKUP(D140,'[1]11月网点专职客服专项补贴明细'!$D$3:$J$336,7,0)</f>
        <v>114</v>
      </c>
      <c r="K140" s="133">
        <v>3000</v>
      </c>
      <c r="L140" s="116">
        <f>SUMIFS(工单超时扣罚汇总!B:B,工单超时扣罚汇总!A:A,E140)</f>
        <v>0</v>
      </c>
      <c r="M140" s="116">
        <f>SUMIFS(质检不合格扣罚汇总!B:B,质检不合格扣罚汇总!A:A,E140)</f>
        <v>40</v>
      </c>
      <c r="N140" s="116">
        <f>SUMIFS(邮政扣罚!E:E,邮政扣罚!B:B,E140)</f>
        <v>0</v>
      </c>
      <c r="O140" s="133">
        <f>K140-L140-M140-N140</f>
        <v>2960</v>
      </c>
    </row>
    <row r="141" ht="16.5" spans="1:15">
      <c r="A141" s="116">
        <v>139</v>
      </c>
      <c r="B141" s="116" t="s">
        <v>17</v>
      </c>
      <c r="C141" s="117" t="s">
        <v>59</v>
      </c>
      <c r="D141" s="117">
        <v>4555100</v>
      </c>
      <c r="E141" s="117" t="s">
        <v>488</v>
      </c>
      <c r="F141" s="151" t="s">
        <v>489</v>
      </c>
      <c r="G141" s="117" t="s">
        <v>490</v>
      </c>
      <c r="H141" s="120">
        <v>18298221588</v>
      </c>
      <c r="I141" s="117">
        <v>95040666915</v>
      </c>
      <c r="J141" s="116">
        <f>VLOOKUP(D141,'[1]11月网点专职客服专项补贴明细'!$D$3:$J$336,7,0)</f>
        <v>116</v>
      </c>
      <c r="K141" s="133">
        <v>3000</v>
      </c>
      <c r="L141" s="116">
        <f>SUMIFS(工单超时扣罚汇总!B:B,工单超时扣罚汇总!A:A,E141)</f>
        <v>0</v>
      </c>
      <c r="M141" s="116">
        <f>SUMIFS(质检不合格扣罚汇总!B:B,质检不合格扣罚汇总!A:A,E141)</f>
        <v>40</v>
      </c>
      <c r="N141" s="116">
        <f>SUMIFS(邮政扣罚!E:E,邮政扣罚!B:B,E141)</f>
        <v>0</v>
      </c>
      <c r="O141" s="133">
        <f>K141-L141-M141-N141</f>
        <v>2960</v>
      </c>
    </row>
    <row r="142" ht="16.5" spans="1:15">
      <c r="A142" s="116">
        <v>140</v>
      </c>
      <c r="B142" s="116" t="s">
        <v>8</v>
      </c>
      <c r="C142" s="117" t="s">
        <v>59</v>
      </c>
      <c r="D142" s="117">
        <v>4550112</v>
      </c>
      <c r="E142" s="117" t="s">
        <v>491</v>
      </c>
      <c r="F142" s="151" t="s">
        <v>492</v>
      </c>
      <c r="G142" s="117" t="s">
        <v>493</v>
      </c>
      <c r="H142" s="120">
        <v>18226822871</v>
      </c>
      <c r="I142" s="117">
        <v>17355086005</v>
      </c>
      <c r="J142" s="116">
        <f>VLOOKUP(D142,'[1]11月网点专职客服专项补贴明细'!$D$3:$J$336,7,0)</f>
        <v>119</v>
      </c>
      <c r="K142" s="133">
        <v>3000</v>
      </c>
      <c r="L142" s="116">
        <f>SUMIFS(工单超时扣罚汇总!B:B,工单超时扣罚汇总!A:A,E142)</f>
        <v>40</v>
      </c>
      <c r="M142" s="116">
        <f>SUMIFS(质检不合格扣罚汇总!B:B,质检不合格扣罚汇总!A:A,E142)</f>
        <v>0</v>
      </c>
      <c r="N142" s="116">
        <f>SUMIFS(邮政扣罚!E:E,邮政扣罚!B:B,E142)</f>
        <v>0</v>
      </c>
      <c r="O142" s="133">
        <f>K142-L142-M142-N142</f>
        <v>2960</v>
      </c>
    </row>
    <row r="143" ht="16.5" spans="1:15">
      <c r="A143" s="116">
        <v>141</v>
      </c>
      <c r="B143" s="116" t="s">
        <v>10</v>
      </c>
      <c r="C143" s="117" t="s">
        <v>59</v>
      </c>
      <c r="D143" s="117">
        <v>4553114</v>
      </c>
      <c r="E143" s="117" t="s">
        <v>494</v>
      </c>
      <c r="F143" s="151" t="s">
        <v>495</v>
      </c>
      <c r="G143" s="117" t="s">
        <v>496</v>
      </c>
      <c r="H143" s="120">
        <v>18656118166</v>
      </c>
      <c r="I143" s="117">
        <v>18656118166</v>
      </c>
      <c r="J143" s="116">
        <f>VLOOKUP(D143,'[1]11月网点专职客服专项补贴明细'!$D$3:$J$336,7,0)</f>
        <v>121</v>
      </c>
      <c r="K143" s="133">
        <v>3000</v>
      </c>
      <c r="L143" s="116">
        <f>SUMIFS(工单超时扣罚汇总!B:B,工单超时扣罚汇总!A:A,E143)</f>
        <v>0</v>
      </c>
      <c r="M143" s="116">
        <f>SUMIFS(质检不合格扣罚汇总!B:B,质检不合格扣罚汇总!A:A,E143)</f>
        <v>40</v>
      </c>
      <c r="N143" s="116">
        <f>SUMIFS(邮政扣罚!E:E,邮政扣罚!B:B,E143)</f>
        <v>0</v>
      </c>
      <c r="O143" s="133">
        <f>K143-L143-M143-N143</f>
        <v>2960</v>
      </c>
    </row>
    <row r="144" ht="16.5" spans="1:15">
      <c r="A144" s="116">
        <v>142</v>
      </c>
      <c r="B144" s="116" t="s">
        <v>5</v>
      </c>
      <c r="C144" s="117" t="s">
        <v>59</v>
      </c>
      <c r="D144" s="117">
        <v>4558106</v>
      </c>
      <c r="E144" s="117" t="s">
        <v>497</v>
      </c>
      <c r="F144" s="151" t="s">
        <v>498</v>
      </c>
      <c r="G144" s="117" t="s">
        <v>499</v>
      </c>
      <c r="H144" s="120">
        <v>15551699290</v>
      </c>
      <c r="I144" s="117">
        <v>17556885687</v>
      </c>
      <c r="J144" s="116">
        <f>VLOOKUP(D144,'[1]11月网点专职客服专项补贴明细'!$D$3:$J$336,7,0)</f>
        <v>124</v>
      </c>
      <c r="K144" s="133">
        <v>3000</v>
      </c>
      <c r="L144" s="116">
        <f>SUMIFS(工单超时扣罚汇总!B:B,工单超时扣罚汇总!A:A,E144)</f>
        <v>20</v>
      </c>
      <c r="M144" s="116">
        <f>SUMIFS(质检不合格扣罚汇总!B:B,质检不合格扣罚汇总!A:A,E144)</f>
        <v>20</v>
      </c>
      <c r="N144" s="116">
        <f>SUMIFS(邮政扣罚!E:E,邮政扣罚!B:B,E144)</f>
        <v>0</v>
      </c>
      <c r="O144" s="133">
        <f>K144-L144-M144-N144</f>
        <v>2960</v>
      </c>
    </row>
    <row r="145" ht="16.5" spans="1:15">
      <c r="A145" s="116">
        <v>143</v>
      </c>
      <c r="B145" s="116" t="s">
        <v>14</v>
      </c>
      <c r="C145" s="117" t="s">
        <v>59</v>
      </c>
      <c r="D145" s="117">
        <v>4556100</v>
      </c>
      <c r="E145" s="117" t="s">
        <v>500</v>
      </c>
      <c r="F145" s="151" t="s">
        <v>501</v>
      </c>
      <c r="G145" s="117" t="s">
        <v>502</v>
      </c>
      <c r="H145" s="120">
        <v>15922358675</v>
      </c>
      <c r="I145" s="117" t="s">
        <v>503</v>
      </c>
      <c r="J145" s="116">
        <f>VLOOKUP(D145,'[1]11月网点专职客服专项补贴明细'!$D$3:$J$336,7,0)</f>
        <v>127</v>
      </c>
      <c r="K145" s="133">
        <v>3000</v>
      </c>
      <c r="L145" s="116">
        <f>SUMIFS(工单超时扣罚汇总!B:B,工单超时扣罚汇总!A:A,E145)</f>
        <v>20</v>
      </c>
      <c r="M145" s="116">
        <f>SUMIFS(质检不合格扣罚汇总!B:B,质检不合格扣罚汇总!A:A,E145)</f>
        <v>20</v>
      </c>
      <c r="N145" s="116">
        <f>SUMIFS(邮政扣罚!E:E,邮政扣罚!B:B,E145)</f>
        <v>0</v>
      </c>
      <c r="O145" s="133">
        <f>K145-L145-M145-N145</f>
        <v>2960</v>
      </c>
    </row>
    <row r="146" ht="16.5" spans="1:15">
      <c r="A146" s="116">
        <v>144</v>
      </c>
      <c r="B146" s="116" t="s">
        <v>14</v>
      </c>
      <c r="C146" s="117" t="s">
        <v>59</v>
      </c>
      <c r="D146" s="117">
        <v>4556107</v>
      </c>
      <c r="E146" s="117" t="s">
        <v>504</v>
      </c>
      <c r="F146" s="151" t="s">
        <v>505</v>
      </c>
      <c r="G146" s="117" t="s">
        <v>506</v>
      </c>
      <c r="H146" s="120">
        <v>15212989093</v>
      </c>
      <c r="I146" s="117">
        <v>95040666903</v>
      </c>
      <c r="J146" s="116">
        <f>VLOOKUP(D146,'[1]11月网点专职客服专项补贴明细'!$D$3:$J$336,7,0)</f>
        <v>129</v>
      </c>
      <c r="K146" s="133">
        <v>3000</v>
      </c>
      <c r="L146" s="116">
        <f>SUMIFS(工单超时扣罚汇总!B:B,工单超时扣罚汇总!A:A,E146)</f>
        <v>40</v>
      </c>
      <c r="M146" s="116">
        <f>SUMIFS(质检不合格扣罚汇总!B:B,质检不合格扣罚汇总!A:A,E146)</f>
        <v>0</v>
      </c>
      <c r="N146" s="116">
        <f>SUMIFS(邮政扣罚!E:E,邮政扣罚!B:B,E146)</f>
        <v>0</v>
      </c>
      <c r="O146" s="133">
        <f>K146-L146-M146-N146</f>
        <v>2960</v>
      </c>
    </row>
    <row r="147" ht="16.5" spans="1:15">
      <c r="A147" s="116">
        <v>145</v>
      </c>
      <c r="B147" s="116" t="s">
        <v>9</v>
      </c>
      <c r="C147" s="117" t="s">
        <v>59</v>
      </c>
      <c r="D147" s="117">
        <v>4558156</v>
      </c>
      <c r="E147" s="117" t="s">
        <v>507</v>
      </c>
      <c r="F147" s="152" t="s">
        <v>508</v>
      </c>
      <c r="G147" s="116" t="s">
        <v>509</v>
      </c>
      <c r="H147" s="122">
        <v>18156719277</v>
      </c>
      <c r="I147" s="116">
        <v>18156719277</v>
      </c>
      <c r="J147" s="116">
        <f>VLOOKUP(D147,'[1]11月网点专职客服专项补贴明细'!$D$3:$J$336,7,0)</f>
        <v>144</v>
      </c>
      <c r="K147" s="133">
        <v>3000</v>
      </c>
      <c r="L147" s="116">
        <f>SUMIFS(工单超时扣罚汇总!B:B,工单超时扣罚汇总!A:A,E147)</f>
        <v>20</v>
      </c>
      <c r="M147" s="116">
        <f>SUMIFS(质检不合格扣罚汇总!B:B,质检不合格扣罚汇总!A:A,E147)</f>
        <v>20</v>
      </c>
      <c r="N147" s="116">
        <f>SUMIFS(邮政扣罚!E:E,邮政扣罚!B:B,E147)</f>
        <v>0</v>
      </c>
      <c r="O147" s="133">
        <f>K147-L147-M147-N147</f>
        <v>2960</v>
      </c>
    </row>
    <row r="148" ht="16.5" spans="1:15">
      <c r="A148" s="116">
        <v>146</v>
      </c>
      <c r="B148" s="116" t="s">
        <v>13</v>
      </c>
      <c r="C148" s="117" t="s">
        <v>59</v>
      </c>
      <c r="D148" s="117">
        <v>4551134</v>
      </c>
      <c r="E148" s="117" t="s">
        <v>510</v>
      </c>
      <c r="F148" s="124" t="s">
        <v>511</v>
      </c>
      <c r="G148" s="124" t="s">
        <v>512</v>
      </c>
      <c r="H148" s="125">
        <v>13866137290</v>
      </c>
      <c r="I148" s="123">
        <v>13866137290</v>
      </c>
      <c r="J148" s="116">
        <f>VLOOKUP(D148,'[1]11月网点专职客服专项补贴明细'!$D$3:$J$336,7,0)</f>
        <v>145</v>
      </c>
      <c r="K148" s="133">
        <v>3000</v>
      </c>
      <c r="L148" s="116">
        <f>SUMIFS(工单超时扣罚汇总!B:B,工单超时扣罚汇总!A:A,E148)</f>
        <v>20</v>
      </c>
      <c r="M148" s="116">
        <f>SUMIFS(质检不合格扣罚汇总!B:B,质检不合格扣罚汇总!A:A,E148)</f>
        <v>20</v>
      </c>
      <c r="N148" s="116">
        <f>SUMIFS(邮政扣罚!E:E,邮政扣罚!B:B,E148)</f>
        <v>0</v>
      </c>
      <c r="O148" s="133">
        <f>K148-L148-M148-N148</f>
        <v>2960</v>
      </c>
    </row>
    <row r="149" ht="16.5" spans="1:15">
      <c r="A149" s="116">
        <v>147</v>
      </c>
      <c r="B149" s="116" t="s">
        <v>5</v>
      </c>
      <c r="C149" s="117" t="s">
        <v>59</v>
      </c>
      <c r="D149" s="117">
        <v>4558122</v>
      </c>
      <c r="E149" s="117" t="s">
        <v>513</v>
      </c>
      <c r="F149" s="123" t="s">
        <v>514</v>
      </c>
      <c r="G149" s="117" t="s">
        <v>515</v>
      </c>
      <c r="H149" s="120">
        <v>18856862468</v>
      </c>
      <c r="I149" s="117">
        <v>18714924710</v>
      </c>
      <c r="J149" s="116">
        <f>VLOOKUP(D149,'[1]11月网点专职客服专项补贴明细'!$D$3:$J$336,7,0)</f>
        <v>149</v>
      </c>
      <c r="K149" s="133">
        <v>3000</v>
      </c>
      <c r="L149" s="116">
        <f>SUMIFS(工单超时扣罚汇总!B:B,工单超时扣罚汇总!A:A,E149)</f>
        <v>20</v>
      </c>
      <c r="M149" s="116">
        <f>SUMIFS(质检不合格扣罚汇总!B:B,质检不合格扣罚汇总!A:A,E149)</f>
        <v>20</v>
      </c>
      <c r="N149" s="116">
        <f>SUMIFS(邮政扣罚!E:E,邮政扣罚!B:B,E149)</f>
        <v>0</v>
      </c>
      <c r="O149" s="133">
        <f>K149-L149-M149-N149</f>
        <v>2960</v>
      </c>
    </row>
    <row r="150" ht="16.5" spans="1:15">
      <c r="A150" s="116">
        <v>148</v>
      </c>
      <c r="B150" s="116" t="s">
        <v>6</v>
      </c>
      <c r="C150" s="117" t="s">
        <v>59</v>
      </c>
      <c r="D150" s="117">
        <v>4557125</v>
      </c>
      <c r="E150" s="117" t="s">
        <v>516</v>
      </c>
      <c r="F150" s="151" t="s">
        <v>517</v>
      </c>
      <c r="G150" s="117" t="s">
        <v>518</v>
      </c>
      <c r="H150" s="120">
        <v>15655717771</v>
      </c>
      <c r="I150" s="117">
        <v>15655717771</v>
      </c>
      <c r="J150" s="116">
        <f>VLOOKUP(D150,'[1]11月网点专职客服专项补贴明细'!$D$3:$J$336,7,0)</f>
        <v>151</v>
      </c>
      <c r="K150" s="133">
        <v>3000</v>
      </c>
      <c r="L150" s="116">
        <f>SUMIFS(工单超时扣罚汇总!B:B,工单超时扣罚汇总!A:A,E150)</f>
        <v>20</v>
      </c>
      <c r="M150" s="116">
        <f>SUMIFS(质检不合格扣罚汇总!B:B,质检不合格扣罚汇总!A:A,E150)</f>
        <v>20</v>
      </c>
      <c r="N150" s="116">
        <f>SUMIFS(邮政扣罚!E:E,邮政扣罚!B:B,E150)</f>
        <v>0</v>
      </c>
      <c r="O150" s="133">
        <f>K150-L150-M150-N150</f>
        <v>2960</v>
      </c>
    </row>
    <row r="151" ht="16.5" spans="1:15">
      <c r="A151" s="116">
        <v>149</v>
      </c>
      <c r="B151" s="116" t="s">
        <v>6</v>
      </c>
      <c r="C151" s="117" t="s">
        <v>59</v>
      </c>
      <c r="D151" s="117">
        <v>4557110</v>
      </c>
      <c r="E151" s="117" t="s">
        <v>519</v>
      </c>
      <c r="F151" s="117" t="s">
        <v>520</v>
      </c>
      <c r="G151" s="117" t="s">
        <v>521</v>
      </c>
      <c r="H151" s="120">
        <v>13855778054</v>
      </c>
      <c r="I151" s="117">
        <v>15155701273</v>
      </c>
      <c r="J151" s="116">
        <f>VLOOKUP(D151,'[1]11月网点专职客服专项补贴明细'!$D$3:$J$336,7,0)</f>
        <v>157</v>
      </c>
      <c r="K151" s="133">
        <v>3000</v>
      </c>
      <c r="L151" s="116">
        <f>SUMIFS(工单超时扣罚汇总!B:B,工单超时扣罚汇总!A:A,E151)</f>
        <v>40</v>
      </c>
      <c r="M151" s="116">
        <f>SUMIFS(质检不合格扣罚汇总!B:B,质检不合格扣罚汇总!A:A,E151)</f>
        <v>0</v>
      </c>
      <c r="N151" s="116">
        <f>SUMIFS(邮政扣罚!E:E,邮政扣罚!B:B,E151)</f>
        <v>0</v>
      </c>
      <c r="O151" s="133">
        <f>K151-L151-M151-N151</f>
        <v>2960</v>
      </c>
    </row>
    <row r="152" ht="16.5" spans="1:15">
      <c r="A152" s="116">
        <v>150</v>
      </c>
      <c r="B152" s="116" t="s">
        <v>6</v>
      </c>
      <c r="C152" s="117" t="s">
        <v>59</v>
      </c>
      <c r="D152" s="117">
        <v>4557124</v>
      </c>
      <c r="E152" s="117" t="s">
        <v>522</v>
      </c>
      <c r="F152" s="117" t="s">
        <v>523</v>
      </c>
      <c r="G152" s="117" t="s">
        <v>524</v>
      </c>
      <c r="H152" s="120">
        <v>17855069223</v>
      </c>
      <c r="I152" s="117">
        <v>17855069223</v>
      </c>
      <c r="J152" s="116">
        <f>VLOOKUP(D152,'[1]11月网点专职客服专项补贴明细'!$D$3:$J$336,7,0)</f>
        <v>182</v>
      </c>
      <c r="K152" s="133">
        <v>3000</v>
      </c>
      <c r="L152" s="116">
        <f>SUMIFS(工单超时扣罚汇总!B:B,工单超时扣罚汇总!A:A,E152)</f>
        <v>40</v>
      </c>
      <c r="M152" s="116">
        <f>SUMIFS(质检不合格扣罚汇总!B:B,质检不合格扣罚汇总!A:A,E152)</f>
        <v>0</v>
      </c>
      <c r="N152" s="116">
        <f>SUMIFS(邮政扣罚!E:E,邮政扣罚!B:B,E152)</f>
        <v>0</v>
      </c>
      <c r="O152" s="133">
        <f>K152-L152-M152-N152</f>
        <v>2960</v>
      </c>
    </row>
    <row r="153" ht="16.5" spans="1:15">
      <c r="A153" s="116">
        <v>151</v>
      </c>
      <c r="B153" s="116" t="s">
        <v>14</v>
      </c>
      <c r="C153" s="117" t="s">
        <v>59</v>
      </c>
      <c r="D153" s="117">
        <v>4556112</v>
      </c>
      <c r="E153" s="117" t="s">
        <v>525</v>
      </c>
      <c r="F153" s="151" t="s">
        <v>526</v>
      </c>
      <c r="G153" s="117" t="s">
        <v>527</v>
      </c>
      <c r="H153" s="120">
        <v>18356136393</v>
      </c>
      <c r="I153" s="123" t="s">
        <v>528</v>
      </c>
      <c r="J153" s="116">
        <f>VLOOKUP(D153,'[1]11月网点专职客服专项补贴明细'!$D$3:$J$336,7,0)</f>
        <v>186</v>
      </c>
      <c r="K153" s="133">
        <v>3000</v>
      </c>
      <c r="L153" s="116">
        <f>SUMIFS(工单超时扣罚汇总!B:B,工单超时扣罚汇总!A:A,E153)</f>
        <v>20</v>
      </c>
      <c r="M153" s="116">
        <f>SUMIFS(质检不合格扣罚汇总!B:B,质检不合格扣罚汇总!A:A,E153)</f>
        <v>20</v>
      </c>
      <c r="N153" s="116">
        <f>SUMIFS(邮政扣罚!E:E,邮政扣罚!B:B,E153)</f>
        <v>0</v>
      </c>
      <c r="O153" s="133">
        <f>K153-L153-M153-N153</f>
        <v>2960</v>
      </c>
    </row>
    <row r="154" ht="16.5" spans="1:15">
      <c r="A154" s="116">
        <v>152</v>
      </c>
      <c r="B154" s="116" t="s">
        <v>9</v>
      </c>
      <c r="C154" s="117" t="s">
        <v>59</v>
      </c>
      <c r="D154" s="117">
        <v>4558115</v>
      </c>
      <c r="E154" s="117" t="s">
        <v>529</v>
      </c>
      <c r="F154" s="152" t="s">
        <v>530</v>
      </c>
      <c r="G154" s="116" t="s">
        <v>531</v>
      </c>
      <c r="H154" s="122">
        <v>15056895833</v>
      </c>
      <c r="I154" s="116">
        <v>15056895833</v>
      </c>
      <c r="J154" s="116">
        <f>VLOOKUP(D154,'[1]11月网点专职客服专项补贴明细'!$D$3:$J$336,7,0)</f>
        <v>187</v>
      </c>
      <c r="K154" s="133">
        <v>3000</v>
      </c>
      <c r="L154" s="116">
        <f>SUMIFS(工单超时扣罚汇总!B:B,工单超时扣罚汇总!A:A,E154)</f>
        <v>20</v>
      </c>
      <c r="M154" s="116">
        <f>SUMIFS(质检不合格扣罚汇总!B:B,质检不合格扣罚汇总!A:A,E154)</f>
        <v>20</v>
      </c>
      <c r="N154" s="116">
        <f>SUMIFS(邮政扣罚!E:E,邮政扣罚!B:B,E154)</f>
        <v>0</v>
      </c>
      <c r="O154" s="133">
        <f>K154-L154-M154-N154</f>
        <v>2960</v>
      </c>
    </row>
    <row r="155" ht="16.5" spans="1:15">
      <c r="A155" s="116">
        <v>153</v>
      </c>
      <c r="B155" s="116" t="s">
        <v>5</v>
      </c>
      <c r="C155" s="117" t="s">
        <v>59</v>
      </c>
      <c r="D155" s="117">
        <v>4558127</v>
      </c>
      <c r="E155" s="117" t="s">
        <v>532</v>
      </c>
      <c r="F155" s="123" t="s">
        <v>533</v>
      </c>
      <c r="G155" s="117" t="s">
        <v>534</v>
      </c>
      <c r="H155" s="120">
        <v>18055836062</v>
      </c>
      <c r="I155" s="117">
        <v>95040669723</v>
      </c>
      <c r="J155" s="116">
        <f>VLOOKUP(D155,'[1]11月网点专职客服专项补贴明细'!$D$3:$J$336,7,0)</f>
        <v>191</v>
      </c>
      <c r="K155" s="133">
        <v>3000</v>
      </c>
      <c r="L155" s="116">
        <f>SUMIFS(工单超时扣罚汇总!B:B,工单超时扣罚汇总!A:A,E155)</f>
        <v>20</v>
      </c>
      <c r="M155" s="116">
        <f>SUMIFS(质检不合格扣罚汇总!B:B,质检不合格扣罚汇总!A:A,E155)</f>
        <v>20</v>
      </c>
      <c r="N155" s="116">
        <f>SUMIFS(邮政扣罚!E:E,邮政扣罚!B:B,E155)</f>
        <v>0</v>
      </c>
      <c r="O155" s="133">
        <f>K155-L155-M155-N155</f>
        <v>2960</v>
      </c>
    </row>
    <row r="156" ht="16.5" spans="1:15">
      <c r="A156" s="116">
        <v>154</v>
      </c>
      <c r="B156" s="116" t="s">
        <v>6</v>
      </c>
      <c r="C156" s="117" t="s">
        <v>59</v>
      </c>
      <c r="D156" s="117">
        <v>4557130</v>
      </c>
      <c r="E156" s="117" t="s">
        <v>535</v>
      </c>
      <c r="F156" s="151" t="s">
        <v>536</v>
      </c>
      <c r="G156" s="117" t="s">
        <v>537</v>
      </c>
      <c r="H156" s="120">
        <v>18895493758</v>
      </c>
      <c r="I156" s="117">
        <v>15205578850</v>
      </c>
      <c r="J156" s="116">
        <f>VLOOKUP(D156,'[1]11月网点专职客服专项补贴明细'!$D$3:$J$336,7,0)</f>
        <v>192</v>
      </c>
      <c r="K156" s="133">
        <v>3000</v>
      </c>
      <c r="L156" s="116">
        <f>SUMIFS(工单超时扣罚汇总!B:B,工单超时扣罚汇总!A:A,E156)</f>
        <v>40</v>
      </c>
      <c r="M156" s="116">
        <f>SUMIFS(质检不合格扣罚汇总!B:B,质检不合格扣罚汇总!A:A,E156)</f>
        <v>0</v>
      </c>
      <c r="N156" s="116">
        <f>SUMIFS(邮政扣罚!E:E,邮政扣罚!B:B,E156)</f>
        <v>0</v>
      </c>
      <c r="O156" s="133">
        <f>K156-L156-M156-N156</f>
        <v>2960</v>
      </c>
    </row>
    <row r="157" ht="16.5" spans="1:15">
      <c r="A157" s="116">
        <v>155</v>
      </c>
      <c r="B157" s="116" t="s">
        <v>24</v>
      </c>
      <c r="C157" s="117" t="s">
        <v>59</v>
      </c>
      <c r="D157" s="117">
        <v>4554106</v>
      </c>
      <c r="E157" s="117" t="s">
        <v>28</v>
      </c>
      <c r="F157" s="117" t="s">
        <v>538</v>
      </c>
      <c r="G157" s="117" t="s">
        <v>539</v>
      </c>
      <c r="H157" s="120">
        <v>13345548360</v>
      </c>
      <c r="I157" s="117">
        <v>13345542233</v>
      </c>
      <c r="J157" s="116">
        <f>VLOOKUP(D157,'[1]11月网点专职客服专项补贴明细'!$D$3:$J$336,7,0)</f>
        <v>73</v>
      </c>
      <c r="K157" s="133">
        <v>3500</v>
      </c>
      <c r="L157" s="116">
        <f>SUMIFS(工单超时扣罚汇总!B:B,工单超时扣罚汇总!A:A,E157)</f>
        <v>0</v>
      </c>
      <c r="M157" s="116">
        <f>SUMIFS(质检不合格扣罚汇总!B:B,质检不合格扣罚汇总!A:A,E157)</f>
        <v>60</v>
      </c>
      <c r="N157" s="116">
        <f>SUMIFS(邮政扣罚!E:E,邮政扣罚!B:B,E157)</f>
        <v>500</v>
      </c>
      <c r="O157" s="133">
        <f>K157-L157-M157-N157</f>
        <v>2940</v>
      </c>
    </row>
    <row r="158" ht="16.5" spans="1:15">
      <c r="A158" s="116">
        <v>156</v>
      </c>
      <c r="B158" s="116" t="s">
        <v>9</v>
      </c>
      <c r="C158" s="117" t="s">
        <v>59</v>
      </c>
      <c r="D158" s="117">
        <v>4558135</v>
      </c>
      <c r="E158" s="117" t="s">
        <v>540</v>
      </c>
      <c r="F158" s="152" t="s">
        <v>541</v>
      </c>
      <c r="G158" s="116" t="s">
        <v>542</v>
      </c>
      <c r="H158" s="122">
        <v>17856779344</v>
      </c>
      <c r="I158" s="116">
        <v>17856779344</v>
      </c>
      <c r="J158" s="116">
        <f>VLOOKUP(D158,'[1]11月网点专职客服专项补贴明细'!$D$3:$J$336,7,0)</f>
        <v>89</v>
      </c>
      <c r="K158" s="133">
        <v>3000</v>
      </c>
      <c r="L158" s="116">
        <f>SUMIFS(工单超时扣罚汇总!B:B,工单超时扣罚汇总!A:A,E158)</f>
        <v>60</v>
      </c>
      <c r="M158" s="116">
        <f>SUMIFS(质检不合格扣罚汇总!B:B,质检不合格扣罚汇总!A:A,E158)</f>
        <v>0</v>
      </c>
      <c r="N158" s="116">
        <f>SUMIFS(邮政扣罚!E:E,邮政扣罚!B:B,E158)</f>
        <v>0</v>
      </c>
      <c r="O158" s="133">
        <f>K158-L158-M158-N158</f>
        <v>2940</v>
      </c>
    </row>
    <row r="159" ht="16.5" spans="1:15">
      <c r="A159" s="116">
        <v>157</v>
      </c>
      <c r="B159" s="116" t="s">
        <v>9</v>
      </c>
      <c r="C159" s="117" t="s">
        <v>59</v>
      </c>
      <c r="D159" s="117">
        <v>4558114</v>
      </c>
      <c r="E159" s="117" t="s">
        <v>543</v>
      </c>
      <c r="F159" s="152" t="s">
        <v>544</v>
      </c>
      <c r="G159" s="116" t="s">
        <v>545</v>
      </c>
      <c r="H159" s="122">
        <v>13856736530</v>
      </c>
      <c r="I159" s="116">
        <v>13856736530</v>
      </c>
      <c r="J159" s="116">
        <f>VLOOKUP(D159,'[1]11月网点专职客服专项补贴明细'!$D$3:$J$336,7,0)</f>
        <v>92</v>
      </c>
      <c r="K159" s="133">
        <v>3000</v>
      </c>
      <c r="L159" s="116">
        <f>SUMIFS(工单超时扣罚汇总!B:B,工单超时扣罚汇总!A:A,E159)</f>
        <v>60</v>
      </c>
      <c r="M159" s="116">
        <f>SUMIFS(质检不合格扣罚汇总!B:B,质检不合格扣罚汇总!A:A,E159)</f>
        <v>0</v>
      </c>
      <c r="N159" s="116">
        <f>SUMIFS(邮政扣罚!E:E,邮政扣罚!B:B,E159)</f>
        <v>0</v>
      </c>
      <c r="O159" s="133">
        <f>K159-L159-M159-N159</f>
        <v>2940</v>
      </c>
    </row>
    <row r="160" ht="16.5" spans="1:15">
      <c r="A160" s="116">
        <v>158</v>
      </c>
      <c r="B160" s="116" t="s">
        <v>15</v>
      </c>
      <c r="C160" s="117" t="s">
        <v>59</v>
      </c>
      <c r="D160" s="117">
        <v>4551163</v>
      </c>
      <c r="E160" s="117" t="s">
        <v>546</v>
      </c>
      <c r="F160" s="151" t="s">
        <v>547</v>
      </c>
      <c r="G160" s="117" t="s">
        <v>548</v>
      </c>
      <c r="H160" s="120">
        <v>15855115054</v>
      </c>
      <c r="I160" s="151" t="s">
        <v>549</v>
      </c>
      <c r="J160" s="116">
        <f>VLOOKUP(D160,'[1]11月网点专职客服专项补贴明细'!$D$3:$J$336,7,0)</f>
        <v>94</v>
      </c>
      <c r="K160" s="133">
        <v>3000</v>
      </c>
      <c r="L160" s="116">
        <f>SUMIFS(工单超时扣罚汇总!B:B,工单超时扣罚汇总!A:A,E160)</f>
        <v>60</v>
      </c>
      <c r="M160" s="116">
        <f>SUMIFS(质检不合格扣罚汇总!B:B,质检不合格扣罚汇总!A:A,E160)</f>
        <v>0</v>
      </c>
      <c r="N160" s="116">
        <f>SUMIFS(邮政扣罚!E:E,邮政扣罚!B:B,E160)</f>
        <v>0</v>
      </c>
      <c r="O160" s="133">
        <f>K160-L160-M160-N160</f>
        <v>2940</v>
      </c>
    </row>
    <row r="161" ht="16.5" spans="1:15">
      <c r="A161" s="116">
        <v>159</v>
      </c>
      <c r="B161" s="116" t="s">
        <v>6</v>
      </c>
      <c r="C161" s="117" t="s">
        <v>59</v>
      </c>
      <c r="D161" s="117">
        <v>4557126</v>
      </c>
      <c r="E161" s="117" t="s">
        <v>550</v>
      </c>
      <c r="F161" s="117" t="s">
        <v>551</v>
      </c>
      <c r="G161" s="117" t="s">
        <v>552</v>
      </c>
      <c r="H161" s="120">
        <v>18712128964</v>
      </c>
      <c r="I161" s="117">
        <v>18712128964</v>
      </c>
      <c r="J161" s="116">
        <f>VLOOKUP(D161,'[1]11月网点专职客服专项补贴明细'!$D$3:$J$336,7,0)</f>
        <v>99</v>
      </c>
      <c r="K161" s="133">
        <v>3000</v>
      </c>
      <c r="L161" s="116">
        <f>SUMIFS(工单超时扣罚汇总!B:B,工单超时扣罚汇总!A:A,E161)</f>
        <v>60</v>
      </c>
      <c r="M161" s="116">
        <f>SUMIFS(质检不合格扣罚汇总!B:B,质检不合格扣罚汇总!A:A,E161)</f>
        <v>0</v>
      </c>
      <c r="N161" s="116">
        <f>SUMIFS(邮政扣罚!E:E,邮政扣罚!B:B,E161)</f>
        <v>0</v>
      </c>
      <c r="O161" s="133">
        <f>K161-L161-M161-N161</f>
        <v>2940</v>
      </c>
    </row>
    <row r="162" ht="16.5" spans="1:15">
      <c r="A162" s="116">
        <v>160</v>
      </c>
      <c r="B162" s="116" t="s">
        <v>5</v>
      </c>
      <c r="C162" s="117" t="s">
        <v>59</v>
      </c>
      <c r="D162" s="117">
        <v>4558107</v>
      </c>
      <c r="E162" s="117" t="s">
        <v>553</v>
      </c>
      <c r="F162" s="151" t="s">
        <v>554</v>
      </c>
      <c r="G162" s="117" t="s">
        <v>555</v>
      </c>
      <c r="H162" s="120">
        <v>13091921565</v>
      </c>
      <c r="I162" s="151" t="s">
        <v>556</v>
      </c>
      <c r="J162" s="116">
        <f>VLOOKUP(D162,'[1]11月网点专职客服专项补贴明细'!$D$3:$J$336,7,0)</f>
        <v>101</v>
      </c>
      <c r="K162" s="133">
        <v>3000</v>
      </c>
      <c r="L162" s="116">
        <f>SUMIFS(工单超时扣罚汇总!B:B,工单超时扣罚汇总!A:A,E162)</f>
        <v>20</v>
      </c>
      <c r="M162" s="116">
        <f>SUMIFS(质检不合格扣罚汇总!B:B,质检不合格扣罚汇总!A:A,E162)</f>
        <v>40</v>
      </c>
      <c r="N162" s="116">
        <f>SUMIFS(邮政扣罚!E:E,邮政扣罚!B:B,E162)</f>
        <v>0</v>
      </c>
      <c r="O162" s="133">
        <f>K162-L162-M162-N162</f>
        <v>2940</v>
      </c>
    </row>
    <row r="163" ht="16.5" spans="1:15">
      <c r="A163" s="116">
        <v>161</v>
      </c>
      <c r="B163" s="116" t="s">
        <v>19</v>
      </c>
      <c r="C163" s="117" t="s">
        <v>59</v>
      </c>
      <c r="D163" s="117">
        <v>4563103</v>
      </c>
      <c r="E163" s="117" t="s">
        <v>557</v>
      </c>
      <c r="F163" s="151" t="s">
        <v>558</v>
      </c>
      <c r="G163" s="117" t="s">
        <v>559</v>
      </c>
      <c r="H163" s="120">
        <v>13966160841</v>
      </c>
      <c r="I163" s="117" t="s">
        <v>560</v>
      </c>
      <c r="J163" s="116">
        <f>VLOOKUP(D163,'[1]11月网点专职客服专项补贴明细'!$D$3:$J$336,7,0)</f>
        <v>118</v>
      </c>
      <c r="K163" s="133">
        <v>3000</v>
      </c>
      <c r="L163" s="116">
        <f>SUMIFS(工单超时扣罚汇总!B:B,工单超时扣罚汇总!A:A,E163)</f>
        <v>40</v>
      </c>
      <c r="M163" s="116">
        <f>SUMIFS(质检不合格扣罚汇总!B:B,质检不合格扣罚汇总!A:A,E163)</f>
        <v>20</v>
      </c>
      <c r="N163" s="116">
        <f>SUMIFS(邮政扣罚!E:E,邮政扣罚!B:B,E163)</f>
        <v>0</v>
      </c>
      <c r="O163" s="133">
        <f>K163-L163-M163-N163</f>
        <v>2940</v>
      </c>
    </row>
    <row r="164" ht="16.5" spans="1:15">
      <c r="A164" s="116">
        <v>162</v>
      </c>
      <c r="B164" s="116" t="s">
        <v>17</v>
      </c>
      <c r="C164" s="117" t="s">
        <v>59</v>
      </c>
      <c r="D164" s="117">
        <v>4555109</v>
      </c>
      <c r="E164" s="117" t="s">
        <v>561</v>
      </c>
      <c r="F164" s="151" t="s">
        <v>562</v>
      </c>
      <c r="G164" s="117" t="s">
        <v>563</v>
      </c>
      <c r="H164" s="120">
        <v>17755570630</v>
      </c>
      <c r="I164" s="117" t="s">
        <v>564</v>
      </c>
      <c r="J164" s="116">
        <f>VLOOKUP(D164,'[1]11月网点专职客服专项补贴明细'!$D$3:$J$336,7,0)</f>
        <v>134</v>
      </c>
      <c r="K164" s="133">
        <v>3000</v>
      </c>
      <c r="L164" s="116">
        <f>SUMIFS(工单超时扣罚汇总!B:B,工单超时扣罚汇总!A:A,E164)</f>
        <v>60</v>
      </c>
      <c r="M164" s="116">
        <f>SUMIFS(质检不合格扣罚汇总!B:B,质检不合格扣罚汇总!A:A,E164)</f>
        <v>0</v>
      </c>
      <c r="N164" s="116">
        <f>SUMIFS(邮政扣罚!E:E,邮政扣罚!B:B,E164)</f>
        <v>0</v>
      </c>
      <c r="O164" s="133">
        <f>K164-L164-M164-N164</f>
        <v>2940</v>
      </c>
    </row>
    <row r="165" ht="16.5" spans="1:15">
      <c r="A165" s="116">
        <v>163</v>
      </c>
      <c r="B165" s="116" t="s">
        <v>13</v>
      </c>
      <c r="C165" s="117" t="s">
        <v>59</v>
      </c>
      <c r="D165" s="117">
        <v>4551108</v>
      </c>
      <c r="E165" s="117" t="s">
        <v>565</v>
      </c>
      <c r="F165" s="124" t="s">
        <v>566</v>
      </c>
      <c r="G165" s="124" t="s">
        <v>567</v>
      </c>
      <c r="H165" s="125" t="s">
        <v>568</v>
      </c>
      <c r="I165" s="123" t="s">
        <v>569</v>
      </c>
      <c r="J165" s="116">
        <f>VLOOKUP(D165,'[1]11月网点专职客服专项补贴明细'!$D$3:$J$336,7,0)</f>
        <v>137</v>
      </c>
      <c r="K165" s="133">
        <v>3000</v>
      </c>
      <c r="L165" s="116">
        <f>SUMIFS(工单超时扣罚汇总!B:B,工单超时扣罚汇总!A:A,E165)</f>
        <v>20</v>
      </c>
      <c r="M165" s="116">
        <f>SUMIFS(质检不合格扣罚汇总!B:B,质检不合格扣罚汇总!A:A,E165)</f>
        <v>40</v>
      </c>
      <c r="N165" s="116">
        <f>SUMIFS(邮政扣罚!E:E,邮政扣罚!B:B,E165)</f>
        <v>0</v>
      </c>
      <c r="O165" s="133">
        <f>K165-L165-M165-N165</f>
        <v>2940</v>
      </c>
    </row>
    <row r="166" ht="16.5" spans="1:15">
      <c r="A166" s="116">
        <v>164</v>
      </c>
      <c r="B166" s="116" t="s">
        <v>6</v>
      </c>
      <c r="C166" s="117" t="s">
        <v>59</v>
      </c>
      <c r="D166" s="117">
        <v>4557114</v>
      </c>
      <c r="E166" s="117" t="s">
        <v>570</v>
      </c>
      <c r="F166" s="117" t="s">
        <v>571</v>
      </c>
      <c r="G166" s="117" t="s">
        <v>572</v>
      </c>
      <c r="H166" s="120">
        <v>17755737077</v>
      </c>
      <c r="I166" s="117">
        <v>17755737077</v>
      </c>
      <c r="J166" s="116">
        <f>VLOOKUP(D166,'[1]11月网点专职客服专项补贴明细'!$D$3:$J$336,7,0)</f>
        <v>139</v>
      </c>
      <c r="K166" s="133">
        <v>3000</v>
      </c>
      <c r="L166" s="116">
        <f>SUMIFS(工单超时扣罚汇总!B:B,工单超时扣罚汇总!A:A,E166)</f>
        <v>60</v>
      </c>
      <c r="M166" s="116">
        <f>SUMIFS(质检不合格扣罚汇总!B:B,质检不合格扣罚汇总!A:A,E166)</f>
        <v>0</v>
      </c>
      <c r="N166" s="116">
        <f>SUMIFS(邮政扣罚!E:E,邮政扣罚!B:B,E166)</f>
        <v>0</v>
      </c>
      <c r="O166" s="133">
        <f>K166-L166-M166-N166</f>
        <v>2940</v>
      </c>
    </row>
    <row r="167" ht="16.5" spans="1:15">
      <c r="A167" s="116">
        <v>165</v>
      </c>
      <c r="B167" s="116" t="s">
        <v>21</v>
      </c>
      <c r="C167" s="117" t="s">
        <v>59</v>
      </c>
      <c r="D167" s="117">
        <v>4551145</v>
      </c>
      <c r="E167" s="117" t="s">
        <v>573</v>
      </c>
      <c r="F167" s="151" t="s">
        <v>574</v>
      </c>
      <c r="G167" s="117" t="s">
        <v>575</v>
      </c>
      <c r="H167" s="120">
        <v>18156053916</v>
      </c>
      <c r="I167" s="117">
        <v>95040669231</v>
      </c>
      <c r="J167" s="116">
        <f>VLOOKUP(D167,'[1]11月网点专职客服专项补贴明细'!$D$3:$J$336,7,0)</f>
        <v>140</v>
      </c>
      <c r="K167" s="133">
        <v>3000</v>
      </c>
      <c r="L167" s="116">
        <f>SUMIFS(工单超时扣罚汇总!B:B,工单超时扣罚汇总!A:A,E167)</f>
        <v>20</v>
      </c>
      <c r="M167" s="116">
        <f>SUMIFS(质检不合格扣罚汇总!B:B,质检不合格扣罚汇总!A:A,E167)</f>
        <v>40</v>
      </c>
      <c r="N167" s="116">
        <f>SUMIFS(邮政扣罚!E:E,邮政扣罚!B:B,E167)</f>
        <v>0</v>
      </c>
      <c r="O167" s="133">
        <f>K167-L167-M167-N167</f>
        <v>2940</v>
      </c>
    </row>
    <row r="168" ht="16.5" spans="1:15">
      <c r="A168" s="116">
        <v>166</v>
      </c>
      <c r="B168" s="116" t="s">
        <v>7</v>
      </c>
      <c r="C168" s="117" t="s">
        <v>59</v>
      </c>
      <c r="D168" s="117">
        <v>4564120</v>
      </c>
      <c r="E168" s="117" t="s">
        <v>576</v>
      </c>
      <c r="F168" s="118">
        <v>170130</v>
      </c>
      <c r="G168" s="119" t="s">
        <v>577</v>
      </c>
      <c r="H168" s="120">
        <v>18156415370</v>
      </c>
      <c r="I168" s="117">
        <v>18156474375</v>
      </c>
      <c r="J168" s="116">
        <f>VLOOKUP(D168,'[1]11月网点专职客服专项补贴明细'!$D$3:$J$336,7,0)</f>
        <v>155</v>
      </c>
      <c r="K168" s="133">
        <v>3000</v>
      </c>
      <c r="L168" s="116">
        <f>SUMIFS(工单超时扣罚汇总!B:B,工单超时扣罚汇总!A:A,E168)</f>
        <v>40</v>
      </c>
      <c r="M168" s="116">
        <f>SUMIFS(质检不合格扣罚汇总!B:B,质检不合格扣罚汇总!A:A,E168)</f>
        <v>20</v>
      </c>
      <c r="N168" s="116">
        <f>SUMIFS(邮政扣罚!E:E,邮政扣罚!B:B,E168)</f>
        <v>0</v>
      </c>
      <c r="O168" s="133">
        <f>K168-L168-M168-N168</f>
        <v>2940</v>
      </c>
    </row>
    <row r="169" ht="16.5" spans="1:15">
      <c r="A169" s="116">
        <v>167</v>
      </c>
      <c r="B169" s="116" t="s">
        <v>19</v>
      </c>
      <c r="C169" s="117" t="s">
        <v>59</v>
      </c>
      <c r="D169" s="117">
        <v>4563101</v>
      </c>
      <c r="E169" s="117" t="s">
        <v>578</v>
      </c>
      <c r="F169" s="151" t="s">
        <v>579</v>
      </c>
      <c r="G169" s="117" t="s">
        <v>580</v>
      </c>
      <c r="H169" s="120">
        <v>15821097767</v>
      </c>
      <c r="I169" s="117">
        <v>18356390512</v>
      </c>
      <c r="J169" s="116">
        <f>VLOOKUP(D169,'[1]11月网点专职客服专项补贴明细'!$D$3:$J$336,7,0)</f>
        <v>159</v>
      </c>
      <c r="K169" s="133">
        <v>3000</v>
      </c>
      <c r="L169" s="116">
        <f>SUMIFS(工单超时扣罚汇总!B:B,工单超时扣罚汇总!A:A,E169)</f>
        <v>40</v>
      </c>
      <c r="M169" s="116">
        <f>SUMIFS(质检不合格扣罚汇总!B:B,质检不合格扣罚汇总!A:A,E169)</f>
        <v>20</v>
      </c>
      <c r="N169" s="116">
        <f>SUMIFS(邮政扣罚!E:E,邮政扣罚!B:B,E169)</f>
        <v>0</v>
      </c>
      <c r="O169" s="133">
        <f>K169-L169-M169-N169</f>
        <v>2940</v>
      </c>
    </row>
    <row r="170" ht="16.5" spans="1:15">
      <c r="A170" s="116">
        <v>168</v>
      </c>
      <c r="B170" s="116" t="s">
        <v>11</v>
      </c>
      <c r="C170" s="117" t="s">
        <v>59</v>
      </c>
      <c r="D170" s="117">
        <v>4561116</v>
      </c>
      <c r="E170" s="117" t="s">
        <v>581</v>
      </c>
      <c r="F170" s="151" t="s">
        <v>582</v>
      </c>
      <c r="G170" s="117" t="s">
        <v>583</v>
      </c>
      <c r="H170" s="120">
        <v>13856197883</v>
      </c>
      <c r="I170" s="117">
        <v>17756159207</v>
      </c>
      <c r="J170" s="116">
        <f>VLOOKUP(D170,'[1]11月网点专职客服专项补贴明细'!$D$3:$J$336,7,0)</f>
        <v>162</v>
      </c>
      <c r="K170" s="133">
        <v>3000</v>
      </c>
      <c r="L170" s="116">
        <f>SUMIFS(工单超时扣罚汇总!B:B,工单超时扣罚汇总!A:A,E170)</f>
        <v>40</v>
      </c>
      <c r="M170" s="116">
        <f>SUMIFS(质检不合格扣罚汇总!B:B,质检不合格扣罚汇总!A:A,E170)</f>
        <v>20</v>
      </c>
      <c r="N170" s="116">
        <f>SUMIFS(邮政扣罚!E:E,邮政扣罚!B:B,E170)</f>
        <v>0</v>
      </c>
      <c r="O170" s="133">
        <f>K170-L170-M170-N170</f>
        <v>2940</v>
      </c>
    </row>
    <row r="171" ht="16.5" spans="1:15">
      <c r="A171" s="116">
        <v>169</v>
      </c>
      <c r="B171" s="116" t="s">
        <v>19</v>
      </c>
      <c r="C171" s="117" t="s">
        <v>59</v>
      </c>
      <c r="D171" s="117">
        <v>4563102</v>
      </c>
      <c r="E171" s="117" t="s">
        <v>584</v>
      </c>
      <c r="F171" s="151" t="s">
        <v>585</v>
      </c>
      <c r="G171" s="117" t="s">
        <v>586</v>
      </c>
      <c r="H171" s="120">
        <v>18158838939</v>
      </c>
      <c r="I171" s="117">
        <v>95040666882</v>
      </c>
      <c r="J171" s="116">
        <f>VLOOKUP(D171,'[1]11月网点专职客服专项补贴明细'!$D$3:$J$336,7,0)</f>
        <v>171</v>
      </c>
      <c r="K171" s="133">
        <v>3000</v>
      </c>
      <c r="L171" s="116">
        <f>SUMIFS(工单超时扣罚汇总!B:B,工单超时扣罚汇总!A:A,E171)</f>
        <v>40</v>
      </c>
      <c r="M171" s="116">
        <f>SUMIFS(质检不合格扣罚汇总!B:B,质检不合格扣罚汇总!A:A,E171)</f>
        <v>20</v>
      </c>
      <c r="N171" s="116">
        <f>SUMIFS(邮政扣罚!E:E,邮政扣罚!B:B,E171)</f>
        <v>0</v>
      </c>
      <c r="O171" s="133">
        <f>K171-L171-M171-N171</f>
        <v>2940</v>
      </c>
    </row>
    <row r="172" ht="16.5" spans="1:15">
      <c r="A172" s="116">
        <v>170</v>
      </c>
      <c r="B172" s="116" t="s">
        <v>7</v>
      </c>
      <c r="C172" s="117" t="s">
        <v>59</v>
      </c>
      <c r="D172" s="117">
        <v>4564118</v>
      </c>
      <c r="E172" s="117" t="s">
        <v>587</v>
      </c>
      <c r="F172" s="118">
        <v>218626</v>
      </c>
      <c r="G172" s="119" t="s">
        <v>588</v>
      </c>
      <c r="H172" s="120">
        <v>13349126075</v>
      </c>
      <c r="I172" s="117">
        <v>13641643930</v>
      </c>
      <c r="J172" s="116">
        <f>VLOOKUP(D172,'[1]11月网点专职客服专项补贴明细'!$D$3:$J$336,7,0)</f>
        <v>180</v>
      </c>
      <c r="K172" s="133">
        <v>3000</v>
      </c>
      <c r="L172" s="116">
        <f>SUMIFS(工单超时扣罚汇总!B:B,工单超时扣罚汇总!A:A,E172)</f>
        <v>20</v>
      </c>
      <c r="M172" s="116">
        <f>SUMIFS(质检不合格扣罚汇总!B:B,质检不合格扣罚汇总!A:A,E172)</f>
        <v>40</v>
      </c>
      <c r="N172" s="116">
        <f>SUMIFS(邮政扣罚!E:E,邮政扣罚!B:B,E172)</f>
        <v>0</v>
      </c>
      <c r="O172" s="133">
        <f>K172-L172-M172-N172</f>
        <v>2940</v>
      </c>
    </row>
    <row r="173" ht="16.5" spans="1:15">
      <c r="A173" s="116">
        <v>171</v>
      </c>
      <c r="B173" s="116" t="s">
        <v>14</v>
      </c>
      <c r="C173" s="117" t="s">
        <v>59</v>
      </c>
      <c r="D173" s="117">
        <v>4556103</v>
      </c>
      <c r="E173" s="117" t="s">
        <v>589</v>
      </c>
      <c r="F173" s="151" t="s">
        <v>590</v>
      </c>
      <c r="G173" s="117" t="s">
        <v>591</v>
      </c>
      <c r="H173" s="120">
        <v>18801109121</v>
      </c>
      <c r="I173" s="117">
        <v>95040666899</v>
      </c>
      <c r="J173" s="116">
        <f>VLOOKUP(D173,'[1]11月网点专职客服专项补贴明细'!$D$3:$J$336,7,0)</f>
        <v>200</v>
      </c>
      <c r="K173" s="133">
        <v>3000</v>
      </c>
      <c r="L173" s="116">
        <f>SUMIFS(工单超时扣罚汇总!B:B,工单超时扣罚汇总!A:A,E173)</f>
        <v>40</v>
      </c>
      <c r="M173" s="116">
        <f>SUMIFS(质检不合格扣罚汇总!B:B,质检不合格扣罚汇总!A:A,E173)</f>
        <v>20</v>
      </c>
      <c r="N173" s="116">
        <f>SUMIFS(邮政扣罚!E:E,邮政扣罚!B:B,E173)</f>
        <v>0</v>
      </c>
      <c r="O173" s="133">
        <f>K173-L173-M173-N173</f>
        <v>2940</v>
      </c>
    </row>
    <row r="174" ht="16.5" spans="1:15">
      <c r="A174" s="116">
        <v>172</v>
      </c>
      <c r="B174" s="116" t="s">
        <v>24</v>
      </c>
      <c r="C174" s="117" t="s">
        <v>59</v>
      </c>
      <c r="D174" s="117">
        <v>4554105</v>
      </c>
      <c r="E174" s="117" t="s">
        <v>29</v>
      </c>
      <c r="F174" s="151" t="s">
        <v>592</v>
      </c>
      <c r="G174" s="117" t="s">
        <v>593</v>
      </c>
      <c r="H174" s="120">
        <v>18055481236</v>
      </c>
      <c r="I174" s="117">
        <v>18055488829</v>
      </c>
      <c r="J174" s="116">
        <f>VLOOKUP(D174,'[1]11月网点专职客服专项补贴明细'!$D$3:$J$336,7,0)</f>
        <v>88</v>
      </c>
      <c r="K174" s="133">
        <v>3500</v>
      </c>
      <c r="L174" s="116">
        <f>SUMIFS(工单超时扣罚汇总!B:B,工单超时扣罚汇总!A:A,E174)</f>
        <v>80</v>
      </c>
      <c r="M174" s="116">
        <f>SUMIFS(质检不合格扣罚汇总!B:B,质检不合格扣罚汇总!A:A,E174)</f>
        <v>0</v>
      </c>
      <c r="N174" s="116">
        <f>SUMIFS(邮政扣罚!E:E,邮政扣罚!B:B,E174)</f>
        <v>500</v>
      </c>
      <c r="O174" s="133">
        <f>K174-L174-M174-N174</f>
        <v>2920</v>
      </c>
    </row>
    <row r="175" ht="16.5" spans="1:15">
      <c r="A175" s="116">
        <v>173</v>
      </c>
      <c r="B175" s="116" t="s">
        <v>5</v>
      </c>
      <c r="C175" s="117" t="s">
        <v>59</v>
      </c>
      <c r="D175" s="117">
        <v>4558113</v>
      </c>
      <c r="E175" s="117" t="s">
        <v>594</v>
      </c>
      <c r="F175" s="151" t="s">
        <v>595</v>
      </c>
      <c r="G175" s="117" t="s">
        <v>596</v>
      </c>
      <c r="H175" s="120">
        <v>18856891639</v>
      </c>
      <c r="I175" s="117">
        <v>95040669718</v>
      </c>
      <c r="J175" s="116">
        <f>VLOOKUP(D175,'[1]11月网点专职客服专项补贴明细'!$D$3:$J$336,7,0)</f>
        <v>154</v>
      </c>
      <c r="K175" s="133">
        <v>3000</v>
      </c>
      <c r="L175" s="116">
        <f>SUMIFS(工单超时扣罚汇总!B:B,工单超时扣罚汇总!A:A,E175)</f>
        <v>60</v>
      </c>
      <c r="M175" s="116">
        <f>SUMIFS(质检不合格扣罚汇总!B:B,质检不合格扣罚汇总!A:A,E175)</f>
        <v>20</v>
      </c>
      <c r="N175" s="116">
        <f>SUMIFS(邮政扣罚!E:E,邮政扣罚!B:B,E175)</f>
        <v>0</v>
      </c>
      <c r="O175" s="133">
        <f>K175-L175-M175-N175</f>
        <v>2920</v>
      </c>
    </row>
    <row r="176" ht="16.5" spans="1:15">
      <c r="A176" s="116">
        <v>174</v>
      </c>
      <c r="B176" s="116" t="s">
        <v>13</v>
      </c>
      <c r="C176" s="117" t="s">
        <v>59</v>
      </c>
      <c r="D176" s="117">
        <v>4551136</v>
      </c>
      <c r="E176" s="117" t="s">
        <v>597</v>
      </c>
      <c r="F176" s="124" t="s">
        <v>598</v>
      </c>
      <c r="G176" s="124" t="s">
        <v>599</v>
      </c>
      <c r="H176" s="125">
        <v>17855001564</v>
      </c>
      <c r="I176" s="123">
        <v>17855001564</v>
      </c>
      <c r="J176" s="116">
        <f>VLOOKUP(D176,'[1]11月网点专职客服专项补贴明细'!$D$3:$J$336,7,0)</f>
        <v>173</v>
      </c>
      <c r="K176" s="133">
        <v>3000</v>
      </c>
      <c r="L176" s="116">
        <f>SUMIFS(工单超时扣罚汇总!B:B,工单超时扣罚汇总!A:A,E176)</f>
        <v>60</v>
      </c>
      <c r="M176" s="116">
        <f>SUMIFS(质检不合格扣罚汇总!B:B,质检不合格扣罚汇总!A:A,E176)</f>
        <v>20</v>
      </c>
      <c r="N176" s="116">
        <f>SUMIFS(邮政扣罚!E:E,邮政扣罚!B:B,E176)</f>
        <v>0</v>
      </c>
      <c r="O176" s="133">
        <f>K176-L176-M176-N176</f>
        <v>2920</v>
      </c>
    </row>
    <row r="177" ht="16.5" spans="1:15">
      <c r="A177" s="116">
        <v>175</v>
      </c>
      <c r="B177" s="116" t="s">
        <v>6</v>
      </c>
      <c r="C177" s="117" t="s">
        <v>59</v>
      </c>
      <c r="D177" s="117">
        <v>4557103</v>
      </c>
      <c r="E177" s="117" t="s">
        <v>600</v>
      </c>
      <c r="F177" s="151" t="s">
        <v>601</v>
      </c>
      <c r="G177" s="117" t="s">
        <v>602</v>
      </c>
      <c r="H177" s="120">
        <v>19955763770</v>
      </c>
      <c r="I177" s="117">
        <v>95040666908</v>
      </c>
      <c r="J177" s="116">
        <f>VLOOKUP(D177,'[1]11月网点专职客服专项补贴明细'!$D$3:$J$336,7,0)</f>
        <v>174</v>
      </c>
      <c r="K177" s="133">
        <v>3000</v>
      </c>
      <c r="L177" s="116">
        <f>SUMIFS(工单超时扣罚汇总!B:B,工单超时扣罚汇总!A:A,E177)</f>
        <v>0</v>
      </c>
      <c r="M177" s="116">
        <f>SUMIFS(质检不合格扣罚汇总!B:B,质检不合格扣罚汇总!A:A,E177)</f>
        <v>80</v>
      </c>
      <c r="N177" s="116">
        <f>SUMIFS(邮政扣罚!E:E,邮政扣罚!B:B,E177)</f>
        <v>0</v>
      </c>
      <c r="O177" s="133">
        <f>K177-L177-M177-N177</f>
        <v>2920</v>
      </c>
    </row>
    <row r="178" ht="16.5" spans="1:15">
      <c r="A178" s="116">
        <v>176</v>
      </c>
      <c r="B178" s="116" t="s">
        <v>11</v>
      </c>
      <c r="C178" s="117" t="s">
        <v>59</v>
      </c>
      <c r="D178" s="117">
        <v>4561102</v>
      </c>
      <c r="E178" s="117" t="s">
        <v>603</v>
      </c>
      <c r="F178" s="151" t="s">
        <v>604</v>
      </c>
      <c r="G178" s="117" t="s">
        <v>605</v>
      </c>
      <c r="H178" s="120">
        <v>13856190318</v>
      </c>
      <c r="I178" s="117">
        <v>18756179965</v>
      </c>
      <c r="J178" s="116">
        <f>VLOOKUP(D178,'[1]11月网点专职客服专项补贴明细'!$D$3:$J$336,7,0)</f>
        <v>196</v>
      </c>
      <c r="K178" s="133">
        <v>3000</v>
      </c>
      <c r="L178" s="116">
        <f>SUMIFS(工单超时扣罚汇总!B:B,工单超时扣罚汇总!A:A,E178)</f>
        <v>80</v>
      </c>
      <c r="M178" s="116">
        <f>SUMIFS(质检不合格扣罚汇总!B:B,质检不合格扣罚汇总!A:A,E178)</f>
        <v>0</v>
      </c>
      <c r="N178" s="116">
        <f>SUMIFS(邮政扣罚!E:E,邮政扣罚!B:B,E178)</f>
        <v>0</v>
      </c>
      <c r="O178" s="133">
        <f>K178-L178-M178-N178</f>
        <v>2920</v>
      </c>
    </row>
    <row r="179" ht="16.5" spans="1:15">
      <c r="A179" s="116">
        <v>177</v>
      </c>
      <c r="B179" s="116" t="s">
        <v>13</v>
      </c>
      <c r="C179" s="117" t="s">
        <v>59</v>
      </c>
      <c r="D179" s="117">
        <v>4551121</v>
      </c>
      <c r="E179" s="117" t="s">
        <v>606</v>
      </c>
      <c r="F179" s="124" t="s">
        <v>607</v>
      </c>
      <c r="G179" s="124" t="s">
        <v>608</v>
      </c>
      <c r="H179" s="125">
        <v>18726242466</v>
      </c>
      <c r="I179" s="123">
        <v>18726242466</v>
      </c>
      <c r="J179" s="116">
        <f>VLOOKUP(D179,'[1]11月网点专职客服专项补贴明细'!$D$3:$J$336,7,0)</f>
        <v>201</v>
      </c>
      <c r="K179" s="133">
        <v>3000</v>
      </c>
      <c r="L179" s="116">
        <f>SUMIFS(工单超时扣罚汇总!B:B,工单超时扣罚汇总!A:A,E179)</f>
        <v>80</v>
      </c>
      <c r="M179" s="116">
        <f>SUMIFS(质检不合格扣罚汇总!B:B,质检不合格扣罚汇总!A:A,E179)</f>
        <v>0</v>
      </c>
      <c r="N179" s="116">
        <f>SUMIFS(邮政扣罚!E:E,邮政扣罚!B:B,E179)</f>
        <v>0</v>
      </c>
      <c r="O179" s="133">
        <f>K179-L179-M179-N179</f>
        <v>2920</v>
      </c>
    </row>
    <row r="180" ht="16.5" spans="1:15">
      <c r="A180" s="116">
        <v>178</v>
      </c>
      <c r="B180" s="116" t="s">
        <v>19</v>
      </c>
      <c r="C180" s="117" t="s">
        <v>59</v>
      </c>
      <c r="D180" s="117">
        <v>4563104</v>
      </c>
      <c r="E180" s="117" t="s">
        <v>609</v>
      </c>
      <c r="F180" s="151" t="s">
        <v>610</v>
      </c>
      <c r="G180" s="117" t="s">
        <v>611</v>
      </c>
      <c r="H180" s="120">
        <v>15256300202</v>
      </c>
      <c r="I180" s="117">
        <v>95040666884</v>
      </c>
      <c r="J180" s="116">
        <f>VLOOKUP(D180,'[1]11月网点专职客服专项补贴明细'!$D$3:$J$336,7,0)</f>
        <v>103</v>
      </c>
      <c r="K180" s="133">
        <v>3000</v>
      </c>
      <c r="L180" s="116">
        <f>SUMIFS(工单超时扣罚汇总!B:B,工单超时扣罚汇总!A:A,E180)</f>
        <v>20</v>
      </c>
      <c r="M180" s="116">
        <f>SUMIFS(质检不合格扣罚汇总!B:B,质检不合格扣罚汇总!A:A,E180)</f>
        <v>80</v>
      </c>
      <c r="N180" s="116">
        <f>SUMIFS(邮政扣罚!E:E,邮政扣罚!B:B,E180)</f>
        <v>0</v>
      </c>
      <c r="O180" s="133">
        <f>K180-L180-M180-N180</f>
        <v>2900</v>
      </c>
    </row>
    <row r="181" ht="16.5" spans="1:15">
      <c r="A181" s="116">
        <v>179</v>
      </c>
      <c r="B181" s="116" t="s">
        <v>6</v>
      </c>
      <c r="C181" s="117" t="s">
        <v>59</v>
      </c>
      <c r="D181" s="117">
        <v>4557102</v>
      </c>
      <c r="E181" s="117" t="s">
        <v>612</v>
      </c>
      <c r="F181" s="151" t="s">
        <v>613</v>
      </c>
      <c r="G181" s="117" t="s">
        <v>614</v>
      </c>
      <c r="H181" s="120">
        <v>17305577317</v>
      </c>
      <c r="I181" s="151" t="s">
        <v>615</v>
      </c>
      <c r="J181" s="116">
        <f>VLOOKUP(D181,'[1]11月网点专职客服专项补贴明细'!$D$3:$J$336,7,0)</f>
        <v>120</v>
      </c>
      <c r="K181" s="133">
        <v>3000</v>
      </c>
      <c r="L181" s="116">
        <f>SUMIFS(工单超时扣罚汇总!B:B,工单超时扣罚汇总!A:A,E181)</f>
        <v>40</v>
      </c>
      <c r="M181" s="116">
        <f>SUMIFS(质检不合格扣罚汇总!B:B,质检不合格扣罚汇总!A:A,E181)</f>
        <v>60</v>
      </c>
      <c r="N181" s="116">
        <f>SUMIFS(邮政扣罚!E:E,邮政扣罚!B:B,E181)</f>
        <v>0</v>
      </c>
      <c r="O181" s="133">
        <f>K181-L181-M181-N181</f>
        <v>2900</v>
      </c>
    </row>
    <row r="182" ht="16.5" spans="1:15">
      <c r="A182" s="116">
        <v>180</v>
      </c>
      <c r="B182" s="116" t="s">
        <v>6</v>
      </c>
      <c r="C182" s="117" t="s">
        <v>59</v>
      </c>
      <c r="D182" s="117">
        <v>4557108</v>
      </c>
      <c r="E182" s="117" t="s">
        <v>616</v>
      </c>
      <c r="F182" s="151" t="s">
        <v>617</v>
      </c>
      <c r="G182" s="117" t="s">
        <v>618</v>
      </c>
      <c r="H182" s="120">
        <v>15655773390</v>
      </c>
      <c r="I182" s="117">
        <v>15556258555</v>
      </c>
      <c r="J182" s="116">
        <f>VLOOKUP(D182,'[1]11月网点专职客服专项补贴明细'!$D$3:$J$336,7,0)</f>
        <v>133</v>
      </c>
      <c r="K182" s="133">
        <v>3000</v>
      </c>
      <c r="L182" s="116">
        <f>SUMIFS(工单超时扣罚汇总!B:B,工单超时扣罚汇总!A:A,E182)</f>
        <v>20</v>
      </c>
      <c r="M182" s="116">
        <f>SUMIFS(质检不合格扣罚汇总!B:B,质检不合格扣罚汇总!A:A,E182)</f>
        <v>80</v>
      </c>
      <c r="N182" s="116">
        <f>SUMIFS(邮政扣罚!E:E,邮政扣罚!B:B,E182)</f>
        <v>0</v>
      </c>
      <c r="O182" s="133">
        <f>K182-L182-M182-N182</f>
        <v>2900</v>
      </c>
    </row>
    <row r="183" ht="16.5" spans="1:15">
      <c r="A183" s="116">
        <v>181</v>
      </c>
      <c r="B183" s="116" t="s">
        <v>20</v>
      </c>
      <c r="C183" s="117" t="s">
        <v>59</v>
      </c>
      <c r="D183" s="117">
        <v>4551148</v>
      </c>
      <c r="E183" s="117" t="s">
        <v>619</v>
      </c>
      <c r="F183" s="151" t="s">
        <v>620</v>
      </c>
      <c r="G183" s="117" t="s">
        <v>621</v>
      </c>
      <c r="H183" s="120">
        <v>15155155960</v>
      </c>
      <c r="I183" s="117">
        <v>15155155960</v>
      </c>
      <c r="J183" s="116">
        <f>VLOOKUP(D183,'[1]11月网点专职客服专项补贴明细'!$D$3:$J$336,7,0)</f>
        <v>165</v>
      </c>
      <c r="K183" s="133">
        <v>3000</v>
      </c>
      <c r="L183" s="116">
        <f>SUMIFS(工单超时扣罚汇总!B:B,工单超时扣罚汇总!A:A,E183)</f>
        <v>60</v>
      </c>
      <c r="M183" s="116">
        <f>SUMIFS(质检不合格扣罚汇总!B:B,质检不合格扣罚汇总!A:A,E183)</f>
        <v>40</v>
      </c>
      <c r="N183" s="116">
        <f>SUMIFS(邮政扣罚!E:E,邮政扣罚!B:B,E183)</f>
        <v>0</v>
      </c>
      <c r="O183" s="133">
        <f>K183-L183-M183-N183</f>
        <v>2900</v>
      </c>
    </row>
    <row r="184" ht="16.5" spans="1:15">
      <c r="A184" s="116">
        <v>182</v>
      </c>
      <c r="B184" s="116" t="s">
        <v>24</v>
      </c>
      <c r="C184" s="117" t="s">
        <v>59</v>
      </c>
      <c r="D184" s="117">
        <v>4554111</v>
      </c>
      <c r="E184" s="117" t="s">
        <v>30</v>
      </c>
      <c r="F184" s="151" t="s">
        <v>622</v>
      </c>
      <c r="G184" s="117" t="s">
        <v>623</v>
      </c>
      <c r="H184" s="120">
        <v>15055420662</v>
      </c>
      <c r="I184" s="117">
        <v>15055420662</v>
      </c>
      <c r="J184" s="116">
        <f>VLOOKUP(D184,'[1]11月网点专职客服专项补贴明细'!$D$3:$J$336,7,0)</f>
        <v>166</v>
      </c>
      <c r="K184" s="133">
        <v>3000</v>
      </c>
      <c r="L184" s="116">
        <f>SUMIFS(工单超时扣罚汇总!B:B,工单超时扣罚汇总!A:A,E184)</f>
        <v>100</v>
      </c>
      <c r="M184" s="116">
        <f>SUMIFS(质检不合格扣罚汇总!B:B,质检不合格扣罚汇总!A:A,E184)</f>
        <v>0</v>
      </c>
      <c r="N184" s="116">
        <f>SUMIFS(邮政扣罚!E:E,邮政扣罚!B:B,E184)</f>
        <v>0</v>
      </c>
      <c r="O184" s="133">
        <f>K184-L184-M184-N184</f>
        <v>2900</v>
      </c>
    </row>
    <row r="185" ht="16.5" spans="1:15">
      <c r="A185" s="116">
        <v>183</v>
      </c>
      <c r="B185" s="116" t="s">
        <v>6</v>
      </c>
      <c r="C185" s="117" t="s">
        <v>59</v>
      </c>
      <c r="D185" s="117">
        <v>4557121</v>
      </c>
      <c r="E185" s="117" t="s">
        <v>624</v>
      </c>
      <c r="F185" s="117" t="s">
        <v>625</v>
      </c>
      <c r="G185" s="117" t="s">
        <v>626</v>
      </c>
      <c r="H185" s="120">
        <v>18255724370</v>
      </c>
      <c r="I185" s="117">
        <v>18255724370</v>
      </c>
      <c r="J185" s="116">
        <f>VLOOKUP(D185,'[1]11月网点专职客服专项补贴明细'!$D$3:$J$336,7,0)</f>
        <v>177</v>
      </c>
      <c r="K185" s="133">
        <v>3000</v>
      </c>
      <c r="L185" s="116">
        <f>SUMIFS(工单超时扣罚汇总!B:B,工单超时扣罚汇总!A:A,E185)</f>
        <v>100</v>
      </c>
      <c r="M185" s="116">
        <f>SUMIFS(质检不合格扣罚汇总!B:B,质检不合格扣罚汇总!A:A,E185)</f>
        <v>0</v>
      </c>
      <c r="N185" s="116">
        <f>SUMIFS(邮政扣罚!E:E,邮政扣罚!B:B,E185)</f>
        <v>0</v>
      </c>
      <c r="O185" s="133">
        <f>K185-L185-M185-N185</f>
        <v>2900</v>
      </c>
    </row>
    <row r="186" ht="16.5" spans="1:15">
      <c r="A186" s="116">
        <v>184</v>
      </c>
      <c r="B186" s="116" t="s">
        <v>15</v>
      </c>
      <c r="C186" s="117" t="s">
        <v>59</v>
      </c>
      <c r="D186" s="117">
        <v>4551114</v>
      </c>
      <c r="E186" s="117" t="s">
        <v>627</v>
      </c>
      <c r="F186" s="119" t="s">
        <v>628</v>
      </c>
      <c r="G186" s="119" t="s">
        <v>629</v>
      </c>
      <c r="H186" s="120">
        <v>18256924681</v>
      </c>
      <c r="I186" s="117">
        <v>95040666928</v>
      </c>
      <c r="J186" s="116">
        <f>VLOOKUP(D186,'[1]11月网点专职客服专项补贴明细'!$D$3:$J$336,7,0)</f>
        <v>182</v>
      </c>
      <c r="K186" s="133">
        <v>3000</v>
      </c>
      <c r="L186" s="116">
        <f>SUMIFS(工单超时扣罚汇总!B:B,工单超时扣罚汇总!A:A,E186)</f>
        <v>80</v>
      </c>
      <c r="M186" s="116">
        <f>SUMIFS(质检不合格扣罚汇总!B:B,质检不合格扣罚汇总!A:A,E186)</f>
        <v>20</v>
      </c>
      <c r="N186" s="116">
        <f>SUMIFS(邮政扣罚!E:E,邮政扣罚!B:B,E186)</f>
        <v>0</v>
      </c>
      <c r="O186" s="133">
        <f>K186-L186-M186-N186</f>
        <v>2900</v>
      </c>
    </row>
    <row r="187" ht="16.5" spans="1:15">
      <c r="A187" s="116">
        <v>185</v>
      </c>
      <c r="B187" s="116" t="s">
        <v>16</v>
      </c>
      <c r="C187" s="117" t="s">
        <v>59</v>
      </c>
      <c r="D187" s="117">
        <v>4559110</v>
      </c>
      <c r="E187" s="117" t="s">
        <v>630</v>
      </c>
      <c r="F187" s="124" t="s">
        <v>631</v>
      </c>
      <c r="G187" s="124" t="s">
        <v>632</v>
      </c>
      <c r="H187" s="120">
        <v>18505595114</v>
      </c>
      <c r="I187" s="117">
        <v>18505595114</v>
      </c>
      <c r="J187" s="116">
        <f>VLOOKUP(D187,'[1]11月网点专职客服专项补贴明细'!$D$3:$J$336,7,0)</f>
        <v>182</v>
      </c>
      <c r="K187" s="133">
        <v>3000</v>
      </c>
      <c r="L187" s="116">
        <f>SUMIFS(工单超时扣罚汇总!B:B,工单超时扣罚汇总!A:A,E187)</f>
        <v>60</v>
      </c>
      <c r="M187" s="116">
        <f>SUMIFS(质检不合格扣罚汇总!B:B,质检不合格扣罚汇总!A:A,E187)</f>
        <v>40</v>
      </c>
      <c r="N187" s="116">
        <f>SUMIFS(邮政扣罚!E:E,邮政扣罚!B:B,E187)</f>
        <v>0</v>
      </c>
      <c r="O187" s="133">
        <f>K187-L187-M187-N187</f>
        <v>2900</v>
      </c>
    </row>
    <row r="188" ht="16.5" spans="1:15">
      <c r="A188" s="116">
        <v>186</v>
      </c>
      <c r="B188" s="116" t="s">
        <v>18</v>
      </c>
      <c r="C188" s="117" t="s">
        <v>59</v>
      </c>
      <c r="D188" s="117">
        <v>4562106</v>
      </c>
      <c r="E188" s="117" t="s">
        <v>633</v>
      </c>
      <c r="F188" s="151" t="s">
        <v>634</v>
      </c>
      <c r="G188" s="117" t="s">
        <v>635</v>
      </c>
      <c r="H188" s="120">
        <v>13731872057</v>
      </c>
      <c r="I188" s="117">
        <v>19956277720</v>
      </c>
      <c r="J188" s="116">
        <f>VLOOKUP(D188,'[1]11月网点专职客服专项补贴明细'!$D$3:$J$336,7,0)</f>
        <v>189</v>
      </c>
      <c r="K188" s="133">
        <v>3000</v>
      </c>
      <c r="L188" s="116">
        <f>SUMIFS(工单超时扣罚汇总!B:B,工单超时扣罚汇总!A:A,E188)</f>
        <v>0</v>
      </c>
      <c r="M188" s="116">
        <f>SUMIFS(质检不合格扣罚汇总!B:B,质检不合格扣罚汇总!A:A,E188)</f>
        <v>100</v>
      </c>
      <c r="N188" s="116">
        <f>SUMIFS(邮政扣罚!E:E,邮政扣罚!B:B,E188)</f>
        <v>0</v>
      </c>
      <c r="O188" s="133">
        <f>K188-L188-M188-N188</f>
        <v>2900</v>
      </c>
    </row>
    <row r="189" ht="16.5" spans="1:15">
      <c r="A189" s="116">
        <v>187</v>
      </c>
      <c r="B189" s="116" t="s">
        <v>5</v>
      </c>
      <c r="C189" s="117" t="s">
        <v>59</v>
      </c>
      <c r="D189" s="117">
        <v>4558103</v>
      </c>
      <c r="E189" s="117" t="s">
        <v>636</v>
      </c>
      <c r="F189" s="151" t="s">
        <v>637</v>
      </c>
      <c r="G189" s="117" t="s">
        <v>638</v>
      </c>
      <c r="H189" s="120">
        <v>17509691880</v>
      </c>
      <c r="I189" s="117">
        <v>95040666890</v>
      </c>
      <c r="J189" s="116">
        <f>VLOOKUP(D189,'[1]11月网点专职客服专项补贴明细'!$D$3:$J$336,7,0)</f>
        <v>138</v>
      </c>
      <c r="K189" s="133">
        <v>3000</v>
      </c>
      <c r="L189" s="116">
        <f>SUMIFS(工单超时扣罚汇总!B:B,工单超时扣罚汇总!A:A,E189)</f>
        <v>80</v>
      </c>
      <c r="M189" s="116">
        <f>SUMIFS(质检不合格扣罚汇总!B:B,质检不合格扣罚汇总!A:A,E189)</f>
        <v>40</v>
      </c>
      <c r="N189" s="116">
        <f>SUMIFS(邮政扣罚!E:E,邮政扣罚!B:B,E189)</f>
        <v>0</v>
      </c>
      <c r="O189" s="133">
        <f>K189-L189-M189-N189</f>
        <v>2880</v>
      </c>
    </row>
    <row r="190" ht="16.5" spans="1:15">
      <c r="A190" s="116">
        <v>188</v>
      </c>
      <c r="B190" s="116" t="s">
        <v>16</v>
      </c>
      <c r="C190" s="117" t="s">
        <v>59</v>
      </c>
      <c r="D190" s="117">
        <v>4559114</v>
      </c>
      <c r="E190" s="117" t="s">
        <v>639</v>
      </c>
      <c r="F190" s="124" t="s">
        <v>640</v>
      </c>
      <c r="G190" s="138" t="s">
        <v>641</v>
      </c>
      <c r="H190" s="139">
        <v>13659959383</v>
      </c>
      <c r="I190" s="141">
        <v>13659959383</v>
      </c>
      <c r="J190" s="116">
        <f>VLOOKUP(D190,'[1]11月网点专职客服专项补贴明细'!$D$3:$J$336,7,0)</f>
        <v>146</v>
      </c>
      <c r="K190" s="133">
        <v>3000</v>
      </c>
      <c r="L190" s="116">
        <f>SUMIFS(工单超时扣罚汇总!B:B,工单超时扣罚汇总!A:A,E190)</f>
        <v>100</v>
      </c>
      <c r="M190" s="116">
        <f>SUMIFS(质检不合格扣罚汇总!B:B,质检不合格扣罚汇总!A:A,E190)</f>
        <v>20</v>
      </c>
      <c r="N190" s="116">
        <f>SUMIFS(邮政扣罚!E:E,邮政扣罚!B:B,E190)</f>
        <v>0</v>
      </c>
      <c r="O190" s="133">
        <f>K190-L190-M190-N190</f>
        <v>2880</v>
      </c>
    </row>
    <row r="191" ht="16.5" spans="1:15">
      <c r="A191" s="116">
        <v>189</v>
      </c>
      <c r="B191" s="116" t="s">
        <v>13</v>
      </c>
      <c r="C191" s="117" t="s">
        <v>59</v>
      </c>
      <c r="D191" s="117">
        <v>4551110</v>
      </c>
      <c r="E191" s="117" t="s">
        <v>642</v>
      </c>
      <c r="F191" s="124" t="s">
        <v>643</v>
      </c>
      <c r="G191" s="124" t="s">
        <v>644</v>
      </c>
      <c r="H191" s="125">
        <v>18356081416</v>
      </c>
      <c r="I191" s="123">
        <v>18356081416</v>
      </c>
      <c r="J191" s="116">
        <f>VLOOKUP(D191,'[1]11月网点专职客服专项补贴明细'!$D$3:$J$336,7,0)</f>
        <v>152</v>
      </c>
      <c r="K191" s="133">
        <v>3000</v>
      </c>
      <c r="L191" s="116">
        <f>SUMIFS(工单超时扣罚汇总!B:B,工单超时扣罚汇总!A:A,E191)</f>
        <v>120</v>
      </c>
      <c r="M191" s="116">
        <f>SUMIFS(质检不合格扣罚汇总!B:B,质检不合格扣罚汇总!A:A,E191)</f>
        <v>0</v>
      </c>
      <c r="N191" s="116">
        <f>SUMIFS(邮政扣罚!E:E,邮政扣罚!B:B,E191)</f>
        <v>0</v>
      </c>
      <c r="O191" s="133">
        <f>K191-L191-M191-N191</f>
        <v>2880</v>
      </c>
    </row>
    <row r="192" ht="16.5" spans="1:15">
      <c r="A192" s="116">
        <v>190</v>
      </c>
      <c r="B192" s="116" t="s">
        <v>15</v>
      </c>
      <c r="C192" s="117" t="s">
        <v>59</v>
      </c>
      <c r="D192" s="117">
        <v>4551112</v>
      </c>
      <c r="E192" s="117" t="s">
        <v>645</v>
      </c>
      <c r="F192" s="124" t="s">
        <v>646</v>
      </c>
      <c r="G192" s="124" t="s">
        <v>647</v>
      </c>
      <c r="H192" s="120">
        <v>13566631763</v>
      </c>
      <c r="I192" s="117">
        <v>18856077022</v>
      </c>
      <c r="J192" s="116">
        <f>VLOOKUP(D192,'[1]11月网点专职客服专项补贴明细'!$D$3:$J$336,7,0)</f>
        <v>163</v>
      </c>
      <c r="K192" s="133">
        <v>3000</v>
      </c>
      <c r="L192" s="116">
        <f>SUMIFS(工单超时扣罚汇总!B:B,工单超时扣罚汇总!A:A,E192)</f>
        <v>40</v>
      </c>
      <c r="M192" s="116">
        <f>SUMIFS(质检不合格扣罚汇总!B:B,质检不合格扣罚汇总!A:A,E192)</f>
        <v>80</v>
      </c>
      <c r="N192" s="116">
        <f>SUMIFS(邮政扣罚!E:E,邮政扣罚!B:B,E192)</f>
        <v>0</v>
      </c>
      <c r="O192" s="133">
        <f>K192-L192-M192-N192</f>
        <v>2880</v>
      </c>
    </row>
    <row r="193" ht="16.5" spans="1:15">
      <c r="A193" s="116">
        <v>191</v>
      </c>
      <c r="B193" s="116" t="s">
        <v>22</v>
      </c>
      <c r="C193" s="117" t="s">
        <v>59</v>
      </c>
      <c r="D193" s="117">
        <v>4553104</v>
      </c>
      <c r="E193" s="117" t="s">
        <v>648</v>
      </c>
      <c r="F193" s="151" t="s">
        <v>649</v>
      </c>
      <c r="G193" s="117" t="s">
        <v>650</v>
      </c>
      <c r="H193" s="120">
        <v>15357881105</v>
      </c>
      <c r="I193" s="117">
        <v>18119957058</v>
      </c>
      <c r="J193" s="116">
        <f>VLOOKUP(D193,'[1]11月网点专职客服专项补贴明细'!$D$3:$J$336,7,0)</f>
        <v>188</v>
      </c>
      <c r="K193" s="133">
        <v>3000</v>
      </c>
      <c r="L193" s="116">
        <f>SUMIFS(工单超时扣罚汇总!B:B,工单超时扣罚汇总!A:A,E193)</f>
        <v>0</v>
      </c>
      <c r="M193" s="116">
        <f>SUMIFS(质检不合格扣罚汇总!B:B,质检不合格扣罚汇总!A:A,E193)</f>
        <v>120</v>
      </c>
      <c r="N193" s="116">
        <f>SUMIFS(邮政扣罚!E:E,邮政扣罚!B:B,E193)</f>
        <v>0</v>
      </c>
      <c r="O193" s="133">
        <f>K193-L193-M193-N193</f>
        <v>2880</v>
      </c>
    </row>
    <row r="194" ht="16.5" spans="1:15">
      <c r="A194" s="116">
        <v>192</v>
      </c>
      <c r="B194" s="116" t="s">
        <v>16</v>
      </c>
      <c r="C194" s="117" t="s">
        <v>59</v>
      </c>
      <c r="D194" s="117">
        <v>4559111</v>
      </c>
      <c r="E194" s="117" t="s">
        <v>651</v>
      </c>
      <c r="F194" s="124" t="s">
        <v>652</v>
      </c>
      <c r="G194" s="119" t="s">
        <v>653</v>
      </c>
      <c r="H194" s="120">
        <v>13365595619</v>
      </c>
      <c r="I194" s="117">
        <v>13365595619</v>
      </c>
      <c r="J194" s="116">
        <f>VLOOKUP(D194,'[1]11月网点专职客服专项补贴明细'!$D$3:$J$336,7,0)</f>
        <v>161</v>
      </c>
      <c r="K194" s="133">
        <v>3000</v>
      </c>
      <c r="L194" s="116">
        <f>SUMIFS(工单超时扣罚汇总!B:B,工单超时扣罚汇总!A:A,E194)</f>
        <v>40</v>
      </c>
      <c r="M194" s="116">
        <f>SUMIFS(质检不合格扣罚汇总!B:B,质检不合格扣罚汇总!A:A,E194)</f>
        <v>100</v>
      </c>
      <c r="N194" s="116">
        <f>SUMIFS(邮政扣罚!E:E,邮政扣罚!B:B,E194)</f>
        <v>0</v>
      </c>
      <c r="O194" s="133">
        <f>K194-L194-M194-N194</f>
        <v>2860</v>
      </c>
    </row>
    <row r="195" ht="16.5" spans="1:15">
      <c r="A195" s="116">
        <v>193</v>
      </c>
      <c r="B195" s="116" t="s">
        <v>13</v>
      </c>
      <c r="C195" s="117" t="s">
        <v>59</v>
      </c>
      <c r="D195" s="117">
        <v>4551155</v>
      </c>
      <c r="E195" s="117" t="s">
        <v>654</v>
      </c>
      <c r="F195" s="124" t="s">
        <v>655</v>
      </c>
      <c r="G195" s="142" t="s">
        <v>656</v>
      </c>
      <c r="H195" s="125">
        <v>19810655104</v>
      </c>
      <c r="I195" s="123">
        <v>19810655104</v>
      </c>
      <c r="J195" s="116">
        <f>VLOOKUP(D195,'[1]11月网点专职客服专项补贴明细'!$D$3:$J$336,7,0)</f>
        <v>170</v>
      </c>
      <c r="K195" s="133">
        <v>3000</v>
      </c>
      <c r="L195" s="116">
        <f>SUMIFS(工单超时扣罚汇总!B:B,工单超时扣罚汇总!A:A,E195)</f>
        <v>100</v>
      </c>
      <c r="M195" s="116">
        <f>SUMIFS(质检不合格扣罚汇总!B:B,质检不合格扣罚汇总!A:A,E195)</f>
        <v>40</v>
      </c>
      <c r="N195" s="116">
        <f>SUMIFS(邮政扣罚!E:E,邮政扣罚!B:B,E195)</f>
        <v>0</v>
      </c>
      <c r="O195" s="133">
        <f>K195-L195-M195-N195</f>
        <v>2860</v>
      </c>
    </row>
    <row r="196" ht="16.5" spans="1:15">
      <c r="A196" s="116">
        <v>194</v>
      </c>
      <c r="B196" s="116" t="s">
        <v>7</v>
      </c>
      <c r="C196" s="117" t="s">
        <v>59</v>
      </c>
      <c r="D196" s="117">
        <v>4564124</v>
      </c>
      <c r="E196" s="117" t="s">
        <v>657</v>
      </c>
      <c r="F196" s="118">
        <v>222414</v>
      </c>
      <c r="G196" s="119" t="s">
        <v>658</v>
      </c>
      <c r="H196" s="120">
        <v>15556019353</v>
      </c>
      <c r="I196" s="117">
        <v>18110622358</v>
      </c>
      <c r="J196" s="116">
        <f>VLOOKUP(D196,'[1]11月网点专职客服专项补贴明细'!$D$3:$J$336,7,0)</f>
        <v>172</v>
      </c>
      <c r="K196" s="133">
        <v>3000</v>
      </c>
      <c r="L196" s="116">
        <f>SUMIFS(工单超时扣罚汇总!B:B,工单超时扣罚汇总!A:A,E196)</f>
        <v>40</v>
      </c>
      <c r="M196" s="116">
        <f>SUMIFS(质检不合格扣罚汇总!B:B,质检不合格扣罚汇总!A:A,E196)</f>
        <v>100</v>
      </c>
      <c r="N196" s="116">
        <f>SUMIFS(邮政扣罚!E:E,邮政扣罚!B:B,E196)</f>
        <v>0</v>
      </c>
      <c r="O196" s="133">
        <f>K196-L196-M196-N196</f>
        <v>2860</v>
      </c>
    </row>
    <row r="197" ht="16.5" spans="1:15">
      <c r="A197" s="116">
        <v>195</v>
      </c>
      <c r="B197" s="116" t="s">
        <v>14</v>
      </c>
      <c r="C197" s="117" t="s">
        <v>59</v>
      </c>
      <c r="D197" s="117">
        <v>4556109</v>
      </c>
      <c r="E197" s="117" t="s">
        <v>659</v>
      </c>
      <c r="F197" s="151" t="s">
        <v>660</v>
      </c>
      <c r="G197" s="117" t="s">
        <v>661</v>
      </c>
      <c r="H197" s="120">
        <v>13521230860</v>
      </c>
      <c r="I197" s="117">
        <v>18519027513</v>
      </c>
      <c r="J197" s="116">
        <f>VLOOKUP(D197,'[1]11月网点专职客服专项补贴明细'!$D$3:$J$336,7,0)</f>
        <v>178</v>
      </c>
      <c r="K197" s="133">
        <v>3000</v>
      </c>
      <c r="L197" s="116">
        <f>SUMIFS(工单超时扣罚汇总!B:B,工单超时扣罚汇总!A:A,E197)</f>
        <v>120</v>
      </c>
      <c r="M197" s="116">
        <f>SUMIFS(质检不合格扣罚汇总!B:B,质检不合格扣罚汇总!A:A,E197)</f>
        <v>20</v>
      </c>
      <c r="N197" s="116">
        <f>SUMIFS(邮政扣罚!E:E,邮政扣罚!B:B,E197)</f>
        <v>0</v>
      </c>
      <c r="O197" s="133">
        <f>K197-L197-M197-N197</f>
        <v>2860</v>
      </c>
    </row>
    <row r="198" ht="16.5" spans="1:15">
      <c r="A198" s="116">
        <v>196</v>
      </c>
      <c r="B198" s="116" t="s">
        <v>18</v>
      </c>
      <c r="C198" s="117" t="s">
        <v>59</v>
      </c>
      <c r="D198" s="117">
        <v>4562104</v>
      </c>
      <c r="E198" s="117" t="s">
        <v>662</v>
      </c>
      <c r="F198" s="151" t="s">
        <v>663</v>
      </c>
      <c r="G198" s="117" t="s">
        <v>664</v>
      </c>
      <c r="H198" s="120">
        <v>18905627325</v>
      </c>
      <c r="I198" s="117">
        <v>18905627325</v>
      </c>
      <c r="J198" s="116">
        <f>VLOOKUP(D198,'[1]11月网点专职客服专项补贴明细'!$D$3:$J$336,7,0)</f>
        <v>193</v>
      </c>
      <c r="K198" s="133">
        <v>3000</v>
      </c>
      <c r="L198" s="116">
        <f>SUMIFS(工单超时扣罚汇总!B:B,工单超时扣罚汇总!A:A,E198)</f>
        <v>20</v>
      </c>
      <c r="M198" s="116">
        <f>SUMIFS(质检不合格扣罚汇总!B:B,质检不合格扣罚汇总!A:A,E198)</f>
        <v>120</v>
      </c>
      <c r="N198" s="116">
        <f>SUMIFS(邮政扣罚!E:E,邮政扣罚!B:B,E198)</f>
        <v>0</v>
      </c>
      <c r="O198" s="133">
        <f>K198-L198-M198-N198</f>
        <v>2860</v>
      </c>
    </row>
    <row r="199" ht="16.5" spans="1:15">
      <c r="A199" s="116">
        <v>197</v>
      </c>
      <c r="B199" s="116" t="s">
        <v>9</v>
      </c>
      <c r="C199" s="117" t="s">
        <v>59</v>
      </c>
      <c r="D199" s="117">
        <v>4558124</v>
      </c>
      <c r="E199" s="117" t="s">
        <v>665</v>
      </c>
      <c r="F199" s="152" t="s">
        <v>666</v>
      </c>
      <c r="G199" s="116" t="s">
        <v>667</v>
      </c>
      <c r="H199" s="122">
        <v>13956712301</v>
      </c>
      <c r="I199" s="116">
        <v>13956712301</v>
      </c>
      <c r="J199" s="116">
        <f>VLOOKUP(D199,'[1]11月网点专职客服专项补贴明细'!$D$3:$J$336,7,0)</f>
        <v>141</v>
      </c>
      <c r="K199" s="133">
        <v>3000</v>
      </c>
      <c r="L199" s="116">
        <f>SUMIFS(工单超时扣罚汇总!B:B,工单超时扣罚汇总!A:A,E199)</f>
        <v>100</v>
      </c>
      <c r="M199" s="116">
        <f>SUMIFS(质检不合格扣罚汇总!B:B,质检不合格扣罚汇总!A:A,E199)</f>
        <v>60</v>
      </c>
      <c r="N199" s="116">
        <f>SUMIFS(邮政扣罚!E:E,邮政扣罚!B:B,E199)</f>
        <v>0</v>
      </c>
      <c r="O199" s="133">
        <f>K199-L199-M199-N199</f>
        <v>2840</v>
      </c>
    </row>
    <row r="200" ht="16.5" spans="1:15">
      <c r="A200" s="116">
        <v>198</v>
      </c>
      <c r="B200" s="116" t="s">
        <v>7</v>
      </c>
      <c r="C200" s="117" t="s">
        <v>59</v>
      </c>
      <c r="D200" s="117">
        <v>4564109</v>
      </c>
      <c r="E200" s="117" t="s">
        <v>668</v>
      </c>
      <c r="F200" s="118">
        <v>5654</v>
      </c>
      <c r="G200" s="119" t="s">
        <v>669</v>
      </c>
      <c r="H200" s="120">
        <v>18269811888</v>
      </c>
      <c r="I200" s="117">
        <v>18269811888</v>
      </c>
      <c r="J200" s="116">
        <f>VLOOKUP(D200,'[1]11月网点专职客服专项补贴明细'!$D$3:$J$336,7,0)</f>
        <v>141</v>
      </c>
      <c r="K200" s="133">
        <v>3000</v>
      </c>
      <c r="L200" s="116">
        <f>SUMIFS(工单超时扣罚汇总!B:B,工单超时扣罚汇总!A:A,E200)</f>
        <v>100</v>
      </c>
      <c r="M200" s="116">
        <f>SUMIFS(质检不合格扣罚汇总!B:B,质检不合格扣罚汇总!A:A,E200)</f>
        <v>60</v>
      </c>
      <c r="N200" s="116">
        <f>SUMIFS(邮政扣罚!E:E,邮政扣罚!B:B,E200)</f>
        <v>0</v>
      </c>
      <c r="O200" s="133">
        <f>K200-L200-M200-N200</f>
        <v>2840</v>
      </c>
    </row>
    <row r="201" ht="16.5" spans="1:15">
      <c r="A201" s="116">
        <v>199</v>
      </c>
      <c r="B201" s="116" t="s">
        <v>7</v>
      </c>
      <c r="C201" s="117" t="s">
        <v>59</v>
      </c>
      <c r="D201" s="117">
        <v>4564129</v>
      </c>
      <c r="E201" s="117" t="s">
        <v>670</v>
      </c>
      <c r="F201" s="118">
        <v>228445</v>
      </c>
      <c r="G201" s="119" t="s">
        <v>671</v>
      </c>
      <c r="H201" s="120">
        <v>19156432333</v>
      </c>
      <c r="I201" s="117">
        <v>18297478777</v>
      </c>
      <c r="J201" s="116">
        <f>VLOOKUP(D201,'[1]11月网点专职客服专项补贴明细'!$D$3:$J$336,7,0)</f>
        <v>148</v>
      </c>
      <c r="K201" s="133">
        <v>3000</v>
      </c>
      <c r="L201" s="116">
        <f>SUMIFS(工单超时扣罚汇总!B:B,工单超时扣罚汇总!A:A,E201)</f>
        <v>120</v>
      </c>
      <c r="M201" s="116">
        <f>SUMIFS(质检不合格扣罚汇总!B:B,质检不合格扣罚汇总!A:A,E201)</f>
        <v>40</v>
      </c>
      <c r="N201" s="116">
        <f>SUMIFS(邮政扣罚!E:E,邮政扣罚!B:B,E201)</f>
        <v>0</v>
      </c>
      <c r="O201" s="133">
        <f>K201-L201-M201-N201</f>
        <v>2840</v>
      </c>
    </row>
    <row r="202" ht="16.5" spans="1:15">
      <c r="A202" s="116">
        <v>200</v>
      </c>
      <c r="B202" s="116" t="s">
        <v>31</v>
      </c>
      <c r="C202" s="117" t="s">
        <v>59</v>
      </c>
      <c r="D202" s="117">
        <v>4563107</v>
      </c>
      <c r="E202" s="117" t="s">
        <v>672</v>
      </c>
      <c r="F202" s="151" t="s">
        <v>673</v>
      </c>
      <c r="G202" s="117" t="s">
        <v>674</v>
      </c>
      <c r="H202" s="120">
        <v>15056309436</v>
      </c>
      <c r="I202" s="117">
        <v>13170260265</v>
      </c>
      <c r="J202" s="116">
        <f>VLOOKUP(D202,'[1]11月网点专职客服专项补贴明细'!$D$3:$J$336,7,0)</f>
        <v>150</v>
      </c>
      <c r="K202" s="133">
        <v>3000</v>
      </c>
      <c r="L202" s="116">
        <f>SUMIFS(工单超时扣罚汇总!B:B,工单超时扣罚汇总!A:A,E202)</f>
        <v>100</v>
      </c>
      <c r="M202" s="116">
        <f>SUMIFS(质检不合格扣罚汇总!B:B,质检不合格扣罚汇总!A:A,E202)</f>
        <v>60</v>
      </c>
      <c r="N202" s="116">
        <f>SUMIFS(邮政扣罚!E:E,邮政扣罚!B:B,E202)</f>
        <v>0</v>
      </c>
      <c r="O202" s="133">
        <f>K202-L202-M202-N202</f>
        <v>2840</v>
      </c>
    </row>
    <row r="203" ht="16.5" spans="1:15">
      <c r="A203" s="116">
        <v>201</v>
      </c>
      <c r="B203" s="116" t="s">
        <v>32</v>
      </c>
      <c r="C203" s="117" t="s">
        <v>59</v>
      </c>
      <c r="D203" s="117">
        <v>4563105</v>
      </c>
      <c r="E203" s="117" t="s">
        <v>675</v>
      </c>
      <c r="F203" s="151" t="s">
        <v>676</v>
      </c>
      <c r="G203" s="117" t="s">
        <v>677</v>
      </c>
      <c r="H203" s="120">
        <v>19159317270</v>
      </c>
      <c r="I203" s="117">
        <v>95040666885</v>
      </c>
      <c r="J203" s="116">
        <f>VLOOKUP(D203,'[1]11月网点专职客服专项补贴明细'!$D$3:$J$336,7,0)</f>
        <v>95</v>
      </c>
      <c r="K203" s="133">
        <v>3000</v>
      </c>
      <c r="L203" s="116">
        <f>SUMIFS(工单超时扣罚汇总!B:B,工单超时扣罚汇总!A:A,E203)</f>
        <v>180</v>
      </c>
      <c r="M203" s="116">
        <f>SUMIFS(质检不合格扣罚汇总!B:B,质检不合格扣罚汇总!A:A,E203)</f>
        <v>20</v>
      </c>
      <c r="N203" s="116">
        <f>SUMIFS(邮政扣罚!E:E,邮政扣罚!B:B,E203)</f>
        <v>0</v>
      </c>
      <c r="O203" s="133">
        <f>K203-L203-M203-N203</f>
        <v>2800</v>
      </c>
    </row>
    <row r="204" ht="16.5" spans="1:15">
      <c r="A204" s="116">
        <v>202</v>
      </c>
      <c r="B204" s="116" t="s">
        <v>19</v>
      </c>
      <c r="C204" s="117" t="s">
        <v>59</v>
      </c>
      <c r="D204" s="117">
        <v>4563100</v>
      </c>
      <c r="E204" s="117" t="s">
        <v>678</v>
      </c>
      <c r="F204" s="151" t="s">
        <v>679</v>
      </c>
      <c r="G204" s="117" t="s">
        <v>680</v>
      </c>
      <c r="H204" s="120">
        <v>18225939646</v>
      </c>
      <c r="I204" s="117">
        <v>17856390851</v>
      </c>
      <c r="J204" s="116">
        <f>VLOOKUP(D204,'[1]11月网点专职客服专项补贴明细'!$D$3:$J$336,7,0)</f>
        <v>96</v>
      </c>
      <c r="K204" s="133">
        <v>3000</v>
      </c>
      <c r="L204" s="116">
        <f>SUMIFS(工单超时扣罚汇总!B:B,工单超时扣罚汇总!A:A,E204)</f>
        <v>200</v>
      </c>
      <c r="M204" s="116">
        <f>SUMIFS(质检不合格扣罚汇总!B:B,质检不合格扣罚汇总!A:A,E204)</f>
        <v>0</v>
      </c>
      <c r="N204" s="116">
        <f>SUMIFS(邮政扣罚!E:E,邮政扣罚!B:B,E204)</f>
        <v>0</v>
      </c>
      <c r="O204" s="133">
        <f>K204-L204-M204-N204</f>
        <v>2800</v>
      </c>
    </row>
    <row r="205" ht="16.5" spans="1:15">
      <c r="A205" s="116">
        <v>203</v>
      </c>
      <c r="B205" s="116" t="s">
        <v>13</v>
      </c>
      <c r="C205" s="117" t="s">
        <v>59</v>
      </c>
      <c r="D205" s="117">
        <v>4551126</v>
      </c>
      <c r="E205" s="117" t="s">
        <v>681</v>
      </c>
      <c r="F205" s="124" t="s">
        <v>682</v>
      </c>
      <c r="G205" s="124" t="s">
        <v>683</v>
      </c>
      <c r="H205" s="125">
        <v>18298016001</v>
      </c>
      <c r="I205" s="123">
        <v>18298016001</v>
      </c>
      <c r="J205" s="116">
        <f>VLOOKUP(D205,'[1]11月网点专职客服专项补贴明细'!$D$3:$J$336,7,0)</f>
        <v>179</v>
      </c>
      <c r="K205" s="133">
        <v>3000</v>
      </c>
      <c r="L205" s="116">
        <f>SUMIFS(工单超时扣罚汇总!B:B,工单超时扣罚汇总!A:A,E205)</f>
        <v>120</v>
      </c>
      <c r="M205" s="116">
        <f>SUMIFS(质检不合格扣罚汇总!B:B,质检不合格扣罚汇总!A:A,E205)</f>
        <v>80</v>
      </c>
      <c r="N205" s="116">
        <f>SUMIFS(邮政扣罚!E:E,邮政扣罚!B:B,E205)</f>
        <v>0</v>
      </c>
      <c r="O205" s="133">
        <f>K205-L205-M205-N205</f>
        <v>2800</v>
      </c>
    </row>
    <row r="206" ht="16.5" spans="1:15">
      <c r="A206" s="116">
        <v>204</v>
      </c>
      <c r="B206" s="116" t="s">
        <v>7</v>
      </c>
      <c r="C206" s="117" t="s">
        <v>59</v>
      </c>
      <c r="D206" s="117">
        <v>4564110</v>
      </c>
      <c r="E206" s="117" t="s">
        <v>684</v>
      </c>
      <c r="F206" s="118">
        <v>70234</v>
      </c>
      <c r="G206" s="119" t="s">
        <v>685</v>
      </c>
      <c r="H206" s="120">
        <v>18919797711</v>
      </c>
      <c r="I206" s="117">
        <v>18056461381</v>
      </c>
      <c r="J206" s="116">
        <f>VLOOKUP(D206,'[1]11月网点专职客服专项补贴明细'!$D$3:$J$336,7,0)</f>
        <v>195</v>
      </c>
      <c r="K206" s="133">
        <v>3000</v>
      </c>
      <c r="L206" s="116">
        <f>SUMIFS(工单超时扣罚汇总!B:B,工单超时扣罚汇总!A:A,E206)</f>
        <v>200</v>
      </c>
      <c r="M206" s="116">
        <f>SUMIFS(质检不合格扣罚汇总!B:B,质检不合格扣罚汇总!A:A,E206)</f>
        <v>0</v>
      </c>
      <c r="N206" s="116">
        <f>SUMIFS(邮政扣罚!E:E,邮政扣罚!B:B,E206)</f>
        <v>0</v>
      </c>
      <c r="O206" s="133">
        <f>K206-L206-M206-N206</f>
        <v>2800</v>
      </c>
    </row>
    <row r="207" ht="16.5" spans="1:15">
      <c r="A207" s="116">
        <v>205</v>
      </c>
      <c r="B207" s="116" t="s">
        <v>7</v>
      </c>
      <c r="C207" s="117" t="s">
        <v>59</v>
      </c>
      <c r="D207" s="117">
        <v>4564127</v>
      </c>
      <c r="E207" s="117" t="s">
        <v>686</v>
      </c>
      <c r="F207" s="118">
        <v>228619</v>
      </c>
      <c r="G207" s="119" t="s">
        <v>687</v>
      </c>
      <c r="H207" s="120">
        <v>18225648936</v>
      </c>
      <c r="I207" s="117">
        <v>13345643805</v>
      </c>
      <c r="J207" s="116">
        <f>VLOOKUP(D207,'[1]11月网点专职客服专项补贴明细'!$D$3:$J$336,7,0)</f>
        <v>104</v>
      </c>
      <c r="K207" s="133">
        <v>3000</v>
      </c>
      <c r="L207" s="116">
        <f>SUMIFS(工单超时扣罚汇总!B:B,工单超时扣罚汇总!A:A,E207)</f>
        <v>220</v>
      </c>
      <c r="M207" s="116">
        <f>SUMIFS(质检不合格扣罚汇总!B:B,质检不合格扣罚汇总!A:A,E207)</f>
        <v>0</v>
      </c>
      <c r="N207" s="116">
        <f>SUMIFS(邮政扣罚!E:E,邮政扣罚!B:B,E207)</f>
        <v>0</v>
      </c>
      <c r="O207" s="133">
        <f>K207-L207-M207-N207</f>
        <v>2780</v>
      </c>
    </row>
    <row r="208" ht="16.5" spans="1:15">
      <c r="A208" s="116">
        <v>206</v>
      </c>
      <c r="B208" s="116" t="s">
        <v>21</v>
      </c>
      <c r="C208" s="117" t="s">
        <v>59</v>
      </c>
      <c r="D208" s="117">
        <v>4551133</v>
      </c>
      <c r="E208" s="117" t="s">
        <v>688</v>
      </c>
      <c r="F208" s="151" t="s">
        <v>689</v>
      </c>
      <c r="G208" s="117" t="s">
        <v>690</v>
      </c>
      <c r="H208" s="120">
        <v>18225898756</v>
      </c>
      <c r="I208" s="117">
        <v>18225898756</v>
      </c>
      <c r="J208" s="116">
        <f>VLOOKUP(D208,'[1]11月网点专职客服专项补贴明细'!$D$3:$J$336,7,0)</f>
        <v>147</v>
      </c>
      <c r="K208" s="133">
        <v>3000</v>
      </c>
      <c r="L208" s="116">
        <f>SUMIFS(工单超时扣罚汇总!B:B,工单超时扣罚汇总!A:A,E208)</f>
        <v>180</v>
      </c>
      <c r="M208" s="116">
        <f>SUMIFS(质检不合格扣罚汇总!B:B,质检不合格扣罚汇总!A:A,E208)</f>
        <v>60</v>
      </c>
      <c r="N208" s="116">
        <f>SUMIFS(邮政扣罚!E:E,邮政扣罚!B:B,E208)</f>
        <v>0</v>
      </c>
      <c r="O208" s="133">
        <f>K208-L208-M208-N208</f>
        <v>2760</v>
      </c>
    </row>
    <row r="209" ht="16.5" spans="1:15">
      <c r="A209" s="116">
        <v>207</v>
      </c>
      <c r="B209" s="116" t="s">
        <v>33</v>
      </c>
      <c r="C209" s="117" t="s">
        <v>59</v>
      </c>
      <c r="D209" s="117">
        <v>4563106</v>
      </c>
      <c r="E209" s="117" t="s">
        <v>691</v>
      </c>
      <c r="F209" s="151" t="s">
        <v>692</v>
      </c>
      <c r="G209" s="117" t="s">
        <v>693</v>
      </c>
      <c r="H209" s="120">
        <v>17261520556</v>
      </c>
      <c r="I209" s="117">
        <v>13731929966</v>
      </c>
      <c r="J209" s="116">
        <f>VLOOKUP(D209,'[1]11月网点专职客服专项补贴明细'!$D$3:$J$336,7,0)</f>
        <v>181</v>
      </c>
      <c r="K209" s="133">
        <v>3000</v>
      </c>
      <c r="L209" s="116">
        <f>SUMIFS(工单超时扣罚汇总!B:B,工单超时扣罚汇总!A:A,E209)</f>
        <v>140</v>
      </c>
      <c r="M209" s="116">
        <f>SUMIFS(质检不合格扣罚汇总!B:B,质检不合格扣罚汇总!A:A,E209)</f>
        <v>100</v>
      </c>
      <c r="N209" s="116">
        <f>SUMIFS(邮政扣罚!E:E,邮政扣罚!B:B,E209)</f>
        <v>0</v>
      </c>
      <c r="O209" s="133">
        <f>K209-L209-M209-N209</f>
        <v>2760</v>
      </c>
    </row>
    <row r="210" ht="16.5" spans="1:15">
      <c r="A210" s="116">
        <v>208</v>
      </c>
      <c r="B210" s="116" t="s">
        <v>18</v>
      </c>
      <c r="C210" s="117" t="s">
        <v>59</v>
      </c>
      <c r="D210" s="117">
        <v>4562108</v>
      </c>
      <c r="E210" s="117" t="s">
        <v>694</v>
      </c>
      <c r="F210" s="151" t="s">
        <v>695</v>
      </c>
      <c r="G210" s="117" t="s">
        <v>696</v>
      </c>
      <c r="H210" s="120">
        <v>15656211672</v>
      </c>
      <c r="I210" s="117">
        <v>19156232789</v>
      </c>
      <c r="J210" s="116">
        <f>VLOOKUP(D210,'[1]11月网点专职客服专项补贴明细'!$D$3:$J$336,7,0)</f>
        <v>176</v>
      </c>
      <c r="K210" s="133">
        <v>3000</v>
      </c>
      <c r="L210" s="116">
        <f>SUMIFS(工单超时扣罚汇总!B:B,工单超时扣罚汇总!A:A,E210)</f>
        <v>160</v>
      </c>
      <c r="M210" s="116">
        <f>SUMIFS(质检不合格扣罚汇总!B:B,质检不合格扣罚汇总!A:A,E210)</f>
        <v>100</v>
      </c>
      <c r="N210" s="116">
        <f>SUMIFS(邮政扣罚!E:E,邮政扣罚!B:B,E210)</f>
        <v>0</v>
      </c>
      <c r="O210" s="133">
        <f>K210-L210-M210-N210</f>
        <v>2740</v>
      </c>
    </row>
    <row r="211" ht="16.5" spans="1:15">
      <c r="A211" s="116">
        <v>209</v>
      </c>
      <c r="B211" s="116" t="s">
        <v>12</v>
      </c>
      <c r="C211" s="117" t="s">
        <v>59</v>
      </c>
      <c r="D211" s="117">
        <v>4552105</v>
      </c>
      <c r="E211" s="117" t="s">
        <v>697</v>
      </c>
      <c r="F211" s="123" t="s">
        <v>698</v>
      </c>
      <c r="G211" s="117" t="s">
        <v>699</v>
      </c>
      <c r="H211" s="120">
        <v>15395298259</v>
      </c>
      <c r="I211" s="151" t="s">
        <v>700</v>
      </c>
      <c r="J211" s="116">
        <f>VLOOKUP(D211,'[1]11月网点专职客服专项补贴明细'!$D$3:$J$336,7,0)</f>
        <v>164</v>
      </c>
      <c r="K211" s="133">
        <v>3000</v>
      </c>
      <c r="L211" s="116">
        <f>SUMIFS(工单超时扣罚汇总!B:B,工单超时扣罚汇总!A:A,E211)</f>
        <v>0</v>
      </c>
      <c r="M211" s="116">
        <f>SUMIFS(质检不合格扣罚汇总!B:B,质检不合格扣罚汇总!A:A,E211)</f>
        <v>300</v>
      </c>
      <c r="N211" s="116">
        <f>SUMIFS(邮政扣罚!E:E,邮政扣罚!B:B,E211)</f>
        <v>0</v>
      </c>
      <c r="O211" s="133">
        <f>K211-L211-M211-N211</f>
        <v>2700</v>
      </c>
    </row>
    <row r="212" ht="16.5" spans="1:15">
      <c r="A212" s="116">
        <v>210</v>
      </c>
      <c r="B212" s="116" t="s">
        <v>7</v>
      </c>
      <c r="C212" s="117" t="s">
        <v>59</v>
      </c>
      <c r="D212" s="117">
        <v>4564123</v>
      </c>
      <c r="E212" s="117" t="s">
        <v>701</v>
      </c>
      <c r="F212" s="118">
        <v>186957</v>
      </c>
      <c r="G212" s="119" t="s">
        <v>702</v>
      </c>
      <c r="H212" s="120">
        <v>18860463670</v>
      </c>
      <c r="I212" s="117">
        <v>18855140941</v>
      </c>
      <c r="J212" s="116">
        <f>VLOOKUP(D212,'[1]11月网点专职客服专项补贴明细'!$D$3:$J$336,7,0)</f>
        <v>175</v>
      </c>
      <c r="K212" s="133">
        <v>3000</v>
      </c>
      <c r="L212" s="116">
        <f>SUMIFS(工单超时扣罚汇总!B:B,工单超时扣罚汇总!A:A,E212)</f>
        <v>220</v>
      </c>
      <c r="M212" s="116">
        <f>SUMIFS(质检不合格扣罚汇总!B:B,质检不合格扣罚汇总!A:A,E212)</f>
        <v>80</v>
      </c>
      <c r="N212" s="116">
        <f>SUMIFS(邮政扣罚!E:E,邮政扣罚!B:B,E212)</f>
        <v>0</v>
      </c>
      <c r="O212" s="133">
        <f>K212-L212-M212-N212</f>
        <v>2700</v>
      </c>
    </row>
    <row r="213" ht="16.5" spans="1:15">
      <c r="A213" s="116">
        <v>211</v>
      </c>
      <c r="B213" s="116" t="s">
        <v>16</v>
      </c>
      <c r="C213" s="117" t="s">
        <v>59</v>
      </c>
      <c r="D213" s="117">
        <v>4559108</v>
      </c>
      <c r="E213" s="117" t="s">
        <v>703</v>
      </c>
      <c r="F213" s="124" t="s">
        <v>704</v>
      </c>
      <c r="G213" s="124" t="s">
        <v>705</v>
      </c>
      <c r="H213" s="120">
        <v>13955997912</v>
      </c>
      <c r="I213" s="117">
        <v>13955997912</v>
      </c>
      <c r="J213" s="116">
        <f>VLOOKUP(D213,'[1]11月网点专职客服专项补贴明细'!$D$3:$J$336,7,0)</f>
        <v>160</v>
      </c>
      <c r="K213" s="133">
        <v>3000</v>
      </c>
      <c r="L213" s="116">
        <f>SUMIFS(工单超时扣罚汇总!B:B,工单超时扣罚汇总!A:A,E213)</f>
        <v>340</v>
      </c>
      <c r="M213" s="116">
        <f>SUMIFS(质检不合格扣罚汇总!B:B,质检不合格扣罚汇总!A:A,E213)</f>
        <v>0</v>
      </c>
      <c r="N213" s="116">
        <f>SUMIFS(邮政扣罚!E:E,邮政扣罚!B:B,E213)</f>
        <v>0</v>
      </c>
      <c r="O213" s="133">
        <f>K213-L213-M213-N213</f>
        <v>2660</v>
      </c>
    </row>
    <row r="214" ht="16.5" spans="1:15">
      <c r="A214" s="116">
        <v>212</v>
      </c>
      <c r="B214" s="116" t="s">
        <v>7</v>
      </c>
      <c r="C214" s="117" t="s">
        <v>59</v>
      </c>
      <c r="D214" s="117">
        <v>4564117</v>
      </c>
      <c r="E214" s="117" t="s">
        <v>706</v>
      </c>
      <c r="F214" s="118">
        <v>173906</v>
      </c>
      <c r="G214" s="119" t="s">
        <v>707</v>
      </c>
      <c r="H214" s="120">
        <v>13731965516</v>
      </c>
      <c r="I214" s="117">
        <v>18792095613</v>
      </c>
      <c r="J214" s="116">
        <f>VLOOKUP(D214,'[1]11月网点专职客服专项补贴明细'!$D$3:$J$336,7,0)</f>
        <v>167</v>
      </c>
      <c r="K214" s="133">
        <v>3000</v>
      </c>
      <c r="L214" s="116">
        <f>SUMIFS(工单超时扣罚汇总!B:B,工单超时扣罚汇总!A:A,E214)</f>
        <v>300</v>
      </c>
      <c r="M214" s="116">
        <f>SUMIFS(质检不合格扣罚汇总!B:B,质检不合格扣罚汇总!A:A,E214)</f>
        <v>60</v>
      </c>
      <c r="N214" s="116">
        <f>SUMIFS(邮政扣罚!E:E,邮政扣罚!B:B,E214)</f>
        <v>0</v>
      </c>
      <c r="O214" s="133">
        <f>K214-L214-M214-N214</f>
        <v>2640</v>
      </c>
    </row>
    <row r="215" ht="16.5" spans="1:15">
      <c r="A215" s="116">
        <v>213</v>
      </c>
      <c r="B215" s="116" t="s">
        <v>9</v>
      </c>
      <c r="C215" s="117" t="s">
        <v>59</v>
      </c>
      <c r="D215" s="117">
        <v>4558111</v>
      </c>
      <c r="E215" s="117" t="s">
        <v>708</v>
      </c>
      <c r="F215" s="152" t="s">
        <v>709</v>
      </c>
      <c r="G215" s="116" t="s">
        <v>710</v>
      </c>
      <c r="H215" s="122">
        <v>18156719577</v>
      </c>
      <c r="I215" s="116">
        <v>18156719577</v>
      </c>
      <c r="J215" s="116">
        <f>VLOOKUP(D215,'[1]11月网点专职客服专项补贴明细'!$D$3:$J$336,7,0)</f>
        <v>190</v>
      </c>
      <c r="K215" s="133">
        <v>3000</v>
      </c>
      <c r="L215" s="116">
        <f>SUMIFS(工单超时扣罚汇总!B:B,工单超时扣罚汇总!A:A,E215)</f>
        <v>80</v>
      </c>
      <c r="M215" s="116">
        <f>SUMIFS(质检不合格扣罚汇总!B:B,质检不合格扣罚汇总!A:A,E215)</f>
        <v>320</v>
      </c>
      <c r="N215" s="116">
        <f>SUMIFS(邮政扣罚!E:E,邮政扣罚!B:B,E215)</f>
        <v>0</v>
      </c>
      <c r="O215" s="133">
        <f>K215-L215-M215-N215</f>
        <v>2600</v>
      </c>
    </row>
    <row r="216" ht="16.5" spans="1:15">
      <c r="A216" s="116">
        <v>214</v>
      </c>
      <c r="B216" s="116" t="s">
        <v>7</v>
      </c>
      <c r="C216" s="117" t="s">
        <v>59</v>
      </c>
      <c r="D216" s="117">
        <v>4564128</v>
      </c>
      <c r="E216" s="117" t="s">
        <v>711</v>
      </c>
      <c r="F216" s="118">
        <v>248181</v>
      </c>
      <c r="G216" s="119" t="s">
        <v>712</v>
      </c>
      <c r="H216" s="120">
        <v>15385938790</v>
      </c>
      <c r="I216" s="117">
        <v>18656449078</v>
      </c>
      <c r="J216" s="116">
        <f>VLOOKUP(D216,'[1]11月网点专职客服专项补贴明细'!$D$3:$J$336,7,0)</f>
        <v>199</v>
      </c>
      <c r="K216" s="133">
        <v>3000</v>
      </c>
      <c r="L216" s="116">
        <f>SUMIFS(工单超时扣罚汇总!B:B,工单超时扣罚汇总!A:A,E216)</f>
        <v>400</v>
      </c>
      <c r="M216" s="116">
        <f>SUMIFS(质检不合格扣罚汇总!B:B,质检不合格扣罚汇总!A:A,E216)</f>
        <v>0</v>
      </c>
      <c r="N216" s="116">
        <f>SUMIFS(邮政扣罚!E:E,邮政扣罚!B:B,E216)</f>
        <v>0</v>
      </c>
      <c r="O216" s="133">
        <f>K216-L216-M216-N216</f>
        <v>2600</v>
      </c>
    </row>
    <row r="217" ht="16.5" spans="1:15">
      <c r="A217" s="116">
        <v>215</v>
      </c>
      <c r="B217" s="116" t="s">
        <v>6</v>
      </c>
      <c r="C217" s="117" t="s">
        <v>59</v>
      </c>
      <c r="D217" s="117">
        <v>4557104</v>
      </c>
      <c r="E217" s="117" t="s">
        <v>713</v>
      </c>
      <c r="F217" s="117" t="s">
        <v>714</v>
      </c>
      <c r="G217" s="117" t="s">
        <v>715</v>
      </c>
      <c r="H217" s="120">
        <v>15556241166</v>
      </c>
      <c r="I217" s="117">
        <v>15556241166</v>
      </c>
      <c r="J217" s="116">
        <f>VLOOKUP(D217,'[1]11月网点专职客服专项补贴明细'!$D$3:$J$336,7,0)</f>
        <v>115</v>
      </c>
      <c r="K217" s="133">
        <v>3000</v>
      </c>
      <c r="L217" s="116">
        <f>SUMIFS(工单超时扣罚汇总!B:B,工单超时扣罚汇总!A:A,E217)</f>
        <v>0</v>
      </c>
      <c r="M217" s="116">
        <f>SUMIFS(质检不合格扣罚汇总!B:B,质检不合格扣罚汇总!A:A,E217)</f>
        <v>20</v>
      </c>
      <c r="N217" s="116">
        <f>SUMIFS(邮政扣罚!E:E,邮政扣罚!B:B,E217)</f>
        <v>500</v>
      </c>
      <c r="O217" s="133">
        <f>K217-L217-M217-N217</f>
        <v>2480</v>
      </c>
    </row>
    <row r="218" ht="16.5" spans="1:15">
      <c r="A218" s="116">
        <v>216</v>
      </c>
      <c r="B218" s="116" t="s">
        <v>10</v>
      </c>
      <c r="C218" s="117" t="s">
        <v>59</v>
      </c>
      <c r="D218" s="117">
        <v>4553100</v>
      </c>
      <c r="E218" s="117" t="s">
        <v>716</v>
      </c>
      <c r="F218" s="151" t="s">
        <v>717</v>
      </c>
      <c r="G218" s="117" t="s">
        <v>718</v>
      </c>
      <c r="H218" s="120">
        <v>15055302677</v>
      </c>
      <c r="I218" s="117">
        <v>15055302677</v>
      </c>
      <c r="J218" s="116">
        <f>VLOOKUP(D218,'[1]11月网点专职客服专项补贴明细'!$D$3:$J$336,7,0)</f>
        <v>117</v>
      </c>
      <c r="K218" s="133">
        <v>3000</v>
      </c>
      <c r="L218" s="116">
        <f>SUMIFS(工单超时扣罚汇总!B:B,工单超时扣罚汇总!A:A,E218)</f>
        <v>0</v>
      </c>
      <c r="M218" s="116">
        <f>SUMIFS(质检不合格扣罚汇总!B:B,质检不合格扣罚汇总!A:A,E218)</f>
        <v>20</v>
      </c>
      <c r="N218" s="116">
        <f>SUMIFS(邮政扣罚!E:E,邮政扣罚!B:B,E218)</f>
        <v>500</v>
      </c>
      <c r="O218" s="133">
        <f>K218-L218-M218-N218</f>
        <v>2480</v>
      </c>
    </row>
    <row r="219" ht="16.5" spans="1:15">
      <c r="A219" s="116">
        <v>217</v>
      </c>
      <c r="B219" s="116" t="s">
        <v>10</v>
      </c>
      <c r="C219" s="117" t="s">
        <v>59</v>
      </c>
      <c r="D219" s="117">
        <v>4553118</v>
      </c>
      <c r="E219" s="117" t="s">
        <v>719</v>
      </c>
      <c r="F219" s="151" t="s">
        <v>720</v>
      </c>
      <c r="G219" s="117" t="s">
        <v>721</v>
      </c>
      <c r="H219" s="120">
        <v>18196539234</v>
      </c>
      <c r="I219" s="117">
        <v>18196539234</v>
      </c>
      <c r="J219" s="116">
        <f>VLOOKUP(D219,'[1]11月网点专职客服专项补贴明细'!$D$3:$J$336,7,0)</f>
        <v>206</v>
      </c>
      <c r="K219" s="133">
        <v>2500</v>
      </c>
      <c r="L219" s="116">
        <f>SUMIFS(工单超时扣罚汇总!B:B,工单超时扣罚汇总!A:A,E219)</f>
        <v>0</v>
      </c>
      <c r="M219" s="116">
        <f>SUMIFS(质检不合格扣罚汇总!B:B,质检不合格扣罚汇总!A:A,E219)</f>
        <v>20</v>
      </c>
      <c r="N219" s="116">
        <f>SUMIFS(邮政扣罚!E:E,邮政扣罚!B:B,E219)</f>
        <v>0</v>
      </c>
      <c r="O219" s="133">
        <f>K219-L219-M219-N219</f>
        <v>2480</v>
      </c>
    </row>
    <row r="220" ht="16.5" spans="1:15">
      <c r="A220" s="116">
        <v>218</v>
      </c>
      <c r="B220" s="116" t="s">
        <v>9</v>
      </c>
      <c r="C220" s="117" t="s">
        <v>59</v>
      </c>
      <c r="D220" s="117">
        <v>4558160</v>
      </c>
      <c r="E220" s="117" t="s">
        <v>722</v>
      </c>
      <c r="F220" s="152" t="s">
        <v>723</v>
      </c>
      <c r="G220" s="116" t="s">
        <v>724</v>
      </c>
      <c r="H220" s="122">
        <v>19826591676</v>
      </c>
      <c r="I220" s="116">
        <v>19826591676</v>
      </c>
      <c r="J220" s="116">
        <f>VLOOKUP(D220,'[1]11月网点专职客服专项补贴明细'!$D$3:$J$336,7,0)</f>
        <v>222</v>
      </c>
      <c r="K220" s="133">
        <v>2500</v>
      </c>
      <c r="L220" s="116">
        <f>SUMIFS(工单超时扣罚汇总!B:B,工单超时扣罚汇总!A:A,E220)</f>
        <v>20</v>
      </c>
      <c r="M220" s="116">
        <f>SUMIFS(质检不合格扣罚汇总!B:B,质检不合格扣罚汇总!A:A,E220)</f>
        <v>20</v>
      </c>
      <c r="N220" s="116">
        <f>SUMIFS(邮政扣罚!E:E,邮政扣罚!B:B,E220)</f>
        <v>0</v>
      </c>
      <c r="O220" s="133">
        <f>K220-L220-M220-N220</f>
        <v>2460</v>
      </c>
    </row>
    <row r="221" ht="16.5" spans="1:15">
      <c r="A221" s="116">
        <v>219</v>
      </c>
      <c r="B221" s="116" t="s">
        <v>17</v>
      </c>
      <c r="C221" s="117" t="s">
        <v>59</v>
      </c>
      <c r="D221" s="117">
        <v>4555106</v>
      </c>
      <c r="E221" s="117" t="s">
        <v>725</v>
      </c>
      <c r="F221" s="151" t="s">
        <v>726</v>
      </c>
      <c r="G221" s="117" t="s">
        <v>727</v>
      </c>
      <c r="H221" s="120">
        <v>15255501802</v>
      </c>
      <c r="I221" s="117">
        <v>95040666914</v>
      </c>
      <c r="J221" s="116">
        <f>VLOOKUP(D221,'[1]11月网点专职客服专项补贴明细'!$D$3:$J$336,7,0)</f>
        <v>231</v>
      </c>
      <c r="K221" s="133">
        <v>2500</v>
      </c>
      <c r="L221" s="116">
        <f>SUMIFS(工单超时扣罚汇总!B:B,工单超时扣罚汇总!A:A,E221)</f>
        <v>40</v>
      </c>
      <c r="M221" s="116">
        <f>SUMIFS(质检不合格扣罚汇总!B:B,质检不合格扣罚汇总!A:A,E221)</f>
        <v>0</v>
      </c>
      <c r="N221" s="116">
        <f>SUMIFS(邮政扣罚!E:E,邮政扣罚!B:B,E221)</f>
        <v>0</v>
      </c>
      <c r="O221" s="133">
        <f>K221-L221-M221-N221</f>
        <v>2460</v>
      </c>
    </row>
    <row r="222" ht="16.5" spans="1:15">
      <c r="A222" s="116">
        <v>220</v>
      </c>
      <c r="B222" s="116" t="s">
        <v>14</v>
      </c>
      <c r="C222" s="117" t="s">
        <v>59</v>
      </c>
      <c r="D222" s="117">
        <v>4556111</v>
      </c>
      <c r="E222" s="117" t="s">
        <v>728</v>
      </c>
      <c r="F222" s="151" t="s">
        <v>729</v>
      </c>
      <c r="G222" s="117" t="s">
        <v>730</v>
      </c>
      <c r="H222" s="120">
        <v>18795885496</v>
      </c>
      <c r="I222" s="117">
        <v>95040670171</v>
      </c>
      <c r="J222" s="116">
        <f>VLOOKUP(D222,'[1]11月网点专职客服专项补贴明细'!$D$3:$J$336,7,0)</f>
        <v>215</v>
      </c>
      <c r="K222" s="133">
        <v>2500</v>
      </c>
      <c r="L222" s="116">
        <f>SUMIFS(工单超时扣罚汇总!B:B,工单超时扣罚汇总!A:A,E222)</f>
        <v>60</v>
      </c>
      <c r="M222" s="116">
        <f>SUMIFS(质检不合格扣罚汇总!B:B,质检不合格扣罚汇总!A:A,E222)</f>
        <v>0</v>
      </c>
      <c r="N222" s="116">
        <f>SUMIFS(邮政扣罚!E:E,邮政扣罚!B:B,E222)</f>
        <v>0</v>
      </c>
      <c r="O222" s="133">
        <f>K222-L222-M222-N222</f>
        <v>2440</v>
      </c>
    </row>
    <row r="223" ht="16.5" spans="1:15">
      <c r="A223" s="116">
        <v>221</v>
      </c>
      <c r="B223" s="116" t="s">
        <v>14</v>
      </c>
      <c r="C223" s="117" t="s">
        <v>59</v>
      </c>
      <c r="D223" s="117">
        <v>4556106</v>
      </c>
      <c r="E223" s="117" t="s">
        <v>731</v>
      </c>
      <c r="F223" s="151" t="s">
        <v>732</v>
      </c>
      <c r="G223" s="117" t="s">
        <v>733</v>
      </c>
      <c r="H223" s="120">
        <v>18155656070</v>
      </c>
      <c r="I223" s="117">
        <v>95040666902</v>
      </c>
      <c r="J223" s="116">
        <f>VLOOKUP(D223,'[1]11月网点专职客服专项补贴明细'!$D$3:$J$336,7,0)</f>
        <v>217</v>
      </c>
      <c r="K223" s="133">
        <v>2500</v>
      </c>
      <c r="L223" s="116">
        <f>SUMIFS(工单超时扣罚汇总!B:B,工单超时扣罚汇总!A:A,E223)</f>
        <v>40</v>
      </c>
      <c r="M223" s="116">
        <f>SUMIFS(质检不合格扣罚汇总!B:B,质检不合格扣罚汇总!A:A,E223)</f>
        <v>20</v>
      </c>
      <c r="N223" s="116">
        <f>SUMIFS(邮政扣罚!E:E,邮政扣罚!B:B,E223)</f>
        <v>0</v>
      </c>
      <c r="O223" s="133">
        <f>K223-L223-M223-N223</f>
        <v>2440</v>
      </c>
    </row>
    <row r="224" ht="16.5" spans="1:15">
      <c r="A224" s="116">
        <v>222</v>
      </c>
      <c r="B224" s="116" t="s">
        <v>17</v>
      </c>
      <c r="C224" s="117" t="s">
        <v>59</v>
      </c>
      <c r="D224" s="117">
        <v>4555108</v>
      </c>
      <c r="E224" s="117" t="s">
        <v>734</v>
      </c>
      <c r="F224" s="151" t="s">
        <v>735</v>
      </c>
      <c r="G224" s="117" t="s">
        <v>736</v>
      </c>
      <c r="H224" s="120">
        <v>18755513013</v>
      </c>
      <c r="I224" s="117">
        <v>18755513013</v>
      </c>
      <c r="J224" s="116">
        <f>VLOOKUP(D224,'[1]11月网点专职客服专项补贴明细'!$D$3:$J$336,7,0)</f>
        <v>221</v>
      </c>
      <c r="K224" s="133">
        <v>2500</v>
      </c>
      <c r="L224" s="116">
        <f>SUMIFS(工单超时扣罚汇总!B:B,工单超时扣罚汇总!A:A,E224)</f>
        <v>40</v>
      </c>
      <c r="M224" s="116">
        <f>SUMIFS(质检不合格扣罚汇总!B:B,质检不合格扣罚汇总!A:A,E224)</f>
        <v>20</v>
      </c>
      <c r="N224" s="116">
        <f>SUMIFS(邮政扣罚!E:E,邮政扣罚!B:B,E224)</f>
        <v>0</v>
      </c>
      <c r="O224" s="133">
        <f>K224-L224-M224-N224</f>
        <v>2440</v>
      </c>
    </row>
    <row r="225" ht="16.5" spans="1:15">
      <c r="A225" s="116">
        <v>223</v>
      </c>
      <c r="B225" s="116" t="s">
        <v>18</v>
      </c>
      <c r="C225" s="117" t="s">
        <v>59</v>
      </c>
      <c r="D225" s="117">
        <v>4562105</v>
      </c>
      <c r="E225" s="117" t="s">
        <v>737</v>
      </c>
      <c r="F225" s="151" t="s">
        <v>738</v>
      </c>
      <c r="G225" s="117" t="s">
        <v>739</v>
      </c>
      <c r="H225" s="120">
        <v>15056206736</v>
      </c>
      <c r="I225" s="117">
        <v>15056206736</v>
      </c>
      <c r="J225" s="116">
        <f>VLOOKUP(D225,'[1]11月网点专职客服专项补贴明细'!$D$3:$J$336,7,0)</f>
        <v>156</v>
      </c>
      <c r="K225" s="133">
        <v>3000</v>
      </c>
      <c r="L225" s="116">
        <f>SUMIFS(工单超时扣罚汇总!B:B,工单超时扣罚汇总!A:A,E225)</f>
        <v>40</v>
      </c>
      <c r="M225" s="116">
        <f>SUMIFS(质检不合格扣罚汇总!B:B,质检不合格扣罚汇总!A:A,E225)</f>
        <v>40</v>
      </c>
      <c r="N225" s="116">
        <f>SUMIFS(邮政扣罚!E:E,邮政扣罚!B:B,E225)</f>
        <v>500</v>
      </c>
      <c r="O225" s="133">
        <f>K225-L225-M225-N225</f>
        <v>2420</v>
      </c>
    </row>
    <row r="226" ht="16.5" spans="1:15">
      <c r="A226" s="116">
        <v>224</v>
      </c>
      <c r="B226" s="116" t="s">
        <v>11</v>
      </c>
      <c r="C226" s="117" t="s">
        <v>59</v>
      </c>
      <c r="D226" s="117">
        <v>4561101</v>
      </c>
      <c r="E226" s="117" t="s">
        <v>740</v>
      </c>
      <c r="F226" s="151" t="s">
        <v>741</v>
      </c>
      <c r="G226" s="117" t="s">
        <v>742</v>
      </c>
      <c r="H226" s="120">
        <v>17384315257</v>
      </c>
      <c r="I226" s="117">
        <v>95040666947</v>
      </c>
      <c r="J226" s="116">
        <f>VLOOKUP(D226,'[1]11月网点专职客服专项补贴明细'!$D$3:$J$336,7,0)</f>
        <v>220</v>
      </c>
      <c r="K226" s="133">
        <v>2500</v>
      </c>
      <c r="L226" s="116">
        <f>SUMIFS(工单超时扣罚汇总!B:B,工单超时扣罚汇总!A:A,E226)</f>
        <v>40</v>
      </c>
      <c r="M226" s="116">
        <f>SUMIFS(质检不合格扣罚汇总!B:B,质检不合格扣罚汇总!A:A,E226)</f>
        <v>40</v>
      </c>
      <c r="N226" s="116">
        <f>SUMIFS(邮政扣罚!E:E,邮政扣罚!B:B,E226)</f>
        <v>0</v>
      </c>
      <c r="O226" s="133">
        <f>K226-L226-M226-N226</f>
        <v>2420</v>
      </c>
    </row>
    <row r="227" ht="16.5" spans="1:15">
      <c r="A227" s="116">
        <v>225</v>
      </c>
      <c r="B227" s="116" t="s">
        <v>12</v>
      </c>
      <c r="C227" s="117" t="s">
        <v>59</v>
      </c>
      <c r="D227" s="117">
        <v>4552109</v>
      </c>
      <c r="E227" s="117" t="s">
        <v>743</v>
      </c>
      <c r="F227" s="123" t="s">
        <v>744</v>
      </c>
      <c r="G227" s="117" t="s">
        <v>745</v>
      </c>
      <c r="H227" s="120">
        <v>13355523165</v>
      </c>
      <c r="I227" s="117">
        <v>95040669536</v>
      </c>
      <c r="J227" s="116">
        <f>VLOOKUP(D227,'[1]11月网点专职客服专项补贴明细'!$D$3:$J$336,7,0)</f>
        <v>223</v>
      </c>
      <c r="K227" s="133">
        <v>2500</v>
      </c>
      <c r="L227" s="116">
        <f>SUMIFS(工单超时扣罚汇总!B:B,工单超时扣罚汇总!A:A,E227)</f>
        <v>80</v>
      </c>
      <c r="M227" s="116">
        <f>SUMIFS(质检不合格扣罚汇总!B:B,质检不合格扣罚汇总!A:A,E227)</f>
        <v>20</v>
      </c>
      <c r="N227" s="116">
        <f>SUMIFS(邮政扣罚!E:E,邮政扣罚!B:B,E227)</f>
        <v>0</v>
      </c>
      <c r="O227" s="133">
        <f>K227-L227-M227-N227</f>
        <v>2400</v>
      </c>
    </row>
    <row r="228" ht="16.5" spans="1:15">
      <c r="A228" s="116">
        <v>226</v>
      </c>
      <c r="B228" s="116" t="s">
        <v>6</v>
      </c>
      <c r="C228" s="117" t="s">
        <v>59</v>
      </c>
      <c r="D228" s="117">
        <v>4557122</v>
      </c>
      <c r="E228" s="117" t="s">
        <v>746</v>
      </c>
      <c r="F228" s="117" t="s">
        <v>747</v>
      </c>
      <c r="G228" s="117" t="s">
        <v>748</v>
      </c>
      <c r="H228" s="120">
        <v>18949176758</v>
      </c>
      <c r="I228" s="117">
        <v>18949176758</v>
      </c>
      <c r="J228" s="116">
        <f>VLOOKUP(D228,'[1]11月网点专职客服专项补贴明细'!$D$3:$J$336,7,0)</f>
        <v>226</v>
      </c>
      <c r="K228" s="133">
        <v>2500</v>
      </c>
      <c r="L228" s="116">
        <f>SUMIFS(工单超时扣罚汇总!B:B,工单超时扣罚汇总!A:A,E228)</f>
        <v>60</v>
      </c>
      <c r="M228" s="116">
        <f>SUMIFS(质检不合格扣罚汇总!B:B,质检不合格扣罚汇总!A:A,E228)</f>
        <v>40</v>
      </c>
      <c r="N228" s="116">
        <f>SUMIFS(邮政扣罚!E:E,邮政扣罚!B:B,E228)</f>
        <v>0</v>
      </c>
      <c r="O228" s="133">
        <f>K228-L228-M228-N228</f>
        <v>2400</v>
      </c>
    </row>
    <row r="229" ht="16.5" spans="1:15">
      <c r="A229" s="116">
        <v>227</v>
      </c>
      <c r="B229" s="116" t="s">
        <v>7</v>
      </c>
      <c r="C229" s="117" t="s">
        <v>59</v>
      </c>
      <c r="D229" s="117">
        <v>4564116</v>
      </c>
      <c r="E229" s="117" t="s">
        <v>749</v>
      </c>
      <c r="F229" s="118">
        <v>170098</v>
      </c>
      <c r="G229" s="119" t="s">
        <v>750</v>
      </c>
      <c r="H229" s="120">
        <v>13637277273</v>
      </c>
      <c r="I229" s="117">
        <v>18119752080</v>
      </c>
      <c r="J229" s="116">
        <f>VLOOKUP(D229,'[1]11月网点专职客服专项补贴明细'!$D$3:$J$336,7,0)</f>
        <v>169</v>
      </c>
      <c r="K229" s="133">
        <v>3000</v>
      </c>
      <c r="L229" s="116">
        <f>SUMIFS(工单超时扣罚汇总!B:B,工单超时扣罚汇总!A:A,E229)</f>
        <v>40</v>
      </c>
      <c r="M229" s="116">
        <f>SUMIFS(质检不合格扣罚汇总!B:B,质检不合格扣罚汇总!A:A,E229)</f>
        <v>80</v>
      </c>
      <c r="N229" s="116">
        <f>SUMIFS(邮政扣罚!E:E,邮政扣罚!B:B,E229)</f>
        <v>500</v>
      </c>
      <c r="O229" s="133">
        <f>K229-L229-M229-N229</f>
        <v>2380</v>
      </c>
    </row>
    <row r="230" ht="16.5" spans="1:15">
      <c r="A230" s="116">
        <v>228</v>
      </c>
      <c r="B230" s="116" t="s">
        <v>18</v>
      </c>
      <c r="C230" s="117" t="s">
        <v>59</v>
      </c>
      <c r="D230" s="117">
        <v>4562100</v>
      </c>
      <c r="E230" s="117" t="s">
        <v>751</v>
      </c>
      <c r="F230" s="151" t="s">
        <v>752</v>
      </c>
      <c r="G230" s="117" t="s">
        <v>753</v>
      </c>
      <c r="H230" s="120">
        <v>18756264990</v>
      </c>
      <c r="I230" s="117">
        <v>95040666944</v>
      </c>
      <c r="J230" s="116">
        <f>VLOOKUP(D230,'[1]11月网点专职客服专项补贴明细'!$D$3:$J$336,7,0)</f>
        <v>198</v>
      </c>
      <c r="K230" s="133">
        <v>3000</v>
      </c>
      <c r="L230" s="116">
        <f>SUMIFS(工单超时扣罚汇总!B:B,工单超时扣罚汇总!A:A,E230)</f>
        <v>80</v>
      </c>
      <c r="M230" s="116">
        <f>SUMIFS(质检不合格扣罚汇总!B:B,质检不合格扣罚汇总!A:A,E230)</f>
        <v>40</v>
      </c>
      <c r="N230" s="116">
        <f>SUMIFS(邮政扣罚!E:E,邮政扣罚!B:B,E230)</f>
        <v>500</v>
      </c>
      <c r="O230" s="133">
        <f>K230-L230-M230-N230</f>
        <v>2380</v>
      </c>
    </row>
    <row r="231" ht="16.5" spans="1:15">
      <c r="A231" s="116">
        <v>229</v>
      </c>
      <c r="B231" s="116" t="s">
        <v>6</v>
      </c>
      <c r="C231" s="117" t="s">
        <v>59</v>
      </c>
      <c r="D231" s="117">
        <v>4557119</v>
      </c>
      <c r="E231" s="117" t="s">
        <v>754</v>
      </c>
      <c r="F231" s="151" t="s">
        <v>755</v>
      </c>
      <c r="G231" s="117" t="s">
        <v>756</v>
      </c>
      <c r="H231" s="120">
        <v>15212586655</v>
      </c>
      <c r="I231" s="117">
        <v>18325721066</v>
      </c>
      <c r="J231" s="116">
        <f>VLOOKUP(D231,'[1]11月网点专职客服专项补贴明细'!$D$3:$J$336,7,0)</f>
        <v>205</v>
      </c>
      <c r="K231" s="133">
        <v>2500</v>
      </c>
      <c r="L231" s="116">
        <f>SUMIFS(工单超时扣罚汇总!B:B,工单超时扣罚汇总!A:A,E231)</f>
        <v>120</v>
      </c>
      <c r="M231" s="116">
        <f>SUMIFS(质检不合格扣罚汇总!B:B,质检不合格扣罚汇总!A:A,E231)</f>
        <v>0</v>
      </c>
      <c r="N231" s="116">
        <f>SUMIFS(邮政扣罚!E:E,邮政扣罚!B:B,E231)</f>
        <v>0</v>
      </c>
      <c r="O231" s="133">
        <f>K231-L231-M231-N231</f>
        <v>2380</v>
      </c>
    </row>
    <row r="232" ht="16.5" spans="1:15">
      <c r="A232" s="116">
        <v>230</v>
      </c>
      <c r="B232" s="116" t="s">
        <v>13</v>
      </c>
      <c r="C232" s="117" t="s">
        <v>59</v>
      </c>
      <c r="D232" s="117">
        <v>4551119</v>
      </c>
      <c r="E232" s="117" t="s">
        <v>757</v>
      </c>
      <c r="F232" s="124" t="s">
        <v>758</v>
      </c>
      <c r="G232" s="124" t="s">
        <v>759</v>
      </c>
      <c r="H232" s="125">
        <v>15821871716</v>
      </c>
      <c r="I232" s="123">
        <v>15821871716</v>
      </c>
      <c r="J232" s="116">
        <f>VLOOKUP(D232,'[1]11月网点专职客服专项补贴明细'!$D$3:$J$336,7,0)</f>
        <v>219</v>
      </c>
      <c r="K232" s="133">
        <v>2500</v>
      </c>
      <c r="L232" s="116">
        <f>SUMIFS(工单超时扣罚汇总!B:B,工单超时扣罚汇总!A:A,E232)</f>
        <v>80</v>
      </c>
      <c r="M232" s="116">
        <f>SUMIFS(质检不合格扣罚汇总!B:B,质检不合格扣罚汇总!A:A,E232)</f>
        <v>40</v>
      </c>
      <c r="N232" s="116">
        <f>SUMIFS(邮政扣罚!E:E,邮政扣罚!B:B,E232)</f>
        <v>0</v>
      </c>
      <c r="O232" s="133">
        <f>K232-L232-M232-N232</f>
        <v>2380</v>
      </c>
    </row>
    <row r="233" ht="16.5" spans="1:15">
      <c r="A233" s="116">
        <v>231</v>
      </c>
      <c r="B233" s="116" t="s">
        <v>9</v>
      </c>
      <c r="C233" s="117" t="s">
        <v>59</v>
      </c>
      <c r="D233" s="117">
        <v>4558157</v>
      </c>
      <c r="E233" s="117" t="s">
        <v>760</v>
      </c>
      <c r="F233" s="152" t="s">
        <v>761</v>
      </c>
      <c r="G233" s="116" t="s">
        <v>762</v>
      </c>
      <c r="H233" s="122">
        <v>18133308390</v>
      </c>
      <c r="I233" s="116">
        <v>18133308390</v>
      </c>
      <c r="J233" s="116">
        <f>VLOOKUP(D233,'[1]11月网点专职客服专项补贴明细'!$D$3:$J$336,7,0)</f>
        <v>208</v>
      </c>
      <c r="K233" s="133">
        <v>2500</v>
      </c>
      <c r="L233" s="116">
        <f>SUMIFS(工单超时扣罚汇总!B:B,工单超时扣罚汇总!A:A,E233)</f>
        <v>120</v>
      </c>
      <c r="M233" s="116">
        <f>SUMIFS(质检不合格扣罚汇总!B:B,质检不合格扣罚汇总!A:A,E233)</f>
        <v>20</v>
      </c>
      <c r="N233" s="116">
        <f>SUMIFS(邮政扣罚!E:E,邮政扣罚!B:B,E233)</f>
        <v>0</v>
      </c>
      <c r="O233" s="133">
        <f>K233-L233-M233-N233</f>
        <v>2360</v>
      </c>
    </row>
    <row r="234" ht="16.5" spans="1:15">
      <c r="A234" s="116">
        <v>232</v>
      </c>
      <c r="B234" s="116" t="s">
        <v>14</v>
      </c>
      <c r="C234" s="117" t="s">
        <v>59</v>
      </c>
      <c r="D234" s="117">
        <v>4556105</v>
      </c>
      <c r="E234" s="117" t="s">
        <v>763</v>
      </c>
      <c r="F234" s="151" t="s">
        <v>764</v>
      </c>
      <c r="G234" s="117" t="s">
        <v>765</v>
      </c>
      <c r="H234" s="120">
        <v>18326110439</v>
      </c>
      <c r="I234" s="117" t="s">
        <v>766</v>
      </c>
      <c r="J234" s="116">
        <f>VLOOKUP(D234,'[1]11月网点专职客服专项补贴明细'!$D$3:$J$336,7,0)</f>
        <v>194</v>
      </c>
      <c r="K234" s="133">
        <v>3000</v>
      </c>
      <c r="L234" s="116">
        <f>SUMIFS(工单超时扣罚汇总!B:B,工单超时扣罚汇总!A:A,E234)</f>
        <v>80</v>
      </c>
      <c r="M234" s="116">
        <f>SUMIFS(质检不合格扣罚汇总!B:B,质检不合格扣罚汇总!A:A,E234)</f>
        <v>80</v>
      </c>
      <c r="N234" s="116">
        <f>SUMIFS(邮政扣罚!E:E,邮政扣罚!B:B,E234)</f>
        <v>500</v>
      </c>
      <c r="O234" s="133">
        <f>K234-L234-M234-N234</f>
        <v>2340</v>
      </c>
    </row>
    <row r="235" ht="16.5" spans="1:15">
      <c r="A235" s="116">
        <v>233</v>
      </c>
      <c r="B235" s="116" t="s">
        <v>18</v>
      </c>
      <c r="C235" s="117" t="s">
        <v>59</v>
      </c>
      <c r="D235" s="117">
        <v>4562107</v>
      </c>
      <c r="E235" s="117" t="s">
        <v>767</v>
      </c>
      <c r="F235" s="151" t="s">
        <v>768</v>
      </c>
      <c r="G235" s="117" t="s">
        <v>769</v>
      </c>
      <c r="H235" s="120">
        <v>13856252506</v>
      </c>
      <c r="I235" s="117">
        <v>13856252506</v>
      </c>
      <c r="J235" s="116">
        <f>VLOOKUP(D235,'[1]11月网点专职客服专项补贴明细'!$D$3:$J$336,7,0)</f>
        <v>207</v>
      </c>
      <c r="K235" s="133">
        <v>2500</v>
      </c>
      <c r="L235" s="116">
        <f>SUMIFS(工单超时扣罚汇总!B:B,工单超时扣罚汇总!A:A,E235)</f>
        <v>140</v>
      </c>
      <c r="M235" s="116">
        <f>SUMIFS(质检不合格扣罚汇总!B:B,质检不合格扣罚汇总!A:A,E235)</f>
        <v>20</v>
      </c>
      <c r="N235" s="116">
        <f>SUMIFS(邮政扣罚!E:E,邮政扣罚!B:B,E235)</f>
        <v>0</v>
      </c>
      <c r="O235" s="133">
        <f>K235-L235-M235-N235</f>
        <v>2340</v>
      </c>
    </row>
    <row r="236" ht="16.5" spans="1:15">
      <c r="A236" s="116">
        <v>234</v>
      </c>
      <c r="B236" s="116" t="s">
        <v>24</v>
      </c>
      <c r="C236" s="117" t="s">
        <v>59</v>
      </c>
      <c r="D236" s="117">
        <v>4554100</v>
      </c>
      <c r="E236" s="117" t="s">
        <v>34</v>
      </c>
      <c r="F236" s="151" t="s">
        <v>770</v>
      </c>
      <c r="G236" s="117" t="s">
        <v>771</v>
      </c>
      <c r="H236" s="120">
        <v>15956970726</v>
      </c>
      <c r="I236" s="117">
        <v>95040666874</v>
      </c>
      <c r="J236" s="116">
        <f>VLOOKUP(D236,'[1]11月网点专职客服专项补贴明细'!$D$3:$J$336,7,0)</f>
        <v>210</v>
      </c>
      <c r="K236" s="133">
        <v>2500</v>
      </c>
      <c r="L236" s="116">
        <f>SUMIFS(工单超时扣罚汇总!B:B,工单超时扣罚汇总!A:A,E236)</f>
        <v>60</v>
      </c>
      <c r="M236" s="116">
        <f>SUMIFS(质检不合格扣罚汇总!B:B,质检不合格扣罚汇总!A:A,E236)</f>
        <v>100</v>
      </c>
      <c r="N236" s="116">
        <f>SUMIFS(邮政扣罚!E:E,邮政扣罚!B:B,E236)</f>
        <v>0</v>
      </c>
      <c r="O236" s="133">
        <f>K236-L236-M236-N236</f>
        <v>2340</v>
      </c>
    </row>
    <row r="237" ht="16.5" spans="1:15">
      <c r="A237" s="116">
        <v>235</v>
      </c>
      <c r="B237" s="116" t="s">
        <v>13</v>
      </c>
      <c r="C237" s="117" t="s">
        <v>59</v>
      </c>
      <c r="D237" s="117">
        <v>4551125</v>
      </c>
      <c r="E237" s="117" t="s">
        <v>772</v>
      </c>
      <c r="F237" s="124" t="s">
        <v>773</v>
      </c>
      <c r="G237" s="124" t="s">
        <v>774</v>
      </c>
      <c r="H237" s="125">
        <v>18255143791</v>
      </c>
      <c r="I237" s="123">
        <v>18255143791</v>
      </c>
      <c r="J237" s="116">
        <f>VLOOKUP(D237,'[1]11月网点专职客服专项补贴明细'!$D$3:$J$336,7,0)</f>
        <v>218</v>
      </c>
      <c r="K237" s="133">
        <v>2500</v>
      </c>
      <c r="L237" s="116">
        <f>SUMIFS(工单超时扣罚汇总!B:B,工单超时扣罚汇总!A:A,E237)</f>
        <v>160</v>
      </c>
      <c r="M237" s="116">
        <f>SUMIFS(质检不合格扣罚汇总!B:B,质检不合格扣罚汇总!A:A,E237)</f>
        <v>0</v>
      </c>
      <c r="N237" s="116">
        <f>SUMIFS(邮政扣罚!E:E,邮政扣罚!B:B,E237)</f>
        <v>0</v>
      </c>
      <c r="O237" s="133">
        <f>K237-L237-M237-N237</f>
        <v>2340</v>
      </c>
    </row>
    <row r="238" ht="16.5" spans="1:15">
      <c r="A238" s="116">
        <v>236</v>
      </c>
      <c r="B238" s="116" t="s">
        <v>15</v>
      </c>
      <c r="C238" s="117" t="s">
        <v>59</v>
      </c>
      <c r="D238" s="117">
        <v>4551142</v>
      </c>
      <c r="E238" s="117" t="s">
        <v>775</v>
      </c>
      <c r="F238" s="124" t="s">
        <v>776</v>
      </c>
      <c r="G238" s="124" t="s">
        <v>777</v>
      </c>
      <c r="H238" s="120">
        <v>15955198853</v>
      </c>
      <c r="I238" s="117">
        <v>17718123033</v>
      </c>
      <c r="J238" s="116">
        <f>VLOOKUP(D238,'[1]11月网点专职客服专项补贴明细'!$D$3:$J$336,7,0)</f>
        <v>216</v>
      </c>
      <c r="K238" s="133">
        <v>2500</v>
      </c>
      <c r="L238" s="116">
        <f>SUMIFS(工单超时扣罚汇总!B:B,工单超时扣罚汇总!A:A,E238)</f>
        <v>160</v>
      </c>
      <c r="M238" s="116">
        <f>SUMIFS(质检不合格扣罚汇总!B:B,质检不合格扣罚汇总!A:A,E238)</f>
        <v>20</v>
      </c>
      <c r="N238" s="116">
        <f>SUMIFS(邮政扣罚!E:E,邮政扣罚!B:B,E238)</f>
        <v>0</v>
      </c>
      <c r="O238" s="133">
        <f>K238-L238-M238-N238</f>
        <v>2320</v>
      </c>
    </row>
    <row r="239" ht="16.5" spans="1:15">
      <c r="A239" s="116">
        <v>237</v>
      </c>
      <c r="B239" s="116" t="s">
        <v>15</v>
      </c>
      <c r="C239" s="117" t="s">
        <v>59</v>
      </c>
      <c r="D239" s="117">
        <v>4551130</v>
      </c>
      <c r="E239" s="117" t="s">
        <v>778</v>
      </c>
      <c r="F239" s="124" t="s">
        <v>779</v>
      </c>
      <c r="G239" s="124" t="s">
        <v>780</v>
      </c>
      <c r="H239" s="120">
        <v>19855105570</v>
      </c>
      <c r="I239" s="117">
        <v>19855105570</v>
      </c>
      <c r="J239" s="116">
        <f>VLOOKUP(D239,'[1]11月网点专职客服专项补贴明细'!$D$3:$J$336,7,0)</f>
        <v>203</v>
      </c>
      <c r="K239" s="133">
        <v>2500</v>
      </c>
      <c r="L239" s="116">
        <f>SUMIFS(工单超时扣罚汇总!B:B,工单超时扣罚汇总!A:A,E239)</f>
        <v>220</v>
      </c>
      <c r="M239" s="116">
        <f>SUMIFS(质检不合格扣罚汇总!B:B,质检不合格扣罚汇总!A:A,E239)</f>
        <v>40</v>
      </c>
      <c r="N239" s="116">
        <f>SUMIFS(邮政扣罚!E:E,邮政扣罚!B:B,E239)</f>
        <v>0</v>
      </c>
      <c r="O239" s="133">
        <f>K239-L239-M239-N239</f>
        <v>2240</v>
      </c>
    </row>
    <row r="240" ht="16.5" spans="1:15">
      <c r="A240" s="116">
        <v>238</v>
      </c>
      <c r="B240" s="116" t="s">
        <v>23</v>
      </c>
      <c r="C240" s="117" t="s">
        <v>59</v>
      </c>
      <c r="D240" s="117">
        <v>4551109</v>
      </c>
      <c r="E240" s="117" t="s">
        <v>781</v>
      </c>
      <c r="F240" s="151" t="s">
        <v>782</v>
      </c>
      <c r="G240" s="117" t="s">
        <v>783</v>
      </c>
      <c r="H240" s="120">
        <v>17682165223</v>
      </c>
      <c r="I240" s="117">
        <v>95040666923</v>
      </c>
      <c r="J240" s="116">
        <f>VLOOKUP(D240,'[1]11月网点专职客服专项补贴明细'!$D$3:$J$336,7,0)</f>
        <v>211</v>
      </c>
      <c r="K240" s="133">
        <v>2500</v>
      </c>
      <c r="L240" s="116">
        <f>SUMIFS(工单超时扣罚汇总!B:B,工单超时扣罚汇总!A:A,E240)</f>
        <v>220</v>
      </c>
      <c r="M240" s="116">
        <f>SUMIFS(质检不合格扣罚汇总!B:B,质检不合格扣罚汇总!A:A,E240)</f>
        <v>40</v>
      </c>
      <c r="N240" s="116">
        <f>SUMIFS(邮政扣罚!E:E,邮政扣罚!B:B,E240)</f>
        <v>0</v>
      </c>
      <c r="O240" s="133">
        <f>K240-L240-M240-N240</f>
        <v>2240</v>
      </c>
    </row>
    <row r="241" ht="16.5" spans="1:15">
      <c r="A241" s="116">
        <v>239</v>
      </c>
      <c r="B241" s="116" t="s">
        <v>18</v>
      </c>
      <c r="C241" s="117" t="s">
        <v>59</v>
      </c>
      <c r="D241" s="117">
        <v>4562101</v>
      </c>
      <c r="E241" s="117" t="s">
        <v>784</v>
      </c>
      <c r="F241" s="151" t="s">
        <v>785</v>
      </c>
      <c r="G241" s="117" t="s">
        <v>786</v>
      </c>
      <c r="H241" s="120">
        <v>14790564826</v>
      </c>
      <c r="I241" s="117">
        <v>15005550926</v>
      </c>
      <c r="J241" s="116">
        <f>VLOOKUP(D241,'[1]11月网点专职客服专项补贴明细'!$D$3:$J$336,7,0)</f>
        <v>213</v>
      </c>
      <c r="K241" s="133">
        <v>2500</v>
      </c>
      <c r="L241" s="116">
        <f>SUMIFS(工单超时扣罚汇总!B:B,工单超时扣罚汇总!A:A,E241)</f>
        <v>180</v>
      </c>
      <c r="M241" s="116">
        <f>SUMIFS(质检不合格扣罚汇总!B:B,质检不合格扣罚汇总!A:A,E241)</f>
        <v>80</v>
      </c>
      <c r="N241" s="116">
        <f>SUMIFS(邮政扣罚!E:E,邮政扣罚!B:B,E241)</f>
        <v>0</v>
      </c>
      <c r="O241" s="133">
        <f>K241-L241-M241-N241</f>
        <v>2240</v>
      </c>
    </row>
    <row r="242" ht="16.5" spans="1:15">
      <c r="A242" s="116">
        <v>240</v>
      </c>
      <c r="B242" s="116" t="s">
        <v>35</v>
      </c>
      <c r="C242" s="117" t="s">
        <v>59</v>
      </c>
      <c r="D242" s="117">
        <v>4554102</v>
      </c>
      <c r="E242" s="117" t="s">
        <v>787</v>
      </c>
      <c r="F242" s="157" t="s">
        <v>788</v>
      </c>
      <c r="G242" s="116" t="s">
        <v>789</v>
      </c>
      <c r="H242" s="120">
        <v>13225889666</v>
      </c>
      <c r="I242" s="117">
        <v>15395463222</v>
      </c>
      <c r="J242" s="116">
        <f>VLOOKUP(D242,'[1]11月网点专职客服专项补贴明细'!$D$3:$J$336,7,0)</f>
        <v>202</v>
      </c>
      <c r="K242" s="133">
        <v>2500</v>
      </c>
      <c r="L242" s="116">
        <f>SUMIFS(工单超时扣罚汇总!B:B,工单超时扣罚汇总!A:A,E242)</f>
        <v>20</v>
      </c>
      <c r="M242" s="116">
        <f>SUMIFS(质检不合格扣罚汇总!B:B,质检不合格扣罚汇总!A:A,E242)</f>
        <v>260</v>
      </c>
      <c r="N242" s="116">
        <f>SUMIFS(邮政扣罚!E:E,邮政扣罚!B:B,E242)</f>
        <v>0</v>
      </c>
      <c r="O242" s="133">
        <f>K242-L242-M242-N242</f>
        <v>2220</v>
      </c>
    </row>
    <row r="243" ht="16.5" spans="1:15">
      <c r="A243" s="116">
        <v>241</v>
      </c>
      <c r="B243" s="116" t="s">
        <v>7</v>
      </c>
      <c r="C243" s="117" t="s">
        <v>59</v>
      </c>
      <c r="D243" s="117">
        <v>4564111</v>
      </c>
      <c r="E243" s="117" t="s">
        <v>790</v>
      </c>
      <c r="F243" s="118">
        <v>126612</v>
      </c>
      <c r="G243" s="119" t="s">
        <v>151</v>
      </c>
      <c r="H243" s="120">
        <v>19956449151</v>
      </c>
      <c r="I243" s="117">
        <v>19956449151</v>
      </c>
      <c r="J243" s="116">
        <f>VLOOKUP(D243,'[1]11月网点专职客服专项补贴明细'!$D$3:$J$336,7,0)</f>
        <v>229</v>
      </c>
      <c r="K243" s="133">
        <v>2500</v>
      </c>
      <c r="L243" s="116">
        <f>SUMIFS(工单超时扣罚汇总!B:B,工单超时扣罚汇总!A:A,E243)</f>
        <v>400</v>
      </c>
      <c r="M243" s="116">
        <f>SUMIFS(质检不合格扣罚汇总!B:B,质检不合格扣罚汇总!A:A,E243)</f>
        <v>0</v>
      </c>
      <c r="N243" s="116">
        <f>SUMIFS(邮政扣罚!E:E,邮政扣罚!B:B,E243)</f>
        <v>0</v>
      </c>
      <c r="O243" s="133">
        <f>K243-L243-M243-N243</f>
        <v>2100</v>
      </c>
    </row>
    <row r="244" ht="16.5" spans="1:15">
      <c r="A244" s="116">
        <v>242</v>
      </c>
      <c r="B244" s="116" t="s">
        <v>15</v>
      </c>
      <c r="C244" s="117" t="s">
        <v>59</v>
      </c>
      <c r="D244" s="117">
        <v>4551143</v>
      </c>
      <c r="E244" s="117" t="s">
        <v>791</v>
      </c>
      <c r="F244" s="124" t="s">
        <v>792</v>
      </c>
      <c r="G244" s="124" t="s">
        <v>793</v>
      </c>
      <c r="H244" s="120">
        <v>15395488128</v>
      </c>
      <c r="I244" s="117">
        <v>15395488128</v>
      </c>
      <c r="J244" s="116">
        <f>VLOOKUP(D244,'[1]11月网点专职客服专项补贴明细'!$D$3:$J$336,7,0)</f>
        <v>211</v>
      </c>
      <c r="K244" s="133">
        <v>2500</v>
      </c>
      <c r="L244" s="116">
        <f>SUMIFS(工单超时扣罚汇总!B:B,工单超时扣罚汇总!A:A,E244)</f>
        <v>420</v>
      </c>
      <c r="M244" s="116">
        <f>SUMIFS(质检不合格扣罚汇总!B:B,质检不合格扣罚汇总!A:A,E244)</f>
        <v>0</v>
      </c>
      <c r="N244" s="116">
        <f>SUMIFS(邮政扣罚!E:E,邮政扣罚!B:B,E244)</f>
        <v>0</v>
      </c>
      <c r="O244" s="133">
        <f>K244-L244-M244-N244</f>
        <v>2080</v>
      </c>
    </row>
    <row r="245" ht="16.5" spans="1:15">
      <c r="A245" s="116">
        <v>243</v>
      </c>
      <c r="B245" s="116" t="s">
        <v>13</v>
      </c>
      <c r="C245" s="117" t="s">
        <v>59</v>
      </c>
      <c r="D245" s="117">
        <v>4551161</v>
      </c>
      <c r="E245" s="117" t="s">
        <v>794</v>
      </c>
      <c r="F245" s="143" t="s">
        <v>795</v>
      </c>
      <c r="G245" s="142" t="s">
        <v>796</v>
      </c>
      <c r="H245" s="125">
        <v>18055197646</v>
      </c>
      <c r="I245" s="123">
        <v>18055197646</v>
      </c>
      <c r="J245" s="116">
        <f>VLOOKUP(D245,'[1]11月网点专职客服专项补贴明细'!$D$3:$J$336,7,0)</f>
        <v>209</v>
      </c>
      <c r="K245" s="133">
        <v>2500</v>
      </c>
      <c r="L245" s="116">
        <f>SUMIFS(工单超时扣罚汇总!B:B,工单超时扣罚汇总!A:A,E245)</f>
        <v>0</v>
      </c>
      <c r="M245" s="116">
        <f>SUMIFS(质检不合格扣罚汇总!B:B,质检不合格扣罚汇总!A:A,E245)</f>
        <v>20</v>
      </c>
      <c r="N245" s="116">
        <f>SUMIFS(邮政扣罚!E:E,邮政扣罚!B:B,E245)</f>
        <v>500</v>
      </c>
      <c r="O245" s="133">
        <f>K245-L245-M245-N245</f>
        <v>1980</v>
      </c>
    </row>
    <row r="246" ht="16.5" spans="1:15">
      <c r="A246" s="116">
        <v>244</v>
      </c>
      <c r="B246" s="116" t="s">
        <v>10</v>
      </c>
      <c r="C246" s="117" t="s">
        <v>59</v>
      </c>
      <c r="D246" s="117">
        <v>4553120</v>
      </c>
      <c r="E246" s="117" t="s">
        <v>797</v>
      </c>
      <c r="F246" s="151" t="s">
        <v>798</v>
      </c>
      <c r="G246" s="117" t="s">
        <v>799</v>
      </c>
      <c r="H246" s="120">
        <v>18756037915</v>
      </c>
      <c r="I246" s="117">
        <v>18756037915</v>
      </c>
      <c r="J246" s="116">
        <f>VLOOKUP(D246,'[1]11月网点专职客服专项补贴明细'!$D$3:$J$336,7,0)</f>
        <v>224</v>
      </c>
      <c r="K246" s="133">
        <v>2500</v>
      </c>
      <c r="L246" s="116">
        <f>SUMIFS(工单超时扣罚汇总!B:B,工单超时扣罚汇总!A:A,E246)</f>
        <v>0</v>
      </c>
      <c r="M246" s="116">
        <f>SUMIFS(质检不合格扣罚汇总!B:B,质检不合格扣罚汇总!A:A,E246)</f>
        <v>20</v>
      </c>
      <c r="N246" s="116">
        <f>SUMIFS(邮政扣罚!E:E,邮政扣罚!B:B,E246)</f>
        <v>500</v>
      </c>
      <c r="O246" s="133">
        <f>K246-L246-M246-N246</f>
        <v>1980</v>
      </c>
    </row>
    <row r="247" ht="16.5" spans="1:15">
      <c r="A247" s="116">
        <v>245</v>
      </c>
      <c r="B247" s="116" t="s">
        <v>15</v>
      </c>
      <c r="C247" s="117" t="s">
        <v>59</v>
      </c>
      <c r="D247" s="117">
        <v>4551144</v>
      </c>
      <c r="E247" s="117" t="s">
        <v>800</v>
      </c>
      <c r="F247" s="124" t="s">
        <v>801</v>
      </c>
      <c r="G247" s="124" t="s">
        <v>802</v>
      </c>
      <c r="H247" s="120">
        <v>15255629388</v>
      </c>
      <c r="I247" s="117">
        <v>15255629388</v>
      </c>
      <c r="J247" s="116">
        <f>VLOOKUP(D247,'[1]11月网点专职客服专项补贴明细'!$D$3:$J$336,7,0)</f>
        <v>98</v>
      </c>
      <c r="K247" s="133">
        <v>3000</v>
      </c>
      <c r="L247" s="116">
        <f>SUMIFS(工单超时扣罚汇总!B:B,工单超时扣罚汇总!A:A,E247)</f>
        <v>40</v>
      </c>
      <c r="M247" s="116">
        <f>SUMIFS(质检不合格扣罚汇总!B:B,质检不合格扣罚汇总!A:A,E247)</f>
        <v>0</v>
      </c>
      <c r="N247" s="116">
        <f>SUMIFS(邮政扣罚!E:E,邮政扣罚!B:B,E247)</f>
        <v>1000</v>
      </c>
      <c r="O247" s="133">
        <f>K247-L247-M247-N247</f>
        <v>1960</v>
      </c>
    </row>
    <row r="248" ht="16.5" spans="1:15">
      <c r="A248" s="116">
        <v>246</v>
      </c>
      <c r="B248" s="116" t="s">
        <v>9</v>
      </c>
      <c r="C248" s="117" t="s">
        <v>59</v>
      </c>
      <c r="D248" s="117">
        <v>4558133</v>
      </c>
      <c r="E248" s="117" t="s">
        <v>803</v>
      </c>
      <c r="F248" s="152" t="s">
        <v>804</v>
      </c>
      <c r="G248" s="116" t="s">
        <v>805</v>
      </c>
      <c r="H248" s="122">
        <v>13695683371</v>
      </c>
      <c r="I248" s="116">
        <v>13695683371</v>
      </c>
      <c r="J248" s="116">
        <f>VLOOKUP(D248,'[1]11月网点专职客服专项补贴明细'!$D$3:$J$336,7,0)</f>
        <v>249</v>
      </c>
      <c r="K248" s="133">
        <v>2000</v>
      </c>
      <c r="L248" s="116">
        <f>SUMIFS(工单超时扣罚汇总!B:B,工单超时扣罚汇总!A:A,E248)</f>
        <v>20</v>
      </c>
      <c r="M248" s="116">
        <f>SUMIFS(质检不合格扣罚汇总!B:B,质检不合格扣罚汇总!A:A,E248)</f>
        <v>20</v>
      </c>
      <c r="N248" s="116">
        <f>SUMIFS(邮政扣罚!E:E,邮政扣罚!B:B,E248)</f>
        <v>0</v>
      </c>
      <c r="O248" s="133">
        <f>K248-L248-M248-N248</f>
        <v>1960</v>
      </c>
    </row>
    <row r="249" ht="16.5" spans="1:15">
      <c r="A249" s="116">
        <v>247</v>
      </c>
      <c r="B249" s="116" t="s">
        <v>15</v>
      </c>
      <c r="C249" s="117" t="s">
        <v>59</v>
      </c>
      <c r="D249" s="117">
        <v>4551152</v>
      </c>
      <c r="E249" s="117" t="s">
        <v>806</v>
      </c>
      <c r="F249" s="151" t="s">
        <v>807</v>
      </c>
      <c r="G249" s="117" t="s">
        <v>808</v>
      </c>
      <c r="H249" s="120">
        <v>15056022535</v>
      </c>
      <c r="I249" s="117">
        <v>15256217625</v>
      </c>
      <c r="J249" s="116">
        <f>VLOOKUP(D249,'[1]11月网点专职客服专项补贴明细'!$D$3:$J$336,7,0)</f>
        <v>252</v>
      </c>
      <c r="K249" s="133">
        <v>2000</v>
      </c>
      <c r="L249" s="116">
        <f>SUMIFS(工单超时扣罚汇总!B:B,工单超时扣罚汇总!A:A,E249)</f>
        <v>20</v>
      </c>
      <c r="M249" s="116">
        <f>SUMIFS(质检不合格扣罚汇总!B:B,质检不合格扣罚汇总!A:A,E249)</f>
        <v>20</v>
      </c>
      <c r="N249" s="116">
        <f>SUMIFS(邮政扣罚!E:E,邮政扣罚!B:B,E249)</f>
        <v>0</v>
      </c>
      <c r="O249" s="133">
        <f>K249-L249-M249-N249</f>
        <v>1960</v>
      </c>
    </row>
    <row r="250" ht="16.5" spans="1:15">
      <c r="A250" s="116">
        <v>248</v>
      </c>
      <c r="B250" s="116" t="s">
        <v>17</v>
      </c>
      <c r="C250" s="117" t="s">
        <v>59</v>
      </c>
      <c r="D250" s="117">
        <v>4555105</v>
      </c>
      <c r="E250" s="117" t="s">
        <v>809</v>
      </c>
      <c r="F250" s="151" t="s">
        <v>810</v>
      </c>
      <c r="G250" s="117" t="s">
        <v>811</v>
      </c>
      <c r="H250" s="120">
        <v>18055514431</v>
      </c>
      <c r="I250" s="117">
        <v>18055514431</v>
      </c>
      <c r="J250" s="116">
        <f>VLOOKUP(D250,'[1]11月网点专职客服专项补贴明细'!$D$3:$J$336,7,0)</f>
        <v>248</v>
      </c>
      <c r="K250" s="133">
        <v>2000</v>
      </c>
      <c r="L250" s="116">
        <f>SUMIFS(工单超时扣罚汇总!B:B,工单超时扣罚汇总!A:A,E250)</f>
        <v>40</v>
      </c>
      <c r="M250" s="116">
        <f>SUMIFS(质检不合格扣罚汇总!B:B,质检不合格扣罚汇总!A:A,E250)</f>
        <v>20</v>
      </c>
      <c r="N250" s="116">
        <f>SUMIFS(邮政扣罚!E:E,邮政扣罚!B:B,E250)</f>
        <v>0</v>
      </c>
      <c r="O250" s="133">
        <f>K250-L250-M250-N250</f>
        <v>1940</v>
      </c>
    </row>
    <row r="251" ht="16.5" spans="1:15">
      <c r="A251" s="116">
        <v>249</v>
      </c>
      <c r="B251" s="116" t="s">
        <v>5</v>
      </c>
      <c r="C251" s="117" t="s">
        <v>59</v>
      </c>
      <c r="D251" s="117">
        <v>4558149</v>
      </c>
      <c r="E251" s="117" t="s">
        <v>812</v>
      </c>
      <c r="F251" s="151" t="s">
        <v>813</v>
      </c>
      <c r="G251" s="117" t="s">
        <v>814</v>
      </c>
      <c r="H251" s="120">
        <v>19955881668</v>
      </c>
      <c r="I251" s="117">
        <v>15056839229</v>
      </c>
      <c r="J251" s="116">
        <f>VLOOKUP(D251,'[1]11月网点专职客服专项补贴明细'!$D$3:$J$336,7,0)</f>
        <v>256</v>
      </c>
      <c r="K251" s="133">
        <v>2000</v>
      </c>
      <c r="L251" s="116">
        <f>SUMIFS(工单超时扣罚汇总!B:B,工单超时扣罚汇总!A:A,E251)</f>
        <v>40</v>
      </c>
      <c r="M251" s="116">
        <f>SUMIFS(质检不合格扣罚汇总!B:B,质检不合格扣罚汇总!A:A,E251)</f>
        <v>20</v>
      </c>
      <c r="N251" s="116">
        <f>SUMIFS(邮政扣罚!E:E,邮政扣罚!B:B,E251)</f>
        <v>0</v>
      </c>
      <c r="O251" s="133">
        <f>K251-L251-M251-N251</f>
        <v>1940</v>
      </c>
    </row>
    <row r="252" ht="16.5" spans="1:15">
      <c r="A252" s="116">
        <v>250</v>
      </c>
      <c r="B252" s="116" t="s">
        <v>16</v>
      </c>
      <c r="C252" s="117" t="s">
        <v>59</v>
      </c>
      <c r="D252" s="117">
        <v>4559113</v>
      </c>
      <c r="E252" s="117" t="s">
        <v>815</v>
      </c>
      <c r="F252" s="124" t="s">
        <v>816</v>
      </c>
      <c r="G252" s="119" t="s">
        <v>817</v>
      </c>
      <c r="H252" s="120">
        <v>13955968363</v>
      </c>
      <c r="I252" s="117">
        <v>13955968363</v>
      </c>
      <c r="J252" s="116">
        <f>VLOOKUP(D252,'[1]11月网点专职客服专项补贴明细'!$D$3:$J$336,7,0)</f>
        <v>225</v>
      </c>
      <c r="K252" s="133">
        <v>2500</v>
      </c>
      <c r="L252" s="116">
        <f>SUMIFS(工单超时扣罚汇总!B:B,工单超时扣罚汇总!A:A,E252)</f>
        <v>80</v>
      </c>
      <c r="M252" s="116">
        <f>SUMIFS(质检不合格扣罚汇总!B:B,质检不合格扣罚汇总!A:A,E252)</f>
        <v>20</v>
      </c>
      <c r="N252" s="116">
        <f>SUMIFS(邮政扣罚!E:E,邮政扣罚!B:B,E252)</f>
        <v>500</v>
      </c>
      <c r="O252" s="133">
        <f>K252-L252-M252-N252</f>
        <v>1900</v>
      </c>
    </row>
    <row r="253" ht="16.5" spans="1:15">
      <c r="A253" s="116">
        <v>251</v>
      </c>
      <c r="B253" s="116" t="s">
        <v>17</v>
      </c>
      <c r="C253" s="117" t="s">
        <v>59</v>
      </c>
      <c r="D253" s="117">
        <v>4555107</v>
      </c>
      <c r="E253" s="117" t="s">
        <v>818</v>
      </c>
      <c r="F253" s="151" t="s">
        <v>819</v>
      </c>
      <c r="G253" s="117" t="s">
        <v>820</v>
      </c>
      <c r="H253" s="120">
        <v>13635557205</v>
      </c>
      <c r="I253" s="117">
        <v>13635557205</v>
      </c>
      <c r="J253" s="116">
        <f>VLOOKUP(D253,'[1]11月网点专职客服专项补贴明细'!$D$3:$J$336,7,0)</f>
        <v>258</v>
      </c>
      <c r="K253" s="133">
        <v>2000</v>
      </c>
      <c r="L253" s="116">
        <f>SUMIFS(工单超时扣罚汇总!B:B,工单超时扣罚汇总!A:A,E253)</f>
        <v>80</v>
      </c>
      <c r="M253" s="116">
        <f>SUMIFS(质检不合格扣罚汇总!B:B,质检不合格扣罚汇总!A:A,E253)</f>
        <v>20</v>
      </c>
      <c r="N253" s="116">
        <f>SUMIFS(邮政扣罚!E:E,邮政扣罚!B:B,E253)</f>
        <v>0</v>
      </c>
      <c r="O253" s="133">
        <f>K253-L253-M253-N253</f>
        <v>1900</v>
      </c>
    </row>
    <row r="254" ht="16.5" spans="1:15">
      <c r="A254" s="116">
        <v>252</v>
      </c>
      <c r="B254" s="116" t="s">
        <v>9</v>
      </c>
      <c r="C254" s="117" t="s">
        <v>59</v>
      </c>
      <c r="D254" s="117">
        <v>4558116</v>
      </c>
      <c r="E254" s="117" t="s">
        <v>821</v>
      </c>
      <c r="F254" s="152" t="s">
        <v>822</v>
      </c>
      <c r="G254" s="116" t="s">
        <v>823</v>
      </c>
      <c r="H254" s="122">
        <v>18256788022</v>
      </c>
      <c r="I254" s="116">
        <v>18256788022</v>
      </c>
      <c r="J254" s="116">
        <f>VLOOKUP(D254,'[1]11月网点专职客服专项补贴明细'!$D$3:$J$336,7,0)</f>
        <v>241</v>
      </c>
      <c r="K254" s="133">
        <v>2000</v>
      </c>
      <c r="L254" s="116">
        <f>SUMIFS(工单超时扣罚汇总!B:B,工单超时扣罚汇总!A:A,E254)</f>
        <v>120</v>
      </c>
      <c r="M254" s="116">
        <f>SUMIFS(质检不合格扣罚汇总!B:B,质检不合格扣罚汇总!A:A,E254)</f>
        <v>0</v>
      </c>
      <c r="N254" s="116">
        <f>SUMIFS(邮政扣罚!E:E,邮政扣罚!B:B,E254)</f>
        <v>0</v>
      </c>
      <c r="O254" s="133">
        <f>K254-L254-M254-N254</f>
        <v>1880</v>
      </c>
    </row>
    <row r="255" ht="16.5" spans="1:15">
      <c r="A255" s="116">
        <v>253</v>
      </c>
      <c r="B255" s="116" t="s">
        <v>14</v>
      </c>
      <c r="C255" s="117" t="s">
        <v>59</v>
      </c>
      <c r="D255" s="117">
        <v>4556104</v>
      </c>
      <c r="E255" s="117" t="s">
        <v>824</v>
      </c>
      <c r="F255" s="151" t="s">
        <v>825</v>
      </c>
      <c r="G255" s="117" t="s">
        <v>826</v>
      </c>
      <c r="H255" s="120">
        <v>18726106130</v>
      </c>
      <c r="I255" s="117">
        <v>95040666900</v>
      </c>
      <c r="J255" s="116">
        <f>VLOOKUP(D255,'[1]11月网点专职客服专项补贴明细'!$D$3:$J$336,7,0)</f>
        <v>259</v>
      </c>
      <c r="K255" s="133">
        <v>2000</v>
      </c>
      <c r="L255" s="116">
        <f>SUMIFS(工单超时扣罚汇总!B:B,工单超时扣罚汇总!A:A,E255)</f>
        <v>100</v>
      </c>
      <c r="M255" s="116">
        <f>SUMIFS(质检不合格扣罚汇总!B:B,质检不合格扣罚汇总!A:A,E255)</f>
        <v>20</v>
      </c>
      <c r="N255" s="116">
        <f>SUMIFS(邮政扣罚!E:E,邮政扣罚!B:B,E255)</f>
        <v>0</v>
      </c>
      <c r="O255" s="133">
        <f>K255-L255-M255-N255</f>
        <v>1880</v>
      </c>
    </row>
    <row r="256" ht="16.5" spans="1:15">
      <c r="A256" s="116">
        <v>254</v>
      </c>
      <c r="B256" s="116" t="s">
        <v>15</v>
      </c>
      <c r="C256" s="117" t="s">
        <v>59</v>
      </c>
      <c r="D256" s="117">
        <v>4551101</v>
      </c>
      <c r="E256" s="117" t="s">
        <v>827</v>
      </c>
      <c r="F256" s="119" t="s">
        <v>828</v>
      </c>
      <c r="G256" s="119" t="s">
        <v>829</v>
      </c>
      <c r="H256" s="120">
        <v>15205691198</v>
      </c>
      <c r="I256" s="117">
        <v>95040666928</v>
      </c>
      <c r="J256" s="116">
        <f>VLOOKUP(D256,'[1]11月网点专职客服专项补贴明细'!$D$3:$J$336,7,0)</f>
        <v>240</v>
      </c>
      <c r="K256" s="133">
        <v>2000</v>
      </c>
      <c r="L256" s="116">
        <f>SUMIFS(工单超时扣罚汇总!B:B,工单超时扣罚汇总!A:A,E256)</f>
        <v>120</v>
      </c>
      <c r="M256" s="116">
        <f>SUMIFS(质检不合格扣罚汇总!B:B,质检不合格扣罚汇总!A:A,E256)</f>
        <v>20</v>
      </c>
      <c r="N256" s="116">
        <f>SUMIFS(邮政扣罚!E:E,邮政扣罚!B:B,E256)</f>
        <v>0</v>
      </c>
      <c r="O256" s="133">
        <f>K256-L256-M256-N256</f>
        <v>1860</v>
      </c>
    </row>
    <row r="257" ht="16.5" spans="1:15">
      <c r="A257" s="116">
        <v>255</v>
      </c>
      <c r="B257" s="116" t="s">
        <v>20</v>
      </c>
      <c r="C257" s="117" t="s">
        <v>59</v>
      </c>
      <c r="D257" s="117">
        <v>4551118</v>
      </c>
      <c r="E257" s="117" t="s">
        <v>830</v>
      </c>
      <c r="F257" s="158" t="s">
        <v>831</v>
      </c>
      <c r="G257" s="117" t="s">
        <v>832</v>
      </c>
      <c r="H257" s="120">
        <v>17305607571</v>
      </c>
      <c r="I257" s="117">
        <v>17305607571</v>
      </c>
      <c r="J257" s="116">
        <f>VLOOKUP(D257,'[1]11月网点专职客服专项补贴明细'!$D$3:$J$336,7,0)</f>
        <v>254</v>
      </c>
      <c r="K257" s="133">
        <v>2000</v>
      </c>
      <c r="L257" s="116">
        <f>SUMIFS(工单超时扣罚汇总!B:B,工单超时扣罚汇总!A:A,E257)</f>
        <v>120</v>
      </c>
      <c r="M257" s="116">
        <f>SUMIFS(质检不合格扣罚汇总!B:B,质检不合格扣罚汇总!A:A,E257)</f>
        <v>20</v>
      </c>
      <c r="N257" s="116">
        <f>SUMIFS(邮政扣罚!E:E,邮政扣罚!B:B,E257)</f>
        <v>0</v>
      </c>
      <c r="O257" s="133">
        <f>K257-L257-M257-N257</f>
        <v>1860</v>
      </c>
    </row>
    <row r="258" ht="16.5" spans="1:15">
      <c r="A258" s="116">
        <v>256</v>
      </c>
      <c r="B258" s="116" t="s">
        <v>24</v>
      </c>
      <c r="C258" s="117" t="s">
        <v>59</v>
      </c>
      <c r="D258" s="117">
        <v>4554110</v>
      </c>
      <c r="E258" s="117" t="s">
        <v>36</v>
      </c>
      <c r="F258" s="151" t="s">
        <v>833</v>
      </c>
      <c r="G258" s="117" t="s">
        <v>834</v>
      </c>
      <c r="H258" s="120" t="s">
        <v>835</v>
      </c>
      <c r="I258" s="117" t="s">
        <v>835</v>
      </c>
      <c r="J258" s="116">
        <f>VLOOKUP(D258,'[1]11月网点专职客服专项补贴明细'!$D$3:$J$336,7,0)</f>
        <v>255</v>
      </c>
      <c r="K258" s="133">
        <v>2000</v>
      </c>
      <c r="L258" s="116">
        <f>SUMIFS(工单超时扣罚汇总!B:B,工单超时扣罚汇总!A:A,E258)</f>
        <v>120</v>
      </c>
      <c r="M258" s="116">
        <f>SUMIFS(质检不合格扣罚汇总!B:B,质检不合格扣罚汇总!A:A,E258)</f>
        <v>20</v>
      </c>
      <c r="N258" s="116">
        <f>SUMIFS(邮政扣罚!E:E,邮政扣罚!B:B,E258)</f>
        <v>0</v>
      </c>
      <c r="O258" s="133">
        <f>K258-L258-M258-N258</f>
        <v>1860</v>
      </c>
    </row>
    <row r="259" ht="16.5" spans="1:15">
      <c r="A259" s="116">
        <v>257</v>
      </c>
      <c r="B259" s="116" t="s">
        <v>16</v>
      </c>
      <c r="C259" s="117" t="s">
        <v>59</v>
      </c>
      <c r="D259" s="117">
        <v>4559109</v>
      </c>
      <c r="E259" s="117" t="s">
        <v>836</v>
      </c>
      <c r="F259" s="124" t="s">
        <v>837</v>
      </c>
      <c r="G259" s="124" t="s">
        <v>838</v>
      </c>
      <c r="H259" s="120">
        <v>18726828961</v>
      </c>
      <c r="I259" s="117">
        <v>18726828961</v>
      </c>
      <c r="J259" s="116">
        <f>VLOOKUP(D259,'[1]11月网点专职客服专项补贴明细'!$D$3:$J$336,7,0)</f>
        <v>260</v>
      </c>
      <c r="K259" s="133">
        <v>2000</v>
      </c>
      <c r="L259" s="116">
        <f>SUMIFS(工单超时扣罚汇总!B:B,工单超时扣罚汇总!A:A,E259)</f>
        <v>120</v>
      </c>
      <c r="M259" s="116">
        <f>SUMIFS(质检不合格扣罚汇总!B:B,质检不合格扣罚汇总!A:A,E259)</f>
        <v>20</v>
      </c>
      <c r="N259" s="116">
        <f>SUMIFS(邮政扣罚!E:E,邮政扣罚!B:B,E259)</f>
        <v>0</v>
      </c>
      <c r="O259" s="133">
        <f>K259-L259-M259-N259</f>
        <v>1860</v>
      </c>
    </row>
    <row r="260" ht="16.5" spans="1:15">
      <c r="A260" s="116">
        <v>258</v>
      </c>
      <c r="B260" s="116" t="s">
        <v>10</v>
      </c>
      <c r="C260" s="117" t="s">
        <v>59</v>
      </c>
      <c r="D260" s="117">
        <v>4553109</v>
      </c>
      <c r="E260" s="117" t="s">
        <v>839</v>
      </c>
      <c r="F260" s="151" t="s">
        <v>840</v>
      </c>
      <c r="G260" s="117" t="s">
        <v>841</v>
      </c>
      <c r="H260" s="120">
        <v>17730127387</v>
      </c>
      <c r="I260" s="117">
        <v>17730127387</v>
      </c>
      <c r="J260" s="116">
        <f>VLOOKUP(D260,'[1]11月网点专职客服专项补贴明细'!$D$3:$J$336,7,0)</f>
        <v>227</v>
      </c>
      <c r="K260" s="133">
        <v>2500</v>
      </c>
      <c r="L260" s="116">
        <f>SUMIFS(工单超时扣罚汇总!B:B,工单超时扣罚汇总!A:A,E260)</f>
        <v>80</v>
      </c>
      <c r="M260" s="116">
        <f>SUMIFS(质检不合格扣罚汇总!B:B,质检不合格扣罚汇总!A:A,E260)</f>
        <v>80</v>
      </c>
      <c r="N260" s="116">
        <f>SUMIFS(邮政扣罚!E:E,邮政扣罚!B:B,E260)</f>
        <v>500</v>
      </c>
      <c r="O260" s="133">
        <f>K260-L260-M260-N260</f>
        <v>1840</v>
      </c>
    </row>
    <row r="261" ht="16.5" spans="1:15">
      <c r="A261" s="116">
        <v>259</v>
      </c>
      <c r="B261" s="116" t="s">
        <v>7</v>
      </c>
      <c r="C261" s="117" t="s">
        <v>59</v>
      </c>
      <c r="D261" s="117">
        <v>4564125</v>
      </c>
      <c r="E261" s="117" t="s">
        <v>842</v>
      </c>
      <c r="F261" s="118">
        <v>228635</v>
      </c>
      <c r="G261" s="119" t="s">
        <v>843</v>
      </c>
      <c r="H261" s="120">
        <v>15212771886</v>
      </c>
      <c r="I261" s="117">
        <v>18712334352</v>
      </c>
      <c r="J261" s="116">
        <f>VLOOKUP(D261,'[1]11月网点专职客服专项补贴明细'!$D$3:$J$336,7,0)</f>
        <v>245</v>
      </c>
      <c r="K261" s="133">
        <v>2000</v>
      </c>
      <c r="L261" s="116">
        <f>SUMIFS(工单超时扣罚汇总!B:B,工单超时扣罚汇总!A:A,E261)</f>
        <v>160</v>
      </c>
      <c r="M261" s="116">
        <f>SUMIFS(质检不合格扣罚汇总!B:B,质检不合格扣罚汇总!A:A,E261)</f>
        <v>20</v>
      </c>
      <c r="N261" s="116">
        <f>SUMIFS(邮政扣罚!E:E,邮政扣罚!B:B,E261)</f>
        <v>0</v>
      </c>
      <c r="O261" s="133">
        <f>K261-L261-M261-N261</f>
        <v>1820</v>
      </c>
    </row>
    <row r="262" ht="16.5" spans="1:15">
      <c r="A262" s="116">
        <v>260</v>
      </c>
      <c r="B262" s="116" t="s">
        <v>13</v>
      </c>
      <c r="C262" s="117" t="s">
        <v>59</v>
      </c>
      <c r="D262" s="117">
        <v>4551137</v>
      </c>
      <c r="E262" s="117" t="s">
        <v>844</v>
      </c>
      <c r="F262" s="124" t="s">
        <v>845</v>
      </c>
      <c r="G262" s="124" t="s">
        <v>846</v>
      </c>
      <c r="H262" s="125">
        <v>17755054558</v>
      </c>
      <c r="I262" s="123">
        <v>17755054558</v>
      </c>
      <c r="J262" s="116">
        <f>VLOOKUP(D262,'[1]11月网点专职客服专项补贴明细'!$D$3:$J$336,7,0)</f>
        <v>262</v>
      </c>
      <c r="K262" s="133">
        <v>2000</v>
      </c>
      <c r="L262" s="116">
        <f>SUMIFS(工单超时扣罚汇总!B:B,工单超时扣罚汇总!A:A,E262)</f>
        <v>120</v>
      </c>
      <c r="M262" s="116">
        <f>SUMIFS(质检不合格扣罚汇总!B:B,质检不合格扣罚汇总!A:A,E262)</f>
        <v>60</v>
      </c>
      <c r="N262" s="116">
        <f>SUMIFS(邮政扣罚!E:E,邮政扣罚!B:B,E262)</f>
        <v>0</v>
      </c>
      <c r="O262" s="133">
        <f>K262-L262-M262-N262</f>
        <v>1820</v>
      </c>
    </row>
    <row r="263" ht="16.5" spans="1:15">
      <c r="A263" s="116">
        <v>261</v>
      </c>
      <c r="B263" s="116" t="s">
        <v>37</v>
      </c>
      <c r="C263" s="117" t="s">
        <v>59</v>
      </c>
      <c r="D263" s="117">
        <v>4566101</v>
      </c>
      <c r="E263" s="117" t="s">
        <v>847</v>
      </c>
      <c r="F263" s="151" t="s">
        <v>848</v>
      </c>
      <c r="G263" s="117" t="s">
        <v>849</v>
      </c>
      <c r="H263" s="120">
        <v>17756656346</v>
      </c>
      <c r="I263" s="117">
        <v>18056628484</v>
      </c>
      <c r="J263" s="116">
        <f>VLOOKUP(D263,'[1]11月网点专职客服专项补贴明细'!$D$3:$J$336,7,0)</f>
        <v>232</v>
      </c>
      <c r="K263" s="133">
        <v>2500</v>
      </c>
      <c r="L263" s="116">
        <f>SUMIFS(工单超时扣罚汇总!B:B,工单超时扣罚汇总!A:A,E263)</f>
        <v>560</v>
      </c>
      <c r="M263" s="116">
        <f>SUMIFS(质检不合格扣罚汇总!B:B,质检不合格扣罚汇总!A:A,E263)</f>
        <v>140</v>
      </c>
      <c r="N263" s="116">
        <f>SUMIFS(邮政扣罚!E:E,邮政扣罚!B:B,E263)</f>
        <v>0</v>
      </c>
      <c r="O263" s="133">
        <f>K263-L263-M263-N263</f>
        <v>1800</v>
      </c>
    </row>
    <row r="264" ht="16.5" spans="1:15">
      <c r="A264" s="116">
        <v>262</v>
      </c>
      <c r="B264" s="116" t="s">
        <v>22</v>
      </c>
      <c r="C264" s="117" t="s">
        <v>59</v>
      </c>
      <c r="D264" s="117">
        <v>4553110</v>
      </c>
      <c r="E264" s="117" t="s">
        <v>850</v>
      </c>
      <c r="F264" s="151" t="s">
        <v>851</v>
      </c>
      <c r="G264" s="117" t="s">
        <v>852</v>
      </c>
      <c r="H264" s="120">
        <v>15357885607</v>
      </c>
      <c r="I264" s="117">
        <v>18119957058</v>
      </c>
      <c r="J264" s="116">
        <f>VLOOKUP(D264,'[1]11月网点专职客服专项补贴明细'!$D$3:$J$336,7,0)</f>
        <v>242</v>
      </c>
      <c r="K264" s="133">
        <v>2000</v>
      </c>
      <c r="L264" s="116">
        <f>SUMIFS(工单超时扣罚汇总!B:B,工单超时扣罚汇总!A:A,E264)</f>
        <v>160</v>
      </c>
      <c r="M264" s="116">
        <f>SUMIFS(质检不合格扣罚汇总!B:B,质检不合格扣罚汇总!A:A,E264)</f>
        <v>40</v>
      </c>
      <c r="N264" s="116">
        <f>SUMIFS(邮政扣罚!E:E,邮政扣罚!B:B,E264)</f>
        <v>0</v>
      </c>
      <c r="O264" s="133">
        <f>K264-L264-M264-N264</f>
        <v>1800</v>
      </c>
    </row>
    <row r="265" ht="16.5" spans="1:15">
      <c r="A265" s="116">
        <v>263</v>
      </c>
      <c r="B265" s="116" t="s">
        <v>13</v>
      </c>
      <c r="C265" s="117" t="s">
        <v>59</v>
      </c>
      <c r="D265" s="117">
        <v>4551123</v>
      </c>
      <c r="E265" s="117" t="s">
        <v>853</v>
      </c>
      <c r="F265" s="124" t="s">
        <v>854</v>
      </c>
      <c r="G265" s="124" t="s">
        <v>855</v>
      </c>
      <c r="H265" s="125">
        <v>18356961588</v>
      </c>
      <c r="I265" s="123">
        <v>18356961588</v>
      </c>
      <c r="J265" s="116">
        <f>VLOOKUP(D265,'[1]11月网点专职客服专项补贴明细'!$D$3:$J$336,7,0)</f>
        <v>251</v>
      </c>
      <c r="K265" s="133">
        <v>2000</v>
      </c>
      <c r="L265" s="116">
        <f>SUMIFS(工单超时扣罚汇总!B:B,工单超时扣罚汇总!A:A,E265)</f>
        <v>140</v>
      </c>
      <c r="M265" s="116">
        <f>SUMIFS(质检不合格扣罚汇总!B:B,质检不合格扣罚汇总!A:A,E265)</f>
        <v>60</v>
      </c>
      <c r="N265" s="116">
        <f>SUMIFS(邮政扣罚!E:E,邮政扣罚!B:B,E265)</f>
        <v>0</v>
      </c>
      <c r="O265" s="133">
        <f>K265-L265-M265-N265</f>
        <v>1800</v>
      </c>
    </row>
    <row r="266" ht="16.5" spans="1:15">
      <c r="A266" s="116">
        <v>264</v>
      </c>
      <c r="B266" s="116" t="s">
        <v>7</v>
      </c>
      <c r="C266" s="117" t="s">
        <v>59</v>
      </c>
      <c r="D266" s="117">
        <v>4564130</v>
      </c>
      <c r="E266" s="117" t="s">
        <v>856</v>
      </c>
      <c r="F266" s="118">
        <v>228440</v>
      </c>
      <c r="G266" s="119" t="s">
        <v>857</v>
      </c>
      <c r="H266" s="120">
        <v>13637062962</v>
      </c>
      <c r="I266" s="117">
        <v>18156489209</v>
      </c>
      <c r="J266" s="116">
        <f>VLOOKUP(D266,'[1]11月网点专职客服专项补贴明细'!$D$3:$J$336,7,0)</f>
        <v>236</v>
      </c>
      <c r="K266" s="133">
        <v>2000</v>
      </c>
      <c r="L266" s="116">
        <f>SUMIFS(工单超时扣罚汇总!B:B,工单超时扣罚汇总!A:A,E266)</f>
        <v>180</v>
      </c>
      <c r="M266" s="116">
        <f>SUMIFS(质检不合格扣罚汇总!B:B,质检不合格扣罚汇总!A:A,E266)</f>
        <v>40</v>
      </c>
      <c r="N266" s="116">
        <f>SUMIFS(邮政扣罚!E:E,邮政扣罚!B:B,E266)</f>
        <v>0</v>
      </c>
      <c r="O266" s="133">
        <f>K266-L266-M266-N266</f>
        <v>1780</v>
      </c>
    </row>
    <row r="267" ht="16.5" spans="1:15">
      <c r="A267" s="116">
        <v>265</v>
      </c>
      <c r="B267" s="116" t="s">
        <v>38</v>
      </c>
      <c r="C267" s="117" t="s">
        <v>59</v>
      </c>
      <c r="D267" s="117">
        <v>4564105</v>
      </c>
      <c r="E267" s="117" t="s">
        <v>858</v>
      </c>
      <c r="F267" s="151" t="s">
        <v>859</v>
      </c>
      <c r="G267" s="126" t="s">
        <v>860</v>
      </c>
      <c r="H267" s="120">
        <v>18116107365</v>
      </c>
      <c r="I267" s="151" t="s">
        <v>861</v>
      </c>
      <c r="J267" s="116">
        <f>VLOOKUP(D267,'[1]11月网点专职客服专项补贴明细'!$D$3:$J$336,7,0)</f>
        <v>204</v>
      </c>
      <c r="K267" s="133">
        <v>2500</v>
      </c>
      <c r="L267" s="116">
        <f>SUMIFS(工单超时扣罚汇总!B:B,工单超时扣罚汇总!A:A,E267)</f>
        <v>560</v>
      </c>
      <c r="M267" s="116">
        <f>SUMIFS(质检不合格扣罚汇总!B:B,质检不合格扣罚汇总!A:A,E267)</f>
        <v>220</v>
      </c>
      <c r="N267" s="116">
        <f>SUMIFS(邮政扣罚!E:E,邮政扣罚!B:B,E267)</f>
        <v>0</v>
      </c>
      <c r="O267" s="133">
        <f>K267-L267-M267-N267</f>
        <v>1720</v>
      </c>
    </row>
    <row r="268" ht="16.5" spans="1:15">
      <c r="A268" s="116">
        <v>266</v>
      </c>
      <c r="B268" s="116" t="s">
        <v>9</v>
      </c>
      <c r="C268" s="117" t="s">
        <v>59</v>
      </c>
      <c r="D268" s="117">
        <v>4558108</v>
      </c>
      <c r="E268" s="117" t="s">
        <v>862</v>
      </c>
      <c r="F268" s="152" t="s">
        <v>863</v>
      </c>
      <c r="G268" s="116" t="s">
        <v>864</v>
      </c>
      <c r="H268" s="122">
        <v>18226076132</v>
      </c>
      <c r="I268" s="116">
        <v>18226076132</v>
      </c>
      <c r="J268" s="116">
        <f>VLOOKUP(D268,'[1]11月网点专职客服专项补贴明细'!$D$3:$J$336,7,0)</f>
        <v>230</v>
      </c>
      <c r="K268" s="133">
        <v>2500</v>
      </c>
      <c r="L268" s="116">
        <f>SUMIFS(工单超时扣罚汇总!B:B,工单超时扣罚汇总!A:A,E268)</f>
        <v>180</v>
      </c>
      <c r="M268" s="116">
        <f>SUMIFS(质检不合格扣罚汇总!B:B,质检不合格扣罚汇总!A:A,E268)</f>
        <v>100</v>
      </c>
      <c r="N268" s="116">
        <f>SUMIFS(邮政扣罚!E:E,邮政扣罚!B:B,E268)</f>
        <v>500</v>
      </c>
      <c r="O268" s="133">
        <f>K268-L268-M268-N268</f>
        <v>1720</v>
      </c>
    </row>
    <row r="269" ht="16.5" spans="1:15">
      <c r="A269" s="116">
        <v>267</v>
      </c>
      <c r="B269" s="116" t="s">
        <v>23</v>
      </c>
      <c r="C269" s="117" t="s">
        <v>59</v>
      </c>
      <c r="D269" s="117">
        <v>4551157</v>
      </c>
      <c r="E269" s="117" t="s">
        <v>865</v>
      </c>
      <c r="F269" s="151" t="s">
        <v>866</v>
      </c>
      <c r="G269" s="117" t="s">
        <v>867</v>
      </c>
      <c r="H269" s="120">
        <v>18010869983</v>
      </c>
      <c r="I269" s="117">
        <v>95040666928</v>
      </c>
      <c r="J269" s="116">
        <f>VLOOKUP(D269,'[1]11月网点专职客服专项补贴明细'!$D$3:$J$336,7,0)</f>
        <v>243</v>
      </c>
      <c r="K269" s="133">
        <v>2000</v>
      </c>
      <c r="L269" s="116">
        <f>SUMIFS(工单超时扣罚汇总!B:B,工单超时扣罚汇总!A:A,E269)</f>
        <v>120</v>
      </c>
      <c r="M269" s="116">
        <f>SUMIFS(质检不合格扣罚汇总!B:B,质检不合格扣罚汇总!A:A,E269)</f>
        <v>160</v>
      </c>
      <c r="N269" s="116">
        <f>SUMIFS(邮政扣罚!E:E,邮政扣罚!B:B,E269)</f>
        <v>0</v>
      </c>
      <c r="O269" s="133">
        <f>K269-L269-M269-N269</f>
        <v>1720</v>
      </c>
    </row>
    <row r="270" ht="16.5" spans="1:15">
      <c r="A270" s="116">
        <v>268</v>
      </c>
      <c r="B270" s="116" t="s">
        <v>9</v>
      </c>
      <c r="C270" s="117" t="s">
        <v>59</v>
      </c>
      <c r="D270" s="117">
        <v>4558110</v>
      </c>
      <c r="E270" s="117" t="s">
        <v>868</v>
      </c>
      <c r="F270" s="152" t="s">
        <v>869</v>
      </c>
      <c r="G270" s="116" t="s">
        <v>870</v>
      </c>
      <c r="H270" s="122">
        <v>19556716217</v>
      </c>
      <c r="I270" s="116">
        <v>19556716217</v>
      </c>
      <c r="J270" s="116">
        <f>VLOOKUP(D270,'[1]11月网点专职客服专项补贴明细'!$D$3:$J$336,7,0)</f>
        <v>238</v>
      </c>
      <c r="K270" s="133">
        <v>2000</v>
      </c>
      <c r="L270" s="116">
        <f>SUMIFS(工单超时扣罚汇总!B:B,工单超时扣罚汇总!A:A,E270)</f>
        <v>340</v>
      </c>
      <c r="M270" s="116">
        <f>SUMIFS(质检不合格扣罚汇总!B:B,质检不合格扣罚汇总!A:A,E270)</f>
        <v>100</v>
      </c>
      <c r="N270" s="116">
        <f>SUMIFS(邮政扣罚!E:E,邮政扣罚!B:B,E270)</f>
        <v>0</v>
      </c>
      <c r="O270" s="133">
        <f>K270-L270-M270-N270</f>
        <v>1560</v>
      </c>
    </row>
    <row r="271" ht="16.5" spans="1:15">
      <c r="A271" s="116">
        <v>269</v>
      </c>
      <c r="B271" s="116" t="s">
        <v>15</v>
      </c>
      <c r="C271" s="117" t="s">
        <v>59</v>
      </c>
      <c r="D271" s="117">
        <v>4551135</v>
      </c>
      <c r="E271" s="117" t="s">
        <v>871</v>
      </c>
      <c r="F271" s="124" t="s">
        <v>872</v>
      </c>
      <c r="G271" s="124" t="s">
        <v>873</v>
      </c>
      <c r="H271" s="120">
        <v>13590387150</v>
      </c>
      <c r="I271" s="117">
        <v>17681093315</v>
      </c>
      <c r="J271" s="116">
        <f>VLOOKUP(D271,'[1]11月网点专职客服专项补贴明细'!$D$3:$J$336,7,0)</f>
        <v>244</v>
      </c>
      <c r="K271" s="133">
        <v>2000</v>
      </c>
      <c r="L271" s="116">
        <f>SUMIFS(工单超时扣罚汇总!B:B,工单超时扣罚汇总!A:A,E271)</f>
        <v>280</v>
      </c>
      <c r="M271" s="116">
        <f>SUMIFS(质检不合格扣罚汇总!B:B,质检不合格扣罚汇总!A:A,E271)</f>
        <v>160</v>
      </c>
      <c r="N271" s="116">
        <f>SUMIFS(邮政扣罚!E:E,邮政扣罚!B:B,E271)</f>
        <v>0</v>
      </c>
      <c r="O271" s="133">
        <f>K271-L271-M271-N271</f>
        <v>1560</v>
      </c>
    </row>
    <row r="272" ht="16.5" spans="1:15">
      <c r="A272" s="116">
        <v>270</v>
      </c>
      <c r="B272" s="116" t="s">
        <v>19</v>
      </c>
      <c r="C272" s="117" t="s">
        <v>59</v>
      </c>
      <c r="D272" s="117">
        <v>4563113</v>
      </c>
      <c r="E272" s="117" t="s">
        <v>874</v>
      </c>
      <c r="F272" s="151" t="s">
        <v>875</v>
      </c>
      <c r="G272" s="117" t="s">
        <v>876</v>
      </c>
      <c r="H272" s="120">
        <v>18256339196</v>
      </c>
      <c r="I272" s="117">
        <v>13485928660</v>
      </c>
      <c r="J272" s="116">
        <f>VLOOKUP(D272,'[1]11月网点专职客服专项补贴明细'!$D$3:$J$336,7,0)</f>
        <v>253</v>
      </c>
      <c r="K272" s="133">
        <v>2000</v>
      </c>
      <c r="L272" s="116">
        <f>SUMIFS(工单超时扣罚汇总!B:B,工单超时扣罚汇总!A:A,E272)</f>
        <v>420</v>
      </c>
      <c r="M272" s="116">
        <f>SUMIFS(质检不合格扣罚汇总!B:B,质检不合格扣罚汇总!A:A,E272)</f>
        <v>20</v>
      </c>
      <c r="N272" s="116">
        <f>SUMIFS(邮政扣罚!E:E,邮政扣罚!B:B,E272)</f>
        <v>0</v>
      </c>
      <c r="O272" s="133">
        <f>K272-L272-M272-N272</f>
        <v>1560</v>
      </c>
    </row>
    <row r="273" ht="16.5" spans="1:15">
      <c r="A273" s="116">
        <v>271</v>
      </c>
      <c r="B273" s="116" t="s">
        <v>24</v>
      </c>
      <c r="C273" s="117" t="s">
        <v>59</v>
      </c>
      <c r="D273" s="117">
        <v>4554104</v>
      </c>
      <c r="E273" s="117" t="s">
        <v>39</v>
      </c>
      <c r="F273" s="151" t="s">
        <v>877</v>
      </c>
      <c r="G273" s="126" t="s">
        <v>878</v>
      </c>
      <c r="H273" s="120">
        <v>13345542233</v>
      </c>
      <c r="I273" s="117">
        <v>13345542233</v>
      </c>
      <c r="J273" s="116">
        <f>VLOOKUP(D273,'[1]11月网点专职客服专项补贴明细'!$D$3:$J$336,7,0)</f>
        <v>263</v>
      </c>
      <c r="K273" s="133">
        <v>2000</v>
      </c>
      <c r="L273" s="116">
        <f>SUMIFS(工单超时扣罚汇总!B:B,工单超时扣罚汇总!A:A,E273)</f>
        <v>380</v>
      </c>
      <c r="M273" s="116">
        <f>SUMIFS(质检不合格扣罚汇总!B:B,质检不合格扣罚汇总!A:A,E273)</f>
        <v>100</v>
      </c>
      <c r="N273" s="116">
        <f>SUMIFS(邮政扣罚!E:E,邮政扣罚!B:B,E273)</f>
        <v>0</v>
      </c>
      <c r="O273" s="133">
        <f>K273-L273-M273-N273</f>
        <v>1520</v>
      </c>
    </row>
    <row r="274" ht="16.5" spans="1:15">
      <c r="A274" s="116">
        <v>272</v>
      </c>
      <c r="B274" s="116" t="s">
        <v>6</v>
      </c>
      <c r="C274" s="117" t="s">
        <v>59</v>
      </c>
      <c r="D274" s="117">
        <v>4557105</v>
      </c>
      <c r="E274" s="117" t="s">
        <v>879</v>
      </c>
      <c r="F274" s="117" t="s">
        <v>880</v>
      </c>
      <c r="G274" s="117" t="s">
        <v>881</v>
      </c>
      <c r="H274" s="120">
        <v>15855331526</v>
      </c>
      <c r="I274" s="117" t="s">
        <v>882</v>
      </c>
      <c r="J274" s="116">
        <f>VLOOKUP(D274,'[1]11月网点专职客服专项补贴明细'!$D$3:$J$336,7,0)</f>
        <v>264</v>
      </c>
      <c r="K274" s="133">
        <v>2000</v>
      </c>
      <c r="L274" s="116">
        <f>SUMIFS(工单超时扣罚汇总!B:B,工单超时扣罚汇总!A:A,E274)</f>
        <v>400</v>
      </c>
      <c r="M274" s="116">
        <f>SUMIFS(质检不合格扣罚汇总!B:B,质检不合格扣罚汇总!A:A,E274)</f>
        <v>80</v>
      </c>
      <c r="N274" s="116">
        <f>SUMIFS(邮政扣罚!E:E,邮政扣罚!B:B,E274)</f>
        <v>0</v>
      </c>
      <c r="O274" s="133">
        <f>K274-L274-M274-N274</f>
        <v>1520</v>
      </c>
    </row>
    <row r="275" ht="16.5" spans="1:15">
      <c r="A275" s="116">
        <v>273</v>
      </c>
      <c r="B275" s="116" t="s">
        <v>10</v>
      </c>
      <c r="C275" s="117" t="s">
        <v>59</v>
      </c>
      <c r="D275" s="117">
        <v>4553116</v>
      </c>
      <c r="E275" s="117" t="s">
        <v>883</v>
      </c>
      <c r="F275" s="151" t="s">
        <v>884</v>
      </c>
      <c r="G275" s="117" t="s">
        <v>885</v>
      </c>
      <c r="H275" s="120">
        <v>15395382532</v>
      </c>
      <c r="I275" s="117">
        <v>15395382532</v>
      </c>
      <c r="J275" s="116">
        <f>VLOOKUP(D275,'[1]11月网点专职客服专项补贴明细'!$D$3:$J$336,7,0)</f>
        <v>233</v>
      </c>
      <c r="K275" s="133">
        <v>2000</v>
      </c>
      <c r="L275" s="116">
        <f>SUMIFS(工单超时扣罚汇总!B:B,工单超时扣罚汇总!A:A,E275)</f>
        <v>0</v>
      </c>
      <c r="M275" s="116">
        <f>SUMIFS(质检不合格扣罚汇总!B:B,质检不合格扣罚汇总!A:A,E275)</f>
        <v>20</v>
      </c>
      <c r="N275" s="116">
        <f>SUMIFS(邮政扣罚!E:E,邮政扣罚!B:B,E275)</f>
        <v>500</v>
      </c>
      <c r="O275" s="133">
        <f>K275-L275-M275-N275</f>
        <v>1480</v>
      </c>
    </row>
    <row r="276" ht="16.5" spans="1:15">
      <c r="A276" s="116">
        <v>274</v>
      </c>
      <c r="B276" s="116" t="s">
        <v>14</v>
      </c>
      <c r="C276" s="117" t="s">
        <v>59</v>
      </c>
      <c r="D276" s="117">
        <v>4556108</v>
      </c>
      <c r="E276" s="117" t="s">
        <v>886</v>
      </c>
      <c r="F276" s="151" t="s">
        <v>887</v>
      </c>
      <c r="G276" s="117" t="s">
        <v>888</v>
      </c>
      <c r="H276" s="120">
        <v>18164350536</v>
      </c>
      <c r="I276" s="117">
        <v>15155681768</v>
      </c>
      <c r="J276" s="116">
        <f>VLOOKUP(D276,'[1]11月网点专职客服专项补贴明细'!$D$3:$J$336,7,0)</f>
        <v>237</v>
      </c>
      <c r="K276" s="133">
        <v>2000</v>
      </c>
      <c r="L276" s="116">
        <f>SUMIFS(工单超时扣罚汇总!B:B,工单超时扣罚汇总!A:A,E276)</f>
        <v>560</v>
      </c>
      <c r="M276" s="116">
        <f>SUMIFS(质检不合格扣罚汇总!B:B,质检不合格扣罚汇总!A:A,E276)</f>
        <v>40</v>
      </c>
      <c r="N276" s="116">
        <f>SUMIFS(邮政扣罚!E:E,邮政扣罚!B:B,E276)</f>
        <v>0</v>
      </c>
      <c r="O276" s="133">
        <f>K276-L276-M276-N276</f>
        <v>1400</v>
      </c>
    </row>
    <row r="277" ht="16.5" spans="1:15">
      <c r="A277" s="116">
        <v>275</v>
      </c>
      <c r="B277" s="116" t="s">
        <v>16</v>
      </c>
      <c r="C277" s="117" t="s">
        <v>59</v>
      </c>
      <c r="D277" s="117">
        <v>4559112</v>
      </c>
      <c r="E277" s="117" t="s">
        <v>889</v>
      </c>
      <c r="F277" s="124" t="s">
        <v>890</v>
      </c>
      <c r="G277" s="119" t="s">
        <v>891</v>
      </c>
      <c r="H277" s="120">
        <v>15556625176</v>
      </c>
      <c r="I277" s="117">
        <v>15556625176</v>
      </c>
      <c r="J277" s="116">
        <f>VLOOKUP(D277,'[1]11月网点专职客服专项补贴明细'!$D$3:$J$336,7,0)</f>
        <v>271</v>
      </c>
      <c r="K277" s="133">
        <v>1500</v>
      </c>
      <c r="L277" s="116">
        <f>SUMIFS(工单超时扣罚汇总!B:B,工单超时扣罚汇总!A:A,E277)</f>
        <v>60</v>
      </c>
      <c r="M277" s="116">
        <f>SUMIFS(质检不合格扣罚汇总!B:B,质检不合格扣罚汇总!A:A,E277)</f>
        <v>40</v>
      </c>
      <c r="N277" s="116">
        <f>SUMIFS(邮政扣罚!E:E,邮政扣罚!B:B,E277)</f>
        <v>0</v>
      </c>
      <c r="O277" s="133">
        <f>K277-L277-M277-N277</f>
        <v>1400</v>
      </c>
    </row>
    <row r="278" ht="16.5" spans="1:15">
      <c r="A278" s="116">
        <v>276</v>
      </c>
      <c r="B278" s="116" t="s">
        <v>16</v>
      </c>
      <c r="C278" s="117" t="s">
        <v>59</v>
      </c>
      <c r="D278" s="117">
        <v>4559102</v>
      </c>
      <c r="E278" s="117" t="s">
        <v>892</v>
      </c>
      <c r="F278" s="123" t="s">
        <v>893</v>
      </c>
      <c r="G278" s="123" t="s">
        <v>894</v>
      </c>
      <c r="H278" s="120">
        <v>18155931602</v>
      </c>
      <c r="I278" s="117">
        <v>18155931602</v>
      </c>
      <c r="J278" s="116">
        <f>VLOOKUP(D278,'[1]11月网点专职客服专项补贴明细'!$D$3:$J$336,7,0)</f>
        <v>235</v>
      </c>
      <c r="K278" s="133">
        <v>2000</v>
      </c>
      <c r="L278" s="116">
        <f>SUMIFS(工单超时扣罚汇总!B:B,工单超时扣罚汇总!A:A,E278)</f>
        <v>560</v>
      </c>
      <c r="M278" s="116">
        <f>SUMIFS(质检不合格扣罚汇总!B:B,质检不合格扣罚汇总!A:A,E278)</f>
        <v>60</v>
      </c>
      <c r="N278" s="116">
        <f>SUMIFS(邮政扣罚!E:E,邮政扣罚!B:B,E278)</f>
        <v>0</v>
      </c>
      <c r="O278" s="133">
        <f>K278-L278-M278-N278</f>
        <v>1380</v>
      </c>
    </row>
    <row r="279" ht="16.5" spans="1:15">
      <c r="A279" s="116">
        <v>277</v>
      </c>
      <c r="B279" s="116" t="s">
        <v>15</v>
      </c>
      <c r="C279" s="117" t="s">
        <v>59</v>
      </c>
      <c r="D279" s="117">
        <v>4551115</v>
      </c>
      <c r="E279" s="117" t="s">
        <v>895</v>
      </c>
      <c r="F279" s="119" t="s">
        <v>896</v>
      </c>
      <c r="G279" s="119" t="s">
        <v>897</v>
      </c>
      <c r="H279" s="120">
        <v>17681178469</v>
      </c>
      <c r="I279" s="117">
        <v>95040666929</v>
      </c>
      <c r="J279" s="116">
        <f>VLOOKUP(D279,'[1]11月网点专职客服专项补贴明细'!$D$3:$J$336,7,0)</f>
        <v>270</v>
      </c>
      <c r="K279" s="133">
        <v>1500</v>
      </c>
      <c r="L279" s="116">
        <f>SUMIFS(工单超时扣罚汇总!B:B,工单超时扣罚汇总!A:A,E279)</f>
        <v>80</v>
      </c>
      <c r="M279" s="116">
        <f>SUMIFS(质检不合格扣罚汇总!B:B,质检不合格扣罚汇总!A:A,E279)</f>
        <v>60</v>
      </c>
      <c r="N279" s="116">
        <f>SUMIFS(邮政扣罚!E:E,邮政扣罚!B:B,E279)</f>
        <v>0</v>
      </c>
      <c r="O279" s="133">
        <f>K279-L279-M279-N279</f>
        <v>1360</v>
      </c>
    </row>
    <row r="280" ht="16.5" spans="1:15">
      <c r="A280" s="116">
        <v>278</v>
      </c>
      <c r="B280" s="116" t="s">
        <v>15</v>
      </c>
      <c r="C280" s="117" t="s">
        <v>59</v>
      </c>
      <c r="D280" s="117">
        <v>4551103</v>
      </c>
      <c r="E280" s="117" t="s">
        <v>898</v>
      </c>
      <c r="F280" s="159" t="s">
        <v>899</v>
      </c>
      <c r="G280" s="141" t="s">
        <v>900</v>
      </c>
      <c r="H280" s="139">
        <v>18877937833</v>
      </c>
      <c r="I280" s="159" t="s">
        <v>549</v>
      </c>
      <c r="J280" s="116">
        <f>VLOOKUP(D280,'[1]11月网点专职客服专项补贴明细'!$D$3:$J$336,7,0)</f>
        <v>239</v>
      </c>
      <c r="K280" s="133">
        <v>2000</v>
      </c>
      <c r="L280" s="116">
        <f>SUMIFS(工单超时扣罚汇总!B:B,工单超时扣罚汇总!A:A,E280)</f>
        <v>140</v>
      </c>
      <c r="M280" s="116">
        <f>SUMIFS(质检不合格扣罚汇总!B:B,质检不合格扣罚汇总!A:A,E280)</f>
        <v>20</v>
      </c>
      <c r="N280" s="116">
        <f>SUMIFS(邮政扣罚!E:E,邮政扣罚!B:B,E280)</f>
        <v>500</v>
      </c>
      <c r="O280" s="133">
        <f>K280-L280-M280-N280</f>
        <v>1340</v>
      </c>
    </row>
    <row r="281" ht="16.5" spans="1:15">
      <c r="A281" s="116">
        <v>279</v>
      </c>
      <c r="B281" s="116" t="s">
        <v>7</v>
      </c>
      <c r="C281" s="117" t="s">
        <v>59</v>
      </c>
      <c r="D281" s="117">
        <v>4564108</v>
      </c>
      <c r="E281" s="117" t="s">
        <v>901</v>
      </c>
      <c r="F281" s="118">
        <v>165076</v>
      </c>
      <c r="G281" s="119" t="s">
        <v>902</v>
      </c>
      <c r="H281" s="120">
        <v>18712309167</v>
      </c>
      <c r="I281" s="117">
        <v>18712309167</v>
      </c>
      <c r="J281" s="116">
        <f>VLOOKUP(D281,'[1]11月网点专职客服专项补贴明细'!$D$3:$J$336,7,0)</f>
        <v>275</v>
      </c>
      <c r="K281" s="133">
        <v>1500</v>
      </c>
      <c r="L281" s="116">
        <f>SUMIFS(工单超时扣罚汇总!B:B,工单超时扣罚汇总!A:A,E281)</f>
        <v>100</v>
      </c>
      <c r="M281" s="116">
        <f>SUMIFS(质检不合格扣罚汇总!B:B,质检不合格扣罚汇总!A:A,E281)</f>
        <v>80</v>
      </c>
      <c r="N281" s="116">
        <f>SUMIFS(邮政扣罚!E:E,邮政扣罚!B:B,E281)</f>
        <v>0</v>
      </c>
      <c r="O281" s="133">
        <f>K281-L281-M281-N281</f>
        <v>1320</v>
      </c>
    </row>
    <row r="282" ht="16.5" spans="1:15">
      <c r="A282" s="116">
        <v>280</v>
      </c>
      <c r="B282" s="116" t="s">
        <v>15</v>
      </c>
      <c r="C282" s="117" t="s">
        <v>59</v>
      </c>
      <c r="D282" s="117">
        <v>4551116</v>
      </c>
      <c r="E282" s="117" t="s">
        <v>903</v>
      </c>
      <c r="F282" s="119" t="s">
        <v>904</v>
      </c>
      <c r="G282" s="119" t="s">
        <v>905</v>
      </c>
      <c r="H282" s="120">
        <v>13966766978</v>
      </c>
      <c r="I282" s="117">
        <v>18055134244</v>
      </c>
      <c r="J282" s="116">
        <f>VLOOKUP(D282,'[1]11月网点专职客服专项补贴明细'!$D$3:$J$336,7,0)</f>
        <v>280</v>
      </c>
      <c r="K282" s="133">
        <v>1500</v>
      </c>
      <c r="L282" s="116">
        <f>SUMIFS(工单超时扣罚汇总!B:B,工单超时扣罚汇总!A:A,E282)</f>
        <v>180</v>
      </c>
      <c r="M282" s="116">
        <f>SUMIFS(质检不合格扣罚汇总!B:B,质检不合格扣罚汇总!A:A,E282)</f>
        <v>60</v>
      </c>
      <c r="N282" s="116">
        <f>SUMIFS(邮政扣罚!E:E,邮政扣罚!B:B,E282)</f>
        <v>0</v>
      </c>
      <c r="O282" s="133">
        <f>K282-L282-M282-N282</f>
        <v>1260</v>
      </c>
    </row>
    <row r="283" ht="16.5" spans="1:15">
      <c r="A283" s="116">
        <v>281</v>
      </c>
      <c r="B283" s="116" t="s">
        <v>15</v>
      </c>
      <c r="C283" s="117" t="s">
        <v>59</v>
      </c>
      <c r="D283" s="117">
        <v>4551102</v>
      </c>
      <c r="E283" s="117" t="s">
        <v>906</v>
      </c>
      <c r="F283" s="124" t="s">
        <v>907</v>
      </c>
      <c r="G283" s="124" t="s">
        <v>908</v>
      </c>
      <c r="H283" s="139">
        <v>15056948651</v>
      </c>
      <c r="I283" s="141">
        <v>95040668633</v>
      </c>
      <c r="J283" s="116">
        <f>VLOOKUP(D283,'[1]11月网点专职客服专项补贴明细'!$D$3:$J$336,7,0)</f>
        <v>267</v>
      </c>
      <c r="K283" s="133">
        <v>1500</v>
      </c>
      <c r="L283" s="116">
        <f>SUMIFS(工单超时扣罚汇总!B:B,工单超时扣罚汇总!A:A,E283)</f>
        <v>220</v>
      </c>
      <c r="M283" s="116">
        <f>SUMIFS(质检不合格扣罚汇总!B:B,质检不合格扣罚汇总!A:A,E283)</f>
        <v>40</v>
      </c>
      <c r="N283" s="116">
        <f>SUMIFS(邮政扣罚!E:E,邮政扣罚!B:B,E283)</f>
        <v>0</v>
      </c>
      <c r="O283" s="133">
        <f>K283-L283-M283-N283</f>
        <v>1240</v>
      </c>
    </row>
    <row r="284" ht="16.5" spans="1:15">
      <c r="A284" s="116">
        <v>282</v>
      </c>
      <c r="B284" s="116" t="s">
        <v>20</v>
      </c>
      <c r="C284" s="117" t="s">
        <v>59</v>
      </c>
      <c r="D284" s="117">
        <v>4551153</v>
      </c>
      <c r="E284" s="117" t="s">
        <v>909</v>
      </c>
      <c r="F284" s="151" t="s">
        <v>910</v>
      </c>
      <c r="G284" s="117" t="s">
        <v>911</v>
      </c>
      <c r="H284" s="120">
        <v>15256974051</v>
      </c>
      <c r="I284" s="117">
        <v>15256974051</v>
      </c>
      <c r="J284" s="116">
        <f>VLOOKUP(D284,'[1]11月网点专职客服专项补贴明细'!$D$3:$J$336,7,0)</f>
        <v>266</v>
      </c>
      <c r="K284" s="133">
        <v>1500</v>
      </c>
      <c r="L284" s="116">
        <f>SUMIFS(工单超时扣罚汇总!B:B,工单超时扣罚汇总!A:A,E284)</f>
        <v>160</v>
      </c>
      <c r="M284" s="116">
        <f>SUMIFS(质检不合格扣罚汇总!B:B,质检不合格扣罚汇总!A:A,E284)</f>
        <v>120</v>
      </c>
      <c r="N284" s="116">
        <f>SUMIFS(邮政扣罚!E:E,邮政扣罚!B:B,E284)</f>
        <v>0</v>
      </c>
      <c r="O284" s="133">
        <f>K284-L284-M284-N284</f>
        <v>1220</v>
      </c>
    </row>
    <row r="285" ht="16.5" spans="1:15">
      <c r="A285" s="116">
        <v>283</v>
      </c>
      <c r="B285" s="116" t="s">
        <v>7</v>
      </c>
      <c r="C285" s="117" t="s">
        <v>59</v>
      </c>
      <c r="D285" s="117">
        <v>4564132</v>
      </c>
      <c r="E285" s="117" t="s">
        <v>912</v>
      </c>
      <c r="F285" s="118">
        <v>248265</v>
      </c>
      <c r="G285" s="119" t="s">
        <v>913</v>
      </c>
      <c r="H285" s="120" t="s">
        <v>914</v>
      </c>
      <c r="I285" s="117">
        <v>18656406369</v>
      </c>
      <c r="J285" s="116">
        <f>VLOOKUP(D285,'[1]11月网点专职客服专项补贴明细'!$D$3:$J$336,7,0)</f>
        <v>278</v>
      </c>
      <c r="K285" s="133">
        <v>1500</v>
      </c>
      <c r="L285" s="116">
        <f>SUMIFS(工单超时扣罚汇总!B:B,工单超时扣罚汇总!A:A,E285)</f>
        <v>320</v>
      </c>
      <c r="M285" s="116">
        <f>SUMIFS(质检不合格扣罚汇总!B:B,质检不合格扣罚汇总!A:A,E285)</f>
        <v>80</v>
      </c>
      <c r="N285" s="116">
        <f>SUMIFS(邮政扣罚!E:E,邮政扣罚!B:B,E285)</f>
        <v>0</v>
      </c>
      <c r="O285" s="133">
        <f>K285-L285-M285-N285</f>
        <v>1100</v>
      </c>
    </row>
    <row r="286" ht="16.5" spans="1:15">
      <c r="A286" s="116">
        <v>284</v>
      </c>
      <c r="B286" s="116" t="s">
        <v>20</v>
      </c>
      <c r="C286" s="117" t="s">
        <v>59</v>
      </c>
      <c r="D286" s="117">
        <v>4551138</v>
      </c>
      <c r="E286" s="117" t="s">
        <v>915</v>
      </c>
      <c r="F286" s="151" t="s">
        <v>916</v>
      </c>
      <c r="G286" s="117" t="s">
        <v>917</v>
      </c>
      <c r="H286" s="120">
        <v>18705694311</v>
      </c>
      <c r="I286" s="117">
        <v>95040669230</v>
      </c>
      <c r="J286" s="116">
        <f>VLOOKUP(D286,'[1]11月网点专职客服专项补贴明细'!$D$3:$J$336,7,0)</f>
        <v>261</v>
      </c>
      <c r="K286" s="133">
        <v>2000</v>
      </c>
      <c r="L286" s="116">
        <f>SUMIFS(工单超时扣罚汇总!B:B,工单超时扣罚汇总!A:A,E286)</f>
        <v>640</v>
      </c>
      <c r="M286" s="116">
        <f>SUMIFS(质检不合格扣罚汇总!B:B,质检不合格扣罚汇总!A:A,E286)</f>
        <v>280</v>
      </c>
      <c r="N286" s="116">
        <f>SUMIFS(邮政扣罚!E:E,邮政扣罚!B:B,E286)</f>
        <v>0</v>
      </c>
      <c r="O286" s="133">
        <f>K286-L286-M286-N286</f>
        <v>1080</v>
      </c>
    </row>
    <row r="287" ht="16.5" spans="1:15">
      <c r="A287" s="116">
        <v>285</v>
      </c>
      <c r="B287" s="116" t="s">
        <v>7</v>
      </c>
      <c r="C287" s="117" t="s">
        <v>59</v>
      </c>
      <c r="D287" s="117">
        <v>4564107</v>
      </c>
      <c r="E287" s="117" t="s">
        <v>918</v>
      </c>
      <c r="F287" s="118">
        <v>29454</v>
      </c>
      <c r="G287" s="119" t="s">
        <v>919</v>
      </c>
      <c r="H287" s="120">
        <v>17356411448</v>
      </c>
      <c r="I287" s="117">
        <v>17356411448</v>
      </c>
      <c r="J287" s="116">
        <f>VLOOKUP(D287,'[1]11月网点专职客服专项补贴明细'!$D$3:$J$336,7,0)</f>
        <v>274</v>
      </c>
      <c r="K287" s="133">
        <v>1500</v>
      </c>
      <c r="L287" s="116">
        <f>SUMIFS(工单超时扣罚汇总!B:B,工单超时扣罚汇总!A:A,E287)</f>
        <v>440</v>
      </c>
      <c r="M287" s="116">
        <f>SUMIFS(质检不合格扣罚汇总!B:B,质检不合格扣罚汇总!A:A,E287)</f>
        <v>100</v>
      </c>
      <c r="N287" s="116">
        <f>SUMIFS(邮政扣罚!E:E,邮政扣罚!B:B,E287)</f>
        <v>0</v>
      </c>
      <c r="O287" s="133">
        <f>K287-L287-M287-N287</f>
        <v>960</v>
      </c>
    </row>
    <row r="288" ht="16.5" spans="1:15">
      <c r="A288" s="116">
        <v>286</v>
      </c>
      <c r="B288" s="116" t="s">
        <v>16</v>
      </c>
      <c r="C288" s="117" t="s">
        <v>59</v>
      </c>
      <c r="D288" s="117">
        <v>4559106</v>
      </c>
      <c r="E288" s="117" t="s">
        <v>920</v>
      </c>
      <c r="F288" s="124" t="s">
        <v>921</v>
      </c>
      <c r="G288" s="124" t="s">
        <v>922</v>
      </c>
      <c r="H288" s="120">
        <v>13955985828</v>
      </c>
      <c r="I288" s="117">
        <v>13955985828</v>
      </c>
      <c r="J288" s="116">
        <f>VLOOKUP(D288,'[1]11月网点专职客服专项补贴明细'!$D$3:$J$336,7,0)</f>
        <v>285</v>
      </c>
      <c r="K288" s="133">
        <v>1500</v>
      </c>
      <c r="L288" s="116">
        <f>SUMIFS(工单超时扣罚汇总!B:B,工单超时扣罚汇总!A:A,E288)</f>
        <v>380</v>
      </c>
      <c r="M288" s="116">
        <f>SUMIFS(质检不合格扣罚汇总!B:B,质检不合格扣罚汇总!A:A,E288)</f>
        <v>180</v>
      </c>
      <c r="N288" s="116">
        <f>SUMIFS(邮政扣罚!E:E,邮政扣罚!B:B,E288)</f>
        <v>0</v>
      </c>
      <c r="O288" s="133">
        <f>K288-L288-M288-N288</f>
        <v>940</v>
      </c>
    </row>
    <row r="289" ht="16.5" spans="1:15">
      <c r="A289" s="116">
        <v>287</v>
      </c>
      <c r="B289" s="116" t="s">
        <v>7</v>
      </c>
      <c r="C289" s="117" t="s">
        <v>59</v>
      </c>
      <c r="D289" s="117">
        <v>4564113</v>
      </c>
      <c r="E289" s="117" t="s">
        <v>923</v>
      </c>
      <c r="F289" s="118">
        <v>151123</v>
      </c>
      <c r="G289" s="119" t="s">
        <v>924</v>
      </c>
      <c r="H289" s="120">
        <v>13733046669</v>
      </c>
      <c r="I289" s="117">
        <v>19805605723</v>
      </c>
      <c r="J289" s="116">
        <f>VLOOKUP(D289,'[1]11月网点专职客服专项补贴明细'!$D$3:$J$336,7,0)</f>
        <v>272</v>
      </c>
      <c r="K289" s="133">
        <v>1500</v>
      </c>
      <c r="L289" s="116">
        <f>SUMIFS(工单超时扣罚汇总!B:B,工单超时扣罚汇总!A:A,E289)</f>
        <v>440</v>
      </c>
      <c r="M289" s="116">
        <f>SUMIFS(质检不合格扣罚汇总!B:B,质检不合格扣罚汇总!A:A,E289)</f>
        <v>160</v>
      </c>
      <c r="N289" s="116">
        <f>SUMIFS(邮政扣罚!E:E,邮政扣罚!B:B,E289)</f>
        <v>0</v>
      </c>
      <c r="O289" s="133">
        <f>K289-L289-M289-N289</f>
        <v>900</v>
      </c>
    </row>
    <row r="290" ht="16.5" spans="1:15">
      <c r="A290" s="116">
        <v>288</v>
      </c>
      <c r="B290" s="116" t="s">
        <v>40</v>
      </c>
      <c r="C290" s="117" t="s">
        <v>59</v>
      </c>
      <c r="D290" s="117">
        <v>4554103</v>
      </c>
      <c r="E290" s="117" t="s">
        <v>925</v>
      </c>
      <c r="F290" s="117" t="s">
        <v>926</v>
      </c>
      <c r="G290" s="117" t="s">
        <v>927</v>
      </c>
      <c r="H290" s="120">
        <v>15155418029</v>
      </c>
      <c r="I290" s="117">
        <v>18655421159</v>
      </c>
      <c r="J290" s="116">
        <f>VLOOKUP(D290,'[1]11月网点专职客服专项补贴明细'!$D$3:$J$336,7,0)</f>
        <v>265</v>
      </c>
      <c r="K290" s="133">
        <v>2000</v>
      </c>
      <c r="L290" s="116">
        <f>SUMIFS(工单超时扣罚汇总!B:B,工单超时扣罚汇总!A:A,E290)</f>
        <v>760</v>
      </c>
      <c r="M290" s="116">
        <f>SUMIFS(质检不合格扣罚汇总!B:B,质检不合格扣罚汇总!A:A,E290)</f>
        <v>380</v>
      </c>
      <c r="N290" s="116">
        <f>SUMIFS(邮政扣罚!E:E,邮政扣罚!B:B,E290)</f>
        <v>0</v>
      </c>
      <c r="O290" s="133">
        <f>K290-L290-M290-N290</f>
        <v>860</v>
      </c>
    </row>
    <row r="291" ht="16.5" spans="1:15">
      <c r="A291" s="116">
        <v>289</v>
      </c>
      <c r="B291" s="116" t="s">
        <v>13</v>
      </c>
      <c r="C291" s="117" t="s">
        <v>59</v>
      </c>
      <c r="D291" s="117">
        <v>4551141</v>
      </c>
      <c r="E291" s="117" t="s">
        <v>928</v>
      </c>
      <c r="F291" s="124" t="s">
        <v>929</v>
      </c>
      <c r="G291" s="124" t="s">
        <v>930</v>
      </c>
      <c r="H291" s="125">
        <v>13696548788</v>
      </c>
      <c r="I291" s="123">
        <v>13696548788</v>
      </c>
      <c r="J291" s="116">
        <f>VLOOKUP(D291,'[1]11月网点专职客服专项补贴明细'!$D$3:$J$336,7,0)</f>
        <v>257</v>
      </c>
      <c r="K291" s="133">
        <v>2000</v>
      </c>
      <c r="L291" s="116">
        <f>SUMIFS(工单超时扣罚汇总!B:B,工单超时扣罚汇总!A:A,E291)</f>
        <v>1120</v>
      </c>
      <c r="M291" s="116">
        <f>SUMIFS(质检不合格扣罚汇总!B:B,质检不合格扣罚汇总!A:A,E291)</f>
        <v>80</v>
      </c>
      <c r="N291" s="116">
        <f>SUMIFS(邮政扣罚!E:E,邮政扣罚!B:B,E291)</f>
        <v>0</v>
      </c>
      <c r="O291" s="133">
        <f>K291-L291-M291-N291</f>
        <v>800</v>
      </c>
    </row>
    <row r="292" ht="16.5" spans="1:15">
      <c r="A292" s="116">
        <v>290</v>
      </c>
      <c r="B292" s="116" t="s">
        <v>7</v>
      </c>
      <c r="C292" s="117" t="s">
        <v>59</v>
      </c>
      <c r="D292" s="117">
        <v>4564126</v>
      </c>
      <c r="E292" s="117" t="s">
        <v>931</v>
      </c>
      <c r="F292" s="118">
        <v>228611</v>
      </c>
      <c r="G292" s="119" t="s">
        <v>932</v>
      </c>
      <c r="H292" s="120">
        <v>18555868527</v>
      </c>
      <c r="I292" s="117">
        <v>13349127763</v>
      </c>
      <c r="J292" s="116">
        <f>VLOOKUP(D292,'[1]11月网点专职客服专项补贴明细'!$D$3:$J$336,7,0)</f>
        <v>286</v>
      </c>
      <c r="K292" s="133">
        <v>1500</v>
      </c>
      <c r="L292" s="116">
        <f>SUMIFS(工单超时扣罚汇总!B:B,工单超时扣罚汇总!A:A,E292)</f>
        <v>660</v>
      </c>
      <c r="M292" s="116">
        <f>SUMIFS(质检不合格扣罚汇总!B:B,质检不合格扣罚汇总!A:A,E292)</f>
        <v>40</v>
      </c>
      <c r="N292" s="116">
        <f>SUMIFS(邮政扣罚!E:E,邮政扣罚!B:B,E292)</f>
        <v>0</v>
      </c>
      <c r="O292" s="133">
        <f>K292-L292-M292-N292</f>
        <v>800</v>
      </c>
    </row>
    <row r="293" ht="16.5" spans="1:15">
      <c r="A293" s="116">
        <v>291</v>
      </c>
      <c r="B293" s="116" t="s">
        <v>19</v>
      </c>
      <c r="C293" s="117" t="s">
        <v>59</v>
      </c>
      <c r="D293" s="117">
        <v>4563110</v>
      </c>
      <c r="E293" s="117" t="s">
        <v>933</v>
      </c>
      <c r="F293" s="151" t="s">
        <v>934</v>
      </c>
      <c r="G293" s="117" t="s">
        <v>935</v>
      </c>
      <c r="H293" s="120">
        <v>13195533837</v>
      </c>
      <c r="I293" s="117">
        <v>15865626303</v>
      </c>
      <c r="J293" s="116">
        <f>VLOOKUP(D293,'[1]11月网点专职客服专项补贴明细'!$D$3:$J$336,7,0)</f>
        <v>273</v>
      </c>
      <c r="K293" s="133">
        <v>1500</v>
      </c>
      <c r="L293" s="116">
        <f>SUMIFS(工单超时扣罚汇总!B:B,工单超时扣罚汇总!A:A,E293)</f>
        <v>780</v>
      </c>
      <c r="M293" s="116">
        <f>SUMIFS(质检不合格扣罚汇总!B:B,质检不合格扣罚汇总!A:A,E293)</f>
        <v>20</v>
      </c>
      <c r="N293" s="116">
        <f>SUMIFS(邮政扣罚!E:E,邮政扣罚!B:B,E293)</f>
        <v>0</v>
      </c>
      <c r="O293" s="133">
        <f>K293-L293-M293-N293</f>
        <v>700</v>
      </c>
    </row>
    <row r="294" ht="16.5" spans="1:15">
      <c r="A294" s="116">
        <v>292</v>
      </c>
      <c r="B294" s="116" t="s">
        <v>19</v>
      </c>
      <c r="C294" s="117" t="s">
        <v>59</v>
      </c>
      <c r="D294" s="117">
        <v>4563109</v>
      </c>
      <c r="E294" s="117" t="s">
        <v>936</v>
      </c>
      <c r="F294" s="151" t="s">
        <v>937</v>
      </c>
      <c r="G294" s="117" t="s">
        <v>938</v>
      </c>
      <c r="H294" s="120">
        <v>15385352238</v>
      </c>
      <c r="I294" s="117">
        <v>15865626303</v>
      </c>
      <c r="J294" s="116">
        <f>VLOOKUP(D294,'[1]11月网点专职客服专项补贴明细'!$D$3:$J$336,7,0)</f>
        <v>299</v>
      </c>
      <c r="K294" s="133">
        <v>1500</v>
      </c>
      <c r="L294" s="116">
        <f>SUMIFS(工单超时扣罚汇总!B:B,工单超时扣罚汇总!A:A,E294)</f>
        <v>820</v>
      </c>
      <c r="M294" s="116">
        <f>SUMIFS(质检不合格扣罚汇总!B:B,质检不合格扣罚汇总!A:A,E294)</f>
        <v>20</v>
      </c>
      <c r="N294" s="116">
        <f>SUMIFS(邮政扣罚!E:E,邮政扣罚!B:B,E294)</f>
        <v>0</v>
      </c>
      <c r="O294" s="133">
        <f>K294-L294-M294-N294</f>
        <v>660</v>
      </c>
    </row>
    <row r="295" ht="16.5" spans="1:15">
      <c r="A295" s="116">
        <v>293</v>
      </c>
      <c r="B295" s="116" t="s">
        <v>41</v>
      </c>
      <c r="C295" s="117" t="s">
        <v>59</v>
      </c>
      <c r="D295" s="117">
        <v>4555102</v>
      </c>
      <c r="E295" s="117" t="s">
        <v>939</v>
      </c>
      <c r="F295" s="151" t="s">
        <v>940</v>
      </c>
      <c r="G295" s="117" t="s">
        <v>941</v>
      </c>
      <c r="H295" s="120">
        <v>18315551757</v>
      </c>
      <c r="I295" s="117" t="s">
        <v>942</v>
      </c>
      <c r="J295" s="116">
        <f>VLOOKUP(D295,'[1]11月网点专职客服专项补贴明细'!$D$3:$J$336,7,0)</f>
        <v>268</v>
      </c>
      <c r="K295" s="133">
        <v>1500</v>
      </c>
      <c r="L295" s="116">
        <f>SUMIFS(工单超时扣罚汇总!B:B,工单超时扣罚汇总!A:A,E295)</f>
        <v>680</v>
      </c>
      <c r="M295" s="116">
        <f>SUMIFS(质检不合格扣罚汇总!B:B,质检不合格扣罚汇总!A:A,E295)</f>
        <v>180</v>
      </c>
      <c r="N295" s="116">
        <f>SUMIFS(邮政扣罚!E:E,邮政扣罚!B:B,E295)</f>
        <v>0</v>
      </c>
      <c r="O295" s="133">
        <f>K295-L295-M295-N295</f>
        <v>640</v>
      </c>
    </row>
    <row r="296" ht="16.5" spans="1:15">
      <c r="A296" s="116">
        <v>294</v>
      </c>
      <c r="B296" s="116" t="s">
        <v>15</v>
      </c>
      <c r="C296" s="117" t="s">
        <v>59</v>
      </c>
      <c r="D296" s="117">
        <v>4551117</v>
      </c>
      <c r="E296" s="117" t="s">
        <v>943</v>
      </c>
      <c r="F296" s="124" t="s">
        <v>944</v>
      </c>
      <c r="G296" s="124" t="s">
        <v>945</v>
      </c>
      <c r="H296" s="120">
        <v>19156533096</v>
      </c>
      <c r="I296" s="117">
        <v>19156533096</v>
      </c>
      <c r="J296" s="116">
        <f>VLOOKUP(D296,'[1]11月网点专职客服专项补贴明细'!$D$3:$J$336,7,0)</f>
        <v>276</v>
      </c>
      <c r="K296" s="133">
        <v>1500</v>
      </c>
      <c r="L296" s="116">
        <f>SUMIFS(工单超时扣罚汇总!B:B,工单超时扣罚汇总!A:A,E296)</f>
        <v>420</v>
      </c>
      <c r="M296" s="116">
        <f>SUMIFS(质检不合格扣罚汇总!B:B,质检不合格扣罚汇总!A:A,E296)</f>
        <v>40</v>
      </c>
      <c r="N296" s="116">
        <f>SUMIFS(邮政扣罚!E:E,邮政扣罚!B:B,E296)</f>
        <v>500</v>
      </c>
      <c r="O296" s="133">
        <f>K296-L296-M296-N296</f>
        <v>540</v>
      </c>
    </row>
    <row r="297" ht="16.5" spans="1:15">
      <c r="A297" s="116">
        <v>295</v>
      </c>
      <c r="B297" s="116" t="s">
        <v>16</v>
      </c>
      <c r="C297" s="117" t="s">
        <v>59</v>
      </c>
      <c r="D297" s="117">
        <v>4559105</v>
      </c>
      <c r="E297" s="117" t="s">
        <v>946</v>
      </c>
      <c r="F297" s="123" t="s">
        <v>947</v>
      </c>
      <c r="G297" s="123" t="s">
        <v>948</v>
      </c>
      <c r="H297" s="120">
        <v>13705599771</v>
      </c>
      <c r="I297" s="117">
        <v>13705599771</v>
      </c>
      <c r="J297" s="116">
        <f>VLOOKUP(D297,'[1]11月网点专职客服专项补贴明细'!$D$3:$J$336,7,0)</f>
        <v>295</v>
      </c>
      <c r="K297" s="133">
        <v>1500</v>
      </c>
      <c r="L297" s="116">
        <f>SUMIFS(工单超时扣罚汇总!B:B,工单超时扣罚汇总!A:A,E297)</f>
        <v>820</v>
      </c>
      <c r="M297" s="116">
        <f>SUMIFS(质检不合格扣罚汇总!B:B,质检不合格扣罚汇总!A:A,E297)</f>
        <v>140</v>
      </c>
      <c r="N297" s="116">
        <f>SUMIFS(邮政扣罚!E:E,邮政扣罚!B:B,E297)</f>
        <v>0</v>
      </c>
      <c r="O297" s="133">
        <f>K297-L297-M297-N297</f>
        <v>540</v>
      </c>
    </row>
    <row r="298" ht="16.5" spans="1:15">
      <c r="A298" s="116">
        <v>296</v>
      </c>
      <c r="B298" s="116" t="s">
        <v>7</v>
      </c>
      <c r="C298" s="117" t="s">
        <v>59</v>
      </c>
      <c r="D298" s="117">
        <v>4564100</v>
      </c>
      <c r="E298" s="117" t="s">
        <v>949</v>
      </c>
      <c r="F298" s="118">
        <v>215557</v>
      </c>
      <c r="G298" s="119" t="s">
        <v>950</v>
      </c>
      <c r="H298" s="120">
        <v>18105646401</v>
      </c>
      <c r="I298" s="117" t="s">
        <v>951</v>
      </c>
      <c r="J298" s="116">
        <f>VLOOKUP(D298,'[1]11月网点专职客服专项补贴明细'!$D$3:$J$336,7,0)</f>
        <v>281</v>
      </c>
      <c r="K298" s="133">
        <v>1500</v>
      </c>
      <c r="L298" s="116">
        <f>SUMIFS(工单超时扣罚汇总!B:B,工单超时扣罚汇总!A:A,E298)</f>
        <v>360</v>
      </c>
      <c r="M298" s="116">
        <f>SUMIFS(质检不合格扣罚汇总!B:B,质检不合格扣罚汇总!A:A,E298)</f>
        <v>160</v>
      </c>
      <c r="N298" s="116">
        <f>SUMIFS(邮政扣罚!E:E,邮政扣罚!B:B,E298)</f>
        <v>500</v>
      </c>
      <c r="O298" s="133">
        <f>K298-L298-M298-N298</f>
        <v>480</v>
      </c>
    </row>
    <row r="299" ht="16.5" spans="1:15">
      <c r="A299" s="116">
        <v>297</v>
      </c>
      <c r="B299" s="116" t="s">
        <v>15</v>
      </c>
      <c r="C299" s="117" t="s">
        <v>59</v>
      </c>
      <c r="D299" s="117">
        <v>4551146</v>
      </c>
      <c r="E299" s="117" t="s">
        <v>952</v>
      </c>
      <c r="F299" s="124" t="s">
        <v>953</v>
      </c>
      <c r="G299" s="124" t="s">
        <v>954</v>
      </c>
      <c r="H299" s="120">
        <v>15056078980</v>
      </c>
      <c r="I299" s="117">
        <v>15056078980</v>
      </c>
      <c r="J299" s="116">
        <f>VLOOKUP(D299,'[1]11月网点专职客服专项补贴明细'!$D$3:$J$336,7,0)</f>
        <v>289</v>
      </c>
      <c r="K299" s="133">
        <v>1500</v>
      </c>
      <c r="L299" s="116">
        <f>SUMIFS(工单超时扣罚汇总!B:B,工单超时扣罚汇总!A:A,E299)</f>
        <v>960</v>
      </c>
      <c r="M299" s="116">
        <f>SUMIFS(质检不合格扣罚汇总!B:B,质检不合格扣罚汇总!A:A,E299)</f>
        <v>60</v>
      </c>
      <c r="N299" s="116">
        <f>SUMIFS(邮政扣罚!E:E,邮政扣罚!B:B,E299)</f>
        <v>0</v>
      </c>
      <c r="O299" s="133">
        <f>K299-L299-M299-N299</f>
        <v>480</v>
      </c>
    </row>
    <row r="300" ht="16.5" spans="1:15">
      <c r="A300" s="116">
        <v>298</v>
      </c>
      <c r="B300" s="116" t="s">
        <v>7</v>
      </c>
      <c r="C300" s="117" t="s">
        <v>59</v>
      </c>
      <c r="D300" s="117">
        <v>4564131</v>
      </c>
      <c r="E300" s="117" t="s">
        <v>955</v>
      </c>
      <c r="F300" s="118">
        <v>252752</v>
      </c>
      <c r="G300" s="119" t="s">
        <v>956</v>
      </c>
      <c r="H300" s="120">
        <v>15556006751</v>
      </c>
      <c r="I300" s="117">
        <v>15556006751</v>
      </c>
      <c r="J300" s="116">
        <f>VLOOKUP(D300,'[1]11月网点专职客服专项补贴明细'!$D$3:$J$336,7,0)</f>
        <v>296</v>
      </c>
      <c r="K300" s="133">
        <v>1500</v>
      </c>
      <c r="L300" s="116">
        <f>SUMIFS(工单超时扣罚汇总!B:B,工单超时扣罚汇总!A:A,E300)</f>
        <v>1040</v>
      </c>
      <c r="M300" s="116">
        <f>SUMIFS(质检不合格扣罚汇总!B:B,质检不合格扣罚汇总!A:A,E300)</f>
        <v>80</v>
      </c>
      <c r="N300" s="116">
        <f>SUMIFS(邮政扣罚!E:E,邮政扣罚!B:B,E300)</f>
        <v>0</v>
      </c>
      <c r="O300" s="133">
        <f>K300-L300-M300-N300</f>
        <v>380</v>
      </c>
    </row>
    <row r="301" ht="16.5" spans="1:15">
      <c r="A301" s="116">
        <v>299</v>
      </c>
      <c r="B301" s="116" t="s">
        <v>42</v>
      </c>
      <c r="C301" s="117" t="s">
        <v>59</v>
      </c>
      <c r="D301" s="117">
        <v>4555103</v>
      </c>
      <c r="E301" s="117" t="s">
        <v>957</v>
      </c>
      <c r="F301" s="151" t="s">
        <v>958</v>
      </c>
      <c r="G301" s="117" t="s">
        <v>959</v>
      </c>
      <c r="H301" s="120">
        <v>13021981800</v>
      </c>
      <c r="I301" s="117">
        <v>13224282325</v>
      </c>
      <c r="J301" s="116">
        <f>VLOOKUP(D301,'[1]11月网点专职客服专项补贴明细'!$D$3:$J$336,7,0)</f>
        <v>293</v>
      </c>
      <c r="K301" s="133">
        <v>1500</v>
      </c>
      <c r="L301" s="116">
        <f>SUMIFS(工单超时扣罚汇总!B:B,工单超时扣罚汇总!A:A,E301)</f>
        <v>960</v>
      </c>
      <c r="M301" s="116">
        <f>SUMIFS(质检不合格扣罚汇总!B:B,质检不合格扣罚汇总!A:A,E301)</f>
        <v>180</v>
      </c>
      <c r="N301" s="116">
        <f>SUMIFS(邮政扣罚!E:E,邮政扣罚!B:B,E301)</f>
        <v>0</v>
      </c>
      <c r="O301" s="133">
        <f>K301-L301-M301-N301</f>
        <v>360</v>
      </c>
    </row>
    <row r="302" ht="16.5" spans="1:15">
      <c r="A302" s="116">
        <v>300</v>
      </c>
      <c r="B302" s="116" t="s">
        <v>16</v>
      </c>
      <c r="C302" s="117" t="s">
        <v>59</v>
      </c>
      <c r="D302" s="117">
        <v>4559101</v>
      </c>
      <c r="E302" s="117" t="s">
        <v>960</v>
      </c>
      <c r="F302" s="123" t="s">
        <v>961</v>
      </c>
      <c r="G302" s="123" t="s">
        <v>962</v>
      </c>
      <c r="H302" s="120">
        <v>18855923684</v>
      </c>
      <c r="I302" s="117">
        <v>18855923684</v>
      </c>
      <c r="J302" s="116">
        <f>VLOOKUP(D302,'[1]11月网点专职客服专项补贴明细'!$D$3:$J$336,7,0)</f>
        <v>289</v>
      </c>
      <c r="K302" s="133">
        <v>1500</v>
      </c>
      <c r="L302" s="116">
        <f>SUMIFS(工单超时扣罚汇总!B:B,工单超时扣罚汇总!A:A,E302)</f>
        <v>1180</v>
      </c>
      <c r="M302" s="116">
        <f>SUMIFS(质检不合格扣罚汇总!B:B,质检不合格扣罚汇总!A:A,E302)</f>
        <v>160</v>
      </c>
      <c r="N302" s="116">
        <f>SUMIFS(邮政扣罚!E:E,邮政扣罚!B:B,E302)</f>
        <v>0</v>
      </c>
      <c r="O302" s="133">
        <f>K302-L302-M302-N302</f>
        <v>160</v>
      </c>
    </row>
    <row r="303" ht="16.5" spans="1:15">
      <c r="A303" s="116">
        <v>301</v>
      </c>
      <c r="B303" s="116" t="s">
        <v>12</v>
      </c>
      <c r="C303" s="117" t="s">
        <v>59</v>
      </c>
      <c r="D303" s="117">
        <v>4552112</v>
      </c>
      <c r="E303" s="117" t="s">
        <v>963</v>
      </c>
      <c r="F303" s="123" t="s">
        <v>964</v>
      </c>
      <c r="G303" s="117" t="s">
        <v>965</v>
      </c>
      <c r="H303" s="120">
        <v>13270374249</v>
      </c>
      <c r="I303" s="117" t="s">
        <v>86</v>
      </c>
      <c r="J303" s="116" t="s">
        <v>966</v>
      </c>
      <c r="K303" s="133">
        <v>0</v>
      </c>
      <c r="L303" s="116">
        <f>SUMIFS(工单超时扣罚汇总!B:B,工单超时扣罚汇总!A:A,E303)</f>
        <v>0</v>
      </c>
      <c r="M303" s="116">
        <f>SUMIFS(质检不合格扣罚汇总!B:B,质检不合格扣罚汇总!A:A,E303)</f>
        <v>0</v>
      </c>
      <c r="N303" s="116">
        <f>SUMIFS(邮政扣罚!E:E,邮政扣罚!B:B,E303)</f>
        <v>0</v>
      </c>
      <c r="O303" s="133">
        <f>K303-L303-M303-N303</f>
        <v>0</v>
      </c>
    </row>
    <row r="304" ht="16.5" spans="1:15">
      <c r="A304" s="116">
        <v>302</v>
      </c>
      <c r="B304" s="116" t="s">
        <v>12</v>
      </c>
      <c r="C304" s="117" t="s">
        <v>59</v>
      </c>
      <c r="D304" s="117">
        <v>4552102</v>
      </c>
      <c r="E304" s="117" t="s">
        <v>967</v>
      </c>
      <c r="F304" s="123" t="s">
        <v>968</v>
      </c>
      <c r="G304" s="117" t="s">
        <v>969</v>
      </c>
      <c r="H304" s="120">
        <v>18255259102</v>
      </c>
      <c r="I304" s="151" t="s">
        <v>970</v>
      </c>
      <c r="J304" s="116" t="s">
        <v>966</v>
      </c>
      <c r="K304" s="140">
        <v>0</v>
      </c>
      <c r="L304" s="116">
        <f>SUMIFS(工单超时扣罚汇总!B:B,工单超时扣罚汇总!A:A,E304)</f>
        <v>0</v>
      </c>
      <c r="M304" s="116">
        <f>SUMIFS(质检不合格扣罚汇总!B:B,质检不合格扣罚汇总!A:A,E304)</f>
        <v>0</v>
      </c>
      <c r="N304" s="116">
        <f>SUMIFS(邮政扣罚!E:E,邮政扣罚!B:B,E304)</f>
        <v>0</v>
      </c>
      <c r="O304" s="133">
        <f>K304-L304-M304-N304</f>
        <v>0</v>
      </c>
    </row>
    <row r="305" ht="16.5" spans="1:15">
      <c r="A305" s="116">
        <v>303</v>
      </c>
      <c r="B305" s="116" t="s">
        <v>12</v>
      </c>
      <c r="C305" s="117" t="s">
        <v>59</v>
      </c>
      <c r="D305" s="117">
        <v>4557120</v>
      </c>
      <c r="E305" s="117" t="s">
        <v>971</v>
      </c>
      <c r="F305" s="123" t="s">
        <v>972</v>
      </c>
      <c r="G305" s="117" t="s">
        <v>973</v>
      </c>
      <c r="H305" s="120">
        <v>18110207575</v>
      </c>
      <c r="I305" s="117" t="s">
        <v>86</v>
      </c>
      <c r="J305" s="116" t="s">
        <v>966</v>
      </c>
      <c r="K305" s="140">
        <v>0</v>
      </c>
      <c r="L305" s="116">
        <f>SUMIFS(工单超时扣罚汇总!B:B,工单超时扣罚汇总!A:A,E305)</f>
        <v>0</v>
      </c>
      <c r="M305" s="116">
        <f>SUMIFS(质检不合格扣罚汇总!B:B,质检不合格扣罚汇总!A:A,E305)</f>
        <v>0</v>
      </c>
      <c r="N305" s="116">
        <f>SUMIFS(邮政扣罚!E:E,邮政扣罚!B:B,E305)</f>
        <v>0</v>
      </c>
      <c r="O305" s="133">
        <f>K305-L305-M305-N305</f>
        <v>0</v>
      </c>
    </row>
    <row r="306" ht="16.5" spans="1:15">
      <c r="A306" s="116">
        <v>304</v>
      </c>
      <c r="B306" s="116" t="s">
        <v>21</v>
      </c>
      <c r="C306" s="117" t="s">
        <v>59</v>
      </c>
      <c r="D306" s="117">
        <v>4551111</v>
      </c>
      <c r="E306" s="117" t="s">
        <v>974</v>
      </c>
      <c r="F306" s="151" t="s">
        <v>975</v>
      </c>
      <c r="G306" s="117" t="s">
        <v>976</v>
      </c>
      <c r="H306" s="120">
        <v>18156578289</v>
      </c>
      <c r="I306" s="117">
        <v>95040666925</v>
      </c>
      <c r="J306" s="116" t="s">
        <v>966</v>
      </c>
      <c r="K306" s="140">
        <v>0</v>
      </c>
      <c r="L306" s="116">
        <f>SUMIFS(工单超时扣罚汇总!B:B,工单超时扣罚汇总!A:A,E306)</f>
        <v>0</v>
      </c>
      <c r="M306" s="116">
        <f>SUMIFS(质检不合格扣罚汇总!B:B,质检不合格扣罚汇总!A:A,E306)</f>
        <v>0</v>
      </c>
      <c r="N306" s="116">
        <f>SUMIFS(邮政扣罚!E:E,邮政扣罚!B:B,E306)</f>
        <v>0</v>
      </c>
      <c r="O306" s="133">
        <f>K306-L306-M306-N306</f>
        <v>0</v>
      </c>
    </row>
    <row r="307" ht="16.5" spans="1:15">
      <c r="A307" s="116">
        <v>305</v>
      </c>
      <c r="B307" s="116" t="s">
        <v>37</v>
      </c>
      <c r="C307" s="117" t="s">
        <v>59</v>
      </c>
      <c r="D307" s="117">
        <v>4566104</v>
      </c>
      <c r="E307" s="117" t="s">
        <v>977</v>
      </c>
      <c r="F307" s="151" t="s">
        <v>978</v>
      </c>
      <c r="G307" s="117" t="s">
        <v>979</v>
      </c>
      <c r="H307" s="120">
        <v>18905665704</v>
      </c>
      <c r="I307" s="117">
        <v>95040666940</v>
      </c>
      <c r="J307" s="116" t="s">
        <v>966</v>
      </c>
      <c r="K307" s="140">
        <v>0</v>
      </c>
      <c r="L307" s="116">
        <f>SUMIFS(工单超时扣罚汇总!B:B,工单超时扣罚汇总!A:A,E307)</f>
        <v>0</v>
      </c>
      <c r="M307" s="116">
        <f>SUMIFS(质检不合格扣罚汇总!B:B,质检不合格扣罚汇总!A:A,E307)</f>
        <v>0</v>
      </c>
      <c r="N307" s="116">
        <f>SUMIFS(邮政扣罚!E:E,邮政扣罚!B:B,E307)</f>
        <v>0</v>
      </c>
      <c r="O307" s="133">
        <f>K307-L307-M307-N307</f>
        <v>0</v>
      </c>
    </row>
    <row r="308" ht="16.5" spans="1:15">
      <c r="A308" s="116">
        <v>306</v>
      </c>
      <c r="B308" s="116" t="s">
        <v>5</v>
      </c>
      <c r="C308" s="117" t="s">
        <v>59</v>
      </c>
      <c r="D308" s="117">
        <v>4558139</v>
      </c>
      <c r="E308" s="117" t="s">
        <v>980</v>
      </c>
      <c r="F308" s="151" t="s">
        <v>981</v>
      </c>
      <c r="G308" s="117" t="s">
        <v>982</v>
      </c>
      <c r="H308" s="120">
        <v>13329249967</v>
      </c>
      <c r="I308" s="117">
        <v>13329249967</v>
      </c>
      <c r="J308" s="116" t="s">
        <v>966</v>
      </c>
      <c r="K308" s="140">
        <v>0</v>
      </c>
      <c r="L308" s="116">
        <f>SUMIFS(工单超时扣罚汇总!B:B,工单超时扣罚汇总!A:A,E308)</f>
        <v>0</v>
      </c>
      <c r="M308" s="116">
        <f>SUMIFS(质检不合格扣罚汇总!B:B,质检不合格扣罚汇总!A:A,E308)</f>
        <v>0</v>
      </c>
      <c r="N308" s="116">
        <f>SUMIFS(邮政扣罚!E:E,邮政扣罚!B:B,E308)</f>
        <v>0</v>
      </c>
      <c r="O308" s="133">
        <f>K308-L308-M308-N308</f>
        <v>0</v>
      </c>
    </row>
    <row r="309" ht="16.5" spans="1:15">
      <c r="A309" s="116">
        <v>307</v>
      </c>
      <c r="B309" s="116" t="s">
        <v>5</v>
      </c>
      <c r="C309" s="117" t="s">
        <v>59</v>
      </c>
      <c r="D309" s="117">
        <v>4558140</v>
      </c>
      <c r="E309" s="117" t="s">
        <v>983</v>
      </c>
      <c r="F309" s="151" t="s">
        <v>984</v>
      </c>
      <c r="G309" s="117" t="s">
        <v>985</v>
      </c>
      <c r="H309" s="120">
        <v>13957064711</v>
      </c>
      <c r="I309" s="117">
        <v>13957064711</v>
      </c>
      <c r="J309" s="116" t="s">
        <v>966</v>
      </c>
      <c r="K309" s="140">
        <v>0</v>
      </c>
      <c r="L309" s="116">
        <f>SUMIFS(工单超时扣罚汇总!B:B,工单超时扣罚汇总!A:A,E309)</f>
        <v>0</v>
      </c>
      <c r="M309" s="116">
        <f>SUMIFS(质检不合格扣罚汇总!B:B,质检不合格扣罚汇总!A:A,E309)</f>
        <v>0</v>
      </c>
      <c r="N309" s="116">
        <f>SUMIFS(邮政扣罚!E:E,邮政扣罚!B:B,E309)</f>
        <v>0</v>
      </c>
      <c r="O309" s="133">
        <f>K309-L309-M309-N309</f>
        <v>0</v>
      </c>
    </row>
    <row r="310" ht="16.5" spans="1:15">
      <c r="A310" s="116">
        <v>308</v>
      </c>
      <c r="B310" s="116" t="s">
        <v>5</v>
      </c>
      <c r="C310" s="117" t="s">
        <v>59</v>
      </c>
      <c r="D310" s="117">
        <v>4558143</v>
      </c>
      <c r="E310" s="117" t="s">
        <v>986</v>
      </c>
      <c r="F310" s="151" t="s">
        <v>987</v>
      </c>
      <c r="G310" s="117" t="s">
        <v>988</v>
      </c>
      <c r="H310" s="120">
        <v>15605580032</v>
      </c>
      <c r="I310" s="117">
        <v>15655876613</v>
      </c>
      <c r="J310" s="116" t="s">
        <v>966</v>
      </c>
      <c r="K310" s="140">
        <v>0</v>
      </c>
      <c r="L310" s="116">
        <f>SUMIFS(工单超时扣罚汇总!B:B,工单超时扣罚汇总!A:A,E310)</f>
        <v>0</v>
      </c>
      <c r="M310" s="116">
        <f>SUMIFS(质检不合格扣罚汇总!B:B,质检不合格扣罚汇总!A:A,E310)</f>
        <v>0</v>
      </c>
      <c r="N310" s="116">
        <f>SUMIFS(邮政扣罚!E:E,邮政扣罚!B:B,E310)</f>
        <v>0</v>
      </c>
      <c r="O310" s="133">
        <f>K310-L310-M310-N310</f>
        <v>0</v>
      </c>
    </row>
    <row r="311" ht="16.5" spans="1:15">
      <c r="A311" s="116">
        <v>309</v>
      </c>
      <c r="B311" s="116" t="s">
        <v>5</v>
      </c>
      <c r="C311" s="117" t="s">
        <v>59</v>
      </c>
      <c r="D311" s="117">
        <v>4558144</v>
      </c>
      <c r="E311" s="117" t="s">
        <v>989</v>
      </c>
      <c r="F311" s="151" t="s">
        <v>990</v>
      </c>
      <c r="G311" s="117" t="s">
        <v>991</v>
      </c>
      <c r="H311" s="120">
        <v>19856896106</v>
      </c>
      <c r="I311" s="117" t="s">
        <v>86</v>
      </c>
      <c r="J311" s="116" t="s">
        <v>966</v>
      </c>
      <c r="K311" s="116">
        <v>0</v>
      </c>
      <c r="L311" s="116">
        <f>SUMIFS(工单超时扣罚汇总!B:B,工单超时扣罚汇总!A:A,E311)</f>
        <v>0</v>
      </c>
      <c r="M311" s="116">
        <f>SUMIFS(质检不合格扣罚汇总!B:B,质检不合格扣罚汇总!A:A,E311)</f>
        <v>0</v>
      </c>
      <c r="N311" s="116">
        <f>SUMIFS(邮政扣罚!E:E,邮政扣罚!B:B,E311)</f>
        <v>0</v>
      </c>
      <c r="O311" s="133">
        <f>K311-L311-M311-N311</f>
        <v>0</v>
      </c>
    </row>
    <row r="312" ht="16.5" spans="1:15">
      <c r="A312" s="116">
        <v>310</v>
      </c>
      <c r="B312" s="116" t="s">
        <v>5</v>
      </c>
      <c r="C312" s="117" t="s">
        <v>59</v>
      </c>
      <c r="D312" s="117">
        <v>4558152</v>
      </c>
      <c r="E312" s="117" t="s">
        <v>992</v>
      </c>
      <c r="F312" s="151" t="s">
        <v>993</v>
      </c>
      <c r="G312" s="117" t="s">
        <v>994</v>
      </c>
      <c r="H312" s="120">
        <v>13695583567</v>
      </c>
      <c r="I312" s="117">
        <v>13695583567</v>
      </c>
      <c r="J312" s="116" t="s">
        <v>966</v>
      </c>
      <c r="K312" s="116">
        <v>0</v>
      </c>
      <c r="L312" s="116">
        <f>SUMIFS(工单超时扣罚汇总!B:B,工单超时扣罚汇总!A:A,E312)</f>
        <v>0</v>
      </c>
      <c r="M312" s="116">
        <f>SUMIFS(质检不合格扣罚汇总!B:B,质检不合格扣罚汇总!A:A,E312)</f>
        <v>0</v>
      </c>
      <c r="N312" s="116">
        <f>SUMIFS(邮政扣罚!E:E,邮政扣罚!B:B,E312)</f>
        <v>0</v>
      </c>
      <c r="O312" s="133">
        <f>K312-L312-M312-N312</f>
        <v>0</v>
      </c>
    </row>
    <row r="313" ht="16.5" spans="1:15">
      <c r="A313" s="116">
        <v>311</v>
      </c>
      <c r="B313" s="116" t="s">
        <v>15</v>
      </c>
      <c r="C313" s="117" t="s">
        <v>59</v>
      </c>
      <c r="D313" s="117">
        <v>4551159</v>
      </c>
      <c r="E313" s="117" t="s">
        <v>995</v>
      </c>
      <c r="F313" s="151" t="s">
        <v>996</v>
      </c>
      <c r="G313" s="117" t="s">
        <v>997</v>
      </c>
      <c r="H313" s="120">
        <v>18655218886</v>
      </c>
      <c r="I313" s="117">
        <v>18655218886</v>
      </c>
      <c r="J313" s="116" t="s">
        <v>966</v>
      </c>
      <c r="K313" s="116">
        <v>0</v>
      </c>
      <c r="L313" s="116">
        <f>SUMIFS(工单超时扣罚汇总!B:B,工单超时扣罚汇总!A:A,E313)</f>
        <v>0</v>
      </c>
      <c r="M313" s="116">
        <f>SUMIFS(质检不合格扣罚汇总!B:B,质检不合格扣罚汇总!A:A,E313)</f>
        <v>0</v>
      </c>
      <c r="N313" s="116">
        <f>SUMIFS(邮政扣罚!E:E,邮政扣罚!B:B,E313)</f>
        <v>0</v>
      </c>
      <c r="O313" s="133">
        <f>K313-L313-M313-N313</f>
        <v>0</v>
      </c>
    </row>
    <row r="314" ht="16.5" spans="1:15">
      <c r="A314" s="116">
        <v>312</v>
      </c>
      <c r="B314" s="116" t="s">
        <v>16</v>
      </c>
      <c r="C314" s="117" t="s">
        <v>59</v>
      </c>
      <c r="D314" s="117">
        <v>4559100</v>
      </c>
      <c r="E314" s="117" t="s">
        <v>998</v>
      </c>
      <c r="F314" s="123" t="s">
        <v>999</v>
      </c>
      <c r="G314" s="144" t="s">
        <v>1000</v>
      </c>
      <c r="H314" s="120">
        <v>15755151607</v>
      </c>
      <c r="I314" s="117">
        <v>15755151607</v>
      </c>
      <c r="J314" s="116" t="s">
        <v>966</v>
      </c>
      <c r="K314" s="116">
        <v>0</v>
      </c>
      <c r="L314" s="116">
        <f>SUMIFS(工单超时扣罚汇总!B:B,工单超时扣罚汇总!A:A,E314)</f>
        <v>0</v>
      </c>
      <c r="M314" s="116">
        <f>SUMIFS(质检不合格扣罚汇总!B:B,质检不合格扣罚汇总!A:A,E314)</f>
        <v>0</v>
      </c>
      <c r="N314" s="116">
        <f>SUMIFS(邮政扣罚!E:E,邮政扣罚!B:B,E314)</f>
        <v>0</v>
      </c>
      <c r="O314" s="133">
        <f>K314-L314-M314-N314</f>
        <v>0</v>
      </c>
    </row>
    <row r="315" ht="16.5" spans="1:15">
      <c r="A315" s="116">
        <v>313</v>
      </c>
      <c r="B315" s="116" t="s">
        <v>16</v>
      </c>
      <c r="C315" s="117" t="s">
        <v>59</v>
      </c>
      <c r="D315" s="117">
        <v>4559104</v>
      </c>
      <c r="E315" s="117" t="s">
        <v>1001</v>
      </c>
      <c r="F315" s="123" t="s">
        <v>1002</v>
      </c>
      <c r="G315" s="123" t="s">
        <v>1003</v>
      </c>
      <c r="H315" s="120">
        <v>18055971198</v>
      </c>
      <c r="I315" s="117">
        <v>18055971198</v>
      </c>
      <c r="J315" s="116" t="s">
        <v>966</v>
      </c>
      <c r="K315" s="116">
        <v>0</v>
      </c>
      <c r="L315" s="116">
        <f>SUMIFS(工单超时扣罚汇总!B:B,工单超时扣罚汇总!A:A,E315)</f>
        <v>0</v>
      </c>
      <c r="M315" s="116">
        <f>SUMIFS(质检不合格扣罚汇总!B:B,质检不合格扣罚汇总!A:A,E315)</f>
        <v>0</v>
      </c>
      <c r="N315" s="116">
        <f>SUMIFS(邮政扣罚!E:E,邮政扣罚!B:B,E315)</f>
        <v>0</v>
      </c>
      <c r="O315" s="133">
        <f>K315-L315-M315-N315</f>
        <v>0</v>
      </c>
    </row>
    <row r="316" ht="16.5" spans="1:15">
      <c r="A316" s="116">
        <v>314</v>
      </c>
      <c r="B316" s="116" t="s">
        <v>18</v>
      </c>
      <c r="C316" s="117" t="s">
        <v>59</v>
      </c>
      <c r="D316" s="117">
        <v>4562109</v>
      </c>
      <c r="E316" s="117" t="s">
        <v>1004</v>
      </c>
      <c r="F316" s="151" t="s">
        <v>1005</v>
      </c>
      <c r="G316" s="117" t="s">
        <v>1006</v>
      </c>
      <c r="H316" s="120">
        <v>15375189599</v>
      </c>
      <c r="I316" s="117">
        <v>15375189599</v>
      </c>
      <c r="J316" s="116" t="s">
        <v>966</v>
      </c>
      <c r="K316" s="116">
        <v>0</v>
      </c>
      <c r="L316" s="116">
        <f>SUMIFS(工单超时扣罚汇总!B:B,工单超时扣罚汇总!A:A,E316)</f>
        <v>0</v>
      </c>
      <c r="M316" s="116">
        <f>SUMIFS(质检不合格扣罚汇总!B:B,质检不合格扣罚汇总!A:A,E316)</f>
        <v>0</v>
      </c>
      <c r="N316" s="116">
        <f>SUMIFS(邮政扣罚!E:E,邮政扣罚!B:B,E316)</f>
        <v>0</v>
      </c>
      <c r="O316" s="133">
        <f>K316-L316-M316-N316</f>
        <v>0</v>
      </c>
    </row>
    <row r="317" ht="16.5" spans="1:15">
      <c r="A317" s="116">
        <v>315</v>
      </c>
      <c r="B317" s="116" t="s">
        <v>18</v>
      </c>
      <c r="C317" s="117" t="s">
        <v>59</v>
      </c>
      <c r="D317" s="117">
        <v>4562110</v>
      </c>
      <c r="E317" s="117" t="s">
        <v>1007</v>
      </c>
      <c r="F317" s="151" t="s">
        <v>1008</v>
      </c>
      <c r="G317" s="117" t="s">
        <v>1009</v>
      </c>
      <c r="H317" s="120">
        <v>18856278522</v>
      </c>
      <c r="I317" s="117">
        <v>18856278522</v>
      </c>
      <c r="J317" s="116" t="s">
        <v>966</v>
      </c>
      <c r="K317" s="116">
        <v>0</v>
      </c>
      <c r="L317" s="116">
        <f>SUMIFS(工单超时扣罚汇总!B:B,工单超时扣罚汇总!A:A,E317)</f>
        <v>0</v>
      </c>
      <c r="M317" s="116">
        <f>SUMIFS(质检不合格扣罚汇总!B:B,质检不合格扣罚汇总!A:A,E317)</f>
        <v>0</v>
      </c>
      <c r="N317" s="116">
        <f>SUMIFS(邮政扣罚!E:E,邮政扣罚!B:B,E317)</f>
        <v>0</v>
      </c>
      <c r="O317" s="133">
        <f>K317-L317-M317-N317</f>
        <v>0</v>
      </c>
    </row>
    <row r="318" ht="16.5" spans="1:15">
      <c r="A318" s="116">
        <v>316</v>
      </c>
      <c r="B318" s="116" t="s">
        <v>22</v>
      </c>
      <c r="C318" s="117" t="s">
        <v>59</v>
      </c>
      <c r="D318" s="117">
        <v>4553121</v>
      </c>
      <c r="E318" s="117" t="s">
        <v>1010</v>
      </c>
      <c r="F318" s="151" t="s">
        <v>1011</v>
      </c>
      <c r="G318" s="117" t="s">
        <v>1012</v>
      </c>
      <c r="H318" s="120">
        <v>18305658853</v>
      </c>
      <c r="I318" s="117">
        <v>18119957058</v>
      </c>
      <c r="J318" s="116" t="s">
        <v>966</v>
      </c>
      <c r="K318" s="116">
        <v>0</v>
      </c>
      <c r="L318" s="116">
        <f>SUMIFS(工单超时扣罚汇总!B:B,工单超时扣罚汇总!A:A,E318)</f>
        <v>0</v>
      </c>
      <c r="M318" s="116">
        <f>SUMIFS(质检不合格扣罚汇总!B:B,质检不合格扣罚汇总!A:A,E318)</f>
        <v>0</v>
      </c>
      <c r="N318" s="116">
        <f>SUMIFS(邮政扣罚!E:E,邮政扣罚!B:B,E318)</f>
        <v>0</v>
      </c>
      <c r="O318" s="133">
        <f>K318-L318-M318-N318</f>
        <v>0</v>
      </c>
    </row>
    <row r="319" ht="16.5" spans="1:15">
      <c r="A319" s="116">
        <v>317</v>
      </c>
      <c r="B319" s="116" t="s">
        <v>6</v>
      </c>
      <c r="C319" s="117" t="s">
        <v>59</v>
      </c>
      <c r="D319" s="117">
        <v>4557106</v>
      </c>
      <c r="E319" s="117" t="s">
        <v>1013</v>
      </c>
      <c r="F319" s="117" t="s">
        <v>1014</v>
      </c>
      <c r="G319" s="117" t="s">
        <v>1015</v>
      </c>
      <c r="H319" s="120">
        <v>18325765520</v>
      </c>
      <c r="I319" s="117">
        <v>18325765520</v>
      </c>
      <c r="J319" s="116" t="s">
        <v>966</v>
      </c>
      <c r="K319" s="116">
        <v>0</v>
      </c>
      <c r="L319" s="116">
        <f>SUMIFS(工单超时扣罚汇总!B:B,工单超时扣罚汇总!A:A,E319)</f>
        <v>0</v>
      </c>
      <c r="M319" s="116">
        <f>SUMIFS(质检不合格扣罚汇总!B:B,质检不合格扣罚汇总!A:A,E319)</f>
        <v>0</v>
      </c>
      <c r="N319" s="116">
        <f>SUMIFS(邮政扣罚!E:E,邮政扣罚!B:B,E319)</f>
        <v>0</v>
      </c>
      <c r="O319" s="133">
        <f>K319-L319-M319-N319</f>
        <v>0</v>
      </c>
    </row>
    <row r="320" ht="16.5" spans="1:15">
      <c r="A320" s="116">
        <v>318</v>
      </c>
      <c r="B320" s="116" t="s">
        <v>19</v>
      </c>
      <c r="C320" s="117" t="s">
        <v>59</v>
      </c>
      <c r="D320" s="117">
        <v>4563111</v>
      </c>
      <c r="E320" s="117" t="s">
        <v>1016</v>
      </c>
      <c r="F320" s="151" t="s">
        <v>1017</v>
      </c>
      <c r="G320" s="117" t="s">
        <v>1018</v>
      </c>
      <c r="H320" s="120">
        <v>15956336063</v>
      </c>
      <c r="I320" s="117">
        <v>15956336063</v>
      </c>
      <c r="J320" s="116" t="s">
        <v>966</v>
      </c>
      <c r="K320" s="116">
        <v>0</v>
      </c>
      <c r="L320" s="116">
        <f>SUMIFS(工单超时扣罚汇总!B:B,工单超时扣罚汇总!A:A,E320)</f>
        <v>0</v>
      </c>
      <c r="M320" s="116">
        <f>SUMIFS(质检不合格扣罚汇总!B:B,质检不合格扣罚汇总!A:A,E320)</f>
        <v>0</v>
      </c>
      <c r="N320" s="116">
        <f>SUMIFS(邮政扣罚!E:E,邮政扣罚!B:B,E320)</f>
        <v>0</v>
      </c>
      <c r="O320" s="133">
        <f>K320-L320-M320-N320</f>
        <v>0</v>
      </c>
    </row>
    <row r="321" ht="16.5" spans="1:15">
      <c r="A321" s="116">
        <v>319</v>
      </c>
      <c r="B321" s="116" t="s">
        <v>19</v>
      </c>
      <c r="C321" s="117" t="s">
        <v>59</v>
      </c>
      <c r="D321" s="117">
        <v>4563112</v>
      </c>
      <c r="E321" s="117" t="s">
        <v>1019</v>
      </c>
      <c r="F321" s="151" t="s">
        <v>1020</v>
      </c>
      <c r="G321" s="117" t="s">
        <v>1021</v>
      </c>
      <c r="H321" s="120">
        <v>15122424279</v>
      </c>
      <c r="I321" s="117">
        <v>15122424279</v>
      </c>
      <c r="J321" s="116" t="s">
        <v>966</v>
      </c>
      <c r="K321" s="116">
        <v>0</v>
      </c>
      <c r="L321" s="116">
        <f>SUMIFS(工单超时扣罚汇总!B:B,工单超时扣罚汇总!A:A,E321)</f>
        <v>0</v>
      </c>
      <c r="M321" s="116">
        <f>SUMIFS(质检不合格扣罚汇总!B:B,质检不合格扣罚汇总!A:A,E321)</f>
        <v>0</v>
      </c>
      <c r="N321" s="116">
        <f>SUMIFS(邮政扣罚!E:E,邮政扣罚!B:B,E321)</f>
        <v>0</v>
      </c>
      <c r="O321" s="133">
        <f>K321-L321-M321-N321</f>
        <v>0</v>
      </c>
    </row>
    <row r="322" ht="16.5" spans="1:15">
      <c r="A322" s="116">
        <v>320</v>
      </c>
      <c r="B322" s="116" t="s">
        <v>19</v>
      </c>
      <c r="C322" s="117" t="s">
        <v>59</v>
      </c>
      <c r="D322" s="117">
        <v>4563114</v>
      </c>
      <c r="E322" s="117" t="s">
        <v>1022</v>
      </c>
      <c r="F322" s="151" t="s">
        <v>1023</v>
      </c>
      <c r="G322" s="117" t="s">
        <v>1024</v>
      </c>
      <c r="H322" s="120">
        <v>18605630973</v>
      </c>
      <c r="I322" s="117">
        <v>13063240738</v>
      </c>
      <c r="J322" s="116" t="s">
        <v>966</v>
      </c>
      <c r="K322" s="116">
        <v>0</v>
      </c>
      <c r="L322" s="116">
        <f>SUMIFS(工单超时扣罚汇总!B:B,工单超时扣罚汇总!A:A,E322)</f>
        <v>0</v>
      </c>
      <c r="M322" s="116">
        <f>SUMIFS(质检不合格扣罚汇总!B:B,质检不合格扣罚汇总!A:A,E322)</f>
        <v>0</v>
      </c>
      <c r="N322" s="116">
        <f>SUMIFS(邮政扣罚!E:E,邮政扣罚!B:B,E322)</f>
        <v>0</v>
      </c>
      <c r="O322" s="133">
        <f>K322-L322-M322-N322</f>
        <v>0</v>
      </c>
    </row>
    <row r="323" ht="16.5" spans="1:15">
      <c r="A323" s="116">
        <v>321</v>
      </c>
      <c r="B323" s="116" t="s">
        <v>5</v>
      </c>
      <c r="C323" s="117" t="s">
        <v>59</v>
      </c>
      <c r="D323" s="117">
        <v>4558141</v>
      </c>
      <c r="E323" s="117" t="s">
        <v>1025</v>
      </c>
      <c r="F323" s="117" t="s">
        <v>1026</v>
      </c>
      <c r="G323" s="117" t="s">
        <v>1027</v>
      </c>
      <c r="H323" s="120" t="s">
        <v>1028</v>
      </c>
      <c r="I323" s="117" t="s">
        <v>86</v>
      </c>
      <c r="J323" s="116" t="s">
        <v>966</v>
      </c>
      <c r="K323" s="116">
        <v>0</v>
      </c>
      <c r="L323" s="116">
        <f>SUMIFS(工单超时扣罚汇总!B:B,工单超时扣罚汇总!A:A,E323)</f>
        <v>20</v>
      </c>
      <c r="M323" s="116">
        <f>SUMIFS(质检不合格扣罚汇总!B:B,质检不合格扣罚汇总!A:A,E323)</f>
        <v>0</v>
      </c>
      <c r="N323" s="116">
        <f>SUMIFS(邮政扣罚!E:E,邮政扣罚!B:B,E323)</f>
        <v>0</v>
      </c>
      <c r="O323" s="133">
        <v>0</v>
      </c>
    </row>
    <row r="324" ht="16.5" spans="1:15">
      <c r="A324" s="116">
        <v>322</v>
      </c>
      <c r="B324" s="116" t="s">
        <v>5</v>
      </c>
      <c r="C324" s="117" t="s">
        <v>59</v>
      </c>
      <c r="D324" s="117">
        <v>4558142</v>
      </c>
      <c r="E324" s="117" t="s">
        <v>1029</v>
      </c>
      <c r="F324" s="151" t="s">
        <v>1030</v>
      </c>
      <c r="G324" s="117" t="s">
        <v>1031</v>
      </c>
      <c r="H324" s="120">
        <v>19166105995</v>
      </c>
      <c r="I324" s="117" t="s">
        <v>86</v>
      </c>
      <c r="J324" s="116" t="s">
        <v>966</v>
      </c>
      <c r="K324" s="116">
        <v>0</v>
      </c>
      <c r="L324" s="116">
        <f>SUMIFS(工单超时扣罚汇总!B:B,工单超时扣罚汇总!A:A,E324)</f>
        <v>20</v>
      </c>
      <c r="M324" s="116">
        <f>SUMIFS(质检不合格扣罚汇总!B:B,质检不合格扣罚汇总!A:A,E324)</f>
        <v>0</v>
      </c>
      <c r="N324" s="116">
        <f>SUMIFS(邮政扣罚!E:E,邮政扣罚!B:B,E324)</f>
        <v>0</v>
      </c>
      <c r="O324" s="133">
        <v>0</v>
      </c>
    </row>
    <row r="325" ht="16.5" spans="1:15">
      <c r="A325" s="116">
        <v>323</v>
      </c>
      <c r="B325" s="116" t="s">
        <v>16</v>
      </c>
      <c r="C325" s="117" t="s">
        <v>59</v>
      </c>
      <c r="D325" s="117">
        <v>4559103</v>
      </c>
      <c r="E325" s="117" t="s">
        <v>1032</v>
      </c>
      <c r="F325" s="123" t="s">
        <v>1033</v>
      </c>
      <c r="G325" s="123" t="s">
        <v>1034</v>
      </c>
      <c r="H325" s="120">
        <v>18705598166</v>
      </c>
      <c r="I325" s="117">
        <v>18705598166</v>
      </c>
      <c r="J325" s="116" t="s">
        <v>966</v>
      </c>
      <c r="K325" s="116">
        <v>0</v>
      </c>
      <c r="L325" s="116">
        <f>SUMIFS(工单超时扣罚汇总!B:B,工单超时扣罚汇总!A:A,E325)</f>
        <v>40</v>
      </c>
      <c r="M325" s="116">
        <f>SUMIFS(质检不合格扣罚汇总!B:B,质检不合格扣罚汇总!A:A,E325)</f>
        <v>0</v>
      </c>
      <c r="N325" s="116">
        <f>SUMIFS(邮政扣罚!E:E,邮政扣罚!B:B,E325)</f>
        <v>0</v>
      </c>
      <c r="O325" s="133">
        <v>0</v>
      </c>
    </row>
    <row r="326" ht="16.5" spans="1:15">
      <c r="A326" s="116">
        <v>324</v>
      </c>
      <c r="B326" s="116" t="s">
        <v>18</v>
      </c>
      <c r="C326" s="117" t="s">
        <v>59</v>
      </c>
      <c r="D326" s="117">
        <v>4562103</v>
      </c>
      <c r="E326" s="117" t="s">
        <v>1035</v>
      </c>
      <c r="F326" s="151" t="s">
        <v>1036</v>
      </c>
      <c r="G326" s="117" t="s">
        <v>1037</v>
      </c>
      <c r="H326" s="120">
        <v>15357076882</v>
      </c>
      <c r="I326" s="117">
        <v>13855608069</v>
      </c>
      <c r="J326" s="116" t="s">
        <v>966</v>
      </c>
      <c r="K326" s="116">
        <v>0</v>
      </c>
      <c r="L326" s="116">
        <f>SUMIFS(工单超时扣罚汇总!B:B,工单超时扣罚汇总!A:A,E326)</f>
        <v>60</v>
      </c>
      <c r="M326" s="116">
        <f>SUMIFS(质检不合格扣罚汇总!B:B,质检不合格扣罚汇总!A:A,E326)</f>
        <v>0</v>
      </c>
      <c r="N326" s="116">
        <f>SUMIFS(邮政扣罚!E:E,邮政扣罚!B:B,E326)</f>
        <v>0</v>
      </c>
      <c r="O326" s="133">
        <v>0</v>
      </c>
    </row>
    <row r="327" ht="16.5" spans="1:15">
      <c r="A327" s="116">
        <v>325</v>
      </c>
      <c r="B327" s="116" t="s">
        <v>37</v>
      </c>
      <c r="C327" s="117" t="s">
        <v>59</v>
      </c>
      <c r="D327" s="117">
        <v>4566105</v>
      </c>
      <c r="E327" s="117" t="s">
        <v>1038</v>
      </c>
      <c r="F327" s="151" t="s">
        <v>1039</v>
      </c>
      <c r="G327" s="117" t="s">
        <v>1040</v>
      </c>
      <c r="H327" s="120">
        <v>18056660614</v>
      </c>
      <c r="I327" s="117">
        <v>95040666940</v>
      </c>
      <c r="J327" s="116">
        <f>VLOOKUP(D327,'[1]11月网点专职客服专项补贴明细'!$D$3:$J$336,7,0)</f>
        <v>292</v>
      </c>
      <c r="K327" s="145">
        <v>1500</v>
      </c>
      <c r="L327" s="116">
        <f>SUMIFS(工单超时扣罚汇总!B:B,工单超时扣罚汇总!A:A,E327)</f>
        <v>760</v>
      </c>
      <c r="M327" s="116">
        <f>SUMIFS(质检不合格扣罚汇总!B:B,质检不合格扣罚汇总!A:A,E327)</f>
        <v>200</v>
      </c>
      <c r="N327" s="116">
        <f>SUMIFS(邮政扣罚!E:E,邮政扣罚!B:B,E327)</f>
        <v>700</v>
      </c>
      <c r="O327" s="133">
        <v>0</v>
      </c>
    </row>
    <row r="328" ht="16.5" spans="1:15">
      <c r="A328" s="116">
        <v>326</v>
      </c>
      <c r="B328" s="116" t="s">
        <v>37</v>
      </c>
      <c r="C328" s="117" t="s">
        <v>59</v>
      </c>
      <c r="D328" s="117">
        <v>4566100</v>
      </c>
      <c r="E328" s="117" t="s">
        <v>1041</v>
      </c>
      <c r="F328" s="151" t="s">
        <v>1042</v>
      </c>
      <c r="G328" s="117" t="s">
        <v>1043</v>
      </c>
      <c r="H328" s="120">
        <v>18325641931</v>
      </c>
      <c r="I328" s="151" t="s">
        <v>1044</v>
      </c>
      <c r="J328" s="116" t="s">
        <v>966</v>
      </c>
      <c r="K328" s="116">
        <v>0</v>
      </c>
      <c r="L328" s="116">
        <f>SUMIFS(工单超时扣罚汇总!B:B,工单超时扣罚汇总!A:A,E328)</f>
        <v>160</v>
      </c>
      <c r="M328" s="116">
        <f>SUMIFS(质检不合格扣罚汇总!B:B,质检不合格扣罚汇总!A:A,E328)</f>
        <v>20</v>
      </c>
      <c r="N328" s="116">
        <f>SUMIFS(邮政扣罚!E:E,邮政扣罚!B:B,E328)</f>
        <v>0</v>
      </c>
      <c r="O328" s="133">
        <v>0</v>
      </c>
    </row>
    <row r="329" ht="16.5" spans="1:15">
      <c r="A329" s="116">
        <v>327</v>
      </c>
      <c r="B329" s="116" t="s">
        <v>15</v>
      </c>
      <c r="C329" s="117" t="s">
        <v>59</v>
      </c>
      <c r="D329" s="117">
        <v>4551100</v>
      </c>
      <c r="E329" s="117" t="s">
        <v>1045</v>
      </c>
      <c r="F329" s="124" t="s">
        <v>1046</v>
      </c>
      <c r="G329" s="123" t="s">
        <v>1047</v>
      </c>
      <c r="H329" s="120">
        <v>19810691031</v>
      </c>
      <c r="I329" s="117">
        <v>19810691031</v>
      </c>
      <c r="J329" s="116" t="s">
        <v>966</v>
      </c>
      <c r="K329" s="116">
        <v>0</v>
      </c>
      <c r="L329" s="116">
        <f>SUMIFS(工单超时扣罚汇总!B:B,工单超时扣罚汇总!A:A,E329)</f>
        <v>280</v>
      </c>
      <c r="M329" s="116">
        <f>SUMIFS(质检不合格扣罚汇总!B:B,质检不合格扣罚汇总!A:A,E329)</f>
        <v>20</v>
      </c>
      <c r="N329" s="116">
        <f>SUMIFS(邮政扣罚!E:E,邮政扣罚!B:B,E329)</f>
        <v>0</v>
      </c>
      <c r="O329" s="133">
        <v>0</v>
      </c>
    </row>
    <row r="330" ht="16.5" spans="1:15">
      <c r="A330" s="116">
        <v>328</v>
      </c>
      <c r="B330" s="116" t="s">
        <v>37</v>
      </c>
      <c r="C330" s="117" t="s">
        <v>59</v>
      </c>
      <c r="D330" s="117">
        <v>4566103</v>
      </c>
      <c r="E330" s="117" t="s">
        <v>1048</v>
      </c>
      <c r="F330" s="151" t="s">
        <v>1049</v>
      </c>
      <c r="G330" s="117" t="s">
        <v>1050</v>
      </c>
      <c r="H330" s="120">
        <v>15256651335</v>
      </c>
      <c r="I330" s="151" t="s">
        <v>1051</v>
      </c>
      <c r="J330" s="116">
        <f>VLOOKUP(D330,'[1]11月网点专职客服专项补贴明细'!$D$3:$J$336,7,0)</f>
        <v>296</v>
      </c>
      <c r="K330" s="145">
        <v>1500</v>
      </c>
      <c r="L330" s="116">
        <f>SUMIFS(工单超时扣罚汇总!B:B,工单超时扣罚汇总!A:A,E330)</f>
        <v>1960</v>
      </c>
      <c r="M330" s="116">
        <f>SUMIFS(质检不合格扣罚汇总!B:B,质检不合格扣罚汇总!A:A,E330)</f>
        <v>300</v>
      </c>
      <c r="N330" s="116">
        <f>SUMIFS(邮政扣罚!E:E,邮政扣罚!B:B,E330)</f>
        <v>0</v>
      </c>
      <c r="O330" s="133">
        <v>0</v>
      </c>
    </row>
    <row r="331" ht="16.5" spans="1:15">
      <c r="A331" s="116">
        <v>329</v>
      </c>
      <c r="B331" s="116" t="s">
        <v>23</v>
      </c>
      <c r="C331" s="117" t="s">
        <v>59</v>
      </c>
      <c r="D331" s="117">
        <v>4551151</v>
      </c>
      <c r="E331" s="117" t="s">
        <v>1052</v>
      </c>
      <c r="F331" s="151" t="s">
        <v>1053</v>
      </c>
      <c r="G331" s="117" t="s">
        <v>1054</v>
      </c>
      <c r="H331" s="120">
        <v>13966374230</v>
      </c>
      <c r="I331" s="117">
        <v>95040669228</v>
      </c>
      <c r="J331" s="116">
        <f>VLOOKUP(D331,'[1]11月网点专职客服专项补贴明细'!$D$3:$J$336,7,0)</f>
        <v>284</v>
      </c>
      <c r="K331" s="145">
        <v>1500</v>
      </c>
      <c r="L331" s="116">
        <f>SUMIFS(工单超时扣罚汇总!B:B,工单超时扣罚汇总!A:A,E331)</f>
        <v>2020</v>
      </c>
      <c r="M331" s="116">
        <f>SUMIFS(质检不合格扣罚汇总!B:B,质检不合格扣罚汇总!A:A,E331)</f>
        <v>80</v>
      </c>
      <c r="N331" s="116">
        <f>SUMIFS(邮政扣罚!E:E,邮政扣罚!B:B,E331)</f>
        <v>700</v>
      </c>
      <c r="O331" s="133">
        <v>0</v>
      </c>
    </row>
    <row r="332" ht="16.5" spans="1:15">
      <c r="A332" s="116">
        <v>330</v>
      </c>
      <c r="B332" s="116" t="s">
        <v>13</v>
      </c>
      <c r="C332" s="117" t="s">
        <v>59</v>
      </c>
      <c r="D332" s="117">
        <v>4551124</v>
      </c>
      <c r="E332" s="117" t="s">
        <v>1055</v>
      </c>
      <c r="F332" s="124" t="s">
        <v>1056</v>
      </c>
      <c r="G332" s="124" t="s">
        <v>1057</v>
      </c>
      <c r="H332" s="125">
        <v>13385698464</v>
      </c>
      <c r="I332" s="123">
        <v>13385698464</v>
      </c>
      <c r="J332" s="116">
        <f>VLOOKUP(D332,'[1]11月网点专职客服专项补贴明细'!$D$3:$J$336,7,0)</f>
        <v>287</v>
      </c>
      <c r="K332" s="145">
        <v>1500</v>
      </c>
      <c r="L332" s="116">
        <f>SUMIFS(工单超时扣罚汇总!B:B,工单超时扣罚汇总!A:A,E332)</f>
        <v>2700</v>
      </c>
      <c r="M332" s="116">
        <f>SUMIFS(质检不合格扣罚汇总!B:B,质检不合格扣罚汇总!A:A,E332)</f>
        <v>140</v>
      </c>
      <c r="N332" s="116">
        <f>SUMIFS(邮政扣罚!E:E,邮政扣罚!B:B,E332)</f>
        <v>0</v>
      </c>
      <c r="O332" s="133">
        <v>0</v>
      </c>
    </row>
    <row r="333" ht="16.5" spans="1:15">
      <c r="A333" s="116">
        <v>331</v>
      </c>
      <c r="B333" s="116" t="s">
        <v>15</v>
      </c>
      <c r="C333" s="117" t="s">
        <v>59</v>
      </c>
      <c r="D333" s="117">
        <v>4551154</v>
      </c>
      <c r="E333" s="117" t="s">
        <v>1058</v>
      </c>
      <c r="F333" s="151" t="s">
        <v>1059</v>
      </c>
      <c r="G333" s="117" t="s">
        <v>1060</v>
      </c>
      <c r="H333" s="120">
        <v>18255653303</v>
      </c>
      <c r="I333" s="117">
        <v>17718233663</v>
      </c>
      <c r="J333" s="116">
        <f>VLOOKUP(D333,'[1]11月网点专职客服专项补贴明细'!$D$3:$J$336,7,0)</f>
        <v>282</v>
      </c>
      <c r="K333" s="145">
        <v>1500</v>
      </c>
      <c r="L333" s="116">
        <f>SUMIFS(工单超时扣罚汇总!B:B,工单超时扣罚汇总!A:A,E333)</f>
        <v>3980</v>
      </c>
      <c r="M333" s="116">
        <f>SUMIFS(质检不合格扣罚汇总!B:B,质检不合格扣罚汇总!A:A,E333)</f>
        <v>80</v>
      </c>
      <c r="N333" s="116">
        <f>SUMIFS(邮政扣罚!E:E,邮政扣罚!B:B,E333)</f>
        <v>0</v>
      </c>
      <c r="O333" s="133">
        <v>0</v>
      </c>
    </row>
    <row r="334" ht="16.5" spans="1:15">
      <c r="A334" s="116">
        <v>332</v>
      </c>
      <c r="B334" s="116" t="s">
        <v>15</v>
      </c>
      <c r="C334" s="117" t="s">
        <v>59</v>
      </c>
      <c r="D334" s="117">
        <v>4551113</v>
      </c>
      <c r="E334" s="117" t="s">
        <v>1061</v>
      </c>
      <c r="F334" s="124" t="s">
        <v>1062</v>
      </c>
      <c r="G334" s="124" t="s">
        <v>1063</v>
      </c>
      <c r="H334" s="120">
        <v>18256910324</v>
      </c>
      <c r="I334" s="117">
        <v>18256910324</v>
      </c>
      <c r="J334" s="116">
        <f>VLOOKUP(D334,'[1]11月网点专职客服专项补贴明细'!$D$3:$J$336,7,0)</f>
        <v>289</v>
      </c>
      <c r="K334" s="145">
        <v>1500</v>
      </c>
      <c r="L334" s="116">
        <f>SUMIFS(工单超时扣罚汇总!B:B,工单超时扣罚汇总!A:A,E334)</f>
        <v>3780</v>
      </c>
      <c r="M334" s="116">
        <f>SUMIFS(质检不合格扣罚汇总!B:B,质检不合格扣罚汇总!A:A,E334)</f>
        <v>140</v>
      </c>
      <c r="N334" s="116">
        <f>SUMIFS(邮政扣罚!E:E,邮政扣罚!B:B,E334)</f>
        <v>1000</v>
      </c>
      <c r="O334" s="133">
        <v>0</v>
      </c>
    </row>
    <row r="335" ht="16.5" spans="1:15">
      <c r="A335" s="116">
        <v>333</v>
      </c>
      <c r="B335" s="116" t="s">
        <v>13</v>
      </c>
      <c r="C335" s="117" t="s">
        <v>59</v>
      </c>
      <c r="D335" s="117">
        <v>4551156</v>
      </c>
      <c r="E335" s="117" t="s">
        <v>1064</v>
      </c>
      <c r="F335" s="124" t="s">
        <v>1065</v>
      </c>
      <c r="G335" s="142" t="s">
        <v>1066</v>
      </c>
      <c r="H335" s="125">
        <v>17354093637</v>
      </c>
      <c r="I335" s="123">
        <v>17354093637</v>
      </c>
      <c r="J335" s="116">
        <f>VLOOKUP(D335,'[1]11月网点专职客服专项补贴明细'!$D$3:$J$336,7,0)</f>
        <v>296</v>
      </c>
      <c r="K335" s="145">
        <v>1500</v>
      </c>
      <c r="L335" s="116">
        <f>SUMIFS(工单超时扣罚汇总!B:B,工单超时扣罚汇总!A:A,E335)</f>
        <v>5320</v>
      </c>
      <c r="M335" s="116">
        <f>SUMIFS(质检不合格扣罚汇总!B:B,质检不合格扣罚汇总!A:A,E335)</f>
        <v>140</v>
      </c>
      <c r="N335" s="116">
        <f>SUMIFS(邮政扣罚!E:E,邮政扣罚!B:B,E335)</f>
        <v>0</v>
      </c>
      <c r="O335" s="133">
        <v>0</v>
      </c>
    </row>
    <row r="336" ht="16.5" spans="1:15">
      <c r="A336" s="116">
        <v>334</v>
      </c>
      <c r="B336" s="116" t="s">
        <v>15</v>
      </c>
      <c r="C336" s="117" t="s">
        <v>59</v>
      </c>
      <c r="D336" s="117">
        <v>4551160</v>
      </c>
      <c r="E336" s="117" t="s">
        <v>1067</v>
      </c>
      <c r="F336" s="159" t="s">
        <v>1068</v>
      </c>
      <c r="G336" s="141" t="s">
        <v>1069</v>
      </c>
      <c r="H336" s="139">
        <v>18056063547</v>
      </c>
      <c r="I336" s="141">
        <v>18056063547</v>
      </c>
      <c r="J336" s="116">
        <f>VLOOKUP(D336,'[1]11月网点专职客服专项补贴明细'!$D$3:$J$336,7,0)</f>
        <v>288</v>
      </c>
      <c r="K336" s="145">
        <v>1500</v>
      </c>
      <c r="L336" s="116">
        <f>SUMIFS(工单超时扣罚汇总!B:B,工单超时扣罚汇总!A:A,E336)</f>
        <v>9580</v>
      </c>
      <c r="M336" s="116">
        <f>SUMIFS(质检不合格扣罚汇总!B:B,质检不合格扣罚汇总!A:A,E336)</f>
        <v>160</v>
      </c>
      <c r="N336" s="116">
        <f>SUMIFS(邮政扣罚!E:E,邮政扣罚!B:B,E336)</f>
        <v>0</v>
      </c>
      <c r="O336" s="133">
        <v>0</v>
      </c>
    </row>
  </sheetData>
  <autoFilter ref="A2:O336">
    <sortState ref="A3:O336">
      <sortCondition ref="O2" descending="1"/>
    </sortState>
    <extLst/>
  </autoFilter>
  <mergeCells count="1">
    <mergeCell ref="A1:O1"/>
  </mergeCells>
  <conditionalFormatting sqref="D2">
    <cfRule type="duplicateValues" dxfId="1" priority="80"/>
  </conditionalFormatting>
  <conditionalFormatting sqref="E2">
    <cfRule type="duplicateValues" dxfId="1" priority="81"/>
  </conditionalFormatting>
  <conditionalFormatting sqref="G132">
    <cfRule type="duplicateValues" dxfId="0" priority="20"/>
  </conditionalFormatting>
  <conditionalFormatting sqref="G133">
    <cfRule type="duplicateValues" dxfId="0" priority="19"/>
  </conditionalFormatting>
  <conditionalFormatting sqref="G134">
    <cfRule type="duplicateValues" dxfId="0" priority="18"/>
  </conditionalFormatting>
  <conditionalFormatting sqref="G135">
    <cfRule type="duplicateValues" dxfId="0" priority="17"/>
  </conditionalFormatting>
  <conditionalFormatting sqref="G136">
    <cfRule type="duplicateValues" dxfId="0" priority="16"/>
  </conditionalFormatting>
  <conditionalFormatting sqref="G137">
    <cfRule type="duplicateValues" dxfId="0" priority="15"/>
  </conditionalFormatting>
  <conditionalFormatting sqref="G138">
    <cfRule type="duplicateValues" dxfId="0" priority="14"/>
  </conditionalFormatting>
  <conditionalFormatting sqref="G139">
    <cfRule type="duplicateValues" dxfId="0" priority="13"/>
  </conditionalFormatting>
  <conditionalFormatting sqref="G140">
    <cfRule type="duplicateValues" dxfId="0" priority="12"/>
  </conditionalFormatting>
  <conditionalFormatting sqref="G141">
    <cfRule type="duplicateValues" dxfId="0" priority="11"/>
  </conditionalFormatting>
  <conditionalFormatting sqref="G142">
    <cfRule type="duplicateValues" dxfId="0" priority="10"/>
  </conditionalFormatting>
  <conditionalFormatting sqref="G143">
    <cfRule type="duplicateValues" dxfId="0" priority="9"/>
  </conditionalFormatting>
  <conditionalFormatting sqref="G144">
    <cfRule type="duplicateValues" dxfId="0" priority="8"/>
  </conditionalFormatting>
  <conditionalFormatting sqref="G145">
    <cfRule type="duplicateValues" dxfId="0" priority="7"/>
  </conditionalFormatting>
  <conditionalFormatting sqref="G146">
    <cfRule type="duplicateValues" dxfId="0" priority="6"/>
  </conditionalFormatting>
  <conditionalFormatting sqref="G147">
    <cfRule type="duplicateValues" dxfId="0" priority="5"/>
  </conditionalFormatting>
  <conditionalFormatting sqref="G148">
    <cfRule type="duplicateValues" dxfId="0" priority="4"/>
  </conditionalFormatting>
  <conditionalFormatting sqref="G149">
    <cfRule type="duplicateValues" dxfId="0" priority="3"/>
  </conditionalFormatting>
  <conditionalFormatting sqref="G150">
    <cfRule type="duplicateValues" dxfId="0" priority="2"/>
  </conditionalFormatting>
  <conditionalFormatting sqref="G151">
    <cfRule type="duplicateValues" dxfId="0" priority="1"/>
  </conditionalFormatting>
  <conditionalFormatting sqref="G152">
    <cfRule type="duplicateValues" dxfId="0" priority="70"/>
  </conditionalFormatting>
  <conditionalFormatting sqref="G153">
    <cfRule type="duplicateValues" dxfId="0" priority="71"/>
  </conditionalFormatting>
  <conditionalFormatting sqref="G154">
    <cfRule type="duplicateValues" dxfId="0" priority="79"/>
  </conditionalFormatting>
  <conditionalFormatting sqref="G156">
    <cfRule type="duplicateValues" dxfId="0" priority="75"/>
  </conditionalFormatting>
  <conditionalFormatting sqref="G157">
    <cfRule type="duplicateValues" dxfId="0" priority="69"/>
  </conditionalFormatting>
  <conditionalFormatting sqref="G158">
    <cfRule type="duplicateValues" dxfId="0" priority="72"/>
  </conditionalFormatting>
  <conditionalFormatting sqref="G159">
    <cfRule type="duplicateValues" dxfId="0" priority="77"/>
  </conditionalFormatting>
  <conditionalFormatting sqref="G160">
    <cfRule type="duplicateValues" dxfId="0" priority="73"/>
  </conditionalFormatting>
  <conditionalFormatting sqref="G161">
    <cfRule type="duplicateValues" dxfId="0" priority="74"/>
  </conditionalFormatting>
  <conditionalFormatting sqref="G162">
    <cfRule type="duplicateValues" dxfId="0" priority="67"/>
  </conditionalFormatting>
  <conditionalFormatting sqref="G163">
    <cfRule type="duplicateValues" dxfId="0" priority="78"/>
  </conditionalFormatting>
  <conditionalFormatting sqref="G164">
    <cfRule type="duplicateValues" dxfId="0" priority="76"/>
  </conditionalFormatting>
  <conditionalFormatting sqref="G165">
    <cfRule type="duplicateValues" dxfId="0" priority="68"/>
  </conditionalFormatting>
  <conditionalFormatting sqref="G166">
    <cfRule type="duplicateValues" dxfId="0" priority="66"/>
  </conditionalFormatting>
  <conditionalFormatting sqref="G167">
    <cfRule type="duplicateValues" dxfId="0" priority="65"/>
  </conditionalFormatting>
  <conditionalFormatting sqref="F174">
    <cfRule type="duplicateValues" dxfId="1" priority="61"/>
    <cfRule type="duplicateValues" dxfId="1" priority="64"/>
  </conditionalFormatting>
  <conditionalFormatting sqref="G174">
    <cfRule type="duplicateValues" dxfId="1" priority="63"/>
  </conditionalFormatting>
  <conditionalFormatting sqref="G174:I174">
    <cfRule type="duplicateValues" dxfId="1" priority="60"/>
  </conditionalFormatting>
  <conditionalFormatting sqref="H174:I174">
    <cfRule type="duplicateValues" dxfId="1" priority="62"/>
  </conditionalFormatting>
  <conditionalFormatting sqref="G219">
    <cfRule type="duplicateValues" dxfId="0" priority="54"/>
  </conditionalFormatting>
  <conditionalFormatting sqref="G220">
    <cfRule type="duplicateValues" dxfId="0" priority="52"/>
  </conditionalFormatting>
  <conditionalFormatting sqref="G221">
    <cfRule type="duplicateValues" dxfId="0" priority="51"/>
  </conditionalFormatting>
  <conditionalFormatting sqref="G222">
    <cfRule type="duplicateValues" dxfId="0" priority="50"/>
  </conditionalFormatting>
  <conditionalFormatting sqref="G223">
    <cfRule type="duplicateValues" dxfId="0" priority="49"/>
  </conditionalFormatting>
  <conditionalFormatting sqref="G224">
    <cfRule type="duplicateValues" dxfId="0" priority="48"/>
  </conditionalFormatting>
  <conditionalFormatting sqref="G225">
    <cfRule type="duplicateValues" dxfId="0" priority="47"/>
  </conditionalFormatting>
  <conditionalFormatting sqref="G226">
    <cfRule type="duplicateValues" dxfId="0" priority="46"/>
  </conditionalFormatting>
  <conditionalFormatting sqref="G227">
    <cfRule type="duplicateValues" dxfId="0" priority="45"/>
  </conditionalFormatting>
  <conditionalFormatting sqref="G228">
    <cfRule type="duplicateValues" dxfId="0" priority="44"/>
  </conditionalFormatting>
  <conditionalFormatting sqref="G229">
    <cfRule type="duplicateValues" dxfId="0" priority="43"/>
  </conditionalFormatting>
  <conditionalFormatting sqref="G230">
    <cfRule type="duplicateValues" dxfId="0" priority="42"/>
  </conditionalFormatting>
  <conditionalFormatting sqref="G231">
    <cfRule type="duplicateValues" dxfId="0" priority="41"/>
  </conditionalFormatting>
  <conditionalFormatting sqref="G232">
    <cfRule type="duplicateValues" dxfId="0" priority="40"/>
  </conditionalFormatting>
  <conditionalFormatting sqref="G233">
    <cfRule type="duplicateValues" dxfId="0" priority="39"/>
  </conditionalFormatting>
  <conditionalFormatting sqref="G234">
    <cfRule type="duplicateValues" dxfId="0" priority="38"/>
  </conditionalFormatting>
  <conditionalFormatting sqref="G235">
    <cfRule type="duplicateValues" dxfId="0" priority="37"/>
  </conditionalFormatting>
  <conditionalFormatting sqref="G236">
    <cfRule type="duplicateValues" dxfId="0" priority="36"/>
  </conditionalFormatting>
  <conditionalFormatting sqref="G237">
    <cfRule type="duplicateValues" dxfId="0" priority="35"/>
  </conditionalFormatting>
  <conditionalFormatting sqref="G238">
    <cfRule type="duplicateValues" dxfId="0" priority="34"/>
  </conditionalFormatting>
  <conditionalFormatting sqref="G239">
    <cfRule type="duplicateValues" dxfId="0" priority="33"/>
  </conditionalFormatting>
  <conditionalFormatting sqref="G240">
    <cfRule type="duplicateValues" dxfId="0" priority="32"/>
  </conditionalFormatting>
  <conditionalFormatting sqref="G241">
    <cfRule type="duplicateValues" dxfId="0" priority="31"/>
  </conditionalFormatting>
  <conditionalFormatting sqref="G242">
    <cfRule type="duplicateValues" dxfId="0" priority="30"/>
  </conditionalFormatting>
  <conditionalFormatting sqref="G243">
    <cfRule type="duplicateValues" dxfId="0" priority="29"/>
  </conditionalFormatting>
  <conditionalFormatting sqref="G244">
    <cfRule type="duplicateValues" dxfId="0" priority="28"/>
  </conditionalFormatting>
  <conditionalFormatting sqref="G245">
    <cfRule type="duplicateValues" dxfId="0" priority="27"/>
  </conditionalFormatting>
  <conditionalFormatting sqref="G246">
    <cfRule type="duplicateValues" dxfId="0" priority="26"/>
  </conditionalFormatting>
  <conditionalFormatting sqref="G247">
    <cfRule type="duplicateValues" dxfId="0" priority="25"/>
  </conditionalFormatting>
  <conditionalFormatting sqref="G248">
    <cfRule type="duplicateValues" dxfId="0" priority="24"/>
  </conditionalFormatting>
  <conditionalFormatting sqref="G249">
    <cfRule type="duplicateValues" dxfId="0" priority="23"/>
  </conditionalFormatting>
  <conditionalFormatting sqref="D294:D324">
    <cfRule type="duplicateValues" dxfId="0" priority="22"/>
  </conditionalFormatting>
  <conditionalFormatting sqref="F175:F190">
    <cfRule type="duplicateValues" dxfId="1" priority="56"/>
    <cfRule type="duplicateValues" dxfId="1" priority="59"/>
  </conditionalFormatting>
  <conditionalFormatting sqref="G175:G190">
    <cfRule type="duplicateValues" dxfId="1" priority="58"/>
  </conditionalFormatting>
  <conditionalFormatting sqref="G200:G210">
    <cfRule type="duplicateValues" dxfId="0" priority="21"/>
  </conditionalFormatting>
  <conditionalFormatting sqref="D3:D293 D325:D336">
    <cfRule type="duplicateValues" dxfId="0" priority="82"/>
  </conditionalFormatting>
  <conditionalFormatting sqref="G175:I190">
    <cfRule type="duplicateValues" dxfId="1" priority="55"/>
  </conditionalFormatting>
  <conditionalFormatting sqref="H175:I190">
    <cfRule type="duplicateValues" dxfId="1" priority="57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91"/>
  <sheetViews>
    <sheetView topLeftCell="A54" workbookViewId="0">
      <selection activeCell="B105" sqref="$A105:$XFD105"/>
    </sheetView>
  </sheetViews>
  <sheetFormatPr defaultColWidth="9" defaultRowHeight="13.5"/>
  <sheetData>
    <row r="1" ht="29.25" spans="1:35">
      <c r="A1" s="20" t="s">
        <v>1070</v>
      </c>
      <c r="B1" s="20"/>
      <c r="C1" s="20"/>
      <c r="D1" s="20"/>
      <c r="E1" s="2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56"/>
      <c r="AB1" s="20"/>
      <c r="AC1" s="20"/>
      <c r="AD1" s="20"/>
      <c r="AE1" s="20"/>
      <c r="AF1" s="20"/>
      <c r="AG1" s="20"/>
      <c r="AH1" s="20"/>
      <c r="AI1" s="20"/>
    </row>
    <row r="2" ht="16.5" spans="1:35">
      <c r="A2" s="22" t="s">
        <v>1071</v>
      </c>
      <c r="B2" s="23" t="s">
        <v>1</v>
      </c>
      <c r="C2" s="24" t="s">
        <v>48</v>
      </c>
      <c r="D2" s="25" t="s">
        <v>1072</v>
      </c>
      <c r="E2" s="26" t="s">
        <v>1073</v>
      </c>
      <c r="F2" s="27" t="s">
        <v>1074</v>
      </c>
      <c r="G2" s="27"/>
      <c r="H2" s="27"/>
      <c r="I2" s="37"/>
      <c r="J2" s="38" t="s">
        <v>1075</v>
      </c>
      <c r="K2" s="38"/>
      <c r="L2" s="38"/>
      <c r="M2" s="38"/>
      <c r="N2" s="38"/>
      <c r="O2" s="38"/>
      <c r="P2" s="38"/>
      <c r="Q2" s="46" t="s">
        <v>1076</v>
      </c>
      <c r="R2" s="47"/>
      <c r="S2" s="47"/>
      <c r="T2" s="47"/>
      <c r="U2" s="47"/>
      <c r="V2" s="47"/>
      <c r="W2" s="47"/>
      <c r="X2" s="48"/>
      <c r="Y2" s="57" t="s">
        <v>1077</v>
      </c>
      <c r="Z2" s="58"/>
      <c r="AA2" s="59"/>
      <c r="AB2" s="60"/>
      <c r="AC2" s="61" t="s">
        <v>1078</v>
      </c>
      <c r="AD2" s="61"/>
      <c r="AE2" s="62"/>
      <c r="AF2" s="63" t="s">
        <v>1079</v>
      </c>
      <c r="AG2" s="63"/>
      <c r="AH2" s="63"/>
      <c r="AI2" s="63"/>
    </row>
    <row r="3" ht="33" spans="1:35">
      <c r="A3" s="22"/>
      <c r="B3" s="23"/>
      <c r="C3" s="24"/>
      <c r="D3" s="23"/>
      <c r="E3" s="26"/>
      <c r="F3" s="28" t="s">
        <v>1080</v>
      </c>
      <c r="G3" s="28" t="s">
        <v>1081</v>
      </c>
      <c r="H3" s="28" t="s">
        <v>1082</v>
      </c>
      <c r="I3" s="39" t="s">
        <v>1083</v>
      </c>
      <c r="J3" s="40" t="s">
        <v>1084</v>
      </c>
      <c r="K3" s="40" t="s">
        <v>1085</v>
      </c>
      <c r="L3" s="40" t="s">
        <v>1086</v>
      </c>
      <c r="M3" s="40" t="s">
        <v>1087</v>
      </c>
      <c r="N3" s="40" t="s">
        <v>1088</v>
      </c>
      <c r="O3" s="40" t="s">
        <v>1089</v>
      </c>
      <c r="P3" s="40" t="s">
        <v>1087</v>
      </c>
      <c r="Q3" s="49" t="s">
        <v>1090</v>
      </c>
      <c r="R3" s="49" t="s">
        <v>1091</v>
      </c>
      <c r="S3" s="49" t="s">
        <v>1092</v>
      </c>
      <c r="T3" s="49" t="s">
        <v>1093</v>
      </c>
      <c r="U3" s="49" t="s">
        <v>1094</v>
      </c>
      <c r="V3" s="49" t="s">
        <v>1095</v>
      </c>
      <c r="W3" s="49" t="s">
        <v>1096</v>
      </c>
      <c r="X3" s="49" t="s">
        <v>1097</v>
      </c>
      <c r="Y3" s="64" t="s">
        <v>1098</v>
      </c>
      <c r="Z3" s="64" t="s">
        <v>1099</v>
      </c>
      <c r="AA3" s="65" t="s">
        <v>1100</v>
      </c>
      <c r="AB3" s="64" t="s">
        <v>1101</v>
      </c>
      <c r="AC3" s="66" t="s">
        <v>1102</v>
      </c>
      <c r="AD3" s="66" t="s">
        <v>1103</v>
      </c>
      <c r="AE3" s="66" t="s">
        <v>1101</v>
      </c>
      <c r="AF3" s="67" t="s">
        <v>1104</v>
      </c>
      <c r="AG3" s="67" t="s">
        <v>1105</v>
      </c>
      <c r="AH3" s="67" t="s">
        <v>1106</v>
      </c>
      <c r="AI3" s="67" t="s">
        <v>1101</v>
      </c>
    </row>
    <row r="4" ht="16.5" spans="1:35">
      <c r="A4" s="29"/>
      <c r="B4" s="30"/>
      <c r="C4" s="24"/>
      <c r="D4" s="30"/>
      <c r="E4" s="26">
        <v>24.743234137346</v>
      </c>
      <c r="F4" s="28">
        <v>18694016</v>
      </c>
      <c r="G4" s="28">
        <v>13038</v>
      </c>
      <c r="H4" s="31">
        <v>0.000697442432915431</v>
      </c>
      <c r="I4" s="41">
        <v>1.51278783542284</v>
      </c>
      <c r="J4" s="42">
        <v>114393</v>
      </c>
      <c r="K4" s="42">
        <v>2807</v>
      </c>
      <c r="L4" s="43">
        <v>0.0245382147509026</v>
      </c>
      <c r="M4" s="44">
        <v>0</v>
      </c>
      <c r="N4" s="42">
        <v>1013</v>
      </c>
      <c r="O4" s="43">
        <v>0.00885543695855516</v>
      </c>
      <c r="P4" s="44">
        <v>11.1445630414448</v>
      </c>
      <c r="Q4" s="50">
        <v>10628</v>
      </c>
      <c r="R4" s="50">
        <v>336</v>
      </c>
      <c r="S4" s="51">
        <v>0.0316146029356417</v>
      </c>
      <c r="T4" s="52">
        <v>0</v>
      </c>
      <c r="U4" s="50">
        <v>8868</v>
      </c>
      <c r="V4" s="50">
        <v>367</v>
      </c>
      <c r="W4" s="51">
        <v>0.0413847541723049</v>
      </c>
      <c r="X4" s="50">
        <v>0</v>
      </c>
      <c r="Y4" s="68">
        <v>2947</v>
      </c>
      <c r="Z4" s="68">
        <v>684</v>
      </c>
      <c r="AA4" s="65">
        <v>0.232100441126569</v>
      </c>
      <c r="AB4" s="69">
        <v>0</v>
      </c>
      <c r="AC4" s="70">
        <v>580</v>
      </c>
      <c r="AD4" s="71">
        <v>3.10259710914979e-5</v>
      </c>
      <c r="AE4" s="72">
        <v>8</v>
      </c>
      <c r="AF4" s="67">
        <v>3889</v>
      </c>
      <c r="AG4" s="67">
        <v>3866</v>
      </c>
      <c r="AH4" s="75">
        <v>0.994085883260478</v>
      </c>
      <c r="AI4" s="76">
        <v>4.08588326047832</v>
      </c>
    </row>
    <row r="5" ht="16.5" spans="1:35">
      <c r="A5" s="12" t="s">
        <v>1107</v>
      </c>
      <c r="B5" s="32" t="s">
        <v>12</v>
      </c>
      <c r="C5" s="33" t="s">
        <v>211</v>
      </c>
      <c r="D5" s="33">
        <v>57</v>
      </c>
      <c r="E5" s="34">
        <v>85.7814690088286</v>
      </c>
      <c r="F5" s="33">
        <v>87896</v>
      </c>
      <c r="G5" s="33">
        <v>39</v>
      </c>
      <c r="H5" s="35">
        <v>0.000443706198234277</v>
      </c>
      <c r="I5" s="34">
        <v>2.78146900882862</v>
      </c>
      <c r="J5" s="12">
        <v>340</v>
      </c>
      <c r="K5" s="12">
        <v>0</v>
      </c>
      <c r="L5" s="35">
        <v>0</v>
      </c>
      <c r="M5" s="45">
        <v>20</v>
      </c>
      <c r="N5" s="12">
        <v>0</v>
      </c>
      <c r="O5" s="35">
        <v>0</v>
      </c>
      <c r="P5" s="45">
        <v>20</v>
      </c>
      <c r="Q5" s="53">
        <v>32</v>
      </c>
      <c r="R5" s="53">
        <v>2</v>
      </c>
      <c r="S5" s="35">
        <v>0.0625</v>
      </c>
      <c r="T5" s="45">
        <v>0</v>
      </c>
      <c r="U5" s="54">
        <v>14</v>
      </c>
      <c r="V5" s="55">
        <v>0</v>
      </c>
      <c r="W5" s="35">
        <v>0</v>
      </c>
      <c r="X5" s="45">
        <v>10</v>
      </c>
      <c r="Y5" s="12">
        <v>8</v>
      </c>
      <c r="Z5" s="12">
        <v>0</v>
      </c>
      <c r="AA5" s="35">
        <v>0</v>
      </c>
      <c r="AB5" s="45">
        <v>15</v>
      </c>
      <c r="AC5" s="12">
        <v>1</v>
      </c>
      <c r="AD5" s="73">
        <v>1.13770820060071e-5</v>
      </c>
      <c r="AE5" s="74">
        <v>8</v>
      </c>
      <c r="AF5" s="53">
        <v>2</v>
      </c>
      <c r="AG5" s="53">
        <v>2</v>
      </c>
      <c r="AH5" s="77">
        <v>1</v>
      </c>
      <c r="AI5" s="74">
        <v>10</v>
      </c>
    </row>
    <row r="6" ht="16.5" spans="1:35">
      <c r="A6" s="12"/>
      <c r="B6" s="32" t="s">
        <v>12</v>
      </c>
      <c r="C6" s="33" t="s">
        <v>200</v>
      </c>
      <c r="D6" s="33">
        <v>53</v>
      </c>
      <c r="E6" s="34">
        <v>86.2774923220136</v>
      </c>
      <c r="F6" s="33">
        <v>136429</v>
      </c>
      <c r="G6" s="33">
        <v>47</v>
      </c>
      <c r="H6" s="35">
        <v>0.00034450153559727</v>
      </c>
      <c r="I6" s="34">
        <v>3.27749232201365</v>
      </c>
      <c r="J6" s="12">
        <v>320</v>
      </c>
      <c r="K6" s="12">
        <v>0</v>
      </c>
      <c r="L6" s="35">
        <v>0</v>
      </c>
      <c r="M6" s="45">
        <v>20</v>
      </c>
      <c r="N6" s="12">
        <v>0</v>
      </c>
      <c r="O6" s="35">
        <v>0</v>
      </c>
      <c r="P6" s="45">
        <v>20</v>
      </c>
      <c r="Q6" s="53">
        <v>42</v>
      </c>
      <c r="R6" s="53">
        <v>2</v>
      </c>
      <c r="S6" s="35">
        <v>0.0476190476190476</v>
      </c>
      <c r="T6" s="45">
        <v>0</v>
      </c>
      <c r="U6" s="54">
        <v>15</v>
      </c>
      <c r="V6" s="55">
        <v>0</v>
      </c>
      <c r="W6" s="35">
        <v>0</v>
      </c>
      <c r="X6" s="45">
        <v>10</v>
      </c>
      <c r="Y6" s="12">
        <v>7</v>
      </c>
      <c r="Z6" s="12">
        <v>0</v>
      </c>
      <c r="AA6" s="35">
        <v>0</v>
      </c>
      <c r="AB6" s="45">
        <v>15</v>
      </c>
      <c r="AC6" s="12">
        <v>2</v>
      </c>
      <c r="AD6" s="73">
        <v>1.46596398126498e-5</v>
      </c>
      <c r="AE6" s="74">
        <v>8</v>
      </c>
      <c r="AF6" s="53">
        <v>1</v>
      </c>
      <c r="AG6" s="53">
        <v>1</v>
      </c>
      <c r="AH6" s="77">
        <v>1</v>
      </c>
      <c r="AI6" s="74">
        <v>10</v>
      </c>
    </row>
    <row r="7" ht="16.5" spans="1:35">
      <c r="A7" s="12"/>
      <c r="B7" s="32" t="s">
        <v>12</v>
      </c>
      <c r="C7" s="33" t="s">
        <v>697</v>
      </c>
      <c r="D7" s="33">
        <v>164</v>
      </c>
      <c r="E7" s="34">
        <v>61.6872141955905</v>
      </c>
      <c r="F7" s="33">
        <v>137113</v>
      </c>
      <c r="G7" s="33">
        <v>36</v>
      </c>
      <c r="H7" s="35">
        <v>0.0002625571608819</v>
      </c>
      <c r="I7" s="34">
        <v>3.6872141955905</v>
      </c>
      <c r="J7" s="12">
        <v>574</v>
      </c>
      <c r="K7" s="12">
        <v>0</v>
      </c>
      <c r="L7" s="35">
        <v>0</v>
      </c>
      <c r="M7" s="45">
        <v>20</v>
      </c>
      <c r="N7" s="12">
        <v>0</v>
      </c>
      <c r="O7" s="35">
        <v>0</v>
      </c>
      <c r="P7" s="45">
        <v>20</v>
      </c>
      <c r="Q7" s="53">
        <v>31</v>
      </c>
      <c r="R7" s="53">
        <v>1</v>
      </c>
      <c r="S7" s="35">
        <v>0.032258064516129</v>
      </c>
      <c r="T7" s="45">
        <v>0</v>
      </c>
      <c r="U7" s="54">
        <v>59</v>
      </c>
      <c r="V7" s="55">
        <v>1</v>
      </c>
      <c r="W7" s="35">
        <v>0.0169491525423729</v>
      </c>
      <c r="X7" s="45">
        <v>0</v>
      </c>
      <c r="Y7" s="12">
        <v>21</v>
      </c>
      <c r="Z7" s="12">
        <v>15</v>
      </c>
      <c r="AA7" s="35">
        <v>0.714285714285714</v>
      </c>
      <c r="AB7" s="45">
        <v>0</v>
      </c>
      <c r="AC7" s="12">
        <v>2</v>
      </c>
      <c r="AD7" s="73">
        <v>1.45865089378834e-5</v>
      </c>
      <c r="AE7" s="74">
        <v>8</v>
      </c>
      <c r="AF7" s="53">
        <v>7</v>
      </c>
      <c r="AG7" s="53">
        <v>7</v>
      </c>
      <c r="AH7" s="77">
        <v>1</v>
      </c>
      <c r="AI7" s="74">
        <v>10</v>
      </c>
    </row>
    <row r="8" ht="16.5" spans="1:35">
      <c r="A8" s="12"/>
      <c r="B8" s="32" t="s">
        <v>12</v>
      </c>
      <c r="C8" s="33" t="s">
        <v>284</v>
      </c>
      <c r="D8" s="33">
        <v>75</v>
      </c>
      <c r="E8" s="34">
        <v>82.8464280409921</v>
      </c>
      <c r="F8" s="33">
        <v>134660</v>
      </c>
      <c r="G8" s="33">
        <v>58</v>
      </c>
      <c r="H8" s="35">
        <v>0.000430714391801574</v>
      </c>
      <c r="I8" s="34">
        <v>2.84642804099213</v>
      </c>
      <c r="J8" s="12">
        <v>435</v>
      </c>
      <c r="K8" s="12">
        <v>0</v>
      </c>
      <c r="L8" s="35">
        <v>0</v>
      </c>
      <c r="M8" s="45">
        <v>20</v>
      </c>
      <c r="N8" s="12">
        <v>0</v>
      </c>
      <c r="O8" s="35">
        <v>0</v>
      </c>
      <c r="P8" s="45">
        <v>20</v>
      </c>
      <c r="Q8" s="53">
        <v>52</v>
      </c>
      <c r="R8" s="53">
        <v>0</v>
      </c>
      <c r="S8" s="35">
        <v>0</v>
      </c>
      <c r="T8" s="45">
        <v>12</v>
      </c>
      <c r="U8" s="54">
        <v>16</v>
      </c>
      <c r="V8" s="55">
        <v>0</v>
      </c>
      <c r="W8" s="35">
        <v>0</v>
      </c>
      <c r="X8" s="45">
        <v>10</v>
      </c>
      <c r="Y8" s="12">
        <v>7</v>
      </c>
      <c r="Z8" s="12">
        <v>1</v>
      </c>
      <c r="AA8" s="35">
        <v>0.142857142857143</v>
      </c>
      <c r="AB8" s="45">
        <v>0</v>
      </c>
      <c r="AC8" s="12">
        <v>1</v>
      </c>
      <c r="AD8" s="73">
        <v>7.42611020347542e-6</v>
      </c>
      <c r="AE8" s="74">
        <v>8</v>
      </c>
      <c r="AF8" s="53">
        <v>119</v>
      </c>
      <c r="AG8" s="53">
        <v>119</v>
      </c>
      <c r="AH8" s="77">
        <v>1</v>
      </c>
      <c r="AI8" s="74">
        <v>10</v>
      </c>
    </row>
    <row r="9" ht="16.5" spans="1:35">
      <c r="A9" s="12"/>
      <c r="B9" s="32" t="s">
        <v>12</v>
      </c>
      <c r="C9" s="33" t="s">
        <v>230</v>
      </c>
      <c r="D9" s="33">
        <v>49</v>
      </c>
      <c r="E9" s="34">
        <v>87.3417721518987</v>
      </c>
      <c r="F9" s="33">
        <v>0</v>
      </c>
      <c r="G9" s="33">
        <v>0</v>
      </c>
      <c r="H9" s="35">
        <v>0</v>
      </c>
      <c r="I9" s="34">
        <v>5</v>
      </c>
      <c r="J9" s="12">
        <v>158</v>
      </c>
      <c r="K9" s="12">
        <v>1</v>
      </c>
      <c r="L9" s="35">
        <v>0.00632911392405063</v>
      </c>
      <c r="M9" s="45">
        <v>7.34177215189874</v>
      </c>
      <c r="N9" s="12">
        <v>0</v>
      </c>
      <c r="O9" s="35">
        <v>0</v>
      </c>
      <c r="P9" s="45">
        <v>20</v>
      </c>
      <c r="Q9" s="53">
        <v>0</v>
      </c>
      <c r="R9" s="53">
        <v>0</v>
      </c>
      <c r="S9" s="35">
        <v>0</v>
      </c>
      <c r="T9" s="45">
        <v>12</v>
      </c>
      <c r="U9" s="54">
        <v>17</v>
      </c>
      <c r="V9" s="55">
        <v>0</v>
      </c>
      <c r="W9" s="35">
        <v>0</v>
      </c>
      <c r="X9" s="45">
        <v>10</v>
      </c>
      <c r="Y9" s="12">
        <v>7</v>
      </c>
      <c r="Z9" s="12">
        <v>0</v>
      </c>
      <c r="AA9" s="35">
        <v>0</v>
      </c>
      <c r="AB9" s="45">
        <v>15</v>
      </c>
      <c r="AC9" s="12">
        <v>0</v>
      </c>
      <c r="AD9" s="73">
        <v>0</v>
      </c>
      <c r="AE9" s="74">
        <v>8</v>
      </c>
      <c r="AF9" s="53">
        <v>0</v>
      </c>
      <c r="AG9" s="53">
        <v>0</v>
      </c>
      <c r="AH9" s="77">
        <v>1</v>
      </c>
      <c r="AI9" s="74">
        <v>10</v>
      </c>
    </row>
    <row r="10" ht="16.5" spans="1:35">
      <c r="A10" s="12"/>
      <c r="B10" s="32" t="s">
        <v>12</v>
      </c>
      <c r="C10" s="33" t="s">
        <v>743</v>
      </c>
      <c r="D10" s="33">
        <v>223</v>
      </c>
      <c r="E10" s="34">
        <v>52.7278698069399</v>
      </c>
      <c r="F10" s="33">
        <v>140837</v>
      </c>
      <c r="G10" s="33">
        <v>64</v>
      </c>
      <c r="H10" s="35">
        <v>0.000454426038612012</v>
      </c>
      <c r="I10" s="34">
        <v>2.72786980693994</v>
      </c>
      <c r="J10" s="12">
        <v>750</v>
      </c>
      <c r="K10" s="12">
        <v>2</v>
      </c>
      <c r="L10" s="35">
        <v>0.00266666666666667</v>
      </c>
      <c r="M10" s="45">
        <v>14.6666666666667</v>
      </c>
      <c r="N10" s="12">
        <v>2</v>
      </c>
      <c r="O10" s="35">
        <v>0.00266666666666667</v>
      </c>
      <c r="P10" s="45">
        <v>17.3333333333333</v>
      </c>
      <c r="Q10" s="53">
        <v>55</v>
      </c>
      <c r="R10" s="53">
        <v>2</v>
      </c>
      <c r="S10" s="35">
        <v>0.0363636363636364</v>
      </c>
      <c r="T10" s="45">
        <v>0</v>
      </c>
      <c r="U10" s="54">
        <v>16</v>
      </c>
      <c r="V10" s="55">
        <v>1</v>
      </c>
      <c r="W10" s="35">
        <v>0.0625</v>
      </c>
      <c r="X10" s="45">
        <v>0</v>
      </c>
      <c r="Y10" s="12">
        <v>8</v>
      </c>
      <c r="Z10" s="12">
        <v>1</v>
      </c>
      <c r="AA10" s="35">
        <v>0.125</v>
      </c>
      <c r="AB10" s="45">
        <v>0</v>
      </c>
      <c r="AC10" s="12">
        <v>3</v>
      </c>
      <c r="AD10" s="73">
        <v>2.13012205599381e-5</v>
      </c>
      <c r="AE10" s="74">
        <v>8</v>
      </c>
      <c r="AF10" s="53">
        <v>0</v>
      </c>
      <c r="AG10" s="53">
        <v>0</v>
      </c>
      <c r="AH10" s="77">
        <v>1</v>
      </c>
      <c r="AI10" s="74">
        <v>10</v>
      </c>
    </row>
    <row r="11" ht="16.5" spans="1:35">
      <c r="A11" s="12"/>
      <c r="B11" s="32" t="s">
        <v>12</v>
      </c>
      <c r="C11" s="33" t="s">
        <v>152</v>
      </c>
      <c r="D11" s="33">
        <v>31</v>
      </c>
      <c r="E11" s="34">
        <v>97.1661353170386</v>
      </c>
      <c r="F11" s="33">
        <v>14115</v>
      </c>
      <c r="G11" s="33">
        <v>8</v>
      </c>
      <c r="H11" s="35">
        <v>0.000566772936592278</v>
      </c>
      <c r="I11" s="34">
        <v>2.16613531703861</v>
      </c>
      <c r="J11" s="12">
        <v>37</v>
      </c>
      <c r="K11" s="12">
        <v>0</v>
      </c>
      <c r="L11" s="35">
        <v>0</v>
      </c>
      <c r="M11" s="45">
        <v>20</v>
      </c>
      <c r="N11" s="12">
        <v>0</v>
      </c>
      <c r="O11" s="35">
        <v>0</v>
      </c>
      <c r="P11" s="45">
        <v>20</v>
      </c>
      <c r="Q11" s="53">
        <v>8</v>
      </c>
      <c r="R11" s="53">
        <v>0</v>
      </c>
      <c r="S11" s="35">
        <v>0</v>
      </c>
      <c r="T11" s="45">
        <v>12</v>
      </c>
      <c r="U11" s="54">
        <v>0</v>
      </c>
      <c r="V11" s="55">
        <v>0</v>
      </c>
      <c r="W11" s="35">
        <v>0</v>
      </c>
      <c r="X11" s="45">
        <v>10</v>
      </c>
      <c r="Y11" s="12">
        <v>7</v>
      </c>
      <c r="Z11" s="12">
        <v>0</v>
      </c>
      <c r="AA11" s="35">
        <v>0</v>
      </c>
      <c r="AB11" s="45">
        <v>15</v>
      </c>
      <c r="AC11" s="12">
        <v>0</v>
      </c>
      <c r="AD11" s="73">
        <v>0</v>
      </c>
      <c r="AE11" s="74">
        <v>8</v>
      </c>
      <c r="AF11" s="53">
        <v>1</v>
      </c>
      <c r="AG11" s="53">
        <v>1</v>
      </c>
      <c r="AH11" s="77">
        <v>1</v>
      </c>
      <c r="AI11" s="74">
        <v>10</v>
      </c>
    </row>
    <row r="12" ht="16.5" spans="1:35">
      <c r="A12" s="12"/>
      <c r="B12" s="32" t="s">
        <v>12</v>
      </c>
      <c r="C12" s="12" t="s">
        <v>111</v>
      </c>
      <c r="D12" s="33">
        <v>18</v>
      </c>
      <c r="E12" s="34">
        <v>98.4336971975228</v>
      </c>
      <c r="F12" s="33">
        <v>41499</v>
      </c>
      <c r="G12" s="33">
        <v>13</v>
      </c>
      <c r="H12" s="35">
        <v>0.000313260560495434</v>
      </c>
      <c r="I12" s="34">
        <v>3.43369719752283</v>
      </c>
      <c r="J12" s="12">
        <v>115</v>
      </c>
      <c r="K12" s="12">
        <v>0</v>
      </c>
      <c r="L12" s="35">
        <v>0</v>
      </c>
      <c r="M12" s="45">
        <v>20</v>
      </c>
      <c r="N12" s="12">
        <v>0</v>
      </c>
      <c r="O12" s="35">
        <v>0</v>
      </c>
      <c r="P12" s="45">
        <v>20</v>
      </c>
      <c r="Q12" s="53">
        <v>12</v>
      </c>
      <c r="R12" s="53">
        <v>0</v>
      </c>
      <c r="S12" s="35">
        <v>0</v>
      </c>
      <c r="T12" s="45">
        <v>12</v>
      </c>
      <c r="U12" s="54">
        <v>2</v>
      </c>
      <c r="V12" s="55">
        <v>0</v>
      </c>
      <c r="W12" s="35">
        <v>0</v>
      </c>
      <c r="X12" s="45">
        <v>10</v>
      </c>
      <c r="Y12" s="12">
        <v>7</v>
      </c>
      <c r="Z12" s="12">
        <v>0</v>
      </c>
      <c r="AA12" s="35">
        <v>0</v>
      </c>
      <c r="AB12" s="45">
        <v>15</v>
      </c>
      <c r="AC12" s="12">
        <v>0</v>
      </c>
      <c r="AD12" s="73">
        <v>0</v>
      </c>
      <c r="AE12" s="74">
        <v>8</v>
      </c>
      <c r="AF12" s="53">
        <v>0</v>
      </c>
      <c r="AG12" s="53">
        <v>0</v>
      </c>
      <c r="AH12" s="77">
        <v>1</v>
      </c>
      <c r="AI12" s="74">
        <v>10</v>
      </c>
    </row>
    <row r="13" ht="16.5" spans="1:35">
      <c r="A13" s="12"/>
      <c r="B13" s="32" t="s">
        <v>12</v>
      </c>
      <c r="C13" s="12" t="s">
        <v>484</v>
      </c>
      <c r="D13" s="33">
        <v>114</v>
      </c>
      <c r="E13" s="34">
        <v>71.9482382991511</v>
      </c>
      <c r="F13" s="33">
        <v>66555</v>
      </c>
      <c r="G13" s="33">
        <v>14</v>
      </c>
      <c r="H13" s="35">
        <v>0.000210352340169784</v>
      </c>
      <c r="I13" s="34">
        <v>3.94823829915108</v>
      </c>
      <c r="J13" s="12">
        <v>216</v>
      </c>
      <c r="K13" s="12">
        <v>0</v>
      </c>
      <c r="L13" s="35">
        <v>0</v>
      </c>
      <c r="M13" s="45">
        <v>20</v>
      </c>
      <c r="N13" s="12">
        <v>0</v>
      </c>
      <c r="O13" s="35">
        <v>0</v>
      </c>
      <c r="P13" s="45">
        <v>20</v>
      </c>
      <c r="Q13" s="53">
        <v>12</v>
      </c>
      <c r="R13" s="53">
        <v>1</v>
      </c>
      <c r="S13" s="35">
        <v>0.0833333333333333</v>
      </c>
      <c r="T13" s="45">
        <v>0</v>
      </c>
      <c r="U13" s="54">
        <v>19</v>
      </c>
      <c r="V13" s="55">
        <v>0</v>
      </c>
      <c r="W13" s="35">
        <v>0</v>
      </c>
      <c r="X13" s="45">
        <v>10</v>
      </c>
      <c r="Y13" s="12">
        <v>9</v>
      </c>
      <c r="Z13" s="12">
        <v>2</v>
      </c>
      <c r="AA13" s="35">
        <v>0.222222222222222</v>
      </c>
      <c r="AB13" s="45">
        <v>0</v>
      </c>
      <c r="AC13" s="12">
        <v>0</v>
      </c>
      <c r="AD13" s="73">
        <v>0</v>
      </c>
      <c r="AE13" s="74">
        <v>8</v>
      </c>
      <c r="AF13" s="53">
        <v>5</v>
      </c>
      <c r="AG13" s="53">
        <v>5</v>
      </c>
      <c r="AH13" s="77">
        <v>1</v>
      </c>
      <c r="AI13" s="74">
        <v>10</v>
      </c>
    </row>
    <row r="14" ht="16.5" spans="1:35">
      <c r="A14" s="12"/>
      <c r="B14" s="32" t="s">
        <v>12</v>
      </c>
      <c r="C14" s="12" t="s">
        <v>124</v>
      </c>
      <c r="D14" s="33">
        <v>22</v>
      </c>
      <c r="E14" s="34">
        <v>98.2302137901741</v>
      </c>
      <c r="F14" s="33">
        <v>56504</v>
      </c>
      <c r="G14" s="33">
        <v>20</v>
      </c>
      <c r="H14" s="35">
        <v>0.000353957241965171</v>
      </c>
      <c r="I14" s="34">
        <v>3.23021379017415</v>
      </c>
      <c r="J14" s="12">
        <v>137</v>
      </c>
      <c r="K14" s="12">
        <v>0</v>
      </c>
      <c r="L14" s="35">
        <v>0</v>
      </c>
      <c r="M14" s="45">
        <v>20</v>
      </c>
      <c r="N14" s="12">
        <v>0</v>
      </c>
      <c r="O14" s="35">
        <v>0</v>
      </c>
      <c r="P14" s="45">
        <v>20</v>
      </c>
      <c r="Q14" s="53">
        <v>20</v>
      </c>
      <c r="R14" s="53">
        <v>0</v>
      </c>
      <c r="S14" s="35">
        <v>0</v>
      </c>
      <c r="T14" s="45">
        <v>12</v>
      </c>
      <c r="U14" s="54">
        <v>3</v>
      </c>
      <c r="V14" s="55">
        <v>0</v>
      </c>
      <c r="W14" s="35">
        <v>0</v>
      </c>
      <c r="X14" s="45">
        <v>10</v>
      </c>
      <c r="Y14" s="12">
        <v>6</v>
      </c>
      <c r="Z14" s="12">
        <v>0</v>
      </c>
      <c r="AA14" s="35">
        <v>0</v>
      </c>
      <c r="AB14" s="45">
        <v>15</v>
      </c>
      <c r="AC14" s="12">
        <v>0</v>
      </c>
      <c r="AD14" s="73">
        <v>0</v>
      </c>
      <c r="AE14" s="74">
        <v>8</v>
      </c>
      <c r="AF14" s="53">
        <v>0</v>
      </c>
      <c r="AG14" s="53">
        <v>0</v>
      </c>
      <c r="AH14" s="77">
        <v>1</v>
      </c>
      <c r="AI14" s="74">
        <v>10</v>
      </c>
    </row>
    <row r="15" ht="16.5" spans="1:35">
      <c r="A15" s="12"/>
      <c r="B15" s="32" t="s">
        <v>12</v>
      </c>
      <c r="C15" s="36" t="s">
        <v>83</v>
      </c>
      <c r="D15" s="33">
        <v>9</v>
      </c>
      <c r="E15" s="34">
        <v>99.1296130508306</v>
      </c>
      <c r="F15" s="33">
        <v>40212</v>
      </c>
      <c r="G15" s="33">
        <v>7</v>
      </c>
      <c r="H15" s="35">
        <v>0.00017407738983388</v>
      </c>
      <c r="I15" s="34">
        <v>4.1296130508306</v>
      </c>
      <c r="J15" s="12">
        <v>65</v>
      </c>
      <c r="K15" s="12">
        <v>0</v>
      </c>
      <c r="L15" s="35">
        <v>0</v>
      </c>
      <c r="M15" s="45">
        <v>20</v>
      </c>
      <c r="N15" s="12">
        <v>0</v>
      </c>
      <c r="O15" s="35">
        <v>0</v>
      </c>
      <c r="P15" s="45">
        <v>20</v>
      </c>
      <c r="Q15" s="53">
        <v>6</v>
      </c>
      <c r="R15" s="53">
        <v>0</v>
      </c>
      <c r="S15" s="35">
        <v>0</v>
      </c>
      <c r="T15" s="45">
        <v>12</v>
      </c>
      <c r="U15" s="54">
        <v>2</v>
      </c>
      <c r="V15" s="55">
        <v>0</v>
      </c>
      <c r="W15" s="35">
        <v>0</v>
      </c>
      <c r="X15" s="45">
        <v>10</v>
      </c>
      <c r="Y15" s="12">
        <v>5</v>
      </c>
      <c r="Z15" s="12">
        <v>0</v>
      </c>
      <c r="AA15" s="35">
        <v>0</v>
      </c>
      <c r="AB15" s="45">
        <v>15</v>
      </c>
      <c r="AC15" s="12">
        <v>0</v>
      </c>
      <c r="AD15" s="73">
        <v>0</v>
      </c>
      <c r="AE15" s="74">
        <v>8</v>
      </c>
      <c r="AF15" s="53">
        <v>1</v>
      </c>
      <c r="AG15" s="53">
        <v>1</v>
      </c>
      <c r="AH15" s="77">
        <v>1</v>
      </c>
      <c r="AI15" s="74">
        <v>10</v>
      </c>
    </row>
    <row r="16" ht="16.5" spans="1:35">
      <c r="A16" s="12"/>
      <c r="B16" s="32" t="s">
        <v>12</v>
      </c>
      <c r="C16" s="33" t="s">
        <v>234</v>
      </c>
      <c r="D16" s="33">
        <v>50</v>
      </c>
      <c r="E16" s="34">
        <v>87.1530354098027</v>
      </c>
      <c r="F16" s="33">
        <v>47796</v>
      </c>
      <c r="G16" s="33">
        <v>16</v>
      </c>
      <c r="H16" s="35">
        <v>0.00033475604653109</v>
      </c>
      <c r="I16" s="34">
        <v>3.32621976734455</v>
      </c>
      <c r="J16" s="12">
        <v>179</v>
      </c>
      <c r="K16" s="12">
        <v>1</v>
      </c>
      <c r="L16" s="35">
        <v>0.00558659217877095</v>
      </c>
      <c r="M16" s="45">
        <v>8.8268156424581</v>
      </c>
      <c r="N16" s="12">
        <v>0</v>
      </c>
      <c r="O16" s="35">
        <v>0</v>
      </c>
      <c r="P16" s="45">
        <v>20</v>
      </c>
      <c r="Q16" s="53">
        <v>13</v>
      </c>
      <c r="R16" s="53">
        <v>0</v>
      </c>
      <c r="S16" s="35">
        <v>0</v>
      </c>
      <c r="T16" s="45">
        <v>12</v>
      </c>
      <c r="U16" s="54">
        <v>11</v>
      </c>
      <c r="V16" s="55">
        <v>0</v>
      </c>
      <c r="W16" s="35">
        <v>0</v>
      </c>
      <c r="X16" s="45">
        <v>10</v>
      </c>
      <c r="Y16" s="12">
        <v>7</v>
      </c>
      <c r="Z16" s="12">
        <v>0</v>
      </c>
      <c r="AA16" s="35">
        <v>0</v>
      </c>
      <c r="AB16" s="45">
        <v>15</v>
      </c>
      <c r="AC16" s="12">
        <v>0</v>
      </c>
      <c r="AD16" s="73">
        <v>0</v>
      </c>
      <c r="AE16" s="74">
        <v>8</v>
      </c>
      <c r="AF16" s="53">
        <v>5</v>
      </c>
      <c r="AG16" s="53">
        <v>5</v>
      </c>
      <c r="AH16" s="77">
        <v>1</v>
      </c>
      <c r="AI16" s="74">
        <v>10</v>
      </c>
    </row>
    <row r="17" ht="16.5" spans="1:35">
      <c r="A17" s="12"/>
      <c r="B17" s="32" t="s">
        <v>12</v>
      </c>
      <c r="C17" s="33" t="s">
        <v>140</v>
      </c>
      <c r="D17" s="33">
        <v>27</v>
      </c>
      <c r="E17" s="34">
        <v>98.0295081159635</v>
      </c>
      <c r="F17" s="33">
        <v>81198</v>
      </c>
      <c r="G17" s="33">
        <v>32</v>
      </c>
      <c r="H17" s="35">
        <v>0.000394098376807311</v>
      </c>
      <c r="I17" s="34">
        <v>3.02950811596345</v>
      </c>
      <c r="J17" s="12">
        <v>229</v>
      </c>
      <c r="K17" s="12">
        <v>0</v>
      </c>
      <c r="L17" s="35">
        <v>0</v>
      </c>
      <c r="M17" s="45">
        <v>20</v>
      </c>
      <c r="N17" s="12">
        <v>0</v>
      </c>
      <c r="O17" s="35">
        <v>0</v>
      </c>
      <c r="P17" s="45">
        <v>20</v>
      </c>
      <c r="Q17" s="53">
        <v>25</v>
      </c>
      <c r="R17" s="53">
        <v>0</v>
      </c>
      <c r="S17" s="35">
        <v>0</v>
      </c>
      <c r="T17" s="45">
        <v>12</v>
      </c>
      <c r="U17" s="54">
        <v>19</v>
      </c>
      <c r="V17" s="55">
        <v>0</v>
      </c>
      <c r="W17" s="35">
        <v>0</v>
      </c>
      <c r="X17" s="45">
        <v>10</v>
      </c>
      <c r="Y17" s="12">
        <v>7</v>
      </c>
      <c r="Z17" s="12">
        <v>0</v>
      </c>
      <c r="AA17" s="35">
        <v>0</v>
      </c>
      <c r="AB17" s="45">
        <v>15</v>
      </c>
      <c r="AC17" s="12">
        <v>0</v>
      </c>
      <c r="AD17" s="73">
        <v>0</v>
      </c>
      <c r="AE17" s="74">
        <v>8</v>
      </c>
      <c r="AF17" s="53">
        <v>3</v>
      </c>
      <c r="AG17" s="53">
        <v>3</v>
      </c>
      <c r="AH17" s="77">
        <v>1</v>
      </c>
      <c r="AI17" s="74">
        <v>10</v>
      </c>
    </row>
    <row r="18" ht="16.5" spans="1:35">
      <c r="A18" s="12"/>
      <c r="B18" s="32" t="s">
        <v>12</v>
      </c>
      <c r="C18" s="33" t="s">
        <v>196</v>
      </c>
      <c r="D18" s="33">
        <v>52</v>
      </c>
      <c r="E18" s="34">
        <v>86.3354089345384</v>
      </c>
      <c r="F18" s="33">
        <v>81101</v>
      </c>
      <c r="G18" s="33">
        <v>27</v>
      </c>
      <c r="H18" s="35">
        <v>0.000332918213092317</v>
      </c>
      <c r="I18" s="34">
        <v>3.33540893453842</v>
      </c>
      <c r="J18" s="12">
        <v>311</v>
      </c>
      <c r="K18" s="12">
        <v>0</v>
      </c>
      <c r="L18" s="35">
        <v>0</v>
      </c>
      <c r="M18" s="45">
        <v>20</v>
      </c>
      <c r="N18" s="12">
        <v>0</v>
      </c>
      <c r="O18" s="35">
        <v>0</v>
      </c>
      <c r="P18" s="45">
        <v>20</v>
      </c>
      <c r="Q18" s="53">
        <v>20</v>
      </c>
      <c r="R18" s="53">
        <v>1</v>
      </c>
      <c r="S18" s="35">
        <v>0.05</v>
      </c>
      <c r="T18" s="45">
        <v>0</v>
      </c>
      <c r="U18" s="54">
        <v>9</v>
      </c>
      <c r="V18" s="55">
        <v>0</v>
      </c>
      <c r="W18" s="35">
        <v>0</v>
      </c>
      <c r="X18" s="45">
        <v>10</v>
      </c>
      <c r="Y18" s="12">
        <v>7</v>
      </c>
      <c r="Z18" s="12">
        <v>0</v>
      </c>
      <c r="AA18" s="35">
        <v>0</v>
      </c>
      <c r="AB18" s="45">
        <v>15</v>
      </c>
      <c r="AC18" s="12">
        <v>0</v>
      </c>
      <c r="AD18" s="73">
        <v>0</v>
      </c>
      <c r="AE18" s="74">
        <v>8</v>
      </c>
      <c r="AF18" s="53">
        <v>1</v>
      </c>
      <c r="AG18" s="53">
        <v>1</v>
      </c>
      <c r="AH18" s="77">
        <v>1</v>
      </c>
      <c r="AI18" s="74">
        <v>10</v>
      </c>
    </row>
    <row r="19" ht="16.5" spans="1:35">
      <c r="A19" s="12" t="s">
        <v>1108</v>
      </c>
      <c r="B19" s="32" t="s">
        <v>9</v>
      </c>
      <c r="C19" s="33" t="s">
        <v>868</v>
      </c>
      <c r="D19" s="33">
        <v>238</v>
      </c>
      <c r="E19" s="34">
        <v>48.5850706119704</v>
      </c>
      <c r="F19" s="33">
        <v>290655</v>
      </c>
      <c r="G19" s="33">
        <v>514</v>
      </c>
      <c r="H19" s="35">
        <v>0.00176841960399787</v>
      </c>
      <c r="I19" s="34">
        <v>0</v>
      </c>
      <c r="J19" s="12">
        <v>2974</v>
      </c>
      <c r="K19" s="12">
        <v>11</v>
      </c>
      <c r="L19" s="35">
        <v>0.00369872225958305</v>
      </c>
      <c r="M19" s="45">
        <v>12.6025554808339</v>
      </c>
      <c r="N19" s="12">
        <v>6</v>
      </c>
      <c r="O19" s="35">
        <v>0.00201748486886348</v>
      </c>
      <c r="P19" s="45">
        <v>17.9825151311365</v>
      </c>
      <c r="Q19" s="53">
        <v>430</v>
      </c>
      <c r="R19" s="53">
        <v>7</v>
      </c>
      <c r="S19" s="35">
        <v>0.0162790697674419</v>
      </c>
      <c r="T19" s="45">
        <v>0</v>
      </c>
      <c r="U19" s="54">
        <v>183</v>
      </c>
      <c r="V19" s="55">
        <v>9</v>
      </c>
      <c r="W19" s="35">
        <v>0.0491803278688525</v>
      </c>
      <c r="X19" s="45">
        <v>0</v>
      </c>
      <c r="Y19" s="12">
        <v>10</v>
      </c>
      <c r="Z19" s="12">
        <v>5</v>
      </c>
      <c r="AA19" s="35">
        <v>0.5</v>
      </c>
      <c r="AB19" s="45">
        <v>0</v>
      </c>
      <c r="AC19" s="12">
        <v>14</v>
      </c>
      <c r="AD19" s="73">
        <v>4.81670709260119e-5</v>
      </c>
      <c r="AE19" s="74">
        <v>8</v>
      </c>
      <c r="AF19" s="53">
        <v>3</v>
      </c>
      <c r="AG19" s="53">
        <v>3</v>
      </c>
      <c r="AH19" s="77">
        <v>1</v>
      </c>
      <c r="AI19" s="74">
        <v>10</v>
      </c>
    </row>
    <row r="20" ht="16.5" spans="1:35">
      <c r="A20" s="12"/>
      <c r="B20" s="32" t="s">
        <v>9</v>
      </c>
      <c r="C20" s="33" t="s">
        <v>708</v>
      </c>
      <c r="D20" s="33">
        <v>190</v>
      </c>
      <c r="E20" s="34">
        <v>59.4997517889745</v>
      </c>
      <c r="F20" s="33">
        <v>187107</v>
      </c>
      <c r="G20" s="33">
        <v>94</v>
      </c>
      <c r="H20" s="35">
        <v>0.000502386335091685</v>
      </c>
      <c r="I20" s="34">
        <v>2.48806832454157</v>
      </c>
      <c r="J20" s="12">
        <v>991</v>
      </c>
      <c r="K20" s="12">
        <v>4</v>
      </c>
      <c r="L20" s="35">
        <v>0.00403632694248234</v>
      </c>
      <c r="M20" s="45">
        <v>11.9273461150353</v>
      </c>
      <c r="N20" s="12">
        <v>0</v>
      </c>
      <c r="O20" s="35">
        <v>0</v>
      </c>
      <c r="P20" s="45">
        <v>20</v>
      </c>
      <c r="Q20" s="53">
        <v>83</v>
      </c>
      <c r="R20" s="53">
        <v>1</v>
      </c>
      <c r="S20" s="35">
        <v>0.0120481927710843</v>
      </c>
      <c r="T20" s="45">
        <v>7.08433734939759</v>
      </c>
      <c r="U20" s="54">
        <v>23</v>
      </c>
      <c r="V20" s="55">
        <v>1</v>
      </c>
      <c r="W20" s="35">
        <v>0.0434782608695652</v>
      </c>
      <c r="X20" s="45">
        <v>0</v>
      </c>
      <c r="Y20" s="12">
        <v>23</v>
      </c>
      <c r="Z20" s="12">
        <v>16</v>
      </c>
      <c r="AA20" s="35">
        <v>0.695652173913043</v>
      </c>
      <c r="AB20" s="45">
        <v>0</v>
      </c>
      <c r="AC20" s="12">
        <v>9</v>
      </c>
      <c r="AD20" s="73">
        <v>4.8100819317289e-5</v>
      </c>
      <c r="AE20" s="74">
        <v>8</v>
      </c>
      <c r="AF20" s="53">
        <v>8</v>
      </c>
      <c r="AG20" s="53">
        <v>8</v>
      </c>
      <c r="AH20" s="77">
        <v>1</v>
      </c>
      <c r="AI20" s="74">
        <v>10</v>
      </c>
    </row>
    <row r="21" ht="16.5" spans="1:35">
      <c r="A21" s="12"/>
      <c r="B21" s="32" t="s">
        <v>9</v>
      </c>
      <c r="C21" s="33" t="s">
        <v>260</v>
      </c>
      <c r="D21" s="33">
        <v>64</v>
      </c>
      <c r="E21" s="34">
        <v>84.1132108002813</v>
      </c>
      <c r="F21" s="33">
        <v>43606</v>
      </c>
      <c r="G21" s="33">
        <v>21</v>
      </c>
      <c r="H21" s="35">
        <v>0.000481585102967482</v>
      </c>
      <c r="I21" s="34">
        <v>2.59207448516259</v>
      </c>
      <c r="J21" s="12">
        <v>191</v>
      </c>
      <c r="K21" s="12">
        <v>1</v>
      </c>
      <c r="L21" s="35">
        <v>0.00523560209424084</v>
      </c>
      <c r="M21" s="45">
        <v>9.52879581151832</v>
      </c>
      <c r="N21" s="12">
        <v>0</v>
      </c>
      <c r="O21" s="35">
        <v>0</v>
      </c>
      <c r="P21" s="45">
        <v>20</v>
      </c>
      <c r="Q21" s="53">
        <v>18</v>
      </c>
      <c r="R21" s="53">
        <v>0</v>
      </c>
      <c r="S21" s="35">
        <v>0</v>
      </c>
      <c r="T21" s="45">
        <v>12</v>
      </c>
      <c r="U21" s="54">
        <v>5</v>
      </c>
      <c r="V21" s="55">
        <v>0</v>
      </c>
      <c r="W21" s="35">
        <v>0</v>
      </c>
      <c r="X21" s="45">
        <v>10</v>
      </c>
      <c r="Y21" s="12">
        <v>6</v>
      </c>
      <c r="Z21" s="12">
        <v>0</v>
      </c>
      <c r="AA21" s="35">
        <v>0</v>
      </c>
      <c r="AB21" s="45">
        <v>15</v>
      </c>
      <c r="AC21" s="12">
        <v>3</v>
      </c>
      <c r="AD21" s="73">
        <v>6.87978718524974e-5</v>
      </c>
      <c r="AE21" s="74">
        <v>4.99234050360042</v>
      </c>
      <c r="AF21" s="53">
        <v>3</v>
      </c>
      <c r="AG21" s="53">
        <v>3</v>
      </c>
      <c r="AH21" s="77">
        <v>1</v>
      </c>
      <c r="AI21" s="74">
        <v>10</v>
      </c>
    </row>
    <row r="22" ht="16.5" spans="1:35">
      <c r="A22" s="12"/>
      <c r="B22" s="32" t="s">
        <v>9</v>
      </c>
      <c r="C22" s="33" t="s">
        <v>821</v>
      </c>
      <c r="D22" s="33">
        <v>241</v>
      </c>
      <c r="E22" s="34">
        <v>46.6364035613047</v>
      </c>
      <c r="F22" s="33">
        <v>50094</v>
      </c>
      <c r="G22" s="33">
        <v>34</v>
      </c>
      <c r="H22" s="35">
        <v>0.000678723998882102</v>
      </c>
      <c r="I22" s="34">
        <v>1.60638000558949</v>
      </c>
      <c r="J22" s="12">
        <v>336</v>
      </c>
      <c r="K22" s="12">
        <v>6</v>
      </c>
      <c r="L22" s="35">
        <v>0.0178571428571429</v>
      </c>
      <c r="M22" s="45">
        <v>0</v>
      </c>
      <c r="N22" s="12">
        <v>0</v>
      </c>
      <c r="O22" s="35">
        <v>0</v>
      </c>
      <c r="P22" s="45">
        <v>20</v>
      </c>
      <c r="Q22" s="53">
        <v>30</v>
      </c>
      <c r="R22" s="53">
        <v>1</v>
      </c>
      <c r="S22" s="35">
        <v>0.0333333333333333</v>
      </c>
      <c r="T22" s="45">
        <v>0</v>
      </c>
      <c r="U22" s="54">
        <v>30</v>
      </c>
      <c r="V22" s="55">
        <v>1</v>
      </c>
      <c r="W22" s="35">
        <v>0.0333333333333333</v>
      </c>
      <c r="X22" s="45">
        <v>0</v>
      </c>
      <c r="Y22" s="12">
        <v>8</v>
      </c>
      <c r="Z22" s="12">
        <v>0</v>
      </c>
      <c r="AA22" s="35">
        <v>0</v>
      </c>
      <c r="AB22" s="45">
        <v>15</v>
      </c>
      <c r="AC22" s="12">
        <v>5</v>
      </c>
      <c r="AD22" s="73">
        <v>9.98123527767797e-5</v>
      </c>
      <c r="AE22" s="74">
        <v>0.0300235557152556</v>
      </c>
      <c r="AF22" s="53">
        <v>4</v>
      </c>
      <c r="AG22" s="53">
        <v>4</v>
      </c>
      <c r="AH22" s="77">
        <v>1</v>
      </c>
      <c r="AI22" s="74">
        <v>10</v>
      </c>
    </row>
    <row r="23" ht="16.5" spans="1:35">
      <c r="A23" s="10"/>
      <c r="B23" s="32" t="s">
        <v>9</v>
      </c>
      <c r="C23" s="33" t="s">
        <v>529</v>
      </c>
      <c r="D23" s="33">
        <v>187</v>
      </c>
      <c r="E23" s="34">
        <v>59.94293929072</v>
      </c>
      <c r="F23" s="33">
        <v>45937</v>
      </c>
      <c r="G23" s="33">
        <v>19</v>
      </c>
      <c r="H23" s="35">
        <v>0.000413609944053813</v>
      </c>
      <c r="I23" s="34">
        <v>2.93195027973094</v>
      </c>
      <c r="J23" s="12">
        <v>182</v>
      </c>
      <c r="K23" s="12">
        <v>1</v>
      </c>
      <c r="L23" s="35">
        <v>0.00549450549450549</v>
      </c>
      <c r="M23" s="45">
        <v>9.01098901098902</v>
      </c>
      <c r="N23" s="12">
        <v>0</v>
      </c>
      <c r="O23" s="35">
        <v>0</v>
      </c>
      <c r="P23" s="45">
        <v>20</v>
      </c>
      <c r="Q23" s="53">
        <v>16</v>
      </c>
      <c r="R23" s="53">
        <v>1</v>
      </c>
      <c r="S23" s="35">
        <v>0.0625</v>
      </c>
      <c r="T23" s="45">
        <v>0</v>
      </c>
      <c r="U23" s="54">
        <v>5</v>
      </c>
      <c r="V23" s="55">
        <v>0</v>
      </c>
      <c r="W23" s="35">
        <v>0</v>
      </c>
      <c r="X23" s="45">
        <v>10</v>
      </c>
      <c r="Y23" s="12">
        <v>6</v>
      </c>
      <c r="Z23" s="12">
        <v>1</v>
      </c>
      <c r="AA23" s="35">
        <v>0.166666666666667</v>
      </c>
      <c r="AB23" s="45">
        <v>0</v>
      </c>
      <c r="AC23" s="12">
        <v>0</v>
      </c>
      <c r="AD23" s="73">
        <v>0</v>
      </c>
      <c r="AE23" s="74">
        <v>8</v>
      </c>
      <c r="AF23" s="53">
        <v>10</v>
      </c>
      <c r="AG23" s="53">
        <v>10</v>
      </c>
      <c r="AH23" s="77">
        <v>1</v>
      </c>
      <c r="AI23" s="74">
        <v>10</v>
      </c>
    </row>
    <row r="24" ht="16.5" spans="1:35">
      <c r="A24" s="10"/>
      <c r="B24" s="32" t="s">
        <v>9</v>
      </c>
      <c r="C24" s="36" t="s">
        <v>273</v>
      </c>
      <c r="D24" s="33">
        <v>68</v>
      </c>
      <c r="E24" s="34">
        <v>83.8075363701407</v>
      </c>
      <c r="F24" s="33">
        <v>4193</v>
      </c>
      <c r="G24" s="33">
        <v>1</v>
      </c>
      <c r="H24" s="35">
        <v>0.000238492725971858</v>
      </c>
      <c r="I24" s="34">
        <v>3.80753637014071</v>
      </c>
      <c r="J24" s="12">
        <v>14</v>
      </c>
      <c r="K24" s="12">
        <v>0</v>
      </c>
      <c r="L24" s="35">
        <v>0</v>
      </c>
      <c r="M24" s="45">
        <v>20</v>
      </c>
      <c r="N24" s="12">
        <v>0</v>
      </c>
      <c r="O24" s="35">
        <v>0</v>
      </c>
      <c r="P24" s="45">
        <v>20</v>
      </c>
      <c r="Q24" s="53">
        <v>1</v>
      </c>
      <c r="R24" s="53">
        <v>0</v>
      </c>
      <c r="S24" s="35">
        <v>0</v>
      </c>
      <c r="T24" s="45">
        <v>12</v>
      </c>
      <c r="U24" s="54">
        <v>0</v>
      </c>
      <c r="V24" s="55">
        <v>0</v>
      </c>
      <c r="W24" s="35">
        <v>0</v>
      </c>
      <c r="X24" s="45">
        <v>10</v>
      </c>
      <c r="Y24" s="12">
        <v>4</v>
      </c>
      <c r="Z24" s="12">
        <v>1</v>
      </c>
      <c r="AA24" s="35">
        <v>0.25</v>
      </c>
      <c r="AB24" s="45">
        <v>0</v>
      </c>
      <c r="AC24" s="12">
        <v>0</v>
      </c>
      <c r="AD24" s="73">
        <v>0</v>
      </c>
      <c r="AE24" s="74">
        <v>8</v>
      </c>
      <c r="AF24" s="53">
        <v>0</v>
      </c>
      <c r="AG24" s="53">
        <v>0</v>
      </c>
      <c r="AH24" s="77">
        <v>1</v>
      </c>
      <c r="AI24" s="74">
        <v>10</v>
      </c>
    </row>
    <row r="25" ht="16.5" spans="1:35">
      <c r="A25" s="12"/>
      <c r="B25" s="32" t="s">
        <v>9</v>
      </c>
      <c r="C25" s="33" t="s">
        <v>543</v>
      </c>
      <c r="D25" s="33">
        <v>92</v>
      </c>
      <c r="E25" s="34">
        <v>77.7277891388321</v>
      </c>
      <c r="F25" s="33">
        <v>22005</v>
      </c>
      <c r="G25" s="33">
        <v>10</v>
      </c>
      <c r="H25" s="35">
        <v>0.000454442172233583</v>
      </c>
      <c r="I25" s="34">
        <v>2.72778913883208</v>
      </c>
      <c r="J25" s="12">
        <v>111</v>
      </c>
      <c r="K25" s="12">
        <v>3</v>
      </c>
      <c r="L25" s="35">
        <v>0.027027027027027</v>
      </c>
      <c r="M25" s="45">
        <v>0</v>
      </c>
      <c r="N25" s="12">
        <v>0</v>
      </c>
      <c r="O25" s="35">
        <v>0</v>
      </c>
      <c r="P25" s="45">
        <v>20</v>
      </c>
      <c r="Q25" s="53">
        <v>8</v>
      </c>
      <c r="R25" s="53">
        <v>0</v>
      </c>
      <c r="S25" s="35">
        <v>0</v>
      </c>
      <c r="T25" s="45">
        <v>12</v>
      </c>
      <c r="U25" s="54">
        <v>7</v>
      </c>
      <c r="V25" s="55">
        <v>0</v>
      </c>
      <c r="W25" s="35">
        <v>0</v>
      </c>
      <c r="X25" s="45">
        <v>10</v>
      </c>
      <c r="Y25" s="12">
        <v>6</v>
      </c>
      <c r="Z25" s="12">
        <v>0</v>
      </c>
      <c r="AA25" s="35">
        <v>0</v>
      </c>
      <c r="AB25" s="45">
        <v>15</v>
      </c>
      <c r="AC25" s="12">
        <v>1</v>
      </c>
      <c r="AD25" s="73">
        <v>4.54442172233583e-5</v>
      </c>
      <c r="AE25" s="74">
        <v>8</v>
      </c>
      <c r="AF25" s="53">
        <v>2</v>
      </c>
      <c r="AG25" s="53">
        <v>2</v>
      </c>
      <c r="AH25" s="77">
        <v>1</v>
      </c>
      <c r="AI25" s="74">
        <v>10</v>
      </c>
    </row>
    <row r="26" ht="16.5" spans="1:35">
      <c r="A26" s="12"/>
      <c r="B26" s="32" t="s">
        <v>9</v>
      </c>
      <c r="C26" s="15" t="s">
        <v>298</v>
      </c>
      <c r="D26" s="33">
        <v>81</v>
      </c>
      <c r="E26" s="34">
        <v>80.524341321865</v>
      </c>
      <c r="F26" s="33">
        <v>37071</v>
      </c>
      <c r="G26" s="33">
        <v>12</v>
      </c>
      <c r="H26" s="35">
        <v>0.00032370316419843</v>
      </c>
      <c r="I26" s="34">
        <v>3.38148417900785</v>
      </c>
      <c r="J26" s="12">
        <v>112</v>
      </c>
      <c r="K26" s="12">
        <v>1</v>
      </c>
      <c r="L26" s="35">
        <v>0.00892857142857143</v>
      </c>
      <c r="M26" s="45">
        <v>2.14285714285714</v>
      </c>
      <c r="N26" s="12">
        <v>0</v>
      </c>
      <c r="O26" s="35">
        <v>0</v>
      </c>
      <c r="P26" s="45">
        <v>20</v>
      </c>
      <c r="Q26" s="53">
        <v>9</v>
      </c>
      <c r="R26" s="53">
        <v>0</v>
      </c>
      <c r="S26" s="35">
        <v>0</v>
      </c>
      <c r="T26" s="45">
        <v>12</v>
      </c>
      <c r="U26" s="54">
        <v>3</v>
      </c>
      <c r="V26" s="55">
        <v>0</v>
      </c>
      <c r="W26" s="35">
        <v>0</v>
      </c>
      <c r="X26" s="45">
        <v>10</v>
      </c>
      <c r="Y26" s="12">
        <v>6</v>
      </c>
      <c r="Z26" s="12">
        <v>0</v>
      </c>
      <c r="AA26" s="35">
        <v>0</v>
      </c>
      <c r="AB26" s="45">
        <v>15</v>
      </c>
      <c r="AC26" s="12">
        <v>1</v>
      </c>
      <c r="AD26" s="73">
        <v>2.69752636832025e-5</v>
      </c>
      <c r="AE26" s="74">
        <v>8</v>
      </c>
      <c r="AF26" s="53">
        <v>2</v>
      </c>
      <c r="AG26" s="53">
        <v>2</v>
      </c>
      <c r="AH26" s="77">
        <v>1</v>
      </c>
      <c r="AI26" s="74">
        <v>10</v>
      </c>
    </row>
    <row r="27" ht="16.5" spans="1:35">
      <c r="A27" s="12"/>
      <c r="B27" s="32" t="s">
        <v>9</v>
      </c>
      <c r="C27" s="15" t="s">
        <v>143</v>
      </c>
      <c r="D27" s="33">
        <v>28</v>
      </c>
      <c r="E27" s="34">
        <v>97.7686319234393</v>
      </c>
      <c r="F27" s="33">
        <v>20167</v>
      </c>
      <c r="G27" s="33">
        <v>9</v>
      </c>
      <c r="H27" s="35">
        <v>0.000446273615312144</v>
      </c>
      <c r="I27" s="34">
        <v>2.76863192343928</v>
      </c>
      <c r="J27" s="12">
        <v>60</v>
      </c>
      <c r="K27" s="12">
        <v>0</v>
      </c>
      <c r="L27" s="35">
        <v>0</v>
      </c>
      <c r="M27" s="45">
        <v>20</v>
      </c>
      <c r="N27" s="12">
        <v>0</v>
      </c>
      <c r="O27" s="35">
        <v>0</v>
      </c>
      <c r="P27" s="45">
        <v>20</v>
      </c>
      <c r="Q27" s="53">
        <v>6</v>
      </c>
      <c r="R27" s="53">
        <v>0</v>
      </c>
      <c r="S27" s="35">
        <v>0</v>
      </c>
      <c r="T27" s="45">
        <v>12</v>
      </c>
      <c r="U27" s="54">
        <v>3</v>
      </c>
      <c r="V27" s="55">
        <v>0</v>
      </c>
      <c r="W27" s="35">
        <v>0</v>
      </c>
      <c r="X27" s="45">
        <v>10</v>
      </c>
      <c r="Y27" s="12">
        <v>5</v>
      </c>
      <c r="Z27" s="12">
        <v>0</v>
      </c>
      <c r="AA27" s="35">
        <v>0</v>
      </c>
      <c r="AB27" s="45">
        <v>15</v>
      </c>
      <c r="AC27" s="12">
        <v>0</v>
      </c>
      <c r="AD27" s="73">
        <v>0</v>
      </c>
      <c r="AE27" s="74">
        <v>8</v>
      </c>
      <c r="AF27" s="53">
        <v>1</v>
      </c>
      <c r="AG27" s="53">
        <v>1</v>
      </c>
      <c r="AH27" s="77">
        <v>1</v>
      </c>
      <c r="AI27" s="74">
        <v>10</v>
      </c>
    </row>
    <row r="28" ht="16.5" spans="1:35">
      <c r="A28" s="12"/>
      <c r="B28" s="32" t="s">
        <v>9</v>
      </c>
      <c r="C28" s="15" t="s">
        <v>177</v>
      </c>
      <c r="D28" s="33">
        <v>42</v>
      </c>
      <c r="E28" s="34">
        <v>90.9687532226462</v>
      </c>
      <c r="F28" s="33">
        <v>9697</v>
      </c>
      <c r="G28" s="33">
        <v>2</v>
      </c>
      <c r="H28" s="35">
        <v>0.000206249355470764</v>
      </c>
      <c r="I28" s="34">
        <v>3.96875322264618</v>
      </c>
      <c r="J28" s="12">
        <v>37</v>
      </c>
      <c r="K28" s="12">
        <v>0</v>
      </c>
      <c r="L28" s="35">
        <v>0</v>
      </c>
      <c r="M28" s="45">
        <v>20</v>
      </c>
      <c r="N28" s="12">
        <v>0</v>
      </c>
      <c r="O28" s="35">
        <v>0</v>
      </c>
      <c r="P28" s="45">
        <v>20</v>
      </c>
      <c r="Q28" s="53">
        <v>2</v>
      </c>
      <c r="R28" s="53">
        <v>0</v>
      </c>
      <c r="S28" s="35">
        <v>0</v>
      </c>
      <c r="T28" s="45">
        <v>12</v>
      </c>
      <c r="U28" s="54">
        <v>0</v>
      </c>
      <c r="V28" s="55">
        <v>0</v>
      </c>
      <c r="W28" s="35">
        <v>0</v>
      </c>
      <c r="X28" s="45">
        <v>10</v>
      </c>
      <c r="Y28" s="12">
        <v>4</v>
      </c>
      <c r="Z28" s="12">
        <v>0</v>
      </c>
      <c r="AA28" s="35">
        <v>0</v>
      </c>
      <c r="AB28" s="45">
        <v>15</v>
      </c>
      <c r="AC28" s="12">
        <v>1</v>
      </c>
      <c r="AD28" s="73">
        <v>0.000103124677735382</v>
      </c>
      <c r="AE28" s="74">
        <v>0</v>
      </c>
      <c r="AF28" s="53">
        <v>1</v>
      </c>
      <c r="AG28" s="53">
        <v>1</v>
      </c>
      <c r="AH28" s="77">
        <v>1</v>
      </c>
      <c r="AI28" s="74">
        <v>10</v>
      </c>
    </row>
    <row r="29" ht="16.5" spans="1:35">
      <c r="A29" s="12"/>
      <c r="B29" s="32" t="s">
        <v>9</v>
      </c>
      <c r="C29" s="15" t="s">
        <v>540</v>
      </c>
      <c r="D29" s="33">
        <v>89</v>
      </c>
      <c r="E29" s="34">
        <v>78.5992043480697</v>
      </c>
      <c r="F29" s="33">
        <v>17847</v>
      </c>
      <c r="G29" s="33">
        <v>5</v>
      </c>
      <c r="H29" s="35">
        <v>0.000280159130386059</v>
      </c>
      <c r="I29" s="34">
        <v>3.5992043480697</v>
      </c>
      <c r="J29" s="12">
        <v>52</v>
      </c>
      <c r="K29" s="12">
        <v>3</v>
      </c>
      <c r="L29" s="35">
        <v>0.0576923076923077</v>
      </c>
      <c r="M29" s="45">
        <v>0</v>
      </c>
      <c r="N29" s="12">
        <v>0</v>
      </c>
      <c r="O29" s="35">
        <v>0</v>
      </c>
      <c r="P29" s="45">
        <v>20</v>
      </c>
      <c r="Q29" s="53">
        <v>4</v>
      </c>
      <c r="R29" s="53">
        <v>0</v>
      </c>
      <c r="S29" s="35">
        <v>0</v>
      </c>
      <c r="T29" s="45">
        <v>12</v>
      </c>
      <c r="U29" s="54">
        <v>2</v>
      </c>
      <c r="V29" s="55">
        <v>0</v>
      </c>
      <c r="W29" s="35">
        <v>0</v>
      </c>
      <c r="X29" s="45">
        <v>10</v>
      </c>
      <c r="Y29" s="12">
        <v>4</v>
      </c>
      <c r="Z29" s="12">
        <v>0</v>
      </c>
      <c r="AA29" s="35">
        <v>0</v>
      </c>
      <c r="AB29" s="45">
        <v>15</v>
      </c>
      <c r="AC29" s="12">
        <v>0</v>
      </c>
      <c r="AD29" s="73">
        <v>0</v>
      </c>
      <c r="AE29" s="74">
        <v>8</v>
      </c>
      <c r="AF29" s="53">
        <v>1</v>
      </c>
      <c r="AG29" s="53">
        <v>1</v>
      </c>
      <c r="AH29" s="77">
        <v>1</v>
      </c>
      <c r="AI29" s="74">
        <v>10</v>
      </c>
    </row>
    <row r="30" ht="16.5" spans="1:35">
      <c r="A30" s="12"/>
      <c r="B30" s="32" t="s">
        <v>9</v>
      </c>
      <c r="C30" s="14" t="s">
        <v>665</v>
      </c>
      <c r="D30" s="33">
        <v>141</v>
      </c>
      <c r="E30" s="34">
        <v>65</v>
      </c>
      <c r="F30" s="33">
        <v>1428</v>
      </c>
      <c r="G30" s="33">
        <v>0</v>
      </c>
      <c r="H30" s="35">
        <v>0</v>
      </c>
      <c r="I30" s="34">
        <v>5</v>
      </c>
      <c r="J30" s="12">
        <v>16</v>
      </c>
      <c r="K30" s="12">
        <v>5</v>
      </c>
      <c r="L30" s="35">
        <v>0.3125</v>
      </c>
      <c r="M30" s="45">
        <v>0</v>
      </c>
      <c r="N30" s="12">
        <v>0</v>
      </c>
      <c r="O30" s="35">
        <v>0</v>
      </c>
      <c r="P30" s="45">
        <v>20</v>
      </c>
      <c r="Q30" s="53">
        <v>0</v>
      </c>
      <c r="R30" s="53">
        <v>0</v>
      </c>
      <c r="S30" s="35">
        <v>0</v>
      </c>
      <c r="T30" s="45">
        <v>12</v>
      </c>
      <c r="U30" s="54">
        <v>0</v>
      </c>
      <c r="V30" s="55">
        <v>0</v>
      </c>
      <c r="W30" s="35">
        <v>0</v>
      </c>
      <c r="X30" s="45">
        <v>10</v>
      </c>
      <c r="Y30" s="12">
        <v>5</v>
      </c>
      <c r="Z30" s="12">
        <v>3</v>
      </c>
      <c r="AA30" s="35">
        <v>0.6</v>
      </c>
      <c r="AB30" s="45">
        <v>0</v>
      </c>
      <c r="AC30" s="12">
        <v>0</v>
      </c>
      <c r="AD30" s="73">
        <v>0</v>
      </c>
      <c r="AE30" s="74">
        <v>8</v>
      </c>
      <c r="AF30" s="53">
        <v>0</v>
      </c>
      <c r="AG30" s="53">
        <v>0</v>
      </c>
      <c r="AH30" s="77">
        <v>1</v>
      </c>
      <c r="AI30" s="74">
        <v>10</v>
      </c>
    </row>
    <row r="31" ht="16.5" spans="1:35">
      <c r="A31" s="12"/>
      <c r="B31" s="32" t="s">
        <v>9</v>
      </c>
      <c r="C31" s="14" t="s">
        <v>301</v>
      </c>
      <c r="D31" s="33">
        <v>83</v>
      </c>
      <c r="E31" s="34">
        <v>79.8402333191065</v>
      </c>
      <c r="F31" s="33">
        <v>14058</v>
      </c>
      <c r="G31" s="33">
        <v>5</v>
      </c>
      <c r="H31" s="35">
        <v>0.000355669369753877</v>
      </c>
      <c r="I31" s="34">
        <v>3.22165315123062</v>
      </c>
      <c r="J31" s="12">
        <v>45</v>
      </c>
      <c r="K31" s="12">
        <v>0</v>
      </c>
      <c r="L31" s="35">
        <v>0</v>
      </c>
      <c r="M31" s="45">
        <v>20</v>
      </c>
      <c r="N31" s="12">
        <v>0</v>
      </c>
      <c r="O31" s="35">
        <v>0</v>
      </c>
      <c r="P31" s="45">
        <v>20</v>
      </c>
      <c r="Q31" s="53">
        <v>4</v>
      </c>
      <c r="R31" s="53">
        <v>0</v>
      </c>
      <c r="S31" s="35">
        <v>0</v>
      </c>
      <c r="T31" s="45">
        <v>12</v>
      </c>
      <c r="U31" s="54">
        <v>1</v>
      </c>
      <c r="V31" s="55">
        <v>0</v>
      </c>
      <c r="W31" s="35">
        <v>0</v>
      </c>
      <c r="X31" s="45">
        <v>10</v>
      </c>
      <c r="Y31" s="12">
        <v>6</v>
      </c>
      <c r="Z31" s="12">
        <v>1</v>
      </c>
      <c r="AA31" s="35">
        <v>0.166666666666667</v>
      </c>
      <c r="AB31" s="45">
        <v>0</v>
      </c>
      <c r="AC31" s="12">
        <v>1</v>
      </c>
      <c r="AD31" s="73">
        <v>7.11338739507754e-5</v>
      </c>
      <c r="AE31" s="74">
        <v>4.61858016787594</v>
      </c>
      <c r="AF31" s="53">
        <v>0</v>
      </c>
      <c r="AG31" s="53">
        <v>0</v>
      </c>
      <c r="AH31" s="77">
        <v>1</v>
      </c>
      <c r="AI31" s="74">
        <v>10</v>
      </c>
    </row>
    <row r="32" ht="16.5" spans="1:35">
      <c r="A32" s="12"/>
      <c r="B32" s="32" t="s">
        <v>9</v>
      </c>
      <c r="C32" s="12" t="s">
        <v>507</v>
      </c>
      <c r="D32" s="33">
        <v>144</v>
      </c>
      <c r="E32" s="34">
        <v>64.5289462527674</v>
      </c>
      <c r="F32" s="33">
        <v>21229</v>
      </c>
      <c r="G32" s="33">
        <v>2</v>
      </c>
      <c r="H32" s="35">
        <v>9.42107494465118e-5</v>
      </c>
      <c r="I32" s="34">
        <v>4.52894625276744</v>
      </c>
      <c r="J32" s="12">
        <v>51</v>
      </c>
      <c r="K32" s="12">
        <v>1</v>
      </c>
      <c r="L32" s="35">
        <v>0.0196078431372549</v>
      </c>
      <c r="M32" s="45">
        <v>0</v>
      </c>
      <c r="N32" s="12">
        <v>0</v>
      </c>
      <c r="O32" s="35">
        <v>0</v>
      </c>
      <c r="P32" s="45">
        <v>20</v>
      </c>
      <c r="Q32" s="53">
        <v>2</v>
      </c>
      <c r="R32" s="53">
        <v>0</v>
      </c>
      <c r="S32" s="35">
        <v>0</v>
      </c>
      <c r="T32" s="45">
        <v>12</v>
      </c>
      <c r="U32" s="54">
        <v>1</v>
      </c>
      <c r="V32" s="55">
        <v>0</v>
      </c>
      <c r="W32" s="35">
        <v>0</v>
      </c>
      <c r="X32" s="45">
        <v>10</v>
      </c>
      <c r="Y32" s="12">
        <v>7</v>
      </c>
      <c r="Z32" s="12">
        <v>1</v>
      </c>
      <c r="AA32" s="35">
        <v>0.142857142857143</v>
      </c>
      <c r="AB32" s="45">
        <v>0</v>
      </c>
      <c r="AC32" s="12">
        <v>0</v>
      </c>
      <c r="AD32" s="73">
        <v>0</v>
      </c>
      <c r="AE32" s="74">
        <v>8</v>
      </c>
      <c r="AF32" s="53">
        <v>2</v>
      </c>
      <c r="AG32" s="53">
        <v>2</v>
      </c>
      <c r="AH32" s="77">
        <v>1</v>
      </c>
      <c r="AI32" s="74">
        <v>10</v>
      </c>
    </row>
    <row r="33" ht="16.5" spans="1:35">
      <c r="A33" s="12"/>
      <c r="B33" s="32" t="s">
        <v>9</v>
      </c>
      <c r="C33" s="12" t="s">
        <v>276</v>
      </c>
      <c r="D33" s="33">
        <v>69</v>
      </c>
      <c r="E33" s="34">
        <v>83.7694428037015</v>
      </c>
      <c r="F33" s="33">
        <v>20316</v>
      </c>
      <c r="G33" s="33">
        <v>5</v>
      </c>
      <c r="H33" s="35">
        <v>0.000246111439259697</v>
      </c>
      <c r="I33" s="34">
        <v>3.76944280370152</v>
      </c>
      <c r="J33" s="12">
        <v>57</v>
      </c>
      <c r="K33" s="12">
        <v>0</v>
      </c>
      <c r="L33" s="35">
        <v>0</v>
      </c>
      <c r="M33" s="45">
        <v>20</v>
      </c>
      <c r="N33" s="12">
        <v>0</v>
      </c>
      <c r="O33" s="35">
        <v>0</v>
      </c>
      <c r="P33" s="45">
        <v>20</v>
      </c>
      <c r="Q33" s="53">
        <v>4</v>
      </c>
      <c r="R33" s="53">
        <v>0</v>
      </c>
      <c r="S33" s="35">
        <v>0</v>
      </c>
      <c r="T33" s="45">
        <v>12</v>
      </c>
      <c r="U33" s="54">
        <v>1</v>
      </c>
      <c r="V33" s="55">
        <v>0</v>
      </c>
      <c r="W33" s="35">
        <v>0</v>
      </c>
      <c r="X33" s="45">
        <v>10</v>
      </c>
      <c r="Y33" s="12">
        <v>6</v>
      </c>
      <c r="Z33" s="12">
        <v>1</v>
      </c>
      <c r="AA33" s="35">
        <v>0.166666666666667</v>
      </c>
      <c r="AB33" s="45">
        <v>0</v>
      </c>
      <c r="AC33" s="12">
        <v>0</v>
      </c>
      <c r="AD33" s="73">
        <v>0</v>
      </c>
      <c r="AE33" s="74">
        <v>8</v>
      </c>
      <c r="AF33" s="53">
        <v>0</v>
      </c>
      <c r="AG33" s="53">
        <v>0</v>
      </c>
      <c r="AH33" s="77">
        <v>1</v>
      </c>
      <c r="AI33" s="74">
        <v>10</v>
      </c>
    </row>
    <row r="34" ht="16.5" spans="1:35">
      <c r="A34" s="12"/>
      <c r="B34" s="32" t="s">
        <v>9</v>
      </c>
      <c r="C34" s="12" t="s">
        <v>80</v>
      </c>
      <c r="D34" s="33">
        <v>8</v>
      </c>
      <c r="E34" s="34">
        <v>99.1654147888499</v>
      </c>
      <c r="F34" s="33">
        <v>17973</v>
      </c>
      <c r="G34" s="33">
        <v>3</v>
      </c>
      <c r="H34" s="35">
        <v>0.000166917042230012</v>
      </c>
      <c r="I34" s="34">
        <v>4.16541478884994</v>
      </c>
      <c r="J34" s="12">
        <v>29</v>
      </c>
      <c r="K34" s="12">
        <v>0</v>
      </c>
      <c r="L34" s="35">
        <v>0</v>
      </c>
      <c r="M34" s="45">
        <v>20</v>
      </c>
      <c r="N34" s="12">
        <v>0</v>
      </c>
      <c r="O34" s="35">
        <v>0</v>
      </c>
      <c r="P34" s="45">
        <v>20</v>
      </c>
      <c r="Q34" s="53">
        <v>2</v>
      </c>
      <c r="R34" s="53">
        <v>0</v>
      </c>
      <c r="S34" s="35">
        <v>0</v>
      </c>
      <c r="T34" s="45">
        <v>12</v>
      </c>
      <c r="U34" s="54">
        <v>1</v>
      </c>
      <c r="V34" s="55">
        <v>0</v>
      </c>
      <c r="W34" s="35">
        <v>0</v>
      </c>
      <c r="X34" s="45">
        <v>10</v>
      </c>
      <c r="Y34" s="12">
        <v>5</v>
      </c>
      <c r="Z34" s="12">
        <v>0</v>
      </c>
      <c r="AA34" s="35">
        <v>0</v>
      </c>
      <c r="AB34" s="45">
        <v>15</v>
      </c>
      <c r="AC34" s="12">
        <v>0</v>
      </c>
      <c r="AD34" s="73">
        <v>0</v>
      </c>
      <c r="AE34" s="74">
        <v>8</v>
      </c>
      <c r="AF34" s="53">
        <v>0</v>
      </c>
      <c r="AG34" s="53">
        <v>0</v>
      </c>
      <c r="AH34" s="77">
        <v>1</v>
      </c>
      <c r="AI34" s="74">
        <v>10</v>
      </c>
    </row>
    <row r="35" ht="16.5" spans="1:35">
      <c r="A35" s="12"/>
      <c r="B35" s="32" t="s">
        <v>9</v>
      </c>
      <c r="C35" s="12" t="s">
        <v>760</v>
      </c>
      <c r="D35" s="33">
        <v>208</v>
      </c>
      <c r="E35" s="34">
        <v>55.4343430015852</v>
      </c>
      <c r="F35" s="33">
        <v>23341</v>
      </c>
      <c r="G35" s="33">
        <v>18</v>
      </c>
      <c r="H35" s="35">
        <v>0.00077117518529626</v>
      </c>
      <c r="I35" s="34">
        <v>1.1441240735187</v>
      </c>
      <c r="J35" s="12">
        <v>90</v>
      </c>
      <c r="K35" s="12">
        <v>6</v>
      </c>
      <c r="L35" s="35">
        <v>0.0666666666666667</v>
      </c>
      <c r="M35" s="45">
        <v>0</v>
      </c>
      <c r="N35" s="12">
        <v>0</v>
      </c>
      <c r="O35" s="35">
        <v>0</v>
      </c>
      <c r="P35" s="45">
        <v>20</v>
      </c>
      <c r="Q35" s="53">
        <v>16</v>
      </c>
      <c r="R35" s="53">
        <v>0</v>
      </c>
      <c r="S35" s="35">
        <v>0</v>
      </c>
      <c r="T35" s="45">
        <v>12</v>
      </c>
      <c r="U35" s="54">
        <v>4</v>
      </c>
      <c r="V35" s="55">
        <v>0</v>
      </c>
      <c r="W35" s="35">
        <v>0</v>
      </c>
      <c r="X35" s="45">
        <v>10</v>
      </c>
      <c r="Y35" s="12">
        <v>6</v>
      </c>
      <c r="Z35" s="12">
        <v>1</v>
      </c>
      <c r="AA35" s="35">
        <v>0.166666666666667</v>
      </c>
      <c r="AB35" s="45">
        <v>0</v>
      </c>
      <c r="AC35" s="12">
        <v>2</v>
      </c>
      <c r="AD35" s="73">
        <v>8.56861316995844e-5</v>
      </c>
      <c r="AE35" s="74">
        <v>2.29021892806649</v>
      </c>
      <c r="AF35" s="53">
        <v>0</v>
      </c>
      <c r="AG35" s="53">
        <v>0</v>
      </c>
      <c r="AH35" s="77">
        <v>1</v>
      </c>
      <c r="AI35" s="74">
        <v>10</v>
      </c>
    </row>
    <row r="36" ht="16.5" spans="1:35">
      <c r="A36" s="12"/>
      <c r="B36" s="32" t="s">
        <v>9</v>
      </c>
      <c r="C36" s="14" t="s">
        <v>803</v>
      </c>
      <c r="D36" s="33">
        <v>249</v>
      </c>
      <c r="E36" s="34">
        <v>44.2073887489505</v>
      </c>
      <c r="F36" s="33">
        <v>22629</v>
      </c>
      <c r="G36" s="33">
        <v>12</v>
      </c>
      <c r="H36" s="35">
        <v>0.000530292986875249</v>
      </c>
      <c r="I36" s="34">
        <v>2.34853506562376</v>
      </c>
      <c r="J36" s="12">
        <v>99</v>
      </c>
      <c r="K36" s="12">
        <v>1</v>
      </c>
      <c r="L36" s="35">
        <v>0.0101010101010101</v>
      </c>
      <c r="M36" s="45">
        <v>0</v>
      </c>
      <c r="N36" s="12">
        <v>0</v>
      </c>
      <c r="O36" s="35">
        <v>0</v>
      </c>
      <c r="P36" s="45">
        <v>20</v>
      </c>
      <c r="Q36" s="53">
        <v>12</v>
      </c>
      <c r="R36" s="53">
        <v>1</v>
      </c>
      <c r="S36" s="35">
        <v>0.0833333333333333</v>
      </c>
      <c r="T36" s="45">
        <v>0</v>
      </c>
      <c r="U36" s="54">
        <v>1</v>
      </c>
      <c r="V36" s="55">
        <v>0</v>
      </c>
      <c r="W36" s="35">
        <v>0</v>
      </c>
      <c r="X36" s="45">
        <v>10</v>
      </c>
      <c r="Y36" s="12">
        <v>6</v>
      </c>
      <c r="Z36" s="12">
        <v>1</v>
      </c>
      <c r="AA36" s="35">
        <v>0.166666666666667</v>
      </c>
      <c r="AB36" s="45">
        <v>0</v>
      </c>
      <c r="AC36" s="12">
        <v>2</v>
      </c>
      <c r="AD36" s="73">
        <v>8.83821644792081e-5</v>
      </c>
      <c r="AE36" s="74">
        <v>1.85885368332671</v>
      </c>
      <c r="AF36" s="53">
        <v>0</v>
      </c>
      <c r="AG36" s="53">
        <v>0</v>
      </c>
      <c r="AH36" s="77">
        <v>1</v>
      </c>
      <c r="AI36" s="74">
        <v>10</v>
      </c>
    </row>
    <row r="37" ht="16.5" spans="1:35">
      <c r="A37" s="12"/>
      <c r="B37" s="32" t="s">
        <v>9</v>
      </c>
      <c r="C37" s="14" t="s">
        <v>183</v>
      </c>
      <c r="D37" s="33">
        <v>46</v>
      </c>
      <c r="E37" s="34">
        <v>88.1125843438871</v>
      </c>
      <c r="F37" s="33">
        <v>21193</v>
      </c>
      <c r="G37" s="33">
        <v>8</v>
      </c>
      <c r="H37" s="35">
        <v>0.000377483131222574</v>
      </c>
      <c r="I37" s="34">
        <v>3.11258434388713</v>
      </c>
      <c r="J37" s="12">
        <v>155</v>
      </c>
      <c r="K37" s="12">
        <v>0</v>
      </c>
      <c r="L37" s="35">
        <v>0</v>
      </c>
      <c r="M37" s="45">
        <v>20</v>
      </c>
      <c r="N37" s="12">
        <v>0</v>
      </c>
      <c r="O37" s="35">
        <v>0</v>
      </c>
      <c r="P37" s="45">
        <v>20</v>
      </c>
      <c r="Q37" s="53">
        <v>5</v>
      </c>
      <c r="R37" s="53">
        <v>0</v>
      </c>
      <c r="S37" s="35">
        <v>0</v>
      </c>
      <c r="T37" s="45">
        <v>12</v>
      </c>
      <c r="U37" s="54">
        <v>29</v>
      </c>
      <c r="V37" s="55">
        <v>2</v>
      </c>
      <c r="W37" s="35">
        <v>0.0689655172413793</v>
      </c>
      <c r="X37" s="45">
        <v>0</v>
      </c>
      <c r="Y37" s="12">
        <v>8</v>
      </c>
      <c r="Z37" s="12">
        <v>0</v>
      </c>
      <c r="AA37" s="35">
        <v>0</v>
      </c>
      <c r="AB37" s="45">
        <v>15</v>
      </c>
      <c r="AC37" s="12">
        <v>0</v>
      </c>
      <c r="AD37" s="73">
        <v>0</v>
      </c>
      <c r="AE37" s="74">
        <v>8</v>
      </c>
      <c r="AF37" s="53">
        <v>1</v>
      </c>
      <c r="AG37" s="53">
        <v>1</v>
      </c>
      <c r="AH37" s="77">
        <v>1</v>
      </c>
      <c r="AI37" s="74">
        <v>10</v>
      </c>
    </row>
    <row r="38" ht="16.5" spans="1:35">
      <c r="A38" s="12"/>
      <c r="B38" s="32" t="s">
        <v>9</v>
      </c>
      <c r="C38" s="36" t="s">
        <v>722</v>
      </c>
      <c r="D38" s="33">
        <v>222</v>
      </c>
      <c r="E38" s="34">
        <v>52.7569585879158</v>
      </c>
      <c r="F38" s="33">
        <v>11784</v>
      </c>
      <c r="G38" s="33">
        <v>10</v>
      </c>
      <c r="H38" s="35">
        <v>0.000848608282416836</v>
      </c>
      <c r="I38" s="34">
        <v>0.756958587915818</v>
      </c>
      <c r="J38" s="12">
        <v>45</v>
      </c>
      <c r="K38" s="12">
        <v>1</v>
      </c>
      <c r="L38" s="35">
        <v>0.0222222222222222</v>
      </c>
      <c r="M38" s="45">
        <v>0</v>
      </c>
      <c r="N38" s="12">
        <v>0</v>
      </c>
      <c r="O38" s="35">
        <v>0</v>
      </c>
      <c r="P38" s="45">
        <v>20</v>
      </c>
      <c r="Q38" s="53">
        <v>9</v>
      </c>
      <c r="R38" s="53">
        <v>0</v>
      </c>
      <c r="S38" s="35">
        <v>0</v>
      </c>
      <c r="T38" s="45">
        <v>12</v>
      </c>
      <c r="U38" s="54">
        <v>1</v>
      </c>
      <c r="V38" s="55">
        <v>0</v>
      </c>
      <c r="W38" s="35">
        <v>0</v>
      </c>
      <c r="X38" s="45">
        <v>10</v>
      </c>
      <c r="Y38" s="12">
        <v>6</v>
      </c>
      <c r="Z38" s="12">
        <v>1</v>
      </c>
      <c r="AA38" s="35">
        <v>0.166666666666667</v>
      </c>
      <c r="AB38" s="45">
        <v>0</v>
      </c>
      <c r="AC38" s="12">
        <v>3</v>
      </c>
      <c r="AD38" s="73">
        <v>0.000254582484725051</v>
      </c>
      <c r="AE38" s="74">
        <v>0</v>
      </c>
      <c r="AF38" s="53">
        <v>0</v>
      </c>
      <c r="AG38" s="53">
        <v>0</v>
      </c>
      <c r="AH38" s="77">
        <v>1</v>
      </c>
      <c r="AI38" s="74">
        <v>10</v>
      </c>
    </row>
    <row r="39" ht="16.5" spans="1:35">
      <c r="A39" s="12"/>
      <c r="B39" s="32" t="s">
        <v>9</v>
      </c>
      <c r="C39" s="33" t="s">
        <v>418</v>
      </c>
      <c r="D39" s="33">
        <v>110</v>
      </c>
      <c r="E39" s="34">
        <v>73.5878122257692</v>
      </c>
      <c r="F39" s="33">
        <v>156161</v>
      </c>
      <c r="G39" s="33">
        <v>65</v>
      </c>
      <c r="H39" s="35">
        <v>0.000416237088645693</v>
      </c>
      <c r="I39" s="34">
        <v>2.91881455677154</v>
      </c>
      <c r="J39" s="12">
        <v>858</v>
      </c>
      <c r="K39" s="12">
        <v>1</v>
      </c>
      <c r="L39" s="35">
        <v>0.00116550116550117</v>
      </c>
      <c r="M39" s="45">
        <v>17.6689976689977</v>
      </c>
      <c r="N39" s="12">
        <v>0</v>
      </c>
      <c r="O39" s="35">
        <v>0</v>
      </c>
      <c r="P39" s="45">
        <v>20</v>
      </c>
      <c r="Q39" s="53">
        <v>45</v>
      </c>
      <c r="R39" s="53">
        <v>2</v>
      </c>
      <c r="S39" s="35">
        <v>0.0444444444444444</v>
      </c>
      <c r="T39" s="45">
        <v>0</v>
      </c>
      <c r="U39" s="54">
        <v>35</v>
      </c>
      <c r="V39" s="55">
        <v>2</v>
      </c>
      <c r="W39" s="35">
        <v>0.0571428571428571</v>
      </c>
      <c r="X39" s="45">
        <v>0</v>
      </c>
      <c r="Y39" s="12">
        <v>7</v>
      </c>
      <c r="Z39" s="12">
        <v>0</v>
      </c>
      <c r="AA39" s="35">
        <v>0</v>
      </c>
      <c r="AB39" s="45">
        <v>15</v>
      </c>
      <c r="AC39" s="12">
        <v>0</v>
      </c>
      <c r="AD39" s="73">
        <v>0</v>
      </c>
      <c r="AE39" s="74">
        <v>8</v>
      </c>
      <c r="AF39" s="53">
        <v>14</v>
      </c>
      <c r="AG39" s="53">
        <v>14</v>
      </c>
      <c r="AH39" s="77">
        <v>1</v>
      </c>
      <c r="AI39" s="74">
        <v>10</v>
      </c>
    </row>
    <row r="40" ht="16.5" spans="1:35">
      <c r="A40" s="12"/>
      <c r="B40" s="32" t="s">
        <v>9</v>
      </c>
      <c r="C40" s="33" t="s">
        <v>862</v>
      </c>
      <c r="D40" s="33">
        <v>230</v>
      </c>
      <c r="E40" s="34">
        <v>50.7306217299703</v>
      </c>
      <c r="F40" s="33">
        <v>292724</v>
      </c>
      <c r="G40" s="33">
        <v>207</v>
      </c>
      <c r="H40" s="35">
        <v>0.000707150763176234</v>
      </c>
      <c r="I40" s="34">
        <v>1.46424618411883</v>
      </c>
      <c r="J40" s="12">
        <v>2061</v>
      </c>
      <c r="K40" s="12">
        <v>9</v>
      </c>
      <c r="L40" s="35">
        <v>0.00436681222707424</v>
      </c>
      <c r="M40" s="45">
        <v>11.2663755458515</v>
      </c>
      <c r="N40" s="12">
        <v>0</v>
      </c>
      <c r="O40" s="35">
        <v>0</v>
      </c>
      <c r="P40" s="45">
        <v>20</v>
      </c>
      <c r="Q40" s="53">
        <v>174</v>
      </c>
      <c r="R40" s="53">
        <v>5</v>
      </c>
      <c r="S40" s="35">
        <v>0.028735632183908</v>
      </c>
      <c r="T40" s="45">
        <v>0</v>
      </c>
      <c r="U40" s="54">
        <v>82</v>
      </c>
      <c r="V40" s="55">
        <v>1</v>
      </c>
      <c r="W40" s="35">
        <v>0.0121951219512195</v>
      </c>
      <c r="X40" s="45">
        <v>0</v>
      </c>
      <c r="Y40" s="12">
        <v>11</v>
      </c>
      <c r="Z40" s="12">
        <v>5</v>
      </c>
      <c r="AA40" s="35">
        <v>0.454545454545455</v>
      </c>
      <c r="AB40" s="45">
        <v>0</v>
      </c>
      <c r="AC40" s="12">
        <v>14</v>
      </c>
      <c r="AD40" s="73">
        <v>4.78266216640931e-5</v>
      </c>
      <c r="AE40" s="74">
        <v>8</v>
      </c>
      <c r="AF40" s="53">
        <v>8</v>
      </c>
      <c r="AG40" s="53">
        <v>8</v>
      </c>
      <c r="AH40" s="77">
        <v>1</v>
      </c>
      <c r="AI40" s="74">
        <v>10</v>
      </c>
    </row>
    <row r="41" ht="16.5" spans="1:35">
      <c r="A41" s="12" t="s">
        <v>1109</v>
      </c>
      <c r="B41" s="32" t="s">
        <v>8</v>
      </c>
      <c r="C41" s="33" t="s">
        <v>208</v>
      </c>
      <c r="D41" s="33">
        <v>55</v>
      </c>
      <c r="E41" s="34">
        <v>86.0738892761492</v>
      </c>
      <c r="F41" s="33">
        <v>54514</v>
      </c>
      <c r="G41" s="33">
        <v>21</v>
      </c>
      <c r="H41" s="35">
        <v>0.000385222144770151</v>
      </c>
      <c r="I41" s="34">
        <v>3.07388927614925</v>
      </c>
      <c r="J41" s="12">
        <v>236</v>
      </c>
      <c r="K41" s="12">
        <v>0</v>
      </c>
      <c r="L41" s="35">
        <v>0</v>
      </c>
      <c r="M41" s="45">
        <v>20</v>
      </c>
      <c r="N41" s="12">
        <v>0</v>
      </c>
      <c r="O41" s="35">
        <v>0</v>
      </c>
      <c r="P41" s="45">
        <v>20</v>
      </c>
      <c r="Q41" s="53">
        <v>16</v>
      </c>
      <c r="R41" s="53">
        <v>1</v>
      </c>
      <c r="S41" s="35">
        <v>0.0625</v>
      </c>
      <c r="T41" s="45">
        <v>0</v>
      </c>
      <c r="U41" s="54">
        <v>8</v>
      </c>
      <c r="V41" s="55">
        <v>0</v>
      </c>
      <c r="W41" s="35">
        <v>0</v>
      </c>
      <c r="X41" s="45">
        <v>10</v>
      </c>
      <c r="Y41" s="12">
        <v>7</v>
      </c>
      <c r="Z41" s="12">
        <v>0</v>
      </c>
      <c r="AA41" s="35">
        <v>0</v>
      </c>
      <c r="AB41" s="45">
        <v>15</v>
      </c>
      <c r="AC41" s="12">
        <v>2</v>
      </c>
      <c r="AD41" s="73">
        <v>3.66878233114429e-5</v>
      </c>
      <c r="AE41" s="74">
        <v>8</v>
      </c>
      <c r="AF41" s="53">
        <v>5</v>
      </c>
      <c r="AG41" s="53">
        <v>5</v>
      </c>
      <c r="AH41" s="77">
        <v>1</v>
      </c>
      <c r="AI41" s="74">
        <v>10</v>
      </c>
    </row>
    <row r="42" ht="16.5" spans="1:35">
      <c r="A42" s="12"/>
      <c r="B42" s="32" t="s">
        <v>8</v>
      </c>
      <c r="C42" s="33" t="s">
        <v>332</v>
      </c>
      <c r="D42" s="33">
        <v>107</v>
      </c>
      <c r="E42" s="34">
        <v>75.4054688205036</v>
      </c>
      <c r="F42" s="33">
        <v>44324</v>
      </c>
      <c r="G42" s="33">
        <v>23</v>
      </c>
      <c r="H42" s="35">
        <v>0.000518906235899287</v>
      </c>
      <c r="I42" s="34">
        <v>2.40546882050356</v>
      </c>
      <c r="J42" s="12">
        <v>246</v>
      </c>
      <c r="K42" s="12">
        <v>0</v>
      </c>
      <c r="L42" s="35">
        <v>0</v>
      </c>
      <c r="M42" s="45">
        <v>20</v>
      </c>
      <c r="N42" s="12">
        <v>0</v>
      </c>
      <c r="O42" s="35">
        <v>0</v>
      </c>
      <c r="P42" s="45">
        <v>20</v>
      </c>
      <c r="Q42" s="53">
        <v>20</v>
      </c>
      <c r="R42" s="53">
        <v>2</v>
      </c>
      <c r="S42" s="35">
        <v>0.1</v>
      </c>
      <c r="T42" s="45">
        <v>0</v>
      </c>
      <c r="U42" s="54">
        <v>9</v>
      </c>
      <c r="V42" s="55">
        <v>1</v>
      </c>
      <c r="W42" s="35">
        <v>0.111111111111111</v>
      </c>
      <c r="X42" s="45">
        <v>0</v>
      </c>
      <c r="Y42" s="12">
        <v>7</v>
      </c>
      <c r="Z42" s="12">
        <v>0</v>
      </c>
      <c r="AA42" s="35">
        <v>0</v>
      </c>
      <c r="AB42" s="45">
        <v>15</v>
      </c>
      <c r="AC42" s="12">
        <v>1</v>
      </c>
      <c r="AD42" s="73">
        <v>2.25611406912734e-5</v>
      </c>
      <c r="AE42" s="74">
        <v>8</v>
      </c>
      <c r="AF42" s="53">
        <v>5</v>
      </c>
      <c r="AG42" s="53">
        <v>5</v>
      </c>
      <c r="AH42" s="77">
        <v>1</v>
      </c>
      <c r="AI42" s="74">
        <v>10</v>
      </c>
    </row>
    <row r="43" ht="16.5" spans="1:35">
      <c r="A43" s="12"/>
      <c r="B43" s="32" t="s">
        <v>8</v>
      </c>
      <c r="C43" s="33" t="s">
        <v>281</v>
      </c>
      <c r="D43" s="33">
        <v>74</v>
      </c>
      <c r="E43" s="34">
        <v>82.8913311060313</v>
      </c>
      <c r="F43" s="33">
        <v>114306</v>
      </c>
      <c r="G43" s="33">
        <v>171</v>
      </c>
      <c r="H43" s="35">
        <v>0.00149598446275786</v>
      </c>
      <c r="I43" s="34">
        <v>0</v>
      </c>
      <c r="J43" s="12">
        <v>968</v>
      </c>
      <c r="K43" s="12">
        <v>1</v>
      </c>
      <c r="L43" s="35">
        <v>0.00103305785123967</v>
      </c>
      <c r="M43" s="45">
        <v>17.9338842975207</v>
      </c>
      <c r="N43" s="12">
        <v>0</v>
      </c>
      <c r="O43" s="35">
        <v>0</v>
      </c>
      <c r="P43" s="45">
        <v>20</v>
      </c>
      <c r="Q43" s="53">
        <v>141</v>
      </c>
      <c r="R43" s="53">
        <v>2</v>
      </c>
      <c r="S43" s="35">
        <v>0.0141843971631206</v>
      </c>
      <c r="T43" s="45">
        <v>1.95744680851064</v>
      </c>
      <c r="U43" s="54">
        <v>45</v>
      </c>
      <c r="V43" s="55">
        <v>0</v>
      </c>
      <c r="W43" s="35">
        <v>0</v>
      </c>
      <c r="X43" s="45">
        <v>10</v>
      </c>
      <c r="Y43" s="12">
        <v>9</v>
      </c>
      <c r="Z43" s="12">
        <v>0</v>
      </c>
      <c r="AA43" s="35">
        <v>0</v>
      </c>
      <c r="AB43" s="45">
        <v>15</v>
      </c>
      <c r="AC43" s="12">
        <v>2</v>
      </c>
      <c r="AD43" s="73">
        <v>1.74968943012615e-5</v>
      </c>
      <c r="AE43" s="74">
        <v>8</v>
      </c>
      <c r="AF43" s="53">
        <v>1</v>
      </c>
      <c r="AG43" s="53">
        <v>1</v>
      </c>
      <c r="AH43" s="77">
        <v>1</v>
      </c>
      <c r="AI43" s="74">
        <v>10</v>
      </c>
    </row>
    <row r="44" ht="16.5" spans="1:35">
      <c r="A44" s="12"/>
      <c r="B44" s="32" t="s">
        <v>8</v>
      </c>
      <c r="C44" s="33" t="s">
        <v>295</v>
      </c>
      <c r="D44" s="33">
        <v>79</v>
      </c>
      <c r="E44" s="34">
        <v>81.3734665939401</v>
      </c>
      <c r="F44" s="33">
        <v>93501</v>
      </c>
      <c r="G44" s="33">
        <v>46</v>
      </c>
      <c r="H44" s="35">
        <v>0.000491973347878632</v>
      </c>
      <c r="I44" s="34">
        <v>2.54013326060684</v>
      </c>
      <c r="J44" s="12">
        <v>480</v>
      </c>
      <c r="K44" s="12">
        <v>1</v>
      </c>
      <c r="L44" s="35">
        <v>0.00208333333333333</v>
      </c>
      <c r="M44" s="45">
        <v>15.8333333333333</v>
      </c>
      <c r="N44" s="12">
        <v>0</v>
      </c>
      <c r="O44" s="35">
        <v>0</v>
      </c>
      <c r="P44" s="45">
        <v>20</v>
      </c>
      <c r="Q44" s="53">
        <v>41</v>
      </c>
      <c r="R44" s="53">
        <v>2</v>
      </c>
      <c r="S44" s="35">
        <v>0.0487804878048781</v>
      </c>
      <c r="T44" s="45">
        <v>0</v>
      </c>
      <c r="U44" s="54">
        <v>29</v>
      </c>
      <c r="V44" s="55">
        <v>0</v>
      </c>
      <c r="W44" s="35">
        <v>0</v>
      </c>
      <c r="X44" s="45">
        <v>10</v>
      </c>
      <c r="Y44" s="12">
        <v>8</v>
      </c>
      <c r="Z44" s="12">
        <v>0</v>
      </c>
      <c r="AA44" s="35">
        <v>0</v>
      </c>
      <c r="AB44" s="45">
        <v>15</v>
      </c>
      <c r="AC44" s="12">
        <v>4</v>
      </c>
      <c r="AD44" s="73">
        <v>4.27802911198811e-5</v>
      </c>
      <c r="AE44" s="74">
        <v>8</v>
      </c>
      <c r="AF44" s="53">
        <v>7</v>
      </c>
      <c r="AG44" s="53">
        <v>7</v>
      </c>
      <c r="AH44" s="77">
        <v>1</v>
      </c>
      <c r="AI44" s="74">
        <v>10</v>
      </c>
    </row>
    <row r="45" ht="16.5" spans="1:35">
      <c r="A45" s="12"/>
      <c r="B45" s="32" t="s">
        <v>8</v>
      </c>
      <c r="C45" s="10" t="s">
        <v>168</v>
      </c>
      <c r="D45" s="33">
        <v>36</v>
      </c>
      <c r="E45" s="34">
        <v>95</v>
      </c>
      <c r="F45" s="33">
        <v>145860</v>
      </c>
      <c r="G45" s="33">
        <v>155</v>
      </c>
      <c r="H45" s="35">
        <v>0.00106266282736871</v>
      </c>
      <c r="I45" s="34">
        <v>0</v>
      </c>
      <c r="J45" s="12">
        <v>905</v>
      </c>
      <c r="K45" s="12">
        <v>0</v>
      </c>
      <c r="L45" s="35">
        <v>0</v>
      </c>
      <c r="M45" s="45">
        <v>20</v>
      </c>
      <c r="N45" s="12">
        <v>0</v>
      </c>
      <c r="O45" s="35">
        <v>0</v>
      </c>
      <c r="P45" s="45">
        <v>20</v>
      </c>
      <c r="Q45" s="53">
        <v>124</v>
      </c>
      <c r="R45" s="53">
        <v>1</v>
      </c>
      <c r="S45" s="35">
        <v>0.00806451612903226</v>
      </c>
      <c r="T45" s="45">
        <v>12</v>
      </c>
      <c r="U45" s="54">
        <v>51</v>
      </c>
      <c r="V45" s="55">
        <v>0</v>
      </c>
      <c r="W45" s="35">
        <v>0</v>
      </c>
      <c r="X45" s="45">
        <v>10</v>
      </c>
      <c r="Y45" s="12">
        <v>11</v>
      </c>
      <c r="Z45" s="12">
        <v>0</v>
      </c>
      <c r="AA45" s="35">
        <v>0</v>
      </c>
      <c r="AB45" s="45">
        <v>15</v>
      </c>
      <c r="AC45" s="12">
        <v>0</v>
      </c>
      <c r="AD45" s="73">
        <v>0</v>
      </c>
      <c r="AE45" s="74">
        <v>8</v>
      </c>
      <c r="AF45" s="53">
        <v>8</v>
      </c>
      <c r="AG45" s="53">
        <v>8</v>
      </c>
      <c r="AH45" s="77">
        <v>1</v>
      </c>
      <c r="AI45" s="74">
        <v>10</v>
      </c>
    </row>
    <row r="46" ht="16.5" spans="1:35">
      <c r="A46" s="12"/>
      <c r="B46" s="12" t="s">
        <v>8</v>
      </c>
      <c r="C46" s="12" t="s">
        <v>130</v>
      </c>
      <c r="D46" s="33">
        <v>24</v>
      </c>
      <c r="E46" s="34">
        <v>98.0929779209222</v>
      </c>
      <c r="F46" s="33">
        <v>23597</v>
      </c>
      <c r="G46" s="33">
        <v>9</v>
      </c>
      <c r="H46" s="35">
        <v>0.00038140441581557</v>
      </c>
      <c r="I46" s="34">
        <v>3.09297792092215</v>
      </c>
      <c r="J46" s="12">
        <v>71</v>
      </c>
      <c r="K46" s="12">
        <v>0</v>
      </c>
      <c r="L46" s="35">
        <v>0</v>
      </c>
      <c r="M46" s="45">
        <v>20</v>
      </c>
      <c r="N46" s="12">
        <v>0</v>
      </c>
      <c r="O46" s="35">
        <v>0</v>
      </c>
      <c r="P46" s="45">
        <v>20</v>
      </c>
      <c r="Q46" s="53">
        <v>5</v>
      </c>
      <c r="R46" s="53">
        <v>0</v>
      </c>
      <c r="S46" s="35">
        <v>0</v>
      </c>
      <c r="T46" s="45">
        <v>12</v>
      </c>
      <c r="U46" s="54">
        <v>4</v>
      </c>
      <c r="V46" s="55">
        <v>0</v>
      </c>
      <c r="W46" s="35">
        <v>0</v>
      </c>
      <c r="X46" s="45">
        <v>10</v>
      </c>
      <c r="Y46" s="12">
        <v>6</v>
      </c>
      <c r="Z46" s="12">
        <v>0</v>
      </c>
      <c r="AA46" s="35">
        <v>0</v>
      </c>
      <c r="AB46" s="45">
        <v>15</v>
      </c>
      <c r="AC46" s="12">
        <v>0</v>
      </c>
      <c r="AD46" s="73">
        <v>0</v>
      </c>
      <c r="AE46" s="74">
        <v>8</v>
      </c>
      <c r="AF46" s="53">
        <v>2</v>
      </c>
      <c r="AG46" s="53">
        <v>2</v>
      </c>
      <c r="AH46" s="77">
        <v>1</v>
      </c>
      <c r="AI46" s="74">
        <v>10</v>
      </c>
    </row>
    <row r="47" ht="16.5" spans="1:35">
      <c r="A47" s="12"/>
      <c r="B47" s="12" t="s">
        <v>8</v>
      </c>
      <c r="C47" s="12" t="s">
        <v>114</v>
      </c>
      <c r="D47" s="33">
        <v>19</v>
      </c>
      <c r="E47" s="34">
        <v>98.3850129198966</v>
      </c>
      <c r="F47" s="33">
        <v>21672</v>
      </c>
      <c r="G47" s="33">
        <v>7</v>
      </c>
      <c r="H47" s="35">
        <v>0.000322997416020672</v>
      </c>
      <c r="I47" s="34">
        <v>3.38501291989664</v>
      </c>
      <c r="J47" s="12">
        <v>83</v>
      </c>
      <c r="K47" s="12">
        <v>0</v>
      </c>
      <c r="L47" s="35">
        <v>0</v>
      </c>
      <c r="M47" s="45">
        <v>20</v>
      </c>
      <c r="N47" s="12">
        <v>0</v>
      </c>
      <c r="O47" s="35">
        <v>0</v>
      </c>
      <c r="P47" s="45">
        <v>20</v>
      </c>
      <c r="Q47" s="53">
        <v>5</v>
      </c>
      <c r="R47" s="53">
        <v>0</v>
      </c>
      <c r="S47" s="35">
        <v>0</v>
      </c>
      <c r="T47" s="45">
        <v>12</v>
      </c>
      <c r="U47" s="54">
        <v>2</v>
      </c>
      <c r="V47" s="55">
        <v>0</v>
      </c>
      <c r="W47" s="35">
        <v>0</v>
      </c>
      <c r="X47" s="45">
        <v>10</v>
      </c>
      <c r="Y47" s="12">
        <v>6</v>
      </c>
      <c r="Z47" s="12">
        <v>0</v>
      </c>
      <c r="AA47" s="35">
        <v>0</v>
      </c>
      <c r="AB47" s="45">
        <v>15</v>
      </c>
      <c r="AC47" s="12">
        <v>0</v>
      </c>
      <c r="AD47" s="73">
        <v>0</v>
      </c>
      <c r="AE47" s="74">
        <v>8</v>
      </c>
      <c r="AF47" s="53">
        <v>0</v>
      </c>
      <c r="AG47" s="53">
        <v>0</v>
      </c>
      <c r="AH47" s="77">
        <v>1</v>
      </c>
      <c r="AI47" s="74">
        <v>10</v>
      </c>
    </row>
    <row r="48" ht="16.5" spans="1:35">
      <c r="A48" s="12"/>
      <c r="B48" s="12" t="s">
        <v>8</v>
      </c>
      <c r="C48" s="12" t="s">
        <v>254</v>
      </c>
      <c r="D48" s="33">
        <v>87</v>
      </c>
      <c r="E48" s="34">
        <v>78.7893835616438</v>
      </c>
      <c r="F48" s="33">
        <v>14016</v>
      </c>
      <c r="G48" s="33">
        <v>9</v>
      </c>
      <c r="H48" s="35">
        <v>0.000642123287671233</v>
      </c>
      <c r="I48" s="34">
        <v>1.78938356164384</v>
      </c>
      <c r="J48" s="12">
        <v>74</v>
      </c>
      <c r="K48" s="12">
        <v>0</v>
      </c>
      <c r="L48" s="35">
        <v>0</v>
      </c>
      <c r="M48" s="45">
        <v>20</v>
      </c>
      <c r="N48" s="12">
        <v>0</v>
      </c>
      <c r="O48" s="35">
        <v>0</v>
      </c>
      <c r="P48" s="45">
        <v>20</v>
      </c>
      <c r="Q48" s="53">
        <v>6</v>
      </c>
      <c r="R48" s="53">
        <v>0</v>
      </c>
      <c r="S48" s="35">
        <v>0</v>
      </c>
      <c r="T48" s="45">
        <v>12</v>
      </c>
      <c r="U48" s="54">
        <v>4</v>
      </c>
      <c r="V48" s="55">
        <v>1</v>
      </c>
      <c r="W48" s="35">
        <v>0.25</v>
      </c>
      <c r="X48" s="45">
        <v>0</v>
      </c>
      <c r="Y48" s="12">
        <v>6</v>
      </c>
      <c r="Z48" s="12">
        <v>0</v>
      </c>
      <c r="AA48" s="35">
        <v>0</v>
      </c>
      <c r="AB48" s="45">
        <v>15</v>
      </c>
      <c r="AC48" s="12">
        <v>2</v>
      </c>
      <c r="AD48" s="73">
        <v>0.000142694063926941</v>
      </c>
      <c r="AE48" s="74">
        <v>0</v>
      </c>
      <c r="AF48" s="53">
        <v>0</v>
      </c>
      <c r="AG48" s="53">
        <v>0</v>
      </c>
      <c r="AH48" s="77">
        <v>1</v>
      </c>
      <c r="AI48" s="74">
        <v>10</v>
      </c>
    </row>
    <row r="49" ht="16.5" spans="1:35">
      <c r="A49" s="12"/>
      <c r="B49" s="12" t="s">
        <v>8</v>
      </c>
      <c r="C49" s="12" t="s">
        <v>491</v>
      </c>
      <c r="D49" s="33">
        <v>119</v>
      </c>
      <c r="E49" s="34">
        <v>70.2216748768473</v>
      </c>
      <c r="F49" s="33">
        <v>21699</v>
      </c>
      <c r="G49" s="33">
        <v>37</v>
      </c>
      <c r="H49" s="35">
        <v>0.00170514770265911</v>
      </c>
      <c r="I49" s="34">
        <v>0</v>
      </c>
      <c r="J49" s="12">
        <v>203</v>
      </c>
      <c r="K49" s="12">
        <v>1</v>
      </c>
      <c r="L49" s="35">
        <v>0.00492610837438424</v>
      </c>
      <c r="M49" s="45">
        <v>10.1477832512315</v>
      </c>
      <c r="N49" s="12">
        <v>1</v>
      </c>
      <c r="O49" s="35">
        <v>0.00492610837438424</v>
      </c>
      <c r="P49" s="45">
        <v>15.0738916256158</v>
      </c>
      <c r="Q49" s="53">
        <v>26</v>
      </c>
      <c r="R49" s="53">
        <v>0</v>
      </c>
      <c r="S49" s="35">
        <v>0</v>
      </c>
      <c r="T49" s="45">
        <v>12</v>
      </c>
      <c r="U49" s="54">
        <v>13</v>
      </c>
      <c r="V49" s="55">
        <v>1</v>
      </c>
      <c r="W49" s="35">
        <v>0.0769230769230769</v>
      </c>
      <c r="X49" s="45">
        <v>0</v>
      </c>
      <c r="Y49" s="12">
        <v>9</v>
      </c>
      <c r="Z49" s="12">
        <v>0</v>
      </c>
      <c r="AA49" s="35">
        <v>0</v>
      </c>
      <c r="AB49" s="45">
        <v>15</v>
      </c>
      <c r="AC49" s="12">
        <v>1</v>
      </c>
      <c r="AD49" s="73">
        <v>4.60850730448408e-5</v>
      </c>
      <c r="AE49" s="74">
        <v>8</v>
      </c>
      <c r="AF49" s="53">
        <v>1</v>
      </c>
      <c r="AG49" s="53">
        <v>1</v>
      </c>
      <c r="AH49" s="77">
        <v>1</v>
      </c>
      <c r="AI49" s="74">
        <v>10</v>
      </c>
    </row>
    <row r="50" ht="16.5" spans="1:35">
      <c r="A50" s="12"/>
      <c r="B50" s="12" t="s">
        <v>8</v>
      </c>
      <c r="C50" s="12" t="s">
        <v>227</v>
      </c>
      <c r="D50" s="33">
        <v>43</v>
      </c>
      <c r="E50" s="34">
        <v>90.0992198602733</v>
      </c>
      <c r="F50" s="33">
        <v>68073</v>
      </c>
      <c r="G50" s="33">
        <v>25</v>
      </c>
      <c r="H50" s="35">
        <v>0.00036725280213888</v>
      </c>
      <c r="I50" s="34">
        <v>3.1637359893056</v>
      </c>
      <c r="J50" s="12">
        <v>248</v>
      </c>
      <c r="K50" s="12">
        <v>1</v>
      </c>
      <c r="L50" s="35">
        <v>0.00403225806451613</v>
      </c>
      <c r="M50" s="45">
        <v>11.9354838709677</v>
      </c>
      <c r="N50" s="12">
        <v>0</v>
      </c>
      <c r="O50" s="35">
        <v>0</v>
      </c>
      <c r="P50" s="45">
        <v>20</v>
      </c>
      <c r="Q50" s="53">
        <v>20</v>
      </c>
      <c r="R50" s="53">
        <v>0</v>
      </c>
      <c r="S50" s="35">
        <v>0</v>
      </c>
      <c r="T50" s="45">
        <v>12</v>
      </c>
      <c r="U50" s="54">
        <v>10</v>
      </c>
      <c r="V50" s="55">
        <v>0</v>
      </c>
      <c r="W50" s="35">
        <v>0</v>
      </c>
      <c r="X50" s="45">
        <v>10</v>
      </c>
      <c r="Y50" s="12">
        <v>6</v>
      </c>
      <c r="Z50" s="12">
        <v>0</v>
      </c>
      <c r="AA50" s="35">
        <v>0</v>
      </c>
      <c r="AB50" s="45">
        <v>15</v>
      </c>
      <c r="AC50" s="12">
        <v>2</v>
      </c>
      <c r="AD50" s="73">
        <v>2.93802241711104e-5</v>
      </c>
      <c r="AE50" s="74">
        <v>8</v>
      </c>
      <c r="AF50" s="53">
        <v>4</v>
      </c>
      <c r="AG50" s="53">
        <v>4</v>
      </c>
      <c r="AH50" s="77">
        <v>1</v>
      </c>
      <c r="AI50" s="74">
        <v>10</v>
      </c>
    </row>
    <row r="51" ht="16.5" spans="1:35">
      <c r="A51" s="12"/>
      <c r="B51" s="12" t="s">
        <v>8</v>
      </c>
      <c r="C51" s="12" t="s">
        <v>93</v>
      </c>
      <c r="D51" s="33">
        <v>12</v>
      </c>
      <c r="E51" s="34">
        <v>98.7441393168118</v>
      </c>
      <c r="F51" s="33">
        <v>23888</v>
      </c>
      <c r="G51" s="33">
        <v>6</v>
      </c>
      <c r="H51" s="35">
        <v>0.000251172136637642</v>
      </c>
      <c r="I51" s="34">
        <v>3.74413931681179</v>
      </c>
      <c r="J51" s="12">
        <v>72</v>
      </c>
      <c r="K51" s="12">
        <v>0</v>
      </c>
      <c r="L51" s="35">
        <v>0</v>
      </c>
      <c r="M51" s="45">
        <v>20</v>
      </c>
      <c r="N51" s="12">
        <v>0</v>
      </c>
      <c r="O51" s="35">
        <v>0</v>
      </c>
      <c r="P51" s="45">
        <v>20</v>
      </c>
      <c r="Q51" s="53">
        <v>6</v>
      </c>
      <c r="R51" s="53">
        <v>0</v>
      </c>
      <c r="S51" s="35">
        <v>0</v>
      </c>
      <c r="T51" s="45">
        <v>12</v>
      </c>
      <c r="U51" s="54">
        <v>1</v>
      </c>
      <c r="V51" s="55">
        <v>0</v>
      </c>
      <c r="W51" s="35">
        <v>0</v>
      </c>
      <c r="X51" s="45">
        <v>10</v>
      </c>
      <c r="Y51" s="12">
        <v>6</v>
      </c>
      <c r="Z51" s="12">
        <v>0</v>
      </c>
      <c r="AA51" s="35">
        <v>0</v>
      </c>
      <c r="AB51" s="45">
        <v>15</v>
      </c>
      <c r="AC51" s="12">
        <v>0</v>
      </c>
      <c r="AD51" s="73">
        <v>0</v>
      </c>
      <c r="AE51" s="74">
        <v>8</v>
      </c>
      <c r="AF51" s="53">
        <v>4</v>
      </c>
      <c r="AG51" s="53">
        <v>4</v>
      </c>
      <c r="AH51" s="77">
        <v>1</v>
      </c>
      <c r="AI51" s="74">
        <v>10</v>
      </c>
    </row>
    <row r="52" ht="16.5" spans="1:35">
      <c r="A52" s="12"/>
      <c r="B52" s="12" t="s">
        <v>8</v>
      </c>
      <c r="C52" s="36" t="s">
        <v>149</v>
      </c>
      <c r="D52" s="33">
        <v>30</v>
      </c>
      <c r="E52" s="34">
        <v>97.491359125878</v>
      </c>
      <c r="F52" s="33">
        <v>17938</v>
      </c>
      <c r="G52" s="33">
        <v>9</v>
      </c>
      <c r="H52" s="35">
        <v>0.000501728174824395</v>
      </c>
      <c r="I52" s="34">
        <v>2.49135912587802</v>
      </c>
      <c r="J52" s="12">
        <v>54</v>
      </c>
      <c r="K52" s="12">
        <v>0</v>
      </c>
      <c r="L52" s="35">
        <v>0</v>
      </c>
      <c r="M52" s="45">
        <v>20</v>
      </c>
      <c r="N52" s="12">
        <v>0</v>
      </c>
      <c r="O52" s="35">
        <v>0</v>
      </c>
      <c r="P52" s="45">
        <v>20</v>
      </c>
      <c r="Q52" s="53">
        <v>9</v>
      </c>
      <c r="R52" s="53">
        <v>0</v>
      </c>
      <c r="S52" s="35">
        <v>0</v>
      </c>
      <c r="T52" s="45">
        <v>12</v>
      </c>
      <c r="U52" s="54">
        <v>0</v>
      </c>
      <c r="V52" s="55">
        <v>0</v>
      </c>
      <c r="W52" s="35">
        <v>0</v>
      </c>
      <c r="X52" s="45">
        <v>10</v>
      </c>
      <c r="Y52" s="12">
        <v>6</v>
      </c>
      <c r="Z52" s="12">
        <v>0</v>
      </c>
      <c r="AA52" s="35">
        <v>0</v>
      </c>
      <c r="AB52" s="45">
        <v>15</v>
      </c>
      <c r="AC52" s="12">
        <v>0</v>
      </c>
      <c r="AD52" s="73">
        <v>0</v>
      </c>
      <c r="AE52" s="74">
        <v>8</v>
      </c>
      <c r="AF52" s="53">
        <v>0</v>
      </c>
      <c r="AG52" s="53">
        <v>0</v>
      </c>
      <c r="AH52" s="77">
        <v>1</v>
      </c>
      <c r="AI52" s="74">
        <v>10</v>
      </c>
    </row>
    <row r="53" ht="16.5" spans="1:35">
      <c r="A53" s="12"/>
      <c r="B53" s="12" t="s">
        <v>8</v>
      </c>
      <c r="C53" s="12" t="s">
        <v>71</v>
      </c>
      <c r="D53" s="33">
        <v>5</v>
      </c>
      <c r="E53" s="34">
        <v>99.4791395385176</v>
      </c>
      <c r="F53" s="33">
        <v>19199</v>
      </c>
      <c r="G53" s="33">
        <v>2</v>
      </c>
      <c r="H53" s="35">
        <v>0.000104172092296474</v>
      </c>
      <c r="I53" s="34">
        <v>4.47913953851763</v>
      </c>
      <c r="J53" s="12">
        <v>28</v>
      </c>
      <c r="K53" s="12">
        <v>0</v>
      </c>
      <c r="L53" s="35">
        <v>0</v>
      </c>
      <c r="M53" s="45">
        <v>20</v>
      </c>
      <c r="N53" s="12">
        <v>0</v>
      </c>
      <c r="O53" s="35">
        <v>0</v>
      </c>
      <c r="P53" s="45">
        <v>20</v>
      </c>
      <c r="Q53" s="53">
        <v>2</v>
      </c>
      <c r="R53" s="53">
        <v>0</v>
      </c>
      <c r="S53" s="35">
        <v>0</v>
      </c>
      <c r="T53" s="45">
        <v>12</v>
      </c>
      <c r="U53" s="54">
        <v>0</v>
      </c>
      <c r="V53" s="55">
        <v>0</v>
      </c>
      <c r="W53" s="35">
        <v>0</v>
      </c>
      <c r="X53" s="45">
        <v>10</v>
      </c>
      <c r="Y53" s="12">
        <v>5</v>
      </c>
      <c r="Z53" s="12">
        <v>0</v>
      </c>
      <c r="AA53" s="35">
        <v>0</v>
      </c>
      <c r="AB53" s="45">
        <v>15</v>
      </c>
      <c r="AC53" s="12">
        <v>0</v>
      </c>
      <c r="AD53" s="73">
        <v>0</v>
      </c>
      <c r="AE53" s="74">
        <v>8</v>
      </c>
      <c r="AF53" s="53">
        <v>1</v>
      </c>
      <c r="AG53" s="53">
        <v>1</v>
      </c>
      <c r="AH53" s="77">
        <v>1</v>
      </c>
      <c r="AI53" s="74">
        <v>10</v>
      </c>
    </row>
    <row r="54" ht="16.5" spans="1:35">
      <c r="A54" s="12"/>
      <c r="B54" s="12" t="s">
        <v>8</v>
      </c>
      <c r="C54" s="12" t="s">
        <v>137</v>
      </c>
      <c r="D54" s="33">
        <v>26</v>
      </c>
      <c r="E54" s="34">
        <v>98.0562142829374</v>
      </c>
      <c r="F54" s="33">
        <v>25723</v>
      </c>
      <c r="G54" s="33">
        <v>10</v>
      </c>
      <c r="H54" s="35">
        <v>0.00038875714341251</v>
      </c>
      <c r="I54" s="34">
        <v>3.05621428293745</v>
      </c>
      <c r="J54" s="12">
        <v>100</v>
      </c>
      <c r="K54" s="12">
        <v>0</v>
      </c>
      <c r="L54" s="35">
        <v>0</v>
      </c>
      <c r="M54" s="45">
        <v>20</v>
      </c>
      <c r="N54" s="12">
        <v>0</v>
      </c>
      <c r="O54" s="35">
        <v>0</v>
      </c>
      <c r="P54" s="45">
        <v>20</v>
      </c>
      <c r="Q54" s="53">
        <v>9</v>
      </c>
      <c r="R54" s="53">
        <v>0</v>
      </c>
      <c r="S54" s="35">
        <v>0</v>
      </c>
      <c r="T54" s="45">
        <v>12</v>
      </c>
      <c r="U54" s="54">
        <v>2</v>
      </c>
      <c r="V54" s="55">
        <v>0</v>
      </c>
      <c r="W54" s="35">
        <v>0</v>
      </c>
      <c r="X54" s="45">
        <v>10</v>
      </c>
      <c r="Y54" s="12">
        <v>6</v>
      </c>
      <c r="Z54" s="12">
        <v>0</v>
      </c>
      <c r="AA54" s="35">
        <v>0</v>
      </c>
      <c r="AB54" s="45">
        <v>15</v>
      </c>
      <c r="AC54" s="12">
        <v>0</v>
      </c>
      <c r="AD54" s="73">
        <v>0</v>
      </c>
      <c r="AE54" s="74">
        <v>8</v>
      </c>
      <c r="AF54" s="53">
        <v>0</v>
      </c>
      <c r="AG54" s="53">
        <v>0</v>
      </c>
      <c r="AH54" s="77">
        <v>1</v>
      </c>
      <c r="AI54" s="74">
        <v>10</v>
      </c>
    </row>
    <row r="55" ht="16.5" spans="1:35">
      <c r="A55" s="12"/>
      <c r="B55" s="32" t="s">
        <v>8</v>
      </c>
      <c r="C55" s="10" t="s">
        <v>120</v>
      </c>
      <c r="D55" s="33">
        <v>21</v>
      </c>
      <c r="E55" s="34">
        <v>98.2410767216276</v>
      </c>
      <c r="F55" s="33">
        <v>153503</v>
      </c>
      <c r="G55" s="33">
        <v>54</v>
      </c>
      <c r="H55" s="35">
        <v>0.000351784655674482</v>
      </c>
      <c r="I55" s="34">
        <v>3.24107672162759</v>
      </c>
      <c r="J55" s="12">
        <v>686</v>
      </c>
      <c r="K55" s="12">
        <v>0</v>
      </c>
      <c r="L55" s="35">
        <v>0</v>
      </c>
      <c r="M55" s="45">
        <v>20</v>
      </c>
      <c r="N55" s="12">
        <v>0</v>
      </c>
      <c r="O55" s="35">
        <v>0</v>
      </c>
      <c r="P55" s="45">
        <v>20</v>
      </c>
      <c r="Q55" s="53">
        <v>45</v>
      </c>
      <c r="R55" s="53">
        <v>0</v>
      </c>
      <c r="S55" s="35">
        <v>0</v>
      </c>
      <c r="T55" s="45">
        <v>12</v>
      </c>
      <c r="U55" s="54">
        <v>50</v>
      </c>
      <c r="V55" s="55">
        <v>0</v>
      </c>
      <c r="W55" s="35">
        <v>0</v>
      </c>
      <c r="X55" s="45">
        <v>10</v>
      </c>
      <c r="Y55" s="12">
        <v>11</v>
      </c>
      <c r="Z55" s="12">
        <v>0</v>
      </c>
      <c r="AA55" s="35">
        <v>0</v>
      </c>
      <c r="AB55" s="45">
        <v>15</v>
      </c>
      <c r="AC55" s="12">
        <v>6</v>
      </c>
      <c r="AD55" s="73">
        <v>3.90871839638313e-5</v>
      </c>
      <c r="AE55" s="74">
        <v>8</v>
      </c>
      <c r="AF55" s="53">
        <v>1</v>
      </c>
      <c r="AG55" s="53">
        <v>1</v>
      </c>
      <c r="AH55" s="77">
        <v>1</v>
      </c>
      <c r="AI55" s="74">
        <v>10</v>
      </c>
    </row>
    <row r="56" ht="16.5" spans="1:35">
      <c r="A56" s="12"/>
      <c r="B56" s="32" t="s">
        <v>8</v>
      </c>
      <c r="C56" s="10" t="s">
        <v>162</v>
      </c>
      <c r="D56" s="33">
        <v>34</v>
      </c>
      <c r="E56" s="34">
        <v>96.5855475540104</v>
      </c>
      <c r="F56" s="33">
        <v>32216</v>
      </c>
      <c r="G56" s="33">
        <v>22</v>
      </c>
      <c r="H56" s="35">
        <v>0.000682890489197914</v>
      </c>
      <c r="I56" s="34">
        <v>1.58554755401043</v>
      </c>
      <c r="J56" s="12">
        <v>115</v>
      </c>
      <c r="K56" s="12">
        <v>0</v>
      </c>
      <c r="L56" s="35">
        <v>0</v>
      </c>
      <c r="M56" s="45">
        <v>20</v>
      </c>
      <c r="N56" s="12">
        <v>0</v>
      </c>
      <c r="O56" s="35">
        <v>0</v>
      </c>
      <c r="P56" s="45">
        <v>20</v>
      </c>
      <c r="Q56" s="53">
        <v>20</v>
      </c>
      <c r="R56" s="53">
        <v>0</v>
      </c>
      <c r="S56" s="35">
        <v>0</v>
      </c>
      <c r="T56" s="45">
        <v>12</v>
      </c>
      <c r="U56" s="54">
        <v>5</v>
      </c>
      <c r="V56" s="55">
        <v>0</v>
      </c>
      <c r="W56" s="35">
        <v>0</v>
      </c>
      <c r="X56" s="45">
        <v>10</v>
      </c>
      <c r="Y56" s="12">
        <v>6</v>
      </c>
      <c r="Z56" s="12">
        <v>0</v>
      </c>
      <c r="AA56" s="35">
        <v>0</v>
      </c>
      <c r="AB56" s="45">
        <v>15</v>
      </c>
      <c r="AC56" s="12">
        <v>0</v>
      </c>
      <c r="AD56" s="73">
        <v>0</v>
      </c>
      <c r="AE56" s="74">
        <v>8</v>
      </c>
      <c r="AF56" s="53">
        <v>1</v>
      </c>
      <c r="AG56" s="53">
        <v>1</v>
      </c>
      <c r="AH56" s="77">
        <v>1</v>
      </c>
      <c r="AI56" s="74">
        <v>10</v>
      </c>
    </row>
    <row r="57" ht="16.5" spans="1:35">
      <c r="A57" s="12"/>
      <c r="B57" s="32" t="s">
        <v>8</v>
      </c>
      <c r="C57" s="10" t="s">
        <v>240</v>
      </c>
      <c r="D57" s="33">
        <v>44</v>
      </c>
      <c r="E57" s="34">
        <v>88.3096593014667</v>
      </c>
      <c r="F57" s="33">
        <v>167098</v>
      </c>
      <c r="G57" s="33">
        <v>158</v>
      </c>
      <c r="H57" s="35">
        <v>0.000945552909071323</v>
      </c>
      <c r="I57" s="34">
        <v>0.272235454643383</v>
      </c>
      <c r="J57" s="12">
        <v>1149</v>
      </c>
      <c r="K57" s="12">
        <v>3</v>
      </c>
      <c r="L57" s="35">
        <v>0.00261096605744125</v>
      </c>
      <c r="M57" s="45">
        <v>14.7780678851175</v>
      </c>
      <c r="N57" s="12">
        <v>2</v>
      </c>
      <c r="O57" s="35">
        <v>0.00174064403829417</v>
      </c>
      <c r="P57" s="45">
        <v>18.2593559617058</v>
      </c>
      <c r="Q57" s="53">
        <v>140</v>
      </c>
      <c r="R57" s="53">
        <v>0</v>
      </c>
      <c r="S57" s="35">
        <v>0</v>
      </c>
      <c r="T57" s="45">
        <v>12</v>
      </c>
      <c r="U57" s="54">
        <v>40</v>
      </c>
      <c r="V57" s="55">
        <v>0</v>
      </c>
      <c r="W57" s="35">
        <v>0</v>
      </c>
      <c r="X57" s="45">
        <v>10</v>
      </c>
      <c r="Y57" s="12">
        <v>7</v>
      </c>
      <c r="Z57" s="12">
        <v>0</v>
      </c>
      <c r="AA57" s="35">
        <v>0</v>
      </c>
      <c r="AB57" s="45">
        <v>15</v>
      </c>
      <c r="AC57" s="12">
        <v>4</v>
      </c>
      <c r="AD57" s="73">
        <v>2.39380483309196e-5</v>
      </c>
      <c r="AE57" s="74">
        <v>8</v>
      </c>
      <c r="AF57" s="53">
        <v>18</v>
      </c>
      <c r="AG57" s="53">
        <v>18</v>
      </c>
      <c r="AH57" s="77">
        <v>1</v>
      </c>
      <c r="AI57" s="74">
        <v>10</v>
      </c>
    </row>
    <row r="58" ht="16.5" spans="1:35">
      <c r="A58" s="12"/>
      <c r="B58" s="32" t="s">
        <v>8</v>
      </c>
      <c r="C58" s="33" t="s">
        <v>325</v>
      </c>
      <c r="D58" s="33">
        <v>97</v>
      </c>
      <c r="E58" s="34">
        <v>77.1204176693264</v>
      </c>
      <c r="F58" s="33">
        <v>118435</v>
      </c>
      <c r="G58" s="33">
        <v>84</v>
      </c>
      <c r="H58" s="35">
        <v>0.000709249799468063</v>
      </c>
      <c r="I58" s="34">
        <v>1.45375100265969</v>
      </c>
      <c r="J58" s="12">
        <v>494</v>
      </c>
      <c r="K58" s="12">
        <v>0</v>
      </c>
      <c r="L58" s="35">
        <v>0</v>
      </c>
      <c r="M58" s="45">
        <v>20</v>
      </c>
      <c r="N58" s="12">
        <v>0</v>
      </c>
      <c r="O58" s="35">
        <v>0</v>
      </c>
      <c r="P58" s="45">
        <v>20</v>
      </c>
      <c r="Q58" s="53">
        <v>72</v>
      </c>
      <c r="R58" s="53">
        <v>1</v>
      </c>
      <c r="S58" s="35">
        <v>0.0138888888888889</v>
      </c>
      <c r="T58" s="45">
        <v>2.66666666666667</v>
      </c>
      <c r="U58" s="54">
        <v>20</v>
      </c>
      <c r="V58" s="55">
        <v>1</v>
      </c>
      <c r="W58" s="35">
        <v>0.05</v>
      </c>
      <c r="X58" s="45">
        <v>0</v>
      </c>
      <c r="Y58" s="12">
        <v>7</v>
      </c>
      <c r="Z58" s="12">
        <v>0</v>
      </c>
      <c r="AA58" s="35">
        <v>0</v>
      </c>
      <c r="AB58" s="45">
        <v>15</v>
      </c>
      <c r="AC58" s="12">
        <v>2</v>
      </c>
      <c r="AD58" s="73">
        <v>1.68868999873348e-5</v>
      </c>
      <c r="AE58" s="74">
        <v>8</v>
      </c>
      <c r="AF58" s="53">
        <v>2</v>
      </c>
      <c r="AG58" s="53">
        <v>2</v>
      </c>
      <c r="AH58" s="77">
        <v>1</v>
      </c>
      <c r="AI58" s="74">
        <v>10</v>
      </c>
    </row>
    <row r="59" ht="16.5" spans="1:35">
      <c r="A59" s="12" t="s">
        <v>251</v>
      </c>
      <c r="B59" s="32" t="s">
        <v>6</v>
      </c>
      <c r="C59" s="33" t="s">
        <v>249</v>
      </c>
      <c r="D59" s="33">
        <v>72</v>
      </c>
      <c r="E59" s="34">
        <v>83.2240132395971</v>
      </c>
      <c r="F59" s="33">
        <v>290272</v>
      </c>
      <c r="G59" s="33">
        <v>108</v>
      </c>
      <c r="H59" s="35">
        <v>0.000372064821960093</v>
      </c>
      <c r="I59" s="34">
        <v>3.13967589019954</v>
      </c>
      <c r="J59" s="12">
        <v>1338</v>
      </c>
      <c r="K59" s="12">
        <v>0</v>
      </c>
      <c r="L59" s="35">
        <v>0</v>
      </c>
      <c r="M59" s="45">
        <v>20</v>
      </c>
      <c r="N59" s="12">
        <v>0</v>
      </c>
      <c r="O59" s="35">
        <v>0</v>
      </c>
      <c r="P59" s="45">
        <v>20</v>
      </c>
      <c r="Q59" s="53">
        <v>83</v>
      </c>
      <c r="R59" s="53">
        <v>1</v>
      </c>
      <c r="S59" s="35">
        <v>0.0120481927710843</v>
      </c>
      <c r="T59" s="45">
        <v>7.08433734939759</v>
      </c>
      <c r="U59" s="54">
        <v>93</v>
      </c>
      <c r="V59" s="55">
        <v>1</v>
      </c>
      <c r="W59" s="35">
        <v>0.010752688172043</v>
      </c>
      <c r="X59" s="45">
        <v>0</v>
      </c>
      <c r="Y59" s="12">
        <v>9</v>
      </c>
      <c r="Z59" s="12">
        <v>0</v>
      </c>
      <c r="AA59" s="35">
        <v>0</v>
      </c>
      <c r="AB59" s="45">
        <v>15</v>
      </c>
      <c r="AC59" s="12">
        <v>7</v>
      </c>
      <c r="AD59" s="73">
        <v>2.41153125344504e-5</v>
      </c>
      <c r="AE59" s="74">
        <v>8</v>
      </c>
      <c r="AF59" s="53">
        <v>8</v>
      </c>
      <c r="AG59" s="53">
        <v>8</v>
      </c>
      <c r="AH59" s="77">
        <v>1</v>
      </c>
      <c r="AI59" s="74">
        <v>10</v>
      </c>
    </row>
    <row r="60" ht="16.5" spans="1:35">
      <c r="A60" s="12"/>
      <c r="B60" s="32" t="s">
        <v>6</v>
      </c>
      <c r="C60" s="33" t="s">
        <v>612</v>
      </c>
      <c r="D60" s="33">
        <v>120</v>
      </c>
      <c r="E60" s="34">
        <v>70.2003322057734</v>
      </c>
      <c r="F60" s="33">
        <v>179143</v>
      </c>
      <c r="G60" s="33">
        <v>40</v>
      </c>
      <c r="H60" s="35">
        <v>0.000223285308384922</v>
      </c>
      <c r="I60" s="34">
        <v>3.88357345807539</v>
      </c>
      <c r="J60" s="12">
        <v>1086</v>
      </c>
      <c r="K60" s="12">
        <v>2</v>
      </c>
      <c r="L60" s="35">
        <v>0.00184162062615101</v>
      </c>
      <c r="M60" s="45">
        <v>16.316758747698</v>
      </c>
      <c r="N60" s="12">
        <v>0</v>
      </c>
      <c r="O60" s="35">
        <v>0</v>
      </c>
      <c r="P60" s="45">
        <v>20</v>
      </c>
      <c r="Q60" s="53">
        <v>32</v>
      </c>
      <c r="R60" s="53">
        <v>0</v>
      </c>
      <c r="S60" s="35">
        <v>0</v>
      </c>
      <c r="T60" s="45">
        <v>12</v>
      </c>
      <c r="U60" s="54">
        <v>236</v>
      </c>
      <c r="V60" s="55">
        <v>6</v>
      </c>
      <c r="W60" s="35">
        <v>0.0254237288135593</v>
      </c>
      <c r="X60" s="45">
        <v>0</v>
      </c>
      <c r="Y60" s="12">
        <v>22</v>
      </c>
      <c r="Z60" s="12">
        <v>3</v>
      </c>
      <c r="AA60" s="35">
        <v>0.136363636363636</v>
      </c>
      <c r="AB60" s="45">
        <v>0</v>
      </c>
      <c r="AC60" s="12">
        <v>1</v>
      </c>
      <c r="AD60" s="73">
        <v>5.58213270962304e-6</v>
      </c>
      <c r="AE60" s="74">
        <v>8</v>
      </c>
      <c r="AF60" s="53">
        <v>2</v>
      </c>
      <c r="AG60" s="53">
        <v>2</v>
      </c>
      <c r="AH60" s="77">
        <v>1</v>
      </c>
      <c r="AI60" s="74">
        <v>10</v>
      </c>
    </row>
    <row r="61" ht="16.5" spans="1:35">
      <c r="A61" s="12"/>
      <c r="B61" s="32" t="s">
        <v>6</v>
      </c>
      <c r="C61" s="33" t="s">
        <v>600</v>
      </c>
      <c r="D61" s="33">
        <v>174</v>
      </c>
      <c r="E61" s="34">
        <v>60.7092175897511</v>
      </c>
      <c r="F61" s="33">
        <v>231362</v>
      </c>
      <c r="G61" s="33">
        <v>106</v>
      </c>
      <c r="H61" s="35">
        <v>0.000458156482049775</v>
      </c>
      <c r="I61" s="34">
        <v>2.70921758975113</v>
      </c>
      <c r="J61" s="12">
        <v>1030</v>
      </c>
      <c r="K61" s="12">
        <v>0</v>
      </c>
      <c r="L61" s="35">
        <v>0</v>
      </c>
      <c r="M61" s="45">
        <v>20</v>
      </c>
      <c r="N61" s="12">
        <v>0</v>
      </c>
      <c r="O61" s="35">
        <v>0</v>
      </c>
      <c r="P61" s="45">
        <v>20</v>
      </c>
      <c r="Q61" s="53">
        <v>83</v>
      </c>
      <c r="R61" s="53">
        <v>2</v>
      </c>
      <c r="S61" s="35">
        <v>0.0240963855421687</v>
      </c>
      <c r="T61" s="45">
        <v>0</v>
      </c>
      <c r="U61" s="54">
        <v>53</v>
      </c>
      <c r="V61" s="55">
        <v>1</v>
      </c>
      <c r="W61" s="35">
        <v>0.0188679245283019</v>
      </c>
      <c r="X61" s="45">
        <v>0</v>
      </c>
      <c r="Y61" s="12">
        <v>7</v>
      </c>
      <c r="Z61" s="12">
        <v>4</v>
      </c>
      <c r="AA61" s="35">
        <v>0.571428571428571</v>
      </c>
      <c r="AB61" s="45">
        <v>0</v>
      </c>
      <c r="AC61" s="12">
        <v>5</v>
      </c>
      <c r="AD61" s="73">
        <v>2.16111548136686e-5</v>
      </c>
      <c r="AE61" s="74">
        <v>8</v>
      </c>
      <c r="AF61" s="53">
        <v>0</v>
      </c>
      <c r="AG61" s="53">
        <v>0</v>
      </c>
      <c r="AH61" s="77">
        <v>1</v>
      </c>
      <c r="AI61" s="74">
        <v>10</v>
      </c>
    </row>
    <row r="62" ht="16.5" spans="1:35">
      <c r="A62" s="12"/>
      <c r="B62" s="32" t="s">
        <v>6</v>
      </c>
      <c r="C62" s="13" t="s">
        <v>616</v>
      </c>
      <c r="D62" s="33">
        <v>133</v>
      </c>
      <c r="E62" s="34">
        <v>68.306752022491</v>
      </c>
      <c r="F62" s="33">
        <v>30669</v>
      </c>
      <c r="G62" s="33">
        <v>54</v>
      </c>
      <c r="H62" s="35">
        <v>0.00176073559620464</v>
      </c>
      <c r="I62" s="34">
        <v>0</v>
      </c>
      <c r="J62" s="12">
        <v>216</v>
      </c>
      <c r="K62" s="12">
        <v>1</v>
      </c>
      <c r="L62" s="35">
        <v>0.00462962962962963</v>
      </c>
      <c r="M62" s="45">
        <v>10.7407407407407</v>
      </c>
      <c r="N62" s="12">
        <v>0</v>
      </c>
      <c r="O62" s="35">
        <v>0</v>
      </c>
      <c r="P62" s="45">
        <v>20</v>
      </c>
      <c r="Q62" s="53">
        <v>38</v>
      </c>
      <c r="R62" s="53">
        <v>0</v>
      </c>
      <c r="S62" s="35">
        <v>0</v>
      </c>
      <c r="T62" s="45">
        <v>12</v>
      </c>
      <c r="U62" s="54">
        <v>21</v>
      </c>
      <c r="V62" s="55">
        <v>0</v>
      </c>
      <c r="W62" s="35">
        <v>0</v>
      </c>
      <c r="X62" s="45">
        <v>10</v>
      </c>
      <c r="Y62" s="12">
        <v>8</v>
      </c>
      <c r="Z62" s="12">
        <v>4</v>
      </c>
      <c r="AA62" s="35">
        <v>0.5</v>
      </c>
      <c r="AB62" s="45">
        <v>0</v>
      </c>
      <c r="AC62" s="12">
        <v>2</v>
      </c>
      <c r="AD62" s="73">
        <v>6.52124294890606e-5</v>
      </c>
      <c r="AE62" s="74">
        <v>5.5660112817503</v>
      </c>
      <c r="AF62" s="53">
        <v>0</v>
      </c>
      <c r="AG62" s="53">
        <v>0</v>
      </c>
      <c r="AH62" s="77">
        <v>1</v>
      </c>
      <c r="AI62" s="74">
        <v>10</v>
      </c>
    </row>
    <row r="63" ht="16.5" spans="1:35">
      <c r="A63" s="12"/>
      <c r="B63" s="32" t="s">
        <v>6</v>
      </c>
      <c r="C63" s="15" t="s">
        <v>624</v>
      </c>
      <c r="D63" s="33">
        <v>177</v>
      </c>
      <c r="E63" s="34">
        <v>60.549066577675</v>
      </c>
      <c r="F63" s="33">
        <v>22629</v>
      </c>
      <c r="G63" s="33">
        <v>10</v>
      </c>
      <c r="H63" s="35">
        <v>0.00044191082239604</v>
      </c>
      <c r="I63" s="34">
        <v>2.7904458880198</v>
      </c>
      <c r="J63" s="12">
        <v>58</v>
      </c>
      <c r="K63" s="12">
        <v>4</v>
      </c>
      <c r="L63" s="35">
        <v>0.0689655172413793</v>
      </c>
      <c r="M63" s="45">
        <v>0</v>
      </c>
      <c r="N63" s="12">
        <v>1</v>
      </c>
      <c r="O63" s="35">
        <v>0.0172413793103448</v>
      </c>
      <c r="P63" s="45">
        <v>2.75862068965517</v>
      </c>
      <c r="Q63" s="53">
        <v>10</v>
      </c>
      <c r="R63" s="53">
        <v>0</v>
      </c>
      <c r="S63" s="35">
        <v>0</v>
      </c>
      <c r="T63" s="45">
        <v>12</v>
      </c>
      <c r="U63" s="54">
        <v>4</v>
      </c>
      <c r="V63" s="55">
        <v>0</v>
      </c>
      <c r="W63" s="35">
        <v>0</v>
      </c>
      <c r="X63" s="45">
        <v>10</v>
      </c>
      <c r="Y63" s="12">
        <v>6</v>
      </c>
      <c r="Z63" s="12">
        <v>0</v>
      </c>
      <c r="AA63" s="35">
        <v>0</v>
      </c>
      <c r="AB63" s="45">
        <v>15</v>
      </c>
      <c r="AC63" s="12">
        <v>0</v>
      </c>
      <c r="AD63" s="73">
        <v>0</v>
      </c>
      <c r="AE63" s="74">
        <v>8</v>
      </c>
      <c r="AF63" s="53">
        <v>0</v>
      </c>
      <c r="AG63" s="53">
        <v>0</v>
      </c>
      <c r="AH63" s="77">
        <v>1</v>
      </c>
      <c r="AI63" s="74">
        <v>10</v>
      </c>
    </row>
    <row r="64" ht="16.5" spans="1:35">
      <c r="A64" s="12"/>
      <c r="B64" s="32" t="s">
        <v>6</v>
      </c>
      <c r="C64" s="15" t="s">
        <v>550</v>
      </c>
      <c r="D64" s="33">
        <v>99</v>
      </c>
      <c r="E64" s="34">
        <v>76.7492968310519</v>
      </c>
      <c r="F64" s="33">
        <v>15999</v>
      </c>
      <c r="G64" s="33">
        <v>4</v>
      </c>
      <c r="H64" s="35">
        <v>0.000250015625976624</v>
      </c>
      <c r="I64" s="34">
        <v>3.74992187011688</v>
      </c>
      <c r="J64" s="12">
        <v>41</v>
      </c>
      <c r="K64" s="12">
        <v>3</v>
      </c>
      <c r="L64" s="35">
        <v>0.0731707317073171</v>
      </c>
      <c r="M64" s="45">
        <v>0</v>
      </c>
      <c r="N64" s="12">
        <v>0</v>
      </c>
      <c r="O64" s="35">
        <v>0</v>
      </c>
      <c r="P64" s="45">
        <v>20</v>
      </c>
      <c r="Q64" s="53">
        <v>3</v>
      </c>
      <c r="R64" s="53">
        <v>0</v>
      </c>
      <c r="S64" s="35">
        <v>0</v>
      </c>
      <c r="T64" s="45">
        <v>12</v>
      </c>
      <c r="U64" s="54">
        <v>1</v>
      </c>
      <c r="V64" s="55">
        <v>0</v>
      </c>
      <c r="W64" s="35">
        <v>0</v>
      </c>
      <c r="X64" s="45">
        <v>10</v>
      </c>
      <c r="Y64" s="12">
        <v>6</v>
      </c>
      <c r="Z64" s="12">
        <v>0</v>
      </c>
      <c r="AA64" s="35">
        <v>0</v>
      </c>
      <c r="AB64" s="45">
        <v>15</v>
      </c>
      <c r="AC64" s="12">
        <v>1</v>
      </c>
      <c r="AD64" s="73">
        <v>6.25039064941559e-5</v>
      </c>
      <c r="AE64" s="74">
        <v>5.99937496093506</v>
      </c>
      <c r="AF64" s="53">
        <v>0</v>
      </c>
      <c r="AG64" s="53">
        <v>0</v>
      </c>
      <c r="AH64" s="77">
        <v>1</v>
      </c>
      <c r="AI64" s="74">
        <v>10</v>
      </c>
    </row>
    <row r="65" ht="16.5" spans="1:35">
      <c r="A65" s="12"/>
      <c r="B65" s="32" t="s">
        <v>6</v>
      </c>
      <c r="C65" s="15" t="s">
        <v>754</v>
      </c>
      <c r="D65" s="33">
        <v>205</v>
      </c>
      <c r="E65" s="34">
        <v>55.9770276905997</v>
      </c>
      <c r="F65" s="33">
        <v>15613</v>
      </c>
      <c r="G65" s="33">
        <v>10</v>
      </c>
      <c r="H65" s="35">
        <v>0.000640491897777493</v>
      </c>
      <c r="I65" s="34">
        <v>1.79754051111253</v>
      </c>
      <c r="J65" s="12">
        <v>78</v>
      </c>
      <c r="K65" s="12">
        <v>5</v>
      </c>
      <c r="L65" s="35">
        <v>0.0641025641025641</v>
      </c>
      <c r="M65" s="45">
        <v>0</v>
      </c>
      <c r="N65" s="12">
        <v>1</v>
      </c>
      <c r="O65" s="35">
        <v>0.0128205128205128</v>
      </c>
      <c r="P65" s="45">
        <v>7.17948717948718</v>
      </c>
      <c r="Q65" s="53">
        <v>8</v>
      </c>
      <c r="R65" s="53">
        <v>0</v>
      </c>
      <c r="S65" s="35">
        <v>0</v>
      </c>
      <c r="T65" s="45">
        <v>12</v>
      </c>
      <c r="U65" s="54">
        <v>3</v>
      </c>
      <c r="V65" s="55">
        <v>0</v>
      </c>
      <c r="W65" s="35">
        <v>0</v>
      </c>
      <c r="X65" s="45">
        <v>10</v>
      </c>
      <c r="Y65" s="12">
        <v>6</v>
      </c>
      <c r="Z65" s="12">
        <v>0</v>
      </c>
      <c r="AA65" s="35">
        <v>0</v>
      </c>
      <c r="AB65" s="45">
        <v>15</v>
      </c>
      <c r="AC65" s="12">
        <v>3</v>
      </c>
      <c r="AD65" s="73">
        <v>0.000192147569333248</v>
      </c>
      <c r="AE65" s="74">
        <v>0</v>
      </c>
      <c r="AF65" s="53">
        <v>0</v>
      </c>
      <c r="AG65" s="53">
        <v>0</v>
      </c>
      <c r="AH65" s="77">
        <v>1</v>
      </c>
      <c r="AI65" s="74">
        <v>10</v>
      </c>
    </row>
    <row r="66" ht="16.5" spans="1:35">
      <c r="A66" s="12"/>
      <c r="B66" s="32" t="s">
        <v>6</v>
      </c>
      <c r="C66" s="15" t="s">
        <v>746</v>
      </c>
      <c r="D66" s="33">
        <v>226</v>
      </c>
      <c r="E66" s="34">
        <v>52.5961297776066</v>
      </c>
      <c r="F66" s="33">
        <v>10387</v>
      </c>
      <c r="G66" s="33">
        <v>15</v>
      </c>
      <c r="H66" s="35">
        <v>0.00144411283334938</v>
      </c>
      <c r="I66" s="34">
        <v>0</v>
      </c>
      <c r="J66" s="12">
        <v>102</v>
      </c>
      <c r="K66" s="12">
        <v>3</v>
      </c>
      <c r="L66" s="35">
        <v>0.0294117647058824</v>
      </c>
      <c r="M66" s="45">
        <v>0</v>
      </c>
      <c r="N66" s="12">
        <v>0</v>
      </c>
      <c r="O66" s="35">
        <v>0</v>
      </c>
      <c r="P66" s="45">
        <v>20</v>
      </c>
      <c r="Q66" s="53">
        <v>14</v>
      </c>
      <c r="R66" s="53">
        <v>0</v>
      </c>
      <c r="S66" s="35">
        <v>0</v>
      </c>
      <c r="T66" s="45">
        <v>12</v>
      </c>
      <c r="U66" s="54">
        <v>2</v>
      </c>
      <c r="V66" s="55">
        <v>0</v>
      </c>
      <c r="W66" s="35">
        <v>0</v>
      </c>
      <c r="X66" s="45">
        <v>10</v>
      </c>
      <c r="Y66" s="12">
        <v>6</v>
      </c>
      <c r="Z66" s="12">
        <v>2</v>
      </c>
      <c r="AA66" s="35">
        <v>0.333333333333333</v>
      </c>
      <c r="AB66" s="45">
        <v>0</v>
      </c>
      <c r="AC66" s="12">
        <v>1</v>
      </c>
      <c r="AD66" s="73">
        <v>9.62741888899586e-5</v>
      </c>
      <c r="AE66" s="74">
        <v>0.596129777606625</v>
      </c>
      <c r="AF66" s="53">
        <v>0</v>
      </c>
      <c r="AG66" s="53">
        <v>0</v>
      </c>
      <c r="AH66" s="77">
        <v>1</v>
      </c>
      <c r="AI66" s="74">
        <v>10</v>
      </c>
    </row>
    <row r="67" ht="16.5" spans="1:35">
      <c r="A67" s="12"/>
      <c r="B67" s="32" t="s">
        <v>6</v>
      </c>
      <c r="C67" s="15" t="s">
        <v>516</v>
      </c>
      <c r="D67" s="33">
        <v>151</v>
      </c>
      <c r="E67" s="34">
        <v>63.7320103975147</v>
      </c>
      <c r="F67" s="33">
        <v>15773</v>
      </c>
      <c r="G67" s="33">
        <v>4</v>
      </c>
      <c r="H67" s="35">
        <v>0.000253597920497052</v>
      </c>
      <c r="I67" s="34">
        <v>3.73201039751474</v>
      </c>
      <c r="J67" s="12">
        <v>46</v>
      </c>
      <c r="K67" s="12">
        <v>1</v>
      </c>
      <c r="L67" s="35">
        <v>0.0217391304347826</v>
      </c>
      <c r="M67" s="45">
        <v>0</v>
      </c>
      <c r="N67" s="12">
        <v>0</v>
      </c>
      <c r="O67" s="35">
        <v>0</v>
      </c>
      <c r="P67" s="45">
        <v>20</v>
      </c>
      <c r="Q67" s="53">
        <v>2</v>
      </c>
      <c r="R67" s="53">
        <v>0</v>
      </c>
      <c r="S67" s="35">
        <v>0</v>
      </c>
      <c r="T67" s="45">
        <v>12</v>
      </c>
      <c r="U67" s="54">
        <v>2</v>
      </c>
      <c r="V67" s="55">
        <v>0</v>
      </c>
      <c r="W67" s="35">
        <v>0</v>
      </c>
      <c r="X67" s="45">
        <v>10</v>
      </c>
      <c r="Y67" s="12">
        <v>6</v>
      </c>
      <c r="Z67" s="12">
        <v>1</v>
      </c>
      <c r="AA67" s="35">
        <v>0.166666666666667</v>
      </c>
      <c r="AB67" s="45">
        <v>0</v>
      </c>
      <c r="AC67" s="12">
        <v>0</v>
      </c>
      <c r="AD67" s="73">
        <v>0</v>
      </c>
      <c r="AE67" s="74">
        <v>8</v>
      </c>
      <c r="AF67" s="53">
        <v>0</v>
      </c>
      <c r="AG67" s="53">
        <v>0</v>
      </c>
      <c r="AH67" s="77">
        <v>1</v>
      </c>
      <c r="AI67" s="74">
        <v>10</v>
      </c>
    </row>
    <row r="68" ht="16.5" spans="1:35">
      <c r="A68" s="12"/>
      <c r="B68" s="32" t="s">
        <v>6</v>
      </c>
      <c r="C68" s="13" t="s">
        <v>1110</v>
      </c>
      <c r="D68" s="33">
        <v>126</v>
      </c>
      <c r="E68" s="34">
        <v>69.0957249070632</v>
      </c>
      <c r="F68" s="33">
        <v>8608</v>
      </c>
      <c r="G68" s="33">
        <v>5</v>
      </c>
      <c r="H68" s="35">
        <v>0.000580855018587361</v>
      </c>
      <c r="I68" s="34">
        <v>2.0957249070632</v>
      </c>
      <c r="J68" s="12">
        <v>52</v>
      </c>
      <c r="K68" s="12">
        <v>1</v>
      </c>
      <c r="L68" s="35">
        <v>0.0192307692307692</v>
      </c>
      <c r="M68" s="45">
        <v>0</v>
      </c>
      <c r="N68" s="12">
        <v>0</v>
      </c>
      <c r="O68" s="35">
        <v>0</v>
      </c>
      <c r="P68" s="45">
        <v>20</v>
      </c>
      <c r="Q68" s="53">
        <v>3</v>
      </c>
      <c r="R68" s="53">
        <v>0</v>
      </c>
      <c r="S68" s="35">
        <v>0</v>
      </c>
      <c r="T68" s="45">
        <v>12</v>
      </c>
      <c r="U68" s="54">
        <v>2</v>
      </c>
      <c r="V68" s="55">
        <v>0</v>
      </c>
      <c r="W68" s="35">
        <v>0</v>
      </c>
      <c r="X68" s="45">
        <v>10</v>
      </c>
      <c r="Y68" s="12">
        <v>6</v>
      </c>
      <c r="Z68" s="12">
        <v>0</v>
      </c>
      <c r="AA68" s="35">
        <v>0</v>
      </c>
      <c r="AB68" s="45">
        <v>15</v>
      </c>
      <c r="AC68" s="12">
        <v>1</v>
      </c>
      <c r="AD68" s="73">
        <v>0.000116171003717472</v>
      </c>
      <c r="AE68" s="74">
        <v>0</v>
      </c>
      <c r="AF68" s="53">
        <v>0</v>
      </c>
      <c r="AG68" s="53">
        <v>0</v>
      </c>
      <c r="AH68" s="77">
        <v>1</v>
      </c>
      <c r="AI68" s="74">
        <v>10</v>
      </c>
    </row>
    <row r="69" ht="16.5" spans="1:35">
      <c r="A69" s="12"/>
      <c r="B69" s="32" t="s">
        <v>6</v>
      </c>
      <c r="C69" s="13" t="s">
        <v>519</v>
      </c>
      <c r="D69" s="33">
        <v>157</v>
      </c>
      <c r="E69" s="34">
        <v>62.6009359157676</v>
      </c>
      <c r="F69" s="33">
        <v>15386</v>
      </c>
      <c r="G69" s="33">
        <v>19</v>
      </c>
      <c r="H69" s="35">
        <v>0.0012348888600026</v>
      </c>
      <c r="I69" s="34">
        <v>0</v>
      </c>
      <c r="J69" s="12">
        <v>76</v>
      </c>
      <c r="K69" s="12">
        <v>2</v>
      </c>
      <c r="L69" s="35">
        <v>0.0263157894736842</v>
      </c>
      <c r="M69" s="45">
        <v>0</v>
      </c>
      <c r="N69" s="12">
        <v>0</v>
      </c>
      <c r="O69" s="35">
        <v>0</v>
      </c>
      <c r="P69" s="45">
        <v>20</v>
      </c>
      <c r="Q69" s="53">
        <v>11</v>
      </c>
      <c r="R69" s="53">
        <v>0</v>
      </c>
      <c r="S69" s="35">
        <v>0</v>
      </c>
      <c r="T69" s="45">
        <v>12</v>
      </c>
      <c r="U69" s="54">
        <v>8</v>
      </c>
      <c r="V69" s="55">
        <v>1</v>
      </c>
      <c r="W69" s="35">
        <v>0.125</v>
      </c>
      <c r="X69" s="45">
        <v>0</v>
      </c>
      <c r="Y69" s="12">
        <v>6</v>
      </c>
      <c r="Z69" s="12">
        <v>0</v>
      </c>
      <c r="AA69" s="35">
        <v>0</v>
      </c>
      <c r="AB69" s="45">
        <v>15</v>
      </c>
      <c r="AC69" s="12">
        <v>1</v>
      </c>
      <c r="AD69" s="73">
        <v>6.49941505264526e-5</v>
      </c>
      <c r="AE69" s="74">
        <v>5.60093591576758</v>
      </c>
      <c r="AF69" s="53">
        <v>0</v>
      </c>
      <c r="AG69" s="53">
        <v>0</v>
      </c>
      <c r="AH69" s="77">
        <v>1</v>
      </c>
      <c r="AI69" s="74">
        <v>10</v>
      </c>
    </row>
    <row r="70" ht="16.5" spans="1:35">
      <c r="A70" s="12"/>
      <c r="B70" s="32" t="s">
        <v>6</v>
      </c>
      <c r="C70" s="15" t="s">
        <v>522</v>
      </c>
      <c r="D70" s="33">
        <v>182</v>
      </c>
      <c r="E70" s="34">
        <v>60</v>
      </c>
      <c r="F70" s="33">
        <v>14935</v>
      </c>
      <c r="G70" s="33">
        <v>0</v>
      </c>
      <c r="H70" s="35">
        <v>0</v>
      </c>
      <c r="I70" s="34">
        <v>5</v>
      </c>
      <c r="J70" s="12">
        <v>29</v>
      </c>
      <c r="K70" s="12">
        <v>1</v>
      </c>
      <c r="L70" s="35">
        <v>0.0344827586206897</v>
      </c>
      <c r="M70" s="45">
        <v>0</v>
      </c>
      <c r="N70" s="12">
        <v>1</v>
      </c>
      <c r="O70" s="35">
        <v>0.0344827586206897</v>
      </c>
      <c r="P70" s="45">
        <v>0</v>
      </c>
      <c r="Q70" s="53">
        <v>0</v>
      </c>
      <c r="R70" s="53">
        <v>0</v>
      </c>
      <c r="S70" s="35">
        <v>0</v>
      </c>
      <c r="T70" s="45">
        <v>12</v>
      </c>
      <c r="U70" s="54">
        <v>0</v>
      </c>
      <c r="V70" s="55">
        <v>0</v>
      </c>
      <c r="W70" s="35">
        <v>0</v>
      </c>
      <c r="X70" s="45">
        <v>10</v>
      </c>
      <c r="Y70" s="12">
        <v>6</v>
      </c>
      <c r="Z70" s="12">
        <v>0</v>
      </c>
      <c r="AA70" s="35">
        <v>0</v>
      </c>
      <c r="AB70" s="45">
        <v>15</v>
      </c>
      <c r="AC70" s="12">
        <v>0</v>
      </c>
      <c r="AD70" s="73">
        <v>0</v>
      </c>
      <c r="AE70" s="74">
        <v>8</v>
      </c>
      <c r="AF70" s="53">
        <v>0</v>
      </c>
      <c r="AG70" s="53">
        <v>0</v>
      </c>
      <c r="AH70" s="77">
        <v>1</v>
      </c>
      <c r="AI70" s="74">
        <v>10</v>
      </c>
    </row>
    <row r="71" ht="16.5" spans="1:35">
      <c r="A71" s="12"/>
      <c r="B71" s="32" t="s">
        <v>6</v>
      </c>
      <c r="C71" s="15" t="s">
        <v>535</v>
      </c>
      <c r="D71" s="33">
        <v>192</v>
      </c>
      <c r="E71" s="34">
        <v>59.2543990456308</v>
      </c>
      <c r="F71" s="33">
        <v>13412</v>
      </c>
      <c r="G71" s="33">
        <v>2</v>
      </c>
      <c r="H71" s="35">
        <v>0.000149120190873844</v>
      </c>
      <c r="I71" s="34">
        <v>4.25439904563078</v>
      </c>
      <c r="J71" s="12">
        <v>36</v>
      </c>
      <c r="K71" s="12">
        <v>1</v>
      </c>
      <c r="L71" s="35">
        <v>0.0277777777777778</v>
      </c>
      <c r="M71" s="45">
        <v>0</v>
      </c>
      <c r="N71" s="12">
        <v>1</v>
      </c>
      <c r="O71" s="35">
        <v>0.0277777777777778</v>
      </c>
      <c r="P71" s="45">
        <v>0</v>
      </c>
      <c r="Q71" s="53">
        <v>1</v>
      </c>
      <c r="R71" s="53">
        <v>0</v>
      </c>
      <c r="S71" s="35">
        <v>0</v>
      </c>
      <c r="T71" s="45">
        <v>12</v>
      </c>
      <c r="U71" s="54">
        <v>1</v>
      </c>
      <c r="V71" s="55">
        <v>0</v>
      </c>
      <c r="W71" s="35">
        <v>0</v>
      </c>
      <c r="X71" s="45">
        <v>10</v>
      </c>
      <c r="Y71" s="12">
        <v>6</v>
      </c>
      <c r="Z71" s="12">
        <v>0</v>
      </c>
      <c r="AA71" s="35">
        <v>0</v>
      </c>
      <c r="AB71" s="45">
        <v>15</v>
      </c>
      <c r="AC71" s="12">
        <v>0</v>
      </c>
      <c r="AD71" s="73">
        <v>0</v>
      </c>
      <c r="AE71" s="74">
        <v>8</v>
      </c>
      <c r="AF71" s="53">
        <v>0</v>
      </c>
      <c r="AG71" s="53">
        <v>0</v>
      </c>
      <c r="AH71" s="77">
        <v>1</v>
      </c>
      <c r="AI71" s="74">
        <v>10</v>
      </c>
    </row>
    <row r="72" ht="16.5" spans="1:35">
      <c r="A72" s="12"/>
      <c r="B72" s="32" t="s">
        <v>6</v>
      </c>
      <c r="C72" s="15" t="s">
        <v>478</v>
      </c>
      <c r="D72" s="33">
        <v>106</v>
      </c>
      <c r="E72" s="34">
        <v>75.6173096976017</v>
      </c>
      <c r="F72" s="33">
        <v>15344</v>
      </c>
      <c r="G72" s="33">
        <v>6</v>
      </c>
      <c r="H72" s="35">
        <v>0.000391032325338895</v>
      </c>
      <c r="I72" s="34">
        <v>3.04483837330553</v>
      </c>
      <c r="J72" s="12">
        <v>34</v>
      </c>
      <c r="K72" s="12">
        <v>2</v>
      </c>
      <c r="L72" s="35">
        <v>0.0588235294117647</v>
      </c>
      <c r="M72" s="45">
        <v>0</v>
      </c>
      <c r="N72" s="12">
        <v>0</v>
      </c>
      <c r="O72" s="35">
        <v>0</v>
      </c>
      <c r="P72" s="45">
        <v>20</v>
      </c>
      <c r="Q72" s="53">
        <v>5</v>
      </c>
      <c r="R72" s="53">
        <v>0</v>
      </c>
      <c r="S72" s="35">
        <v>0</v>
      </c>
      <c r="T72" s="45">
        <v>12</v>
      </c>
      <c r="U72" s="54">
        <v>1</v>
      </c>
      <c r="V72" s="55">
        <v>0</v>
      </c>
      <c r="W72" s="35">
        <v>0</v>
      </c>
      <c r="X72" s="45">
        <v>10</v>
      </c>
      <c r="Y72" s="12">
        <v>7</v>
      </c>
      <c r="Z72" s="12">
        <v>0</v>
      </c>
      <c r="AA72" s="35">
        <v>0</v>
      </c>
      <c r="AB72" s="45">
        <v>15</v>
      </c>
      <c r="AC72" s="12">
        <v>1</v>
      </c>
      <c r="AD72" s="73">
        <v>6.51720542231491e-5</v>
      </c>
      <c r="AE72" s="74">
        <v>5.57247132429614</v>
      </c>
      <c r="AF72" s="53">
        <v>1</v>
      </c>
      <c r="AG72" s="53">
        <v>1</v>
      </c>
      <c r="AH72" s="77">
        <v>1</v>
      </c>
      <c r="AI72" s="74">
        <v>10</v>
      </c>
    </row>
    <row r="73" ht="16.5" spans="1:35">
      <c r="A73" s="12"/>
      <c r="B73" s="32" t="s">
        <v>6</v>
      </c>
      <c r="C73" s="15" t="s">
        <v>171</v>
      </c>
      <c r="D73" s="33">
        <v>38</v>
      </c>
      <c r="E73" s="34">
        <v>94.6783689603162</v>
      </c>
      <c r="F73" s="33">
        <v>19227</v>
      </c>
      <c r="G73" s="33">
        <v>27</v>
      </c>
      <c r="H73" s="35">
        <v>0.00140427523794664</v>
      </c>
      <c r="I73" s="34">
        <v>0</v>
      </c>
      <c r="J73" s="12">
        <v>118</v>
      </c>
      <c r="K73" s="12">
        <v>0</v>
      </c>
      <c r="L73" s="35">
        <v>0</v>
      </c>
      <c r="M73" s="45">
        <v>20</v>
      </c>
      <c r="N73" s="12">
        <v>0</v>
      </c>
      <c r="O73" s="35">
        <v>0</v>
      </c>
      <c r="P73" s="45">
        <v>20</v>
      </c>
      <c r="Q73" s="53">
        <v>20</v>
      </c>
      <c r="R73" s="53">
        <v>0</v>
      </c>
      <c r="S73" s="35">
        <v>0</v>
      </c>
      <c r="T73" s="45">
        <v>12</v>
      </c>
      <c r="U73" s="54">
        <v>11</v>
      </c>
      <c r="V73" s="55">
        <v>0</v>
      </c>
      <c r="W73" s="35">
        <v>0</v>
      </c>
      <c r="X73" s="45">
        <v>10</v>
      </c>
      <c r="Y73" s="12">
        <v>6</v>
      </c>
      <c r="Z73" s="12">
        <v>0</v>
      </c>
      <c r="AA73" s="35">
        <v>0</v>
      </c>
      <c r="AB73" s="45">
        <v>15</v>
      </c>
      <c r="AC73" s="12">
        <v>1</v>
      </c>
      <c r="AD73" s="73">
        <v>5.20101939980236e-5</v>
      </c>
      <c r="AE73" s="74">
        <v>7.67836896031622</v>
      </c>
      <c r="AF73" s="53">
        <v>0</v>
      </c>
      <c r="AG73" s="53">
        <v>0</v>
      </c>
      <c r="AH73" s="77">
        <v>1</v>
      </c>
      <c r="AI73" s="74">
        <v>10</v>
      </c>
    </row>
    <row r="74" ht="16.5" spans="1:35">
      <c r="A74" s="12"/>
      <c r="B74" s="32" t="s">
        <v>6</v>
      </c>
      <c r="C74" s="15" t="s">
        <v>174</v>
      </c>
      <c r="D74" s="33">
        <v>40</v>
      </c>
      <c r="E74" s="34">
        <v>92.579799537394</v>
      </c>
      <c r="F74" s="33">
        <v>29831</v>
      </c>
      <c r="G74" s="33">
        <v>28</v>
      </c>
      <c r="H74" s="35">
        <v>0.000938620897723844</v>
      </c>
      <c r="I74" s="34">
        <v>0.306895511380779</v>
      </c>
      <c r="J74" s="12">
        <v>137</v>
      </c>
      <c r="K74" s="12">
        <v>0</v>
      </c>
      <c r="L74" s="35">
        <v>0</v>
      </c>
      <c r="M74" s="45">
        <v>20</v>
      </c>
      <c r="N74" s="12">
        <v>0</v>
      </c>
      <c r="O74" s="35">
        <v>0</v>
      </c>
      <c r="P74" s="45">
        <v>20</v>
      </c>
      <c r="Q74" s="53">
        <v>23</v>
      </c>
      <c r="R74" s="53">
        <v>0</v>
      </c>
      <c r="S74" s="35">
        <v>0</v>
      </c>
      <c r="T74" s="45">
        <v>12</v>
      </c>
      <c r="U74" s="54">
        <v>6</v>
      </c>
      <c r="V74" s="55">
        <v>0</v>
      </c>
      <c r="W74" s="35">
        <v>0</v>
      </c>
      <c r="X74" s="45">
        <v>10</v>
      </c>
      <c r="Y74" s="12">
        <v>6</v>
      </c>
      <c r="Z74" s="12">
        <v>0</v>
      </c>
      <c r="AA74" s="35">
        <v>0</v>
      </c>
      <c r="AB74" s="45">
        <v>15</v>
      </c>
      <c r="AC74" s="12">
        <v>2</v>
      </c>
      <c r="AD74" s="73">
        <v>6.70443498374174e-5</v>
      </c>
      <c r="AE74" s="74">
        <v>5.27290402601321</v>
      </c>
      <c r="AF74" s="53">
        <v>0</v>
      </c>
      <c r="AG74" s="53">
        <v>0</v>
      </c>
      <c r="AH74" s="77">
        <v>1</v>
      </c>
      <c r="AI74" s="74">
        <v>10</v>
      </c>
    </row>
    <row r="75" ht="16.5" spans="1:35">
      <c r="A75" s="12"/>
      <c r="B75" s="32" t="s">
        <v>6</v>
      </c>
      <c r="C75" s="15" t="s">
        <v>570</v>
      </c>
      <c r="D75" s="33">
        <v>139</v>
      </c>
      <c r="E75" s="34">
        <v>65.9612640163099</v>
      </c>
      <c r="F75" s="33">
        <v>29430</v>
      </c>
      <c r="G75" s="33">
        <v>12</v>
      </c>
      <c r="H75" s="35">
        <v>0.000407747196738022</v>
      </c>
      <c r="I75" s="34">
        <v>2.96126401630989</v>
      </c>
      <c r="J75" s="12">
        <v>98</v>
      </c>
      <c r="K75" s="12">
        <v>3</v>
      </c>
      <c r="L75" s="35">
        <v>0.0306122448979592</v>
      </c>
      <c r="M75" s="45">
        <v>0</v>
      </c>
      <c r="N75" s="12">
        <v>0</v>
      </c>
      <c r="O75" s="35">
        <v>0</v>
      </c>
      <c r="P75" s="45">
        <v>20</v>
      </c>
      <c r="Q75" s="53">
        <v>10</v>
      </c>
      <c r="R75" s="53">
        <v>1</v>
      </c>
      <c r="S75" s="35">
        <v>0.1</v>
      </c>
      <c r="T75" s="45">
        <v>0</v>
      </c>
      <c r="U75" s="54">
        <v>6</v>
      </c>
      <c r="V75" s="55">
        <v>0</v>
      </c>
      <c r="W75" s="35">
        <v>0</v>
      </c>
      <c r="X75" s="45">
        <v>10</v>
      </c>
      <c r="Y75" s="12">
        <v>6</v>
      </c>
      <c r="Z75" s="12">
        <v>0</v>
      </c>
      <c r="AA75" s="35">
        <v>0</v>
      </c>
      <c r="AB75" s="45">
        <v>15</v>
      </c>
      <c r="AC75" s="12">
        <v>1</v>
      </c>
      <c r="AD75" s="73">
        <v>3.39789330615019e-5</v>
      </c>
      <c r="AE75" s="74">
        <v>8</v>
      </c>
      <c r="AF75" s="53">
        <v>0</v>
      </c>
      <c r="AG75" s="53">
        <v>0</v>
      </c>
      <c r="AH75" s="77">
        <v>1</v>
      </c>
      <c r="AI75" s="74">
        <v>10</v>
      </c>
    </row>
    <row r="76" ht="16.5" spans="1:35">
      <c r="A76" s="12"/>
      <c r="B76" s="32" t="s">
        <v>6</v>
      </c>
      <c r="C76" s="33" t="s">
        <v>713</v>
      </c>
      <c r="D76" s="33">
        <v>115</v>
      </c>
      <c r="E76" s="34">
        <v>71.2288423188609</v>
      </c>
      <c r="F76" s="33">
        <v>228664</v>
      </c>
      <c r="G76" s="33">
        <v>81</v>
      </c>
      <c r="H76" s="35">
        <v>0.000354231536227828</v>
      </c>
      <c r="I76" s="34">
        <v>3.22884231886086</v>
      </c>
      <c r="J76" s="12">
        <v>1017</v>
      </c>
      <c r="K76" s="12">
        <v>0</v>
      </c>
      <c r="L76" s="35">
        <v>0</v>
      </c>
      <c r="M76" s="45">
        <v>20</v>
      </c>
      <c r="N76" s="12">
        <v>0</v>
      </c>
      <c r="O76" s="35">
        <v>0</v>
      </c>
      <c r="P76" s="45">
        <v>20</v>
      </c>
      <c r="Q76" s="53">
        <v>69</v>
      </c>
      <c r="R76" s="53">
        <v>2</v>
      </c>
      <c r="S76" s="35">
        <v>0.0289855072463768</v>
      </c>
      <c r="T76" s="45">
        <v>0</v>
      </c>
      <c r="U76" s="54">
        <v>28</v>
      </c>
      <c r="V76" s="55">
        <v>0</v>
      </c>
      <c r="W76" s="35">
        <v>0</v>
      </c>
      <c r="X76" s="45">
        <v>10</v>
      </c>
      <c r="Y76" s="12">
        <v>9</v>
      </c>
      <c r="Z76" s="12">
        <v>1</v>
      </c>
      <c r="AA76" s="35">
        <v>0.111111111111111</v>
      </c>
      <c r="AB76" s="45">
        <v>0</v>
      </c>
      <c r="AC76" s="12">
        <v>5</v>
      </c>
      <c r="AD76" s="73">
        <v>2.18661442115943e-5</v>
      </c>
      <c r="AE76" s="74">
        <v>8</v>
      </c>
      <c r="AF76" s="53">
        <v>0</v>
      </c>
      <c r="AG76" s="53">
        <v>0</v>
      </c>
      <c r="AH76" s="77">
        <v>1</v>
      </c>
      <c r="AI76" s="74">
        <v>10</v>
      </c>
    </row>
    <row r="77" ht="16.5" spans="1:35">
      <c r="A77" s="12"/>
      <c r="B77" s="32" t="s">
        <v>6</v>
      </c>
      <c r="C77" s="33" t="s">
        <v>879</v>
      </c>
      <c r="D77" s="33">
        <v>264</v>
      </c>
      <c r="E77" s="34">
        <v>34.8045211602812</v>
      </c>
      <c r="F77" s="33">
        <v>173305</v>
      </c>
      <c r="G77" s="33">
        <v>84</v>
      </c>
      <c r="H77" s="35">
        <v>0.000484694613542598</v>
      </c>
      <c r="I77" s="34">
        <v>2.57652693228701</v>
      </c>
      <c r="J77" s="12">
        <v>693</v>
      </c>
      <c r="K77" s="12">
        <v>16</v>
      </c>
      <c r="L77" s="35">
        <v>0.0230880230880231</v>
      </c>
      <c r="M77" s="45">
        <v>0</v>
      </c>
      <c r="N77" s="12">
        <v>4</v>
      </c>
      <c r="O77" s="35">
        <v>0.00577200577200577</v>
      </c>
      <c r="P77" s="45">
        <v>14.2279942279942</v>
      </c>
      <c r="Q77" s="53">
        <v>70</v>
      </c>
      <c r="R77" s="53">
        <v>2</v>
      </c>
      <c r="S77" s="35">
        <v>0.0285714285714286</v>
      </c>
      <c r="T77" s="45">
        <v>0</v>
      </c>
      <c r="U77" s="54">
        <v>29</v>
      </c>
      <c r="V77" s="55">
        <v>2</v>
      </c>
      <c r="W77" s="35">
        <v>0.0689655172413793</v>
      </c>
      <c r="X77" s="45">
        <v>0</v>
      </c>
      <c r="Y77" s="12">
        <v>9</v>
      </c>
      <c r="Z77" s="12">
        <v>4</v>
      </c>
      <c r="AA77" s="35">
        <v>0.444444444444444</v>
      </c>
      <c r="AB77" s="45">
        <v>0</v>
      </c>
      <c r="AC77" s="12">
        <v>2</v>
      </c>
      <c r="AD77" s="73">
        <v>1.15403479414904e-5</v>
      </c>
      <c r="AE77" s="74">
        <v>8</v>
      </c>
      <c r="AF77" s="53">
        <v>2</v>
      </c>
      <c r="AG77" s="53">
        <v>2</v>
      </c>
      <c r="AH77" s="77">
        <v>1</v>
      </c>
      <c r="AI77" s="74">
        <v>10</v>
      </c>
    </row>
    <row r="78" ht="16.5" spans="1:35">
      <c r="A78" s="12" t="s">
        <v>1111</v>
      </c>
      <c r="B78" s="32" t="s">
        <v>11</v>
      </c>
      <c r="C78" s="33" t="s">
        <v>421</v>
      </c>
      <c r="D78" s="33">
        <v>111</v>
      </c>
      <c r="E78" s="34">
        <v>73.5102641052362</v>
      </c>
      <c r="F78" s="33">
        <v>165916</v>
      </c>
      <c r="G78" s="33">
        <v>24</v>
      </c>
      <c r="H78" s="35">
        <v>0.000144651510402854</v>
      </c>
      <c r="I78" s="34">
        <v>4.27674244798573</v>
      </c>
      <c r="J78" s="12">
        <v>531</v>
      </c>
      <c r="K78" s="12">
        <v>1</v>
      </c>
      <c r="L78" s="35">
        <v>0.00188323917137476</v>
      </c>
      <c r="M78" s="45">
        <v>16.2335216572505</v>
      </c>
      <c r="N78" s="12">
        <v>0</v>
      </c>
      <c r="O78" s="35">
        <v>0</v>
      </c>
      <c r="P78" s="45">
        <v>20</v>
      </c>
      <c r="Q78" s="53">
        <v>20</v>
      </c>
      <c r="R78" s="53">
        <v>1</v>
      </c>
      <c r="S78" s="35">
        <v>0.05</v>
      </c>
      <c r="T78" s="45">
        <v>0</v>
      </c>
      <c r="U78" s="54">
        <v>32</v>
      </c>
      <c r="V78" s="55">
        <v>1</v>
      </c>
      <c r="W78" s="35">
        <v>0.03125</v>
      </c>
      <c r="X78" s="45">
        <v>0</v>
      </c>
      <c r="Y78" s="12">
        <v>9</v>
      </c>
      <c r="Z78" s="12">
        <v>0</v>
      </c>
      <c r="AA78" s="35">
        <v>0</v>
      </c>
      <c r="AB78" s="45">
        <v>15</v>
      </c>
      <c r="AC78" s="12">
        <v>0</v>
      </c>
      <c r="AD78" s="73">
        <v>0</v>
      </c>
      <c r="AE78" s="74">
        <v>8</v>
      </c>
      <c r="AF78" s="53">
        <v>6</v>
      </c>
      <c r="AG78" s="53">
        <v>6</v>
      </c>
      <c r="AH78" s="77">
        <v>1</v>
      </c>
      <c r="AI78" s="74">
        <v>10</v>
      </c>
    </row>
    <row r="79" ht="16.5" spans="1:35">
      <c r="A79" s="12"/>
      <c r="B79" s="32" t="s">
        <v>11</v>
      </c>
      <c r="C79" s="33" t="s">
        <v>740</v>
      </c>
      <c r="D79" s="33">
        <v>220</v>
      </c>
      <c r="E79" s="34">
        <v>53.2651106916653</v>
      </c>
      <c r="F79" s="33">
        <v>101515</v>
      </c>
      <c r="G79" s="33">
        <v>60</v>
      </c>
      <c r="H79" s="35">
        <v>0.000591045658277102</v>
      </c>
      <c r="I79" s="34">
        <v>2.04477170861449</v>
      </c>
      <c r="J79" s="12">
        <v>590</v>
      </c>
      <c r="K79" s="12">
        <v>2</v>
      </c>
      <c r="L79" s="35">
        <v>0.00338983050847458</v>
      </c>
      <c r="M79" s="45">
        <v>13.2203389830508</v>
      </c>
      <c r="N79" s="12">
        <v>0</v>
      </c>
      <c r="O79" s="35">
        <v>0</v>
      </c>
      <c r="P79" s="45">
        <v>20</v>
      </c>
      <c r="Q79" s="53">
        <v>49</v>
      </c>
      <c r="R79" s="53">
        <v>2</v>
      </c>
      <c r="S79" s="35">
        <v>0.0408163265306122</v>
      </c>
      <c r="T79" s="45">
        <v>0</v>
      </c>
      <c r="U79" s="54">
        <v>44</v>
      </c>
      <c r="V79" s="55">
        <v>1</v>
      </c>
      <c r="W79" s="35">
        <v>0.0227272727272727</v>
      </c>
      <c r="X79" s="45">
        <v>0</v>
      </c>
      <c r="Y79" s="12">
        <v>8</v>
      </c>
      <c r="Z79" s="12">
        <v>2</v>
      </c>
      <c r="AA79" s="35">
        <v>0.25</v>
      </c>
      <c r="AB79" s="45">
        <v>0</v>
      </c>
      <c r="AC79" s="12">
        <v>1</v>
      </c>
      <c r="AD79" s="73">
        <v>9.85076097128503e-6</v>
      </c>
      <c r="AE79" s="74">
        <v>8</v>
      </c>
      <c r="AF79" s="53">
        <v>4</v>
      </c>
      <c r="AG79" s="53">
        <v>4</v>
      </c>
      <c r="AH79" s="77">
        <v>1</v>
      </c>
      <c r="AI79" s="74">
        <v>10</v>
      </c>
    </row>
    <row r="80" ht="16.5" spans="1:35">
      <c r="A80" s="12"/>
      <c r="B80" s="32" t="s">
        <v>11</v>
      </c>
      <c r="C80" s="33" t="s">
        <v>424</v>
      </c>
      <c r="D80" s="33">
        <v>112</v>
      </c>
      <c r="E80" s="34">
        <v>73.0028881310105</v>
      </c>
      <c r="F80" s="33">
        <v>65094</v>
      </c>
      <c r="G80" s="33">
        <v>26</v>
      </c>
      <c r="H80" s="35">
        <v>0.000399422373797892</v>
      </c>
      <c r="I80" s="34">
        <v>3.00288813101054</v>
      </c>
      <c r="J80" s="12">
        <v>299</v>
      </c>
      <c r="K80" s="12">
        <v>0</v>
      </c>
      <c r="L80" s="35">
        <v>0</v>
      </c>
      <c r="M80" s="45">
        <v>20</v>
      </c>
      <c r="N80" s="12">
        <v>0</v>
      </c>
      <c r="O80" s="35">
        <v>0</v>
      </c>
      <c r="P80" s="45">
        <v>20</v>
      </c>
      <c r="Q80" s="53">
        <v>22</v>
      </c>
      <c r="R80" s="53">
        <v>0</v>
      </c>
      <c r="S80" s="35">
        <v>0</v>
      </c>
      <c r="T80" s="45">
        <v>12</v>
      </c>
      <c r="U80" s="54">
        <v>7</v>
      </c>
      <c r="V80" s="55">
        <v>1</v>
      </c>
      <c r="W80" s="35">
        <v>0.142857142857143</v>
      </c>
      <c r="X80" s="45">
        <v>0</v>
      </c>
      <c r="Y80" s="12">
        <v>7</v>
      </c>
      <c r="Z80" s="12">
        <v>1</v>
      </c>
      <c r="AA80" s="35">
        <v>0.142857142857143</v>
      </c>
      <c r="AB80" s="45">
        <v>0</v>
      </c>
      <c r="AC80" s="12">
        <v>0</v>
      </c>
      <c r="AD80" s="73">
        <v>0</v>
      </c>
      <c r="AE80" s="74">
        <v>8</v>
      </c>
      <c r="AF80" s="53">
        <v>0</v>
      </c>
      <c r="AG80" s="53">
        <v>0</v>
      </c>
      <c r="AH80" s="77">
        <v>1</v>
      </c>
      <c r="AI80" s="74">
        <v>10</v>
      </c>
    </row>
    <row r="81" ht="16.5" spans="1:35">
      <c r="A81" s="12"/>
      <c r="B81" s="32" t="s">
        <v>11</v>
      </c>
      <c r="C81" s="33" t="s">
        <v>603</v>
      </c>
      <c r="D81" s="33">
        <v>196</v>
      </c>
      <c r="E81" s="34">
        <v>59.0940741124752</v>
      </c>
      <c r="F81" s="33">
        <v>42926</v>
      </c>
      <c r="G81" s="33">
        <v>16</v>
      </c>
      <c r="H81" s="35">
        <v>0.000372734473279597</v>
      </c>
      <c r="I81" s="34">
        <v>3.13632763360201</v>
      </c>
      <c r="J81" s="12">
        <v>142</v>
      </c>
      <c r="K81" s="12">
        <v>3</v>
      </c>
      <c r="L81" s="35">
        <v>0.0211267605633803</v>
      </c>
      <c r="M81" s="45">
        <v>0</v>
      </c>
      <c r="N81" s="12">
        <v>1</v>
      </c>
      <c r="O81" s="35">
        <v>0.00704225352112676</v>
      </c>
      <c r="P81" s="45">
        <v>12.9577464788732</v>
      </c>
      <c r="Q81" s="53">
        <v>14</v>
      </c>
      <c r="R81" s="53">
        <v>1</v>
      </c>
      <c r="S81" s="35">
        <v>0.0714285714285714</v>
      </c>
      <c r="T81" s="45">
        <v>0</v>
      </c>
      <c r="U81" s="54">
        <v>6</v>
      </c>
      <c r="V81" s="55">
        <v>0</v>
      </c>
      <c r="W81" s="35">
        <v>0</v>
      </c>
      <c r="X81" s="45">
        <v>10</v>
      </c>
      <c r="Y81" s="12">
        <v>7</v>
      </c>
      <c r="Z81" s="12">
        <v>0</v>
      </c>
      <c r="AA81" s="35">
        <v>0</v>
      </c>
      <c r="AB81" s="45">
        <v>15</v>
      </c>
      <c r="AC81" s="12">
        <v>0</v>
      </c>
      <c r="AD81" s="73">
        <v>0</v>
      </c>
      <c r="AE81" s="74">
        <v>8</v>
      </c>
      <c r="AF81" s="53">
        <v>0</v>
      </c>
      <c r="AG81" s="53">
        <v>0</v>
      </c>
      <c r="AH81" s="77">
        <v>1</v>
      </c>
      <c r="AI81" s="74">
        <v>10</v>
      </c>
    </row>
    <row r="82" ht="16.5" spans="1:35">
      <c r="A82" s="12"/>
      <c r="B82" s="10" t="s">
        <v>11</v>
      </c>
      <c r="C82" s="15" t="s">
        <v>68</v>
      </c>
      <c r="D82" s="33">
        <v>4</v>
      </c>
      <c r="E82" s="34">
        <v>99.5784859214298</v>
      </c>
      <c r="F82" s="33">
        <v>11862</v>
      </c>
      <c r="G82" s="33">
        <v>1</v>
      </c>
      <c r="H82" s="35">
        <v>8.43028157140448e-5</v>
      </c>
      <c r="I82" s="34">
        <v>4.57848592142978</v>
      </c>
      <c r="J82" s="12">
        <v>49</v>
      </c>
      <c r="K82" s="12">
        <v>0</v>
      </c>
      <c r="L82" s="35">
        <v>0</v>
      </c>
      <c r="M82" s="45">
        <v>20</v>
      </c>
      <c r="N82" s="12">
        <v>0</v>
      </c>
      <c r="O82" s="35">
        <v>0</v>
      </c>
      <c r="P82" s="45">
        <v>20</v>
      </c>
      <c r="Q82" s="53">
        <v>1</v>
      </c>
      <c r="R82" s="53">
        <v>0</v>
      </c>
      <c r="S82" s="35">
        <v>0</v>
      </c>
      <c r="T82" s="45">
        <v>12</v>
      </c>
      <c r="U82" s="54">
        <v>0</v>
      </c>
      <c r="V82" s="55">
        <v>0</v>
      </c>
      <c r="W82" s="35">
        <v>0</v>
      </c>
      <c r="X82" s="45">
        <v>10</v>
      </c>
      <c r="Y82" s="12">
        <v>6</v>
      </c>
      <c r="Z82" s="12">
        <v>0</v>
      </c>
      <c r="AA82" s="35">
        <v>0</v>
      </c>
      <c r="AB82" s="45">
        <v>15</v>
      </c>
      <c r="AC82" s="12">
        <v>0</v>
      </c>
      <c r="AD82" s="73">
        <v>0</v>
      </c>
      <c r="AE82" s="74">
        <v>8</v>
      </c>
      <c r="AF82" s="53">
        <v>0</v>
      </c>
      <c r="AG82" s="53">
        <v>0</v>
      </c>
      <c r="AH82" s="77">
        <v>1</v>
      </c>
      <c r="AI82" s="74">
        <v>10</v>
      </c>
    </row>
    <row r="83" ht="16.5" spans="1:35">
      <c r="A83" s="12"/>
      <c r="B83" s="10" t="s">
        <v>11</v>
      </c>
      <c r="C83" s="15" t="s">
        <v>74</v>
      </c>
      <c r="D83" s="33">
        <v>6</v>
      </c>
      <c r="E83" s="34">
        <v>99.3608590054966</v>
      </c>
      <c r="F83" s="33">
        <v>15646</v>
      </c>
      <c r="G83" s="33">
        <v>2</v>
      </c>
      <c r="H83" s="35">
        <v>0.000127828198900678</v>
      </c>
      <c r="I83" s="34">
        <v>4.36085900549661</v>
      </c>
      <c r="J83" s="12">
        <v>41</v>
      </c>
      <c r="K83" s="12">
        <v>0</v>
      </c>
      <c r="L83" s="35">
        <v>0</v>
      </c>
      <c r="M83" s="45">
        <v>20</v>
      </c>
      <c r="N83" s="12">
        <v>0</v>
      </c>
      <c r="O83" s="35">
        <v>0</v>
      </c>
      <c r="P83" s="45">
        <v>20</v>
      </c>
      <c r="Q83" s="53">
        <v>1</v>
      </c>
      <c r="R83" s="53">
        <v>0</v>
      </c>
      <c r="S83" s="35">
        <v>0</v>
      </c>
      <c r="T83" s="45">
        <v>12</v>
      </c>
      <c r="U83" s="54">
        <v>12</v>
      </c>
      <c r="V83" s="55">
        <v>0</v>
      </c>
      <c r="W83" s="35">
        <v>0</v>
      </c>
      <c r="X83" s="45">
        <v>10</v>
      </c>
      <c r="Y83" s="12">
        <v>5</v>
      </c>
      <c r="Z83" s="12">
        <v>0</v>
      </c>
      <c r="AA83" s="35">
        <v>0</v>
      </c>
      <c r="AB83" s="45">
        <v>15</v>
      </c>
      <c r="AC83" s="12">
        <v>0</v>
      </c>
      <c r="AD83" s="73">
        <v>0</v>
      </c>
      <c r="AE83" s="74">
        <v>8</v>
      </c>
      <c r="AF83" s="53">
        <v>0</v>
      </c>
      <c r="AG83" s="53">
        <v>0</v>
      </c>
      <c r="AH83" s="77">
        <v>1</v>
      </c>
      <c r="AI83" s="74">
        <v>10</v>
      </c>
    </row>
    <row r="84" ht="16.5" spans="1:35">
      <c r="A84" s="12"/>
      <c r="B84" s="32" t="s">
        <v>11</v>
      </c>
      <c r="C84" s="33" t="s">
        <v>99</v>
      </c>
      <c r="D84" s="33">
        <v>14</v>
      </c>
      <c r="E84" s="34">
        <v>98.6097981426903</v>
      </c>
      <c r="F84" s="33">
        <v>17983</v>
      </c>
      <c r="G84" s="33">
        <v>5</v>
      </c>
      <c r="H84" s="35">
        <v>0.000278040371461936</v>
      </c>
      <c r="I84" s="34">
        <v>3.60979814269032</v>
      </c>
      <c r="J84" s="12">
        <v>65</v>
      </c>
      <c r="K84" s="12">
        <v>0</v>
      </c>
      <c r="L84" s="35">
        <v>0</v>
      </c>
      <c r="M84" s="45">
        <v>20</v>
      </c>
      <c r="N84" s="12">
        <v>0</v>
      </c>
      <c r="O84" s="35">
        <v>0</v>
      </c>
      <c r="P84" s="45">
        <v>20</v>
      </c>
      <c r="Q84" s="53">
        <v>5</v>
      </c>
      <c r="R84" s="53">
        <v>0</v>
      </c>
      <c r="S84" s="35">
        <v>0</v>
      </c>
      <c r="T84" s="45">
        <v>12</v>
      </c>
      <c r="U84" s="54">
        <v>0</v>
      </c>
      <c r="V84" s="55">
        <v>0</v>
      </c>
      <c r="W84" s="35">
        <v>0</v>
      </c>
      <c r="X84" s="45">
        <v>10</v>
      </c>
      <c r="Y84" s="12">
        <v>7</v>
      </c>
      <c r="Z84" s="12">
        <v>0</v>
      </c>
      <c r="AA84" s="35">
        <v>0</v>
      </c>
      <c r="AB84" s="45">
        <v>15</v>
      </c>
      <c r="AC84" s="12">
        <v>0</v>
      </c>
      <c r="AD84" s="73">
        <v>0</v>
      </c>
      <c r="AE84" s="74">
        <v>8</v>
      </c>
      <c r="AF84" s="53">
        <v>0</v>
      </c>
      <c r="AG84" s="53">
        <v>0</v>
      </c>
      <c r="AH84" s="77">
        <v>1</v>
      </c>
      <c r="AI84" s="74">
        <v>10</v>
      </c>
    </row>
    <row r="85" ht="16.5" spans="1:35">
      <c r="A85" s="12"/>
      <c r="B85" s="32" t="s">
        <v>11</v>
      </c>
      <c r="C85" s="15" t="s">
        <v>267</v>
      </c>
      <c r="D85" s="33">
        <v>66</v>
      </c>
      <c r="E85" s="34">
        <v>84.0582917412186</v>
      </c>
      <c r="F85" s="33">
        <v>10619</v>
      </c>
      <c r="G85" s="33">
        <v>2</v>
      </c>
      <c r="H85" s="35">
        <v>0.000188341651756286</v>
      </c>
      <c r="I85" s="34">
        <v>4.05829174121857</v>
      </c>
      <c r="J85" s="12">
        <v>24</v>
      </c>
      <c r="K85" s="12">
        <v>0</v>
      </c>
      <c r="L85" s="35">
        <v>0</v>
      </c>
      <c r="M85" s="45">
        <v>20</v>
      </c>
      <c r="N85" s="12">
        <v>0</v>
      </c>
      <c r="O85" s="35">
        <v>0</v>
      </c>
      <c r="P85" s="45">
        <v>20</v>
      </c>
      <c r="Q85" s="53">
        <v>2</v>
      </c>
      <c r="R85" s="53">
        <v>0</v>
      </c>
      <c r="S85" s="35">
        <v>0</v>
      </c>
      <c r="T85" s="45">
        <v>12</v>
      </c>
      <c r="U85" s="54">
        <v>0</v>
      </c>
      <c r="V85" s="55">
        <v>0</v>
      </c>
      <c r="W85" s="35">
        <v>0</v>
      </c>
      <c r="X85" s="45">
        <v>10</v>
      </c>
      <c r="Y85" s="12">
        <v>6</v>
      </c>
      <c r="Z85" s="12">
        <v>1</v>
      </c>
      <c r="AA85" s="35">
        <v>0.166666666666667</v>
      </c>
      <c r="AB85" s="45">
        <v>0</v>
      </c>
      <c r="AC85" s="12">
        <v>0</v>
      </c>
      <c r="AD85" s="73">
        <v>0</v>
      </c>
      <c r="AE85" s="74">
        <v>8</v>
      </c>
      <c r="AF85" s="53">
        <v>1</v>
      </c>
      <c r="AG85" s="53">
        <v>1</v>
      </c>
      <c r="AH85" s="77">
        <v>1</v>
      </c>
      <c r="AI85" s="74">
        <v>10</v>
      </c>
    </row>
    <row r="86" ht="16.5" spans="1:35">
      <c r="A86" s="12"/>
      <c r="B86" s="32" t="s">
        <v>11</v>
      </c>
      <c r="C86" s="15" t="s">
        <v>77</v>
      </c>
      <c r="D86" s="33">
        <v>7</v>
      </c>
      <c r="E86" s="34">
        <v>99.3361216225187</v>
      </c>
      <c r="F86" s="33">
        <v>15063</v>
      </c>
      <c r="G86" s="33">
        <v>2</v>
      </c>
      <c r="H86" s="35">
        <v>0.000132775675496249</v>
      </c>
      <c r="I86" s="34">
        <v>4.33612162251875</v>
      </c>
      <c r="J86" s="12">
        <v>19</v>
      </c>
      <c r="K86" s="12">
        <v>0</v>
      </c>
      <c r="L86" s="35">
        <v>0</v>
      </c>
      <c r="M86" s="45">
        <v>20</v>
      </c>
      <c r="N86" s="12">
        <v>0</v>
      </c>
      <c r="O86" s="35">
        <v>0</v>
      </c>
      <c r="P86" s="45">
        <v>20</v>
      </c>
      <c r="Q86" s="53">
        <v>2</v>
      </c>
      <c r="R86" s="53">
        <v>0</v>
      </c>
      <c r="S86" s="35">
        <v>0</v>
      </c>
      <c r="T86" s="45">
        <v>12</v>
      </c>
      <c r="U86" s="54">
        <v>2</v>
      </c>
      <c r="V86" s="55">
        <v>0</v>
      </c>
      <c r="W86" s="35">
        <v>0</v>
      </c>
      <c r="X86" s="45">
        <v>10</v>
      </c>
      <c r="Y86" s="12">
        <v>5</v>
      </c>
      <c r="Z86" s="12">
        <v>0</v>
      </c>
      <c r="AA86" s="35">
        <v>0</v>
      </c>
      <c r="AB86" s="45">
        <v>15</v>
      </c>
      <c r="AC86" s="12">
        <v>0</v>
      </c>
      <c r="AD86" s="73">
        <v>0</v>
      </c>
      <c r="AE86" s="74">
        <v>8</v>
      </c>
      <c r="AF86" s="53">
        <v>0</v>
      </c>
      <c r="AG86" s="53">
        <v>0</v>
      </c>
      <c r="AH86" s="77">
        <v>1</v>
      </c>
      <c r="AI86" s="74">
        <v>10</v>
      </c>
    </row>
    <row r="87" ht="16.5" spans="1:35">
      <c r="A87" s="12"/>
      <c r="B87" s="32" t="s">
        <v>11</v>
      </c>
      <c r="C87" s="36" t="s">
        <v>237</v>
      </c>
      <c r="D87" s="33">
        <v>56</v>
      </c>
      <c r="E87" s="34">
        <v>85.88843496714</v>
      </c>
      <c r="F87" s="33">
        <v>65225</v>
      </c>
      <c r="G87" s="33">
        <v>25</v>
      </c>
      <c r="H87" s="35">
        <v>0.000383288616328095</v>
      </c>
      <c r="I87" s="34">
        <v>3.08355691835952</v>
      </c>
      <c r="J87" s="12">
        <v>328</v>
      </c>
      <c r="K87" s="12">
        <v>2</v>
      </c>
      <c r="L87" s="35">
        <v>0.00609756097560976</v>
      </c>
      <c r="M87" s="45">
        <v>7.80487804878049</v>
      </c>
      <c r="N87" s="12">
        <v>0</v>
      </c>
      <c r="O87" s="35">
        <v>0</v>
      </c>
      <c r="P87" s="45">
        <v>20</v>
      </c>
      <c r="Q87" s="53">
        <v>23</v>
      </c>
      <c r="R87" s="53">
        <v>0</v>
      </c>
      <c r="S87" s="35">
        <v>0</v>
      </c>
      <c r="T87" s="45">
        <v>12</v>
      </c>
      <c r="U87" s="54">
        <v>6</v>
      </c>
      <c r="V87" s="55">
        <v>0</v>
      </c>
      <c r="W87" s="35">
        <v>0</v>
      </c>
      <c r="X87" s="45">
        <v>10</v>
      </c>
      <c r="Y87" s="12">
        <v>6</v>
      </c>
      <c r="Z87" s="12">
        <v>0</v>
      </c>
      <c r="AA87" s="35">
        <v>0</v>
      </c>
      <c r="AB87" s="45">
        <v>15</v>
      </c>
      <c r="AC87" s="12">
        <v>0</v>
      </c>
      <c r="AD87" s="73">
        <v>0</v>
      </c>
      <c r="AE87" s="74">
        <v>8</v>
      </c>
      <c r="AF87" s="53">
        <v>1</v>
      </c>
      <c r="AG87" s="53">
        <v>1</v>
      </c>
      <c r="AH87" s="77">
        <v>1</v>
      </c>
      <c r="AI87" s="74">
        <v>10</v>
      </c>
    </row>
    <row r="88" ht="16.5" spans="1:35">
      <c r="A88" s="12"/>
      <c r="B88" s="32" t="s">
        <v>11</v>
      </c>
      <c r="C88" s="36" t="s">
        <v>292</v>
      </c>
      <c r="D88" s="33">
        <v>78</v>
      </c>
      <c r="E88" s="34">
        <v>81.6614816087055</v>
      </c>
      <c r="F88" s="33">
        <v>22849</v>
      </c>
      <c r="G88" s="33">
        <v>7</v>
      </c>
      <c r="H88" s="35">
        <v>0.000306359140443783</v>
      </c>
      <c r="I88" s="34">
        <v>3.46820429778108</v>
      </c>
      <c r="J88" s="12">
        <v>119</v>
      </c>
      <c r="K88" s="12">
        <v>1</v>
      </c>
      <c r="L88" s="35">
        <v>0.00840336134453781</v>
      </c>
      <c r="M88" s="45">
        <v>3.19327731092437</v>
      </c>
      <c r="N88" s="12">
        <v>0</v>
      </c>
      <c r="O88" s="35">
        <v>0</v>
      </c>
      <c r="P88" s="45">
        <v>20</v>
      </c>
      <c r="Q88" s="53">
        <v>4</v>
      </c>
      <c r="R88" s="53">
        <v>0</v>
      </c>
      <c r="S88" s="35">
        <v>0</v>
      </c>
      <c r="T88" s="45">
        <v>12</v>
      </c>
      <c r="U88" s="54">
        <v>9</v>
      </c>
      <c r="V88" s="55">
        <v>0</v>
      </c>
      <c r="W88" s="35">
        <v>0</v>
      </c>
      <c r="X88" s="45">
        <v>10</v>
      </c>
      <c r="Y88" s="12">
        <v>6</v>
      </c>
      <c r="Z88" s="12">
        <v>0</v>
      </c>
      <c r="AA88" s="35">
        <v>0</v>
      </c>
      <c r="AB88" s="45">
        <v>15</v>
      </c>
      <c r="AC88" s="12">
        <v>0</v>
      </c>
      <c r="AD88" s="73">
        <v>0</v>
      </c>
      <c r="AE88" s="74">
        <v>8</v>
      </c>
      <c r="AF88" s="53">
        <v>1</v>
      </c>
      <c r="AG88" s="53">
        <v>1</v>
      </c>
      <c r="AH88" s="77">
        <v>1</v>
      </c>
      <c r="AI88" s="74">
        <v>10</v>
      </c>
    </row>
    <row r="89" ht="16.5" spans="1:35">
      <c r="A89" s="12"/>
      <c r="B89" s="32" t="s">
        <v>11</v>
      </c>
      <c r="C89" s="15" t="s">
        <v>146</v>
      </c>
      <c r="D89" s="33">
        <v>29</v>
      </c>
      <c r="E89" s="34">
        <v>97.6744186046512</v>
      </c>
      <c r="F89" s="33">
        <v>12900</v>
      </c>
      <c r="G89" s="33">
        <v>6</v>
      </c>
      <c r="H89" s="35">
        <v>0.000465116279069767</v>
      </c>
      <c r="I89" s="34">
        <v>2.67441860465116</v>
      </c>
      <c r="J89" s="12">
        <v>37</v>
      </c>
      <c r="K89" s="12">
        <v>0</v>
      </c>
      <c r="L89" s="35">
        <v>0</v>
      </c>
      <c r="M89" s="45">
        <v>20</v>
      </c>
      <c r="N89" s="12">
        <v>0</v>
      </c>
      <c r="O89" s="35">
        <v>0</v>
      </c>
      <c r="P89" s="45">
        <v>20</v>
      </c>
      <c r="Q89" s="53">
        <v>5</v>
      </c>
      <c r="R89" s="53">
        <v>0</v>
      </c>
      <c r="S89" s="35">
        <v>0</v>
      </c>
      <c r="T89" s="45">
        <v>12</v>
      </c>
      <c r="U89" s="54">
        <v>2</v>
      </c>
      <c r="V89" s="55">
        <v>0</v>
      </c>
      <c r="W89" s="35">
        <v>0</v>
      </c>
      <c r="X89" s="45">
        <v>10</v>
      </c>
      <c r="Y89" s="12">
        <v>6</v>
      </c>
      <c r="Z89" s="12">
        <v>0</v>
      </c>
      <c r="AA89" s="35">
        <v>0</v>
      </c>
      <c r="AB89" s="45">
        <v>15</v>
      </c>
      <c r="AC89" s="12">
        <v>0</v>
      </c>
      <c r="AD89" s="73">
        <v>0</v>
      </c>
      <c r="AE89" s="74">
        <v>8</v>
      </c>
      <c r="AF89" s="53">
        <v>0</v>
      </c>
      <c r="AG89" s="53">
        <v>0</v>
      </c>
      <c r="AH89" s="77">
        <v>1</v>
      </c>
      <c r="AI89" s="74">
        <v>10</v>
      </c>
    </row>
    <row r="90" ht="16.5" spans="1:35">
      <c r="A90" s="12"/>
      <c r="B90" s="32" t="s">
        <v>11</v>
      </c>
      <c r="C90" s="15" t="s">
        <v>408</v>
      </c>
      <c r="D90" s="33">
        <v>91</v>
      </c>
      <c r="E90" s="34">
        <v>78.1285674183588</v>
      </c>
      <c r="F90" s="33">
        <v>10687</v>
      </c>
      <c r="G90" s="33">
        <v>4</v>
      </c>
      <c r="H90" s="35">
        <v>0.000374286516328249</v>
      </c>
      <c r="I90" s="34">
        <v>3.12856741835875</v>
      </c>
      <c r="J90" s="12">
        <v>75</v>
      </c>
      <c r="K90" s="12">
        <v>1</v>
      </c>
      <c r="L90" s="35">
        <v>0.0133333333333333</v>
      </c>
      <c r="M90" s="45">
        <v>0</v>
      </c>
      <c r="N90" s="12">
        <v>0</v>
      </c>
      <c r="O90" s="35">
        <v>0</v>
      </c>
      <c r="P90" s="45">
        <v>20</v>
      </c>
      <c r="Q90" s="53">
        <v>4</v>
      </c>
      <c r="R90" s="53">
        <v>0</v>
      </c>
      <c r="S90" s="35">
        <v>0</v>
      </c>
      <c r="T90" s="45">
        <v>12</v>
      </c>
      <c r="U90" s="54">
        <v>0</v>
      </c>
      <c r="V90" s="55">
        <v>0</v>
      </c>
      <c r="W90" s="35">
        <v>0</v>
      </c>
      <c r="X90" s="45">
        <v>10</v>
      </c>
      <c r="Y90" s="12">
        <v>6</v>
      </c>
      <c r="Z90" s="12">
        <v>0</v>
      </c>
      <c r="AA90" s="35">
        <v>0</v>
      </c>
      <c r="AB90" s="45">
        <v>15</v>
      </c>
      <c r="AC90" s="12">
        <v>0</v>
      </c>
      <c r="AD90" s="73">
        <v>0</v>
      </c>
      <c r="AE90" s="74">
        <v>8</v>
      </c>
      <c r="AF90" s="53">
        <v>0</v>
      </c>
      <c r="AG90" s="53">
        <v>0</v>
      </c>
      <c r="AH90" s="77">
        <v>1</v>
      </c>
      <c r="AI90" s="74">
        <v>10</v>
      </c>
    </row>
    <row r="91" ht="16.5" spans="1:35">
      <c r="A91" s="12"/>
      <c r="B91" s="32" t="s">
        <v>11</v>
      </c>
      <c r="C91" s="36" t="s">
        <v>581</v>
      </c>
      <c r="D91" s="33">
        <v>162</v>
      </c>
      <c r="E91" s="34">
        <v>61.9987995198079</v>
      </c>
      <c r="F91" s="33">
        <v>6664</v>
      </c>
      <c r="G91" s="33">
        <v>4</v>
      </c>
      <c r="H91" s="35">
        <v>0.000600240096038415</v>
      </c>
      <c r="I91" s="34">
        <v>1.99879951980792</v>
      </c>
      <c r="J91" s="12">
        <v>33</v>
      </c>
      <c r="K91" s="12">
        <v>2</v>
      </c>
      <c r="L91" s="35">
        <v>0.0606060606060606</v>
      </c>
      <c r="M91" s="45">
        <v>0</v>
      </c>
      <c r="N91" s="12">
        <v>0</v>
      </c>
      <c r="O91" s="35">
        <v>0</v>
      </c>
      <c r="P91" s="45">
        <v>20</v>
      </c>
      <c r="Q91" s="53">
        <v>3</v>
      </c>
      <c r="R91" s="53">
        <v>0</v>
      </c>
      <c r="S91" s="35">
        <v>0</v>
      </c>
      <c r="T91" s="45">
        <v>12</v>
      </c>
      <c r="U91" s="54">
        <v>2</v>
      </c>
      <c r="V91" s="55">
        <v>0</v>
      </c>
      <c r="W91" s="35">
        <v>0</v>
      </c>
      <c r="X91" s="45">
        <v>10</v>
      </c>
      <c r="Y91" s="12">
        <v>6</v>
      </c>
      <c r="Z91" s="12">
        <v>1</v>
      </c>
      <c r="AA91" s="35">
        <v>0.166666666666667</v>
      </c>
      <c r="AB91" s="45">
        <v>0</v>
      </c>
      <c r="AC91" s="12">
        <v>0</v>
      </c>
      <c r="AD91" s="73">
        <v>0</v>
      </c>
      <c r="AE91" s="74">
        <v>8</v>
      </c>
      <c r="AF91" s="53">
        <v>0</v>
      </c>
      <c r="AG91" s="53">
        <v>0</v>
      </c>
      <c r="AH91" s="77">
        <v>1</v>
      </c>
      <c r="AI91" s="74">
        <v>10</v>
      </c>
    </row>
    <row r="92" ht="16.5" spans="1:35">
      <c r="A92" s="12"/>
      <c r="B92" s="32" t="s">
        <v>11</v>
      </c>
      <c r="C92" s="15" t="s">
        <v>246</v>
      </c>
      <c r="D92" s="33">
        <v>63</v>
      </c>
      <c r="E92" s="34">
        <v>84.227228629945</v>
      </c>
      <c r="F92" s="33">
        <v>9277</v>
      </c>
      <c r="G92" s="33">
        <v>7</v>
      </c>
      <c r="H92" s="35">
        <v>0.000754554274010995</v>
      </c>
      <c r="I92" s="34">
        <v>1.22722862994503</v>
      </c>
      <c r="J92" s="12">
        <v>90</v>
      </c>
      <c r="K92" s="12">
        <v>0</v>
      </c>
      <c r="L92" s="35">
        <v>0</v>
      </c>
      <c r="M92" s="45">
        <v>20</v>
      </c>
      <c r="N92" s="12">
        <v>0</v>
      </c>
      <c r="O92" s="35">
        <v>0</v>
      </c>
      <c r="P92" s="45">
        <v>20</v>
      </c>
      <c r="Q92" s="53">
        <v>6</v>
      </c>
      <c r="R92" s="53">
        <v>2</v>
      </c>
      <c r="S92" s="35">
        <v>0.333333333333333</v>
      </c>
      <c r="T92" s="45">
        <v>0</v>
      </c>
      <c r="U92" s="54">
        <v>3</v>
      </c>
      <c r="V92" s="55">
        <v>0</v>
      </c>
      <c r="W92" s="35">
        <v>0</v>
      </c>
      <c r="X92" s="45">
        <v>10</v>
      </c>
      <c r="Y92" s="12">
        <v>6</v>
      </c>
      <c r="Z92" s="12">
        <v>0</v>
      </c>
      <c r="AA92" s="35">
        <v>0</v>
      </c>
      <c r="AB92" s="45">
        <v>15</v>
      </c>
      <c r="AC92" s="12">
        <v>0</v>
      </c>
      <c r="AD92" s="73">
        <v>0</v>
      </c>
      <c r="AE92" s="74">
        <v>8</v>
      </c>
      <c r="AF92" s="53">
        <v>0</v>
      </c>
      <c r="AG92" s="53">
        <v>0</v>
      </c>
      <c r="AH92" s="77">
        <v>1</v>
      </c>
      <c r="AI92" s="74">
        <v>10</v>
      </c>
    </row>
    <row r="93" ht="16.5" spans="1:35">
      <c r="A93" s="12"/>
      <c r="B93" s="32" t="s">
        <v>11</v>
      </c>
      <c r="C93" s="15" t="s">
        <v>65</v>
      </c>
      <c r="D93" s="33">
        <v>3</v>
      </c>
      <c r="E93" s="34">
        <v>99.6189895603139</v>
      </c>
      <c r="F93" s="33">
        <v>13123</v>
      </c>
      <c r="G93" s="33">
        <v>1</v>
      </c>
      <c r="H93" s="35">
        <v>7.62020879372095e-5</v>
      </c>
      <c r="I93" s="34">
        <v>4.61898956031395</v>
      </c>
      <c r="J93" s="12">
        <v>33</v>
      </c>
      <c r="K93" s="12">
        <v>0</v>
      </c>
      <c r="L93" s="35">
        <v>0</v>
      </c>
      <c r="M93" s="45">
        <v>20</v>
      </c>
      <c r="N93" s="12">
        <v>0</v>
      </c>
      <c r="O93" s="35">
        <v>0</v>
      </c>
      <c r="P93" s="45">
        <v>20</v>
      </c>
      <c r="Q93" s="53">
        <v>1</v>
      </c>
      <c r="R93" s="53">
        <v>0</v>
      </c>
      <c r="S93" s="35">
        <v>0</v>
      </c>
      <c r="T93" s="45">
        <v>12</v>
      </c>
      <c r="U93" s="54">
        <v>0</v>
      </c>
      <c r="V93" s="55">
        <v>0</v>
      </c>
      <c r="W93" s="35">
        <v>0</v>
      </c>
      <c r="X93" s="45">
        <v>10</v>
      </c>
      <c r="Y93" s="12">
        <v>6</v>
      </c>
      <c r="Z93" s="12">
        <v>0</v>
      </c>
      <c r="AA93" s="35">
        <v>0</v>
      </c>
      <c r="AB93" s="45">
        <v>15</v>
      </c>
      <c r="AC93" s="12">
        <v>0</v>
      </c>
      <c r="AD93" s="73">
        <v>0</v>
      </c>
      <c r="AE93" s="74">
        <v>8</v>
      </c>
      <c r="AF93" s="53">
        <v>0</v>
      </c>
      <c r="AG93" s="53">
        <v>0</v>
      </c>
      <c r="AH93" s="77">
        <v>1</v>
      </c>
      <c r="AI93" s="74">
        <v>10</v>
      </c>
    </row>
    <row r="94" ht="16.5" spans="1:35">
      <c r="A94" s="12" t="s">
        <v>1112</v>
      </c>
      <c r="B94" s="32" t="s">
        <v>37</v>
      </c>
      <c r="C94" s="15" t="s">
        <v>1041</v>
      </c>
      <c r="D94" s="33">
        <v>245</v>
      </c>
      <c r="E94" s="34">
        <v>45</v>
      </c>
      <c r="F94" s="33">
        <v>0</v>
      </c>
      <c r="G94" s="33">
        <v>0</v>
      </c>
      <c r="H94" s="35">
        <v>0</v>
      </c>
      <c r="I94" s="34">
        <v>5</v>
      </c>
      <c r="J94" s="12">
        <v>22</v>
      </c>
      <c r="K94" s="12">
        <v>7</v>
      </c>
      <c r="L94" s="35">
        <v>0.318181818181818</v>
      </c>
      <c r="M94" s="45">
        <v>0</v>
      </c>
      <c r="N94" s="12">
        <v>1</v>
      </c>
      <c r="O94" s="35">
        <v>0.0454545454545455</v>
      </c>
      <c r="P94" s="45">
        <v>0</v>
      </c>
      <c r="Q94" s="53">
        <v>0</v>
      </c>
      <c r="R94" s="53">
        <v>0</v>
      </c>
      <c r="S94" s="35">
        <v>0</v>
      </c>
      <c r="T94" s="45">
        <v>12</v>
      </c>
      <c r="U94" s="54">
        <v>1</v>
      </c>
      <c r="V94" s="55">
        <v>0</v>
      </c>
      <c r="W94" s="35">
        <v>0</v>
      </c>
      <c r="X94" s="45">
        <v>10</v>
      </c>
      <c r="Y94" s="12">
        <v>2</v>
      </c>
      <c r="Z94" s="12">
        <v>1</v>
      </c>
      <c r="AA94" s="35">
        <v>0.5</v>
      </c>
      <c r="AB94" s="45">
        <v>0</v>
      </c>
      <c r="AC94" s="12">
        <v>0</v>
      </c>
      <c r="AD94" s="73">
        <v>0</v>
      </c>
      <c r="AE94" s="74">
        <v>8</v>
      </c>
      <c r="AF94" s="53">
        <v>1</v>
      </c>
      <c r="AG94" s="53">
        <v>1</v>
      </c>
      <c r="AH94" s="77">
        <v>1</v>
      </c>
      <c r="AI94" s="74">
        <v>10</v>
      </c>
    </row>
    <row r="95" ht="16.5" spans="1:35">
      <c r="A95" s="12"/>
      <c r="B95" s="32" t="s">
        <v>37</v>
      </c>
      <c r="C95" s="15" t="s">
        <v>1048</v>
      </c>
      <c r="D95" s="33">
        <v>296</v>
      </c>
      <c r="E95" s="34">
        <v>10</v>
      </c>
      <c r="F95" s="33">
        <v>72666</v>
      </c>
      <c r="G95" s="33">
        <v>124</v>
      </c>
      <c r="H95" s="35">
        <v>0.00170643767374013</v>
      </c>
      <c r="I95" s="34">
        <v>0</v>
      </c>
      <c r="J95" s="12">
        <v>679</v>
      </c>
      <c r="K95" s="12">
        <v>58</v>
      </c>
      <c r="L95" s="35">
        <v>0.085419734904271</v>
      </c>
      <c r="M95" s="45">
        <v>0</v>
      </c>
      <c r="N95" s="12">
        <v>40</v>
      </c>
      <c r="O95" s="35">
        <v>0.0589101620029455</v>
      </c>
      <c r="P95" s="45">
        <v>0</v>
      </c>
      <c r="Q95" s="53">
        <v>102</v>
      </c>
      <c r="R95" s="53">
        <v>6</v>
      </c>
      <c r="S95" s="35">
        <v>0.0588235294117647</v>
      </c>
      <c r="T95" s="45">
        <v>0</v>
      </c>
      <c r="U95" s="54">
        <v>32</v>
      </c>
      <c r="V95" s="55">
        <v>2</v>
      </c>
      <c r="W95" s="35">
        <v>0.0625</v>
      </c>
      <c r="X95" s="45">
        <v>0</v>
      </c>
      <c r="Y95" s="12">
        <v>25</v>
      </c>
      <c r="Z95" s="12">
        <v>15</v>
      </c>
      <c r="AA95" s="35">
        <v>0.6</v>
      </c>
      <c r="AB95" s="45">
        <v>0</v>
      </c>
      <c r="AC95" s="12">
        <v>10</v>
      </c>
      <c r="AD95" s="73">
        <v>0.000137615941430655</v>
      </c>
      <c r="AE95" s="74">
        <v>0</v>
      </c>
      <c r="AF95" s="53">
        <v>1</v>
      </c>
      <c r="AG95" s="53">
        <v>1</v>
      </c>
      <c r="AH95" s="77">
        <v>1</v>
      </c>
      <c r="AI95" s="74">
        <v>10</v>
      </c>
    </row>
    <row r="96" ht="16.5" spans="1:35">
      <c r="A96" s="12"/>
      <c r="B96" s="32" t="s">
        <v>37</v>
      </c>
      <c r="C96" s="33" t="s">
        <v>1113</v>
      </c>
      <c r="D96" s="33">
        <v>228</v>
      </c>
      <c r="E96" s="34">
        <v>52</v>
      </c>
      <c r="F96" s="33">
        <v>15673</v>
      </c>
      <c r="G96" s="33">
        <v>34</v>
      </c>
      <c r="H96" s="35">
        <v>0.00216933580042111</v>
      </c>
      <c r="I96" s="34">
        <v>0</v>
      </c>
      <c r="J96" s="12">
        <v>136</v>
      </c>
      <c r="K96" s="12">
        <v>14</v>
      </c>
      <c r="L96" s="35">
        <v>0.102941176470588</v>
      </c>
      <c r="M96" s="45">
        <v>0</v>
      </c>
      <c r="N96" s="12">
        <v>0</v>
      </c>
      <c r="O96" s="35">
        <v>0</v>
      </c>
      <c r="P96" s="45">
        <v>20</v>
      </c>
      <c r="Q96" s="53">
        <v>28</v>
      </c>
      <c r="R96" s="53">
        <v>0</v>
      </c>
      <c r="S96" s="35">
        <v>0</v>
      </c>
      <c r="T96" s="45">
        <v>12</v>
      </c>
      <c r="U96" s="54">
        <v>7</v>
      </c>
      <c r="V96" s="55">
        <v>0</v>
      </c>
      <c r="W96" s="35">
        <v>0</v>
      </c>
      <c r="X96" s="45">
        <v>10</v>
      </c>
      <c r="Y96" s="12">
        <v>14</v>
      </c>
      <c r="Z96" s="12">
        <v>1</v>
      </c>
      <c r="AA96" s="35">
        <v>0.0714285714285714</v>
      </c>
      <c r="AB96" s="45">
        <v>0</v>
      </c>
      <c r="AC96" s="12">
        <v>2</v>
      </c>
      <c r="AD96" s="73">
        <v>0.000127607988260065</v>
      </c>
      <c r="AE96" s="74">
        <v>0</v>
      </c>
      <c r="AF96" s="53">
        <v>2</v>
      </c>
      <c r="AG96" s="53">
        <v>2</v>
      </c>
      <c r="AH96" s="77">
        <v>1</v>
      </c>
      <c r="AI96" s="74">
        <v>10</v>
      </c>
    </row>
    <row r="97" ht="16.5" spans="1:35">
      <c r="A97" s="12"/>
      <c r="B97" s="32" t="s">
        <v>37</v>
      </c>
      <c r="C97" s="15" t="s">
        <v>1038</v>
      </c>
      <c r="D97" s="33">
        <v>292</v>
      </c>
      <c r="E97" s="34">
        <v>17.9968841705318</v>
      </c>
      <c r="F97" s="33">
        <v>177654</v>
      </c>
      <c r="G97" s="33">
        <v>183</v>
      </c>
      <c r="H97" s="35">
        <v>0.00103009220169543</v>
      </c>
      <c r="I97" s="34">
        <v>0</v>
      </c>
      <c r="J97" s="12">
        <v>1112</v>
      </c>
      <c r="K97" s="12">
        <v>31</v>
      </c>
      <c r="L97" s="35">
        <v>0.0278776978417266</v>
      </c>
      <c r="M97" s="45">
        <v>0</v>
      </c>
      <c r="N97" s="12">
        <v>7</v>
      </c>
      <c r="O97" s="35">
        <v>0.00629496402877698</v>
      </c>
      <c r="P97" s="45">
        <v>13.705035971223</v>
      </c>
      <c r="Q97" s="53">
        <v>143</v>
      </c>
      <c r="R97" s="53">
        <v>10</v>
      </c>
      <c r="S97" s="35">
        <v>0.0699300699300699</v>
      </c>
      <c r="T97" s="45">
        <v>0</v>
      </c>
      <c r="U97" s="54">
        <v>69</v>
      </c>
      <c r="V97" s="55">
        <v>6</v>
      </c>
      <c r="W97" s="35">
        <v>0.0869565217391304</v>
      </c>
      <c r="X97" s="45">
        <v>0</v>
      </c>
      <c r="Y97" s="12">
        <v>25</v>
      </c>
      <c r="Z97" s="12">
        <v>10</v>
      </c>
      <c r="AA97" s="35">
        <v>0.4</v>
      </c>
      <c r="AB97" s="45">
        <v>0</v>
      </c>
      <c r="AC97" s="12">
        <v>13</v>
      </c>
      <c r="AD97" s="73">
        <v>7.31759487543202e-5</v>
      </c>
      <c r="AE97" s="74">
        <v>4.29184819930877</v>
      </c>
      <c r="AF97" s="53">
        <v>5</v>
      </c>
      <c r="AG97" s="53">
        <v>4</v>
      </c>
      <c r="AH97" s="77">
        <v>0.8</v>
      </c>
      <c r="AI97" s="74">
        <v>0</v>
      </c>
    </row>
    <row r="98" ht="16.5" spans="1:35">
      <c r="A98" s="12"/>
      <c r="B98" s="32" t="s">
        <v>37</v>
      </c>
      <c r="C98" s="33" t="s">
        <v>847</v>
      </c>
      <c r="D98" s="33">
        <v>232</v>
      </c>
      <c r="E98" s="34">
        <v>50.3642890727027</v>
      </c>
      <c r="F98" s="33">
        <v>83395</v>
      </c>
      <c r="G98" s="33">
        <v>56</v>
      </c>
      <c r="H98" s="35">
        <v>0.000671503087715091</v>
      </c>
      <c r="I98" s="34">
        <v>1.64248456142455</v>
      </c>
      <c r="J98" s="12">
        <v>532</v>
      </c>
      <c r="K98" s="12">
        <v>22</v>
      </c>
      <c r="L98" s="35">
        <v>0.0413533834586466</v>
      </c>
      <c r="M98" s="45">
        <v>0</v>
      </c>
      <c r="N98" s="12">
        <v>6</v>
      </c>
      <c r="O98" s="35">
        <v>0.0112781954887218</v>
      </c>
      <c r="P98" s="45">
        <v>8.7218045112782</v>
      </c>
      <c r="Q98" s="53">
        <v>49</v>
      </c>
      <c r="R98" s="53">
        <v>0</v>
      </c>
      <c r="S98" s="35">
        <v>0</v>
      </c>
      <c r="T98" s="45">
        <v>12</v>
      </c>
      <c r="U98" s="54">
        <v>18</v>
      </c>
      <c r="V98" s="55">
        <v>0</v>
      </c>
      <c r="W98" s="35">
        <v>0</v>
      </c>
      <c r="X98" s="45">
        <v>10</v>
      </c>
      <c r="Y98" s="12">
        <v>18</v>
      </c>
      <c r="Z98" s="12">
        <v>7</v>
      </c>
      <c r="AA98" s="35">
        <v>0.388888888888889</v>
      </c>
      <c r="AB98" s="45">
        <v>0</v>
      </c>
      <c r="AC98" s="12">
        <v>0</v>
      </c>
      <c r="AD98" s="73">
        <v>0</v>
      </c>
      <c r="AE98" s="74">
        <v>8</v>
      </c>
      <c r="AF98" s="53">
        <v>2</v>
      </c>
      <c r="AG98" s="53">
        <v>2</v>
      </c>
      <c r="AH98" s="77">
        <v>1</v>
      </c>
      <c r="AI98" s="74">
        <v>10</v>
      </c>
    </row>
    <row r="99" ht="16.5" spans="1:35">
      <c r="A99" s="12"/>
      <c r="B99" s="32" t="s">
        <v>37</v>
      </c>
      <c r="C99" s="33" t="s">
        <v>1114</v>
      </c>
      <c r="D99" s="33">
        <v>250</v>
      </c>
      <c r="E99" s="34">
        <v>44.1653219075177</v>
      </c>
      <c r="F99" s="33">
        <v>17971</v>
      </c>
      <c r="G99" s="33">
        <v>3</v>
      </c>
      <c r="H99" s="35">
        <v>0.000166935618496467</v>
      </c>
      <c r="I99" s="34">
        <v>4.16532190751767</v>
      </c>
      <c r="J99" s="12">
        <v>113</v>
      </c>
      <c r="K99" s="12">
        <v>8</v>
      </c>
      <c r="L99" s="35">
        <v>0.0707964601769911</v>
      </c>
      <c r="M99" s="45">
        <v>0</v>
      </c>
      <c r="N99" s="12">
        <v>3</v>
      </c>
      <c r="O99" s="35">
        <v>0.0265486725663717</v>
      </c>
      <c r="P99" s="45">
        <v>0</v>
      </c>
      <c r="Q99" s="53">
        <v>2</v>
      </c>
      <c r="R99" s="53">
        <v>0</v>
      </c>
      <c r="S99" s="35">
        <v>0</v>
      </c>
      <c r="T99" s="45">
        <v>12</v>
      </c>
      <c r="U99" s="54">
        <v>4</v>
      </c>
      <c r="V99" s="55">
        <v>0</v>
      </c>
      <c r="W99" s="35">
        <v>0</v>
      </c>
      <c r="X99" s="45">
        <v>10</v>
      </c>
      <c r="Y99" s="12">
        <v>16</v>
      </c>
      <c r="Z99" s="12">
        <v>10</v>
      </c>
      <c r="AA99" s="35">
        <v>0.625</v>
      </c>
      <c r="AB99" s="45">
        <v>0</v>
      </c>
      <c r="AC99" s="12">
        <v>0</v>
      </c>
      <c r="AD99" s="73">
        <v>0</v>
      </c>
      <c r="AE99" s="74">
        <v>8</v>
      </c>
      <c r="AF99" s="53">
        <v>0</v>
      </c>
      <c r="AG99" s="53">
        <v>0</v>
      </c>
      <c r="AH99" s="77">
        <v>1</v>
      </c>
      <c r="AI99" s="74">
        <v>10</v>
      </c>
    </row>
    <row r="100" ht="16.5" spans="1:35">
      <c r="A100" s="78" t="s">
        <v>1115</v>
      </c>
      <c r="B100" s="32" t="s">
        <v>22</v>
      </c>
      <c r="C100" s="33" t="s">
        <v>850</v>
      </c>
      <c r="D100" s="33">
        <v>242</v>
      </c>
      <c r="E100" s="34">
        <v>46.4071913587115</v>
      </c>
      <c r="F100" s="33">
        <v>40232</v>
      </c>
      <c r="G100" s="33">
        <v>24</v>
      </c>
      <c r="H100" s="35">
        <v>0.000596540067607874</v>
      </c>
      <c r="I100" s="34">
        <v>2.01729966196063</v>
      </c>
      <c r="J100" s="12">
        <v>277</v>
      </c>
      <c r="K100" s="12">
        <v>7</v>
      </c>
      <c r="L100" s="35">
        <v>0.0252707581227437</v>
      </c>
      <c r="M100" s="45">
        <v>0</v>
      </c>
      <c r="N100" s="12">
        <v>1</v>
      </c>
      <c r="O100" s="35">
        <v>0.0036101083032491</v>
      </c>
      <c r="P100" s="45">
        <v>16.3898916967509</v>
      </c>
      <c r="Q100" s="53">
        <v>17</v>
      </c>
      <c r="R100" s="53">
        <v>1</v>
      </c>
      <c r="S100" s="35">
        <v>0.0588235294117647</v>
      </c>
      <c r="T100" s="45">
        <v>0</v>
      </c>
      <c r="U100" s="54">
        <v>13</v>
      </c>
      <c r="V100" s="55">
        <v>0</v>
      </c>
      <c r="W100" s="35">
        <v>0</v>
      </c>
      <c r="X100" s="45">
        <v>10</v>
      </c>
      <c r="Y100" s="12">
        <v>19</v>
      </c>
      <c r="Z100" s="12">
        <v>2</v>
      </c>
      <c r="AA100" s="35">
        <v>0.105263157894737</v>
      </c>
      <c r="AB100" s="45">
        <v>0</v>
      </c>
      <c r="AC100" s="12">
        <v>1</v>
      </c>
      <c r="AD100" s="73">
        <v>2.48558361503281e-5</v>
      </c>
      <c r="AE100" s="74">
        <v>8</v>
      </c>
      <c r="AF100" s="53">
        <v>2</v>
      </c>
      <c r="AG100" s="53">
        <v>2</v>
      </c>
      <c r="AH100" s="77">
        <v>1</v>
      </c>
      <c r="AI100" s="74">
        <v>10</v>
      </c>
    </row>
    <row r="101" ht="16.5" spans="1:35">
      <c r="A101" s="79"/>
      <c r="B101" s="32" t="s">
        <v>22</v>
      </c>
      <c r="C101" s="33" t="s">
        <v>648</v>
      </c>
      <c r="D101" s="33">
        <v>188</v>
      </c>
      <c r="E101" s="34">
        <v>59.877180347055</v>
      </c>
      <c r="F101" s="33">
        <v>177724</v>
      </c>
      <c r="G101" s="33">
        <v>111</v>
      </c>
      <c r="H101" s="35">
        <v>0.000624563930589003</v>
      </c>
      <c r="I101" s="34">
        <v>1.87718034705498</v>
      </c>
      <c r="J101" s="12">
        <v>1173</v>
      </c>
      <c r="K101" s="12">
        <v>0</v>
      </c>
      <c r="L101" s="35">
        <v>0</v>
      </c>
      <c r="M101" s="45">
        <v>20</v>
      </c>
      <c r="N101" s="12">
        <v>0</v>
      </c>
      <c r="O101" s="35">
        <v>0</v>
      </c>
      <c r="P101" s="45">
        <v>20</v>
      </c>
      <c r="Q101" s="53">
        <v>91</v>
      </c>
      <c r="R101" s="53">
        <v>3</v>
      </c>
      <c r="S101" s="35">
        <v>0.032967032967033</v>
      </c>
      <c r="T101" s="45">
        <v>0</v>
      </c>
      <c r="U101" s="54">
        <v>50</v>
      </c>
      <c r="V101" s="55">
        <v>6</v>
      </c>
      <c r="W101" s="35">
        <v>0.12</v>
      </c>
      <c r="X101" s="45">
        <v>0</v>
      </c>
      <c r="Y101" s="12">
        <v>23</v>
      </c>
      <c r="Z101" s="12">
        <v>6</v>
      </c>
      <c r="AA101" s="35">
        <v>0.260869565217391</v>
      </c>
      <c r="AB101" s="45">
        <v>0</v>
      </c>
      <c r="AC101" s="12">
        <v>0</v>
      </c>
      <c r="AD101" s="73">
        <v>0</v>
      </c>
      <c r="AE101" s="74">
        <v>8</v>
      </c>
      <c r="AF101" s="53">
        <v>6</v>
      </c>
      <c r="AG101" s="53">
        <v>6</v>
      </c>
      <c r="AH101" s="77">
        <v>1</v>
      </c>
      <c r="AI101" s="74">
        <v>10</v>
      </c>
    </row>
    <row r="102" ht="16.5" spans="1:35">
      <c r="A102" s="12" t="s">
        <v>718</v>
      </c>
      <c r="B102" s="32" t="s">
        <v>10</v>
      </c>
      <c r="C102" s="33" t="s">
        <v>716</v>
      </c>
      <c r="D102" s="33">
        <v>117</v>
      </c>
      <c r="E102" s="34">
        <v>70.4497180904592</v>
      </c>
      <c r="F102" s="33">
        <v>72541</v>
      </c>
      <c r="G102" s="33">
        <v>37</v>
      </c>
      <c r="H102" s="35">
        <v>0.000510056381908162</v>
      </c>
      <c r="I102" s="34">
        <v>2.44971809045919</v>
      </c>
      <c r="J102" s="12">
        <v>329</v>
      </c>
      <c r="K102" s="12">
        <v>0</v>
      </c>
      <c r="L102" s="35">
        <v>0</v>
      </c>
      <c r="M102" s="45">
        <v>20</v>
      </c>
      <c r="N102" s="12">
        <v>0</v>
      </c>
      <c r="O102" s="35">
        <v>0</v>
      </c>
      <c r="P102" s="45">
        <v>20</v>
      </c>
      <c r="Q102" s="53">
        <v>28</v>
      </c>
      <c r="R102" s="53">
        <v>1</v>
      </c>
      <c r="S102" s="35">
        <v>0.0357142857142857</v>
      </c>
      <c r="T102" s="45">
        <v>0</v>
      </c>
      <c r="U102" s="54">
        <v>28</v>
      </c>
      <c r="V102" s="55">
        <v>0</v>
      </c>
      <c r="W102" s="35">
        <v>0</v>
      </c>
      <c r="X102" s="45">
        <v>10</v>
      </c>
      <c r="Y102" s="12">
        <v>7</v>
      </c>
      <c r="Z102" s="12">
        <v>1</v>
      </c>
      <c r="AA102" s="35">
        <v>0.142857142857143</v>
      </c>
      <c r="AB102" s="45">
        <v>0</v>
      </c>
      <c r="AC102" s="12">
        <v>0</v>
      </c>
      <c r="AD102" s="73">
        <v>0</v>
      </c>
      <c r="AE102" s="74">
        <v>8</v>
      </c>
      <c r="AF102" s="53">
        <v>4</v>
      </c>
      <c r="AG102" s="53">
        <v>4</v>
      </c>
      <c r="AH102" s="77">
        <v>1</v>
      </c>
      <c r="AI102" s="74">
        <v>10</v>
      </c>
    </row>
    <row r="103" ht="16.5" spans="1:35">
      <c r="A103" s="12"/>
      <c r="B103" s="32" t="s">
        <v>10</v>
      </c>
      <c r="C103" s="33" t="s">
        <v>62</v>
      </c>
      <c r="D103" s="33">
        <v>1</v>
      </c>
      <c r="E103" s="34">
        <v>100</v>
      </c>
      <c r="F103" s="33">
        <v>0</v>
      </c>
      <c r="G103" s="33">
        <v>0</v>
      </c>
      <c r="H103" s="35">
        <v>0</v>
      </c>
      <c r="I103" s="34">
        <v>5</v>
      </c>
      <c r="J103" s="12">
        <v>20</v>
      </c>
      <c r="K103" s="12">
        <v>0</v>
      </c>
      <c r="L103" s="35">
        <v>0</v>
      </c>
      <c r="M103" s="45">
        <v>20</v>
      </c>
      <c r="N103" s="12">
        <v>0</v>
      </c>
      <c r="O103" s="35">
        <v>0</v>
      </c>
      <c r="P103" s="45">
        <v>20</v>
      </c>
      <c r="Q103" s="53">
        <v>0</v>
      </c>
      <c r="R103" s="53">
        <v>0</v>
      </c>
      <c r="S103" s="35">
        <v>0</v>
      </c>
      <c r="T103" s="45">
        <v>12</v>
      </c>
      <c r="U103" s="54">
        <v>0</v>
      </c>
      <c r="V103" s="55">
        <v>0</v>
      </c>
      <c r="W103" s="35">
        <v>0</v>
      </c>
      <c r="X103" s="45">
        <v>10</v>
      </c>
      <c r="Y103" s="12">
        <v>5</v>
      </c>
      <c r="Z103" s="12">
        <v>0</v>
      </c>
      <c r="AA103" s="35">
        <v>0</v>
      </c>
      <c r="AB103" s="45">
        <v>15</v>
      </c>
      <c r="AC103" s="12">
        <v>0</v>
      </c>
      <c r="AD103" s="73">
        <v>0</v>
      </c>
      <c r="AE103" s="74">
        <v>8</v>
      </c>
      <c r="AF103" s="53">
        <v>1</v>
      </c>
      <c r="AG103" s="53">
        <v>1</v>
      </c>
      <c r="AH103" s="77">
        <v>1</v>
      </c>
      <c r="AI103" s="74">
        <v>10</v>
      </c>
    </row>
    <row r="104" ht="16.5" spans="1:35">
      <c r="A104" s="12"/>
      <c r="B104" s="32" t="s">
        <v>10</v>
      </c>
      <c r="C104" s="33" t="s">
        <v>839</v>
      </c>
      <c r="D104" s="33">
        <v>227</v>
      </c>
      <c r="E104" s="34">
        <v>52.2481511914544</v>
      </c>
      <c r="F104" s="33">
        <v>110063</v>
      </c>
      <c r="G104" s="33">
        <v>202</v>
      </c>
      <c r="H104" s="35">
        <v>0.00183531250283928</v>
      </c>
      <c r="I104" s="34">
        <v>0</v>
      </c>
      <c r="J104" s="12">
        <v>1217</v>
      </c>
      <c r="K104" s="12">
        <v>3</v>
      </c>
      <c r="L104" s="35">
        <v>0.00246507806080526</v>
      </c>
      <c r="M104" s="45">
        <v>15.0698438783895</v>
      </c>
      <c r="N104" s="12">
        <v>1</v>
      </c>
      <c r="O104" s="35">
        <v>0.000821692686935086</v>
      </c>
      <c r="P104" s="45">
        <v>19.1783073130649</v>
      </c>
      <c r="Q104" s="53">
        <v>146</v>
      </c>
      <c r="R104" s="53">
        <v>11</v>
      </c>
      <c r="S104" s="35">
        <v>0.0753424657534247</v>
      </c>
      <c r="T104" s="45">
        <v>0</v>
      </c>
      <c r="U104" s="54">
        <v>82</v>
      </c>
      <c r="V104" s="55">
        <v>1</v>
      </c>
      <c r="W104" s="35">
        <v>0.0121951219512195</v>
      </c>
      <c r="X104" s="45">
        <v>0</v>
      </c>
      <c r="Y104" s="12">
        <v>16</v>
      </c>
      <c r="Z104" s="12">
        <v>4</v>
      </c>
      <c r="AA104" s="35">
        <v>0.25</v>
      </c>
      <c r="AB104" s="45">
        <v>0</v>
      </c>
      <c r="AC104" s="12">
        <v>1</v>
      </c>
      <c r="AD104" s="73">
        <v>9.08570545960041e-6</v>
      </c>
      <c r="AE104" s="74">
        <v>8</v>
      </c>
      <c r="AF104" s="53">
        <v>3</v>
      </c>
      <c r="AG104" s="53">
        <v>3</v>
      </c>
      <c r="AH104" s="77">
        <v>1</v>
      </c>
      <c r="AI104" s="74">
        <v>10</v>
      </c>
    </row>
    <row r="105" ht="16.5" spans="1:35">
      <c r="A105" s="12"/>
      <c r="B105" s="32" t="s">
        <v>10</v>
      </c>
      <c r="C105" s="33" t="s">
        <v>257</v>
      </c>
      <c r="D105" s="33">
        <v>60</v>
      </c>
      <c r="E105" s="34">
        <v>85</v>
      </c>
      <c r="F105" s="33">
        <v>0</v>
      </c>
      <c r="G105" s="33">
        <v>0</v>
      </c>
      <c r="H105" s="35">
        <v>0</v>
      </c>
      <c r="I105" s="34">
        <v>5</v>
      </c>
      <c r="J105" s="12">
        <v>91</v>
      </c>
      <c r="K105" s="12">
        <v>0</v>
      </c>
      <c r="L105" s="35">
        <v>0</v>
      </c>
      <c r="M105" s="45">
        <v>20</v>
      </c>
      <c r="N105" s="12">
        <v>0</v>
      </c>
      <c r="O105" s="35">
        <v>0</v>
      </c>
      <c r="P105" s="45">
        <v>20</v>
      </c>
      <c r="Q105" s="53">
        <v>0</v>
      </c>
      <c r="R105" s="53">
        <v>0</v>
      </c>
      <c r="S105" s="35">
        <v>0</v>
      </c>
      <c r="T105" s="45">
        <v>12</v>
      </c>
      <c r="U105" s="54">
        <v>10</v>
      </c>
      <c r="V105" s="55">
        <v>0</v>
      </c>
      <c r="W105" s="35">
        <v>0</v>
      </c>
      <c r="X105" s="45">
        <v>10</v>
      </c>
      <c r="Y105" s="12">
        <v>5</v>
      </c>
      <c r="Z105" s="12">
        <v>1</v>
      </c>
      <c r="AA105" s="35">
        <v>0.2</v>
      </c>
      <c r="AB105" s="45">
        <v>0</v>
      </c>
      <c r="AC105" s="12">
        <v>0</v>
      </c>
      <c r="AD105" s="73">
        <v>0</v>
      </c>
      <c r="AE105" s="74">
        <v>8</v>
      </c>
      <c r="AF105" s="53">
        <v>0</v>
      </c>
      <c r="AG105" s="53">
        <v>0</v>
      </c>
      <c r="AH105" s="77">
        <v>1</v>
      </c>
      <c r="AI105" s="74">
        <v>10</v>
      </c>
    </row>
    <row r="106" ht="16.5" spans="1:35">
      <c r="A106" s="12"/>
      <c r="B106" s="32" t="s">
        <v>10</v>
      </c>
      <c r="C106" s="33" t="s">
        <v>445</v>
      </c>
      <c r="D106" s="33">
        <v>132</v>
      </c>
      <c r="E106" s="34">
        <v>68.3450399610416</v>
      </c>
      <c r="F106" s="33">
        <v>69818</v>
      </c>
      <c r="G106" s="33">
        <v>65</v>
      </c>
      <c r="H106" s="35">
        <v>0.000930992007791687</v>
      </c>
      <c r="I106" s="34">
        <v>0.345039961041565</v>
      </c>
      <c r="J106" s="12">
        <v>324</v>
      </c>
      <c r="K106" s="12">
        <v>0</v>
      </c>
      <c r="L106" s="35">
        <v>0</v>
      </c>
      <c r="M106" s="45">
        <v>20</v>
      </c>
      <c r="N106" s="12">
        <v>0</v>
      </c>
      <c r="O106" s="35">
        <v>0</v>
      </c>
      <c r="P106" s="45">
        <v>20</v>
      </c>
      <c r="Q106" s="53">
        <v>54</v>
      </c>
      <c r="R106" s="53">
        <v>1</v>
      </c>
      <c r="S106" s="35">
        <v>0.0185185185185185</v>
      </c>
      <c r="T106" s="45">
        <v>0</v>
      </c>
      <c r="U106" s="54">
        <v>27</v>
      </c>
      <c r="V106" s="55">
        <v>0</v>
      </c>
      <c r="W106" s="35">
        <v>0</v>
      </c>
      <c r="X106" s="45">
        <v>10</v>
      </c>
      <c r="Y106" s="12">
        <v>6</v>
      </c>
      <c r="Z106" s="12">
        <v>1</v>
      </c>
      <c r="AA106" s="35">
        <v>0.166666666666667</v>
      </c>
      <c r="AB106" s="45">
        <v>0</v>
      </c>
      <c r="AC106" s="12">
        <v>3</v>
      </c>
      <c r="AD106" s="73">
        <v>4.29688618980779e-5</v>
      </c>
      <c r="AE106" s="74">
        <v>8</v>
      </c>
      <c r="AF106" s="53">
        <v>5</v>
      </c>
      <c r="AG106" s="53">
        <v>5</v>
      </c>
      <c r="AH106" s="77">
        <v>1</v>
      </c>
      <c r="AI106" s="74">
        <v>10</v>
      </c>
    </row>
    <row r="107" ht="16.5" spans="1:35">
      <c r="A107" s="12"/>
      <c r="B107" s="32" t="s">
        <v>10</v>
      </c>
      <c r="C107" s="33" t="s">
        <v>335</v>
      </c>
      <c r="D107" s="33">
        <v>125</v>
      </c>
      <c r="E107" s="34">
        <v>69.1813116513269</v>
      </c>
      <c r="F107" s="33">
        <v>48458</v>
      </c>
      <c r="G107" s="33">
        <v>35</v>
      </c>
      <c r="H107" s="35">
        <v>0.000722274959758966</v>
      </c>
      <c r="I107" s="34">
        <v>1.38862520120517</v>
      </c>
      <c r="J107" s="12">
        <v>318</v>
      </c>
      <c r="K107" s="12">
        <v>0</v>
      </c>
      <c r="L107" s="35">
        <v>0</v>
      </c>
      <c r="M107" s="45">
        <v>20</v>
      </c>
      <c r="N107" s="12">
        <v>0</v>
      </c>
      <c r="O107" s="35">
        <v>0</v>
      </c>
      <c r="P107" s="45">
        <v>20</v>
      </c>
      <c r="Q107" s="53">
        <v>28</v>
      </c>
      <c r="R107" s="53">
        <v>1</v>
      </c>
      <c r="S107" s="35">
        <v>0.0357142857142857</v>
      </c>
      <c r="T107" s="45">
        <v>0</v>
      </c>
      <c r="U107" s="54">
        <v>17</v>
      </c>
      <c r="V107" s="55">
        <v>1</v>
      </c>
      <c r="W107" s="35">
        <v>0.0588235294117647</v>
      </c>
      <c r="X107" s="45">
        <v>0</v>
      </c>
      <c r="Y107" s="12">
        <v>8</v>
      </c>
      <c r="Z107" s="12">
        <v>0</v>
      </c>
      <c r="AA107" s="35">
        <v>0</v>
      </c>
      <c r="AB107" s="45">
        <v>15</v>
      </c>
      <c r="AC107" s="12">
        <v>4</v>
      </c>
      <c r="AD107" s="73">
        <v>8.2545709686739e-5</v>
      </c>
      <c r="AE107" s="74">
        <v>2.79268645012176</v>
      </c>
      <c r="AF107" s="53">
        <v>1</v>
      </c>
      <c r="AG107" s="53">
        <v>1</v>
      </c>
      <c r="AH107" s="77">
        <v>1</v>
      </c>
      <c r="AI107" s="74">
        <v>10</v>
      </c>
    </row>
    <row r="108" ht="16.5" spans="1:35">
      <c r="A108" s="12"/>
      <c r="B108" s="32" t="s">
        <v>10</v>
      </c>
      <c r="C108" s="33" t="s">
        <v>883</v>
      </c>
      <c r="D108" s="33">
        <v>233</v>
      </c>
      <c r="E108" s="34">
        <v>50</v>
      </c>
      <c r="F108" s="33">
        <v>32090</v>
      </c>
      <c r="G108" s="33">
        <v>78</v>
      </c>
      <c r="H108" s="35">
        <v>0.00243066375818012</v>
      </c>
      <c r="I108" s="34">
        <v>0</v>
      </c>
      <c r="J108" s="12">
        <v>456</v>
      </c>
      <c r="K108" s="12">
        <v>0</v>
      </c>
      <c r="L108" s="35">
        <v>0</v>
      </c>
      <c r="M108" s="45">
        <v>20</v>
      </c>
      <c r="N108" s="12">
        <v>0</v>
      </c>
      <c r="O108" s="35">
        <v>0</v>
      </c>
      <c r="P108" s="45">
        <v>20</v>
      </c>
      <c r="Q108" s="53">
        <v>63</v>
      </c>
      <c r="R108" s="53">
        <v>1</v>
      </c>
      <c r="S108" s="35">
        <v>0.0158730158730159</v>
      </c>
      <c r="T108" s="45">
        <v>0</v>
      </c>
      <c r="U108" s="54">
        <v>28</v>
      </c>
      <c r="V108" s="55">
        <v>1</v>
      </c>
      <c r="W108" s="35">
        <v>0.0357142857142857</v>
      </c>
      <c r="X108" s="45">
        <v>0</v>
      </c>
      <c r="Y108" s="12">
        <v>6</v>
      </c>
      <c r="Z108" s="12">
        <v>1</v>
      </c>
      <c r="AA108" s="35">
        <v>0.166666666666667</v>
      </c>
      <c r="AB108" s="45">
        <v>0</v>
      </c>
      <c r="AC108" s="12">
        <v>4</v>
      </c>
      <c r="AD108" s="73">
        <v>0.000124649423496416</v>
      </c>
      <c r="AE108" s="74">
        <v>0</v>
      </c>
      <c r="AF108" s="53">
        <v>0</v>
      </c>
      <c r="AG108" s="53">
        <v>0</v>
      </c>
      <c r="AH108" s="77">
        <v>1</v>
      </c>
      <c r="AI108" s="74">
        <v>10</v>
      </c>
    </row>
    <row r="109" ht="16.5" spans="1:35">
      <c r="A109" s="12"/>
      <c r="B109" s="32" t="s">
        <v>10</v>
      </c>
      <c r="C109" s="33" t="s">
        <v>215</v>
      </c>
      <c r="D109" s="33">
        <v>58</v>
      </c>
      <c r="E109" s="34">
        <v>85.4799345733957</v>
      </c>
      <c r="F109" s="33">
        <v>105156</v>
      </c>
      <c r="G109" s="33">
        <v>53</v>
      </c>
      <c r="H109" s="35">
        <v>0.000504013085320857</v>
      </c>
      <c r="I109" s="34">
        <v>2.47993457339572</v>
      </c>
      <c r="J109" s="12">
        <v>407</v>
      </c>
      <c r="K109" s="12">
        <v>0</v>
      </c>
      <c r="L109" s="35">
        <v>0</v>
      </c>
      <c r="M109" s="45">
        <v>20</v>
      </c>
      <c r="N109" s="12">
        <v>0</v>
      </c>
      <c r="O109" s="35">
        <v>0</v>
      </c>
      <c r="P109" s="45">
        <v>20</v>
      </c>
      <c r="Q109" s="53">
        <v>42</v>
      </c>
      <c r="R109" s="53">
        <v>3</v>
      </c>
      <c r="S109" s="35">
        <v>0.0714285714285714</v>
      </c>
      <c r="T109" s="45">
        <v>0</v>
      </c>
      <c r="U109" s="54">
        <v>18</v>
      </c>
      <c r="V109" s="55">
        <v>0</v>
      </c>
      <c r="W109" s="35">
        <v>0</v>
      </c>
      <c r="X109" s="45">
        <v>10</v>
      </c>
      <c r="Y109" s="12">
        <v>7</v>
      </c>
      <c r="Z109" s="12">
        <v>0</v>
      </c>
      <c r="AA109" s="35">
        <v>0</v>
      </c>
      <c r="AB109" s="45">
        <v>15</v>
      </c>
      <c r="AC109" s="12">
        <v>1</v>
      </c>
      <c r="AD109" s="73">
        <v>9.5096808551105e-6</v>
      </c>
      <c r="AE109" s="74">
        <v>8</v>
      </c>
      <c r="AF109" s="53">
        <v>0</v>
      </c>
      <c r="AG109" s="53">
        <v>0</v>
      </c>
      <c r="AH109" s="77">
        <v>1</v>
      </c>
      <c r="AI109" s="74">
        <v>10</v>
      </c>
    </row>
    <row r="110" ht="16.5" spans="1:35">
      <c r="A110" s="12"/>
      <c r="B110" s="32" t="s">
        <v>10</v>
      </c>
      <c r="C110" s="33" t="s">
        <v>494</v>
      </c>
      <c r="D110" s="33">
        <v>121</v>
      </c>
      <c r="E110" s="34">
        <v>69.9033856317093</v>
      </c>
      <c r="F110" s="33">
        <v>67816</v>
      </c>
      <c r="G110" s="33">
        <v>42</v>
      </c>
      <c r="H110" s="35">
        <v>0.000619322873658134</v>
      </c>
      <c r="I110" s="34">
        <v>1.90338563170933</v>
      </c>
      <c r="J110" s="12">
        <v>372</v>
      </c>
      <c r="K110" s="12">
        <v>0</v>
      </c>
      <c r="L110" s="35">
        <v>0</v>
      </c>
      <c r="M110" s="45">
        <v>20</v>
      </c>
      <c r="N110" s="12">
        <v>0</v>
      </c>
      <c r="O110" s="35">
        <v>0</v>
      </c>
      <c r="P110" s="45">
        <v>20</v>
      </c>
      <c r="Q110" s="53">
        <v>30</v>
      </c>
      <c r="R110" s="53">
        <v>3</v>
      </c>
      <c r="S110" s="35">
        <v>0.1</v>
      </c>
      <c r="T110" s="45">
        <v>0</v>
      </c>
      <c r="U110" s="54">
        <v>25</v>
      </c>
      <c r="V110" s="55">
        <v>0</v>
      </c>
      <c r="W110" s="35">
        <v>0</v>
      </c>
      <c r="X110" s="45">
        <v>10</v>
      </c>
      <c r="Y110" s="12">
        <v>10</v>
      </c>
      <c r="Z110" s="12">
        <v>2</v>
      </c>
      <c r="AA110" s="35">
        <v>0.2</v>
      </c>
      <c r="AB110" s="45">
        <v>0</v>
      </c>
      <c r="AC110" s="12">
        <v>1</v>
      </c>
      <c r="AD110" s="73">
        <v>1.4745782706146e-5</v>
      </c>
      <c r="AE110" s="74">
        <v>8</v>
      </c>
      <c r="AF110" s="53">
        <v>2</v>
      </c>
      <c r="AG110" s="53">
        <v>2</v>
      </c>
      <c r="AH110" s="77">
        <v>1</v>
      </c>
      <c r="AI110" s="74">
        <v>10</v>
      </c>
    </row>
    <row r="111" ht="16.5" spans="1:35">
      <c r="A111" s="12"/>
      <c r="B111" s="32" t="s">
        <v>10</v>
      </c>
      <c r="C111" s="17" t="s">
        <v>270</v>
      </c>
      <c r="D111" s="33">
        <v>67</v>
      </c>
      <c r="E111" s="34">
        <v>83.866763801198</v>
      </c>
      <c r="F111" s="33">
        <v>30885</v>
      </c>
      <c r="G111" s="33">
        <v>7</v>
      </c>
      <c r="H111" s="35">
        <v>0.000226647239760401</v>
      </c>
      <c r="I111" s="34">
        <v>3.86676380119799</v>
      </c>
      <c r="J111" s="12">
        <v>168</v>
      </c>
      <c r="K111" s="12">
        <v>0</v>
      </c>
      <c r="L111" s="35">
        <v>0</v>
      </c>
      <c r="M111" s="45">
        <v>20</v>
      </c>
      <c r="N111" s="12">
        <v>0</v>
      </c>
      <c r="O111" s="35">
        <v>0</v>
      </c>
      <c r="P111" s="45">
        <v>20</v>
      </c>
      <c r="Q111" s="53">
        <v>7</v>
      </c>
      <c r="R111" s="53">
        <v>0</v>
      </c>
      <c r="S111" s="35">
        <v>0</v>
      </c>
      <c r="T111" s="45">
        <v>12</v>
      </c>
      <c r="U111" s="54">
        <v>12</v>
      </c>
      <c r="V111" s="55">
        <v>0</v>
      </c>
      <c r="W111" s="35">
        <v>0</v>
      </c>
      <c r="X111" s="45">
        <v>10</v>
      </c>
      <c r="Y111" s="12">
        <v>9</v>
      </c>
      <c r="Z111" s="12">
        <v>1</v>
      </c>
      <c r="AA111" s="35">
        <v>0.111111111111111</v>
      </c>
      <c r="AB111" s="45">
        <v>0</v>
      </c>
      <c r="AC111" s="12">
        <v>0</v>
      </c>
      <c r="AD111" s="73">
        <v>0</v>
      </c>
      <c r="AE111" s="74">
        <v>8</v>
      </c>
      <c r="AF111" s="53">
        <v>0</v>
      </c>
      <c r="AG111" s="53">
        <v>0</v>
      </c>
      <c r="AH111" s="77">
        <v>1</v>
      </c>
      <c r="AI111" s="74">
        <v>10</v>
      </c>
    </row>
    <row r="112" ht="16.5" spans="1:35">
      <c r="A112" s="12"/>
      <c r="B112" s="80" t="s">
        <v>10</v>
      </c>
      <c r="C112" s="15" t="s">
        <v>719</v>
      </c>
      <c r="D112" s="33">
        <v>206</v>
      </c>
      <c r="E112" s="34">
        <v>55.84707151469</v>
      </c>
      <c r="F112" s="33">
        <v>110313</v>
      </c>
      <c r="G112" s="33">
        <v>148</v>
      </c>
      <c r="H112" s="35">
        <v>0.00134163697841596</v>
      </c>
      <c r="I112" s="34">
        <v>0</v>
      </c>
      <c r="J112" s="12">
        <v>741</v>
      </c>
      <c r="K112" s="12">
        <v>0</v>
      </c>
      <c r="L112" s="35">
        <v>0</v>
      </c>
      <c r="M112" s="45">
        <v>20</v>
      </c>
      <c r="N112" s="12">
        <v>0</v>
      </c>
      <c r="O112" s="35">
        <v>0</v>
      </c>
      <c r="P112" s="45">
        <v>20</v>
      </c>
      <c r="Q112" s="53">
        <v>113</v>
      </c>
      <c r="R112" s="53">
        <v>6</v>
      </c>
      <c r="S112" s="35">
        <v>0.0530973451327434</v>
      </c>
      <c r="T112" s="45">
        <v>0</v>
      </c>
      <c r="U112" s="54">
        <v>51</v>
      </c>
      <c r="V112" s="55">
        <v>1</v>
      </c>
      <c r="W112" s="35">
        <v>0.0196078431372549</v>
      </c>
      <c r="X112" s="45">
        <v>0</v>
      </c>
      <c r="Y112" s="12">
        <v>7</v>
      </c>
      <c r="Z112" s="12">
        <v>1</v>
      </c>
      <c r="AA112" s="35">
        <v>0.142857142857143</v>
      </c>
      <c r="AB112" s="45">
        <v>0</v>
      </c>
      <c r="AC112" s="12">
        <v>7</v>
      </c>
      <c r="AD112" s="73">
        <v>6.34558030331874e-5</v>
      </c>
      <c r="AE112" s="74">
        <v>5.84707151469002</v>
      </c>
      <c r="AF112" s="53">
        <v>3</v>
      </c>
      <c r="AG112" s="53">
        <v>3</v>
      </c>
      <c r="AH112" s="77">
        <v>1</v>
      </c>
      <c r="AI112" s="74">
        <v>10</v>
      </c>
    </row>
    <row r="113" ht="16.5" spans="1:35">
      <c r="A113" s="12"/>
      <c r="B113" s="80" t="s">
        <v>10</v>
      </c>
      <c r="C113" s="81" t="s">
        <v>797</v>
      </c>
      <c r="D113" s="33">
        <v>224</v>
      </c>
      <c r="E113" s="34">
        <v>52.7115766160661</v>
      </c>
      <c r="F113" s="33">
        <v>108365</v>
      </c>
      <c r="G113" s="33">
        <v>156</v>
      </c>
      <c r="H113" s="35">
        <v>0.00143957919992618</v>
      </c>
      <c r="I113" s="34">
        <v>0</v>
      </c>
      <c r="J113" s="12">
        <v>783</v>
      </c>
      <c r="K113" s="12">
        <v>0</v>
      </c>
      <c r="L113" s="35">
        <v>0</v>
      </c>
      <c r="M113" s="45">
        <v>20</v>
      </c>
      <c r="N113" s="12">
        <v>0</v>
      </c>
      <c r="O113" s="35">
        <v>0</v>
      </c>
      <c r="P113" s="45">
        <v>20</v>
      </c>
      <c r="Q113" s="53">
        <v>135</v>
      </c>
      <c r="R113" s="53">
        <v>4</v>
      </c>
      <c r="S113" s="35">
        <v>0.0296296296296296</v>
      </c>
      <c r="T113" s="45">
        <v>0</v>
      </c>
      <c r="U113" s="54">
        <v>34</v>
      </c>
      <c r="V113" s="55">
        <v>1</v>
      </c>
      <c r="W113" s="35">
        <v>0.0294117647058824</v>
      </c>
      <c r="X113" s="45">
        <v>0</v>
      </c>
      <c r="Y113" s="12">
        <v>8</v>
      </c>
      <c r="Z113" s="12">
        <v>1</v>
      </c>
      <c r="AA113" s="35">
        <v>0.125</v>
      </c>
      <c r="AB113" s="45">
        <v>0</v>
      </c>
      <c r="AC113" s="12">
        <v>9</v>
      </c>
      <c r="AD113" s="73">
        <v>8.3052646149587e-5</v>
      </c>
      <c r="AE113" s="74">
        <v>2.71157661606607</v>
      </c>
      <c r="AF113" s="53">
        <v>1</v>
      </c>
      <c r="AG113" s="53">
        <v>1</v>
      </c>
      <c r="AH113" s="77">
        <v>1</v>
      </c>
      <c r="AI113" s="74">
        <v>10</v>
      </c>
    </row>
    <row r="114" ht="16.5" spans="1:35">
      <c r="A114" s="12"/>
      <c r="B114" s="32" t="s">
        <v>10</v>
      </c>
      <c r="C114" s="33" t="s">
        <v>442</v>
      </c>
      <c r="D114" s="33">
        <v>131</v>
      </c>
      <c r="E114" s="34">
        <v>68.349547448498</v>
      </c>
      <c r="F114" s="33">
        <v>72036</v>
      </c>
      <c r="G114" s="33">
        <v>67</v>
      </c>
      <c r="H114" s="35">
        <v>0.000930090510300405</v>
      </c>
      <c r="I114" s="34">
        <v>0.349547448497973</v>
      </c>
      <c r="J114" s="12">
        <v>350</v>
      </c>
      <c r="K114" s="12">
        <v>0</v>
      </c>
      <c r="L114" s="35">
        <v>0</v>
      </c>
      <c r="M114" s="45">
        <v>20</v>
      </c>
      <c r="N114" s="12">
        <v>0</v>
      </c>
      <c r="O114" s="35">
        <v>0</v>
      </c>
      <c r="P114" s="45">
        <v>20</v>
      </c>
      <c r="Q114" s="53">
        <v>54</v>
      </c>
      <c r="R114" s="53">
        <v>2</v>
      </c>
      <c r="S114" s="35">
        <v>0.037037037037037</v>
      </c>
      <c r="T114" s="45">
        <v>0</v>
      </c>
      <c r="U114" s="54">
        <v>20</v>
      </c>
      <c r="V114" s="55">
        <v>0</v>
      </c>
      <c r="W114" s="35">
        <v>0</v>
      </c>
      <c r="X114" s="45">
        <v>10</v>
      </c>
      <c r="Y114" s="12">
        <v>7</v>
      </c>
      <c r="Z114" s="12">
        <v>1</v>
      </c>
      <c r="AA114" s="35">
        <v>0.142857142857143</v>
      </c>
      <c r="AB114" s="45">
        <v>0</v>
      </c>
      <c r="AC114" s="12">
        <v>2</v>
      </c>
      <c r="AD114" s="73">
        <v>2.77638958298628e-5</v>
      </c>
      <c r="AE114" s="74">
        <v>8</v>
      </c>
      <c r="AF114" s="53">
        <v>6</v>
      </c>
      <c r="AG114" s="53">
        <v>6</v>
      </c>
      <c r="AH114" s="77">
        <v>1</v>
      </c>
      <c r="AI114" s="74">
        <v>10</v>
      </c>
    </row>
    <row r="115" ht="16.5" spans="1:35">
      <c r="A115" s="12"/>
      <c r="B115" s="32" t="s">
        <v>10</v>
      </c>
      <c r="C115" s="33" t="s">
        <v>193</v>
      </c>
      <c r="D115" s="33">
        <v>51</v>
      </c>
      <c r="E115" s="34">
        <v>86.647336844953</v>
      </c>
      <c r="F115" s="33">
        <v>62839</v>
      </c>
      <c r="G115" s="33">
        <v>17</v>
      </c>
      <c r="H115" s="35">
        <v>0.000270532631009405</v>
      </c>
      <c r="I115" s="34">
        <v>3.64733684495298</v>
      </c>
      <c r="J115" s="12">
        <v>363</v>
      </c>
      <c r="K115" s="12">
        <v>0</v>
      </c>
      <c r="L115" s="35">
        <v>0</v>
      </c>
      <c r="M115" s="45">
        <v>20</v>
      </c>
      <c r="N115" s="12">
        <v>0</v>
      </c>
      <c r="O115" s="35">
        <v>0</v>
      </c>
      <c r="P115" s="45">
        <v>20</v>
      </c>
      <c r="Q115" s="53">
        <v>14</v>
      </c>
      <c r="R115" s="53">
        <v>1</v>
      </c>
      <c r="S115" s="35">
        <v>0.0714285714285714</v>
      </c>
      <c r="T115" s="45">
        <v>0</v>
      </c>
      <c r="U115" s="54">
        <v>23</v>
      </c>
      <c r="V115" s="55">
        <v>0</v>
      </c>
      <c r="W115" s="35">
        <v>0</v>
      </c>
      <c r="X115" s="45">
        <v>10</v>
      </c>
      <c r="Y115" s="12">
        <v>7</v>
      </c>
      <c r="Z115" s="12">
        <v>0</v>
      </c>
      <c r="AA115" s="35">
        <v>0</v>
      </c>
      <c r="AB115" s="45">
        <v>15</v>
      </c>
      <c r="AC115" s="12">
        <v>0</v>
      </c>
      <c r="AD115" s="73">
        <v>0</v>
      </c>
      <c r="AE115" s="74">
        <v>8</v>
      </c>
      <c r="AF115" s="53">
        <v>2</v>
      </c>
      <c r="AG115" s="53">
        <v>2</v>
      </c>
      <c r="AH115" s="77">
        <v>1</v>
      </c>
      <c r="AI115" s="74">
        <v>10</v>
      </c>
    </row>
    <row r="116" ht="16.5" spans="1:35">
      <c r="A116" s="12"/>
      <c r="B116" s="32" t="s">
        <v>10</v>
      </c>
      <c r="C116" s="33" t="s">
        <v>316</v>
      </c>
      <c r="D116" s="33">
        <v>70</v>
      </c>
      <c r="E116" s="34">
        <v>83.6782227761098</v>
      </c>
      <c r="F116" s="33">
        <v>52959</v>
      </c>
      <c r="G116" s="33">
        <v>14</v>
      </c>
      <c r="H116" s="35">
        <v>0.000264355444778036</v>
      </c>
      <c r="I116" s="34">
        <v>3.67822277610982</v>
      </c>
      <c r="J116" s="12">
        <v>185</v>
      </c>
      <c r="K116" s="12">
        <v>0</v>
      </c>
      <c r="L116" s="35">
        <v>0</v>
      </c>
      <c r="M116" s="45">
        <v>20</v>
      </c>
      <c r="N116" s="12">
        <v>0</v>
      </c>
      <c r="O116" s="35">
        <v>0</v>
      </c>
      <c r="P116" s="45">
        <v>20</v>
      </c>
      <c r="Q116" s="53">
        <v>12</v>
      </c>
      <c r="R116" s="53">
        <v>0</v>
      </c>
      <c r="S116" s="35">
        <v>0</v>
      </c>
      <c r="T116" s="45">
        <v>12</v>
      </c>
      <c r="U116" s="54">
        <v>6</v>
      </c>
      <c r="V116" s="55">
        <v>0</v>
      </c>
      <c r="W116" s="35">
        <v>0</v>
      </c>
      <c r="X116" s="45">
        <v>10</v>
      </c>
      <c r="Y116" s="12">
        <v>6</v>
      </c>
      <c r="Z116" s="12">
        <v>2</v>
      </c>
      <c r="AA116" s="35">
        <v>0.333333333333333</v>
      </c>
      <c r="AB116" s="45">
        <v>0</v>
      </c>
      <c r="AC116" s="12">
        <v>1</v>
      </c>
      <c r="AD116" s="73">
        <v>1.88825317698597e-5</v>
      </c>
      <c r="AE116" s="74">
        <v>8</v>
      </c>
      <c r="AF116" s="53">
        <v>1</v>
      </c>
      <c r="AG116" s="53">
        <v>1</v>
      </c>
      <c r="AH116" s="77">
        <v>1</v>
      </c>
      <c r="AI116" s="74">
        <v>10</v>
      </c>
    </row>
    <row r="117" ht="16.5" spans="1:35">
      <c r="A117" s="12"/>
      <c r="B117" s="32" t="s">
        <v>10</v>
      </c>
      <c r="C117" s="33" t="s">
        <v>322</v>
      </c>
      <c r="D117" s="33">
        <v>60</v>
      </c>
      <c r="E117" s="34">
        <v>85</v>
      </c>
      <c r="F117" s="33">
        <v>0</v>
      </c>
      <c r="G117" s="33">
        <v>0</v>
      </c>
      <c r="H117" s="35">
        <v>0</v>
      </c>
      <c r="I117" s="34">
        <v>5</v>
      </c>
      <c r="J117" s="12">
        <v>375</v>
      </c>
      <c r="K117" s="12">
        <v>0</v>
      </c>
      <c r="L117" s="35">
        <v>0</v>
      </c>
      <c r="M117" s="45">
        <v>20</v>
      </c>
      <c r="N117" s="12">
        <v>0</v>
      </c>
      <c r="O117" s="35">
        <v>0</v>
      </c>
      <c r="P117" s="45">
        <v>20</v>
      </c>
      <c r="Q117" s="53">
        <v>0</v>
      </c>
      <c r="R117" s="53">
        <v>0</v>
      </c>
      <c r="S117" s="35">
        <v>0</v>
      </c>
      <c r="T117" s="45">
        <v>12</v>
      </c>
      <c r="U117" s="54">
        <v>70</v>
      </c>
      <c r="V117" s="55">
        <v>0</v>
      </c>
      <c r="W117" s="35">
        <v>0</v>
      </c>
      <c r="X117" s="45">
        <v>10</v>
      </c>
      <c r="Y117" s="12">
        <v>8</v>
      </c>
      <c r="Z117" s="12">
        <v>3</v>
      </c>
      <c r="AA117" s="35">
        <v>0.375</v>
      </c>
      <c r="AB117" s="45">
        <v>0</v>
      </c>
      <c r="AC117" s="12">
        <v>0</v>
      </c>
      <c r="AD117" s="73">
        <v>0</v>
      </c>
      <c r="AE117" s="74">
        <v>8</v>
      </c>
      <c r="AF117" s="53">
        <v>0</v>
      </c>
      <c r="AG117" s="53">
        <v>0</v>
      </c>
      <c r="AH117" s="77">
        <v>1</v>
      </c>
      <c r="AI117" s="74">
        <v>10</v>
      </c>
    </row>
    <row r="118" ht="16.5" spans="1:35">
      <c r="A118" s="12" t="s">
        <v>1116</v>
      </c>
      <c r="B118" s="32" t="s">
        <v>18</v>
      </c>
      <c r="C118" s="33" t="s">
        <v>751</v>
      </c>
      <c r="D118" s="33">
        <v>198</v>
      </c>
      <c r="E118" s="34">
        <v>58.8142919979448</v>
      </c>
      <c r="F118" s="33">
        <v>49550</v>
      </c>
      <c r="G118" s="33">
        <v>25</v>
      </c>
      <c r="H118" s="35">
        <v>0.000504540867810293</v>
      </c>
      <c r="I118" s="34">
        <v>2.47729566094854</v>
      </c>
      <c r="J118" s="12">
        <v>273</v>
      </c>
      <c r="K118" s="12">
        <v>3</v>
      </c>
      <c r="L118" s="35">
        <v>0.010989010989011</v>
      </c>
      <c r="M118" s="45">
        <v>0</v>
      </c>
      <c r="N118" s="12">
        <v>1</v>
      </c>
      <c r="O118" s="35">
        <v>0.00366300366300366</v>
      </c>
      <c r="P118" s="45">
        <v>16.3369963369963</v>
      </c>
      <c r="Q118" s="53">
        <v>20</v>
      </c>
      <c r="R118" s="53">
        <v>0</v>
      </c>
      <c r="S118" s="35">
        <v>0</v>
      </c>
      <c r="T118" s="45">
        <v>12</v>
      </c>
      <c r="U118" s="54">
        <v>13</v>
      </c>
      <c r="V118" s="55">
        <v>0</v>
      </c>
      <c r="W118" s="35">
        <v>0</v>
      </c>
      <c r="X118" s="45">
        <v>10</v>
      </c>
      <c r="Y118" s="12">
        <v>11</v>
      </c>
      <c r="Z118" s="12">
        <v>2</v>
      </c>
      <c r="AA118" s="35">
        <v>0.181818181818182</v>
      </c>
      <c r="AB118" s="45">
        <v>0</v>
      </c>
      <c r="AC118" s="12">
        <v>0</v>
      </c>
      <c r="AD118" s="73">
        <v>0</v>
      </c>
      <c r="AE118" s="74">
        <v>8</v>
      </c>
      <c r="AF118" s="53">
        <v>1</v>
      </c>
      <c r="AG118" s="53">
        <v>1</v>
      </c>
      <c r="AH118" s="77">
        <v>1</v>
      </c>
      <c r="AI118" s="74">
        <v>10</v>
      </c>
    </row>
    <row r="119" ht="16.5" spans="1:35">
      <c r="A119" s="12"/>
      <c r="B119" s="32" t="s">
        <v>18</v>
      </c>
      <c r="C119" s="33" t="s">
        <v>304</v>
      </c>
      <c r="D119" s="33">
        <v>84</v>
      </c>
      <c r="E119" s="34">
        <v>79.3792675356921</v>
      </c>
      <c r="F119" s="33">
        <v>8055</v>
      </c>
      <c r="G119" s="33">
        <v>1</v>
      </c>
      <c r="H119" s="35">
        <v>0.000124146492861577</v>
      </c>
      <c r="I119" s="34">
        <v>4.37926753569212</v>
      </c>
      <c r="J119" s="12">
        <v>25</v>
      </c>
      <c r="K119" s="12">
        <v>1</v>
      </c>
      <c r="L119" s="35">
        <v>0.04</v>
      </c>
      <c r="M119" s="45">
        <v>0</v>
      </c>
      <c r="N119" s="12">
        <v>0</v>
      </c>
      <c r="O119" s="35">
        <v>0</v>
      </c>
      <c r="P119" s="45">
        <v>20</v>
      </c>
      <c r="Q119" s="53">
        <v>1</v>
      </c>
      <c r="R119" s="53">
        <v>0</v>
      </c>
      <c r="S119" s="35">
        <v>0</v>
      </c>
      <c r="T119" s="45">
        <v>12</v>
      </c>
      <c r="U119" s="54">
        <v>0</v>
      </c>
      <c r="V119" s="55">
        <v>0</v>
      </c>
      <c r="W119" s="35">
        <v>0</v>
      </c>
      <c r="X119" s="45">
        <v>10</v>
      </c>
      <c r="Y119" s="12">
        <v>6</v>
      </c>
      <c r="Z119" s="12">
        <v>0</v>
      </c>
      <c r="AA119" s="35">
        <v>0</v>
      </c>
      <c r="AB119" s="45">
        <v>15</v>
      </c>
      <c r="AC119" s="12">
        <v>0</v>
      </c>
      <c r="AD119" s="73">
        <v>0</v>
      </c>
      <c r="AE119" s="74">
        <v>8</v>
      </c>
      <c r="AF119" s="53">
        <v>0</v>
      </c>
      <c r="AG119" s="53">
        <v>0</v>
      </c>
      <c r="AH119" s="77">
        <v>1</v>
      </c>
      <c r="AI119" s="74">
        <v>10</v>
      </c>
    </row>
    <row r="120" ht="16.5" spans="1:35">
      <c r="A120" s="12"/>
      <c r="B120" s="32" t="s">
        <v>18</v>
      </c>
      <c r="C120" s="33" t="s">
        <v>633</v>
      </c>
      <c r="D120" s="33">
        <v>189</v>
      </c>
      <c r="E120" s="34">
        <v>59.5023847376789</v>
      </c>
      <c r="F120" s="33">
        <v>62900</v>
      </c>
      <c r="G120" s="33">
        <v>44</v>
      </c>
      <c r="H120" s="35">
        <v>0.000699523052464229</v>
      </c>
      <c r="I120" s="34">
        <v>1.50238473767886</v>
      </c>
      <c r="J120" s="12">
        <v>318</v>
      </c>
      <c r="K120" s="12">
        <v>0</v>
      </c>
      <c r="L120" s="35">
        <v>0</v>
      </c>
      <c r="M120" s="45">
        <v>20</v>
      </c>
      <c r="N120" s="12">
        <v>0</v>
      </c>
      <c r="O120" s="35">
        <v>0</v>
      </c>
      <c r="P120" s="45">
        <v>20</v>
      </c>
      <c r="Q120" s="53">
        <v>31</v>
      </c>
      <c r="R120" s="53">
        <v>1</v>
      </c>
      <c r="S120" s="35">
        <v>0.032258064516129</v>
      </c>
      <c r="T120" s="45">
        <v>0</v>
      </c>
      <c r="U120" s="54">
        <v>18</v>
      </c>
      <c r="V120" s="55">
        <v>1</v>
      </c>
      <c r="W120" s="35">
        <v>0.0555555555555556</v>
      </c>
      <c r="X120" s="45">
        <v>0</v>
      </c>
      <c r="Y120" s="12">
        <v>13</v>
      </c>
      <c r="Z120" s="12">
        <v>5</v>
      </c>
      <c r="AA120" s="35">
        <v>0.384615384615385</v>
      </c>
      <c r="AB120" s="45">
        <v>0</v>
      </c>
      <c r="AC120" s="12">
        <v>2</v>
      </c>
      <c r="AD120" s="73">
        <v>3.17965023847377e-5</v>
      </c>
      <c r="AE120" s="74">
        <v>8</v>
      </c>
      <c r="AF120" s="53">
        <v>0</v>
      </c>
      <c r="AG120" s="53">
        <v>0</v>
      </c>
      <c r="AH120" s="77">
        <v>1</v>
      </c>
      <c r="AI120" s="74">
        <v>10</v>
      </c>
    </row>
    <row r="121" ht="16.5" spans="1:35">
      <c r="A121" s="12"/>
      <c r="B121" s="32" t="s">
        <v>18</v>
      </c>
      <c r="C121" s="15" t="s">
        <v>662</v>
      </c>
      <c r="D121" s="33">
        <v>193</v>
      </c>
      <c r="E121" s="34">
        <v>59.161649734028</v>
      </c>
      <c r="F121" s="33">
        <v>56880</v>
      </c>
      <c r="G121" s="33">
        <v>77</v>
      </c>
      <c r="H121" s="35">
        <v>0.00135372714486639</v>
      </c>
      <c r="I121" s="34">
        <v>0</v>
      </c>
      <c r="J121" s="12">
        <v>358</v>
      </c>
      <c r="K121" s="12">
        <v>1</v>
      </c>
      <c r="L121" s="35">
        <v>0.00279329608938547</v>
      </c>
      <c r="M121" s="45">
        <v>14.4134078212291</v>
      </c>
      <c r="N121" s="12">
        <v>0</v>
      </c>
      <c r="O121" s="35">
        <v>0</v>
      </c>
      <c r="P121" s="45">
        <v>20</v>
      </c>
      <c r="Q121" s="53">
        <v>60</v>
      </c>
      <c r="R121" s="53">
        <v>1</v>
      </c>
      <c r="S121" s="35">
        <v>0.0166666666666667</v>
      </c>
      <c r="T121" s="45">
        <v>0</v>
      </c>
      <c r="U121" s="54">
        <v>29</v>
      </c>
      <c r="V121" s="55">
        <v>0</v>
      </c>
      <c r="W121" s="35">
        <v>0</v>
      </c>
      <c r="X121" s="45">
        <v>10</v>
      </c>
      <c r="Y121" s="12">
        <v>14</v>
      </c>
      <c r="Z121" s="12">
        <v>6</v>
      </c>
      <c r="AA121" s="35">
        <v>0.428571428571429</v>
      </c>
      <c r="AB121" s="45">
        <v>0</v>
      </c>
      <c r="AC121" s="12">
        <v>4</v>
      </c>
      <c r="AD121" s="73">
        <v>7.0323488045007e-5</v>
      </c>
      <c r="AE121" s="74">
        <v>4.74824191279887</v>
      </c>
      <c r="AF121" s="53">
        <v>43</v>
      </c>
      <c r="AG121" s="53">
        <v>43</v>
      </c>
      <c r="AH121" s="77">
        <v>1</v>
      </c>
      <c r="AI121" s="74">
        <v>10</v>
      </c>
    </row>
    <row r="122" ht="16.5" spans="1:35">
      <c r="A122" s="12"/>
      <c r="B122" s="32" t="s">
        <v>18</v>
      </c>
      <c r="C122" s="15" t="s">
        <v>694</v>
      </c>
      <c r="D122" s="33">
        <v>176</v>
      </c>
      <c r="E122" s="34">
        <v>60.5735424307576</v>
      </c>
      <c r="F122" s="33">
        <v>7907</v>
      </c>
      <c r="G122" s="33">
        <v>7</v>
      </c>
      <c r="H122" s="35">
        <v>0.000885291513848489</v>
      </c>
      <c r="I122" s="34">
        <v>0.573542430757557</v>
      </c>
      <c r="J122" s="12">
        <v>43</v>
      </c>
      <c r="K122" s="12">
        <v>8</v>
      </c>
      <c r="L122" s="35">
        <v>0.186046511627907</v>
      </c>
      <c r="M122" s="45">
        <v>0</v>
      </c>
      <c r="N122" s="12">
        <v>0</v>
      </c>
      <c r="O122" s="35">
        <v>0</v>
      </c>
      <c r="P122" s="45">
        <v>20</v>
      </c>
      <c r="Q122" s="53">
        <v>6</v>
      </c>
      <c r="R122" s="53">
        <v>0</v>
      </c>
      <c r="S122" s="35">
        <v>0</v>
      </c>
      <c r="T122" s="45">
        <v>12</v>
      </c>
      <c r="U122" s="54">
        <v>1</v>
      </c>
      <c r="V122" s="55">
        <v>0</v>
      </c>
      <c r="W122" s="35">
        <v>0</v>
      </c>
      <c r="X122" s="45">
        <v>10</v>
      </c>
      <c r="Y122" s="12">
        <v>10</v>
      </c>
      <c r="Z122" s="12">
        <v>5</v>
      </c>
      <c r="AA122" s="35">
        <v>0.5</v>
      </c>
      <c r="AB122" s="45">
        <v>0</v>
      </c>
      <c r="AC122" s="12">
        <v>0</v>
      </c>
      <c r="AD122" s="73">
        <v>0</v>
      </c>
      <c r="AE122" s="74">
        <v>8</v>
      </c>
      <c r="AF122" s="53">
        <v>0</v>
      </c>
      <c r="AG122" s="53">
        <v>0</v>
      </c>
      <c r="AH122" s="77">
        <v>1</v>
      </c>
      <c r="AI122" s="74">
        <v>10</v>
      </c>
    </row>
    <row r="123" ht="16.5" spans="1:35">
      <c r="A123" s="12"/>
      <c r="B123" s="32" t="s">
        <v>18</v>
      </c>
      <c r="C123" s="33" t="s">
        <v>767</v>
      </c>
      <c r="D123" s="33">
        <v>207</v>
      </c>
      <c r="E123" s="34">
        <v>55.8355485285224</v>
      </c>
      <c r="F123" s="33">
        <v>30976</v>
      </c>
      <c r="G123" s="33">
        <v>19</v>
      </c>
      <c r="H123" s="35">
        <v>0.000613378099173554</v>
      </c>
      <c r="I123" s="34">
        <v>1.93310950413223</v>
      </c>
      <c r="J123" s="12">
        <v>164</v>
      </c>
      <c r="K123" s="12">
        <v>6</v>
      </c>
      <c r="L123" s="35">
        <v>0.0365853658536585</v>
      </c>
      <c r="M123" s="45">
        <v>0</v>
      </c>
      <c r="N123" s="12">
        <v>1</v>
      </c>
      <c r="O123" s="35">
        <v>0.00609756097560976</v>
      </c>
      <c r="P123" s="45">
        <v>13.9024390243902</v>
      </c>
      <c r="Q123" s="53">
        <v>17</v>
      </c>
      <c r="R123" s="53">
        <v>0</v>
      </c>
      <c r="S123" s="35">
        <v>0</v>
      </c>
      <c r="T123" s="45">
        <v>12</v>
      </c>
      <c r="U123" s="54">
        <v>3</v>
      </c>
      <c r="V123" s="55">
        <v>0</v>
      </c>
      <c r="W123" s="35">
        <v>0</v>
      </c>
      <c r="X123" s="45">
        <v>10</v>
      </c>
      <c r="Y123" s="12">
        <v>14</v>
      </c>
      <c r="Z123" s="12">
        <v>1</v>
      </c>
      <c r="AA123" s="35">
        <v>0.0714285714285714</v>
      </c>
      <c r="AB123" s="45">
        <v>0</v>
      </c>
      <c r="AC123" s="12">
        <v>1</v>
      </c>
      <c r="AD123" s="73">
        <v>3.22830578512397e-5</v>
      </c>
      <c r="AE123" s="74">
        <v>8</v>
      </c>
      <c r="AF123" s="53">
        <v>3</v>
      </c>
      <c r="AG123" s="53">
        <v>3</v>
      </c>
      <c r="AH123" s="77">
        <v>1</v>
      </c>
      <c r="AI123" s="74">
        <v>10</v>
      </c>
    </row>
    <row r="124" ht="16.5" spans="1:35">
      <c r="A124" s="12"/>
      <c r="B124" s="32" t="s">
        <v>18</v>
      </c>
      <c r="C124" s="15" t="s">
        <v>737</v>
      </c>
      <c r="D124" s="33">
        <v>156</v>
      </c>
      <c r="E124" s="34">
        <v>62.9896078188791</v>
      </c>
      <c r="F124" s="33">
        <v>32332</v>
      </c>
      <c r="G124" s="33">
        <v>13</v>
      </c>
      <c r="H124" s="35">
        <v>0.000402078436224174</v>
      </c>
      <c r="I124" s="34">
        <v>2.98960781887913</v>
      </c>
      <c r="J124" s="12">
        <v>95</v>
      </c>
      <c r="K124" s="12">
        <v>2</v>
      </c>
      <c r="L124" s="35">
        <v>0.0210526315789474</v>
      </c>
      <c r="M124" s="45">
        <v>0</v>
      </c>
      <c r="N124" s="12">
        <v>0</v>
      </c>
      <c r="O124" s="35">
        <v>0</v>
      </c>
      <c r="P124" s="45">
        <v>20</v>
      </c>
      <c r="Q124" s="53">
        <v>10</v>
      </c>
      <c r="R124" s="53">
        <v>0</v>
      </c>
      <c r="S124" s="35">
        <v>0</v>
      </c>
      <c r="T124" s="45">
        <v>12</v>
      </c>
      <c r="U124" s="54">
        <v>7</v>
      </c>
      <c r="V124" s="55">
        <v>0</v>
      </c>
      <c r="W124" s="35">
        <v>0</v>
      </c>
      <c r="X124" s="45">
        <v>10</v>
      </c>
      <c r="Y124" s="12">
        <v>14</v>
      </c>
      <c r="Z124" s="12">
        <v>2</v>
      </c>
      <c r="AA124" s="35">
        <v>0.142857142857143</v>
      </c>
      <c r="AB124" s="45">
        <v>0</v>
      </c>
      <c r="AC124" s="12">
        <v>1</v>
      </c>
      <c r="AD124" s="73">
        <v>3.09291104787826e-5</v>
      </c>
      <c r="AE124" s="74">
        <v>8</v>
      </c>
      <c r="AF124" s="53">
        <v>0</v>
      </c>
      <c r="AG124" s="53">
        <v>0</v>
      </c>
      <c r="AH124" s="77">
        <v>1</v>
      </c>
      <c r="AI124" s="74">
        <v>10</v>
      </c>
    </row>
    <row r="125" ht="16.5" spans="1:35">
      <c r="A125" s="12"/>
      <c r="B125" s="32" t="s">
        <v>18</v>
      </c>
      <c r="C125" s="33" t="s">
        <v>784</v>
      </c>
      <c r="D125" s="33">
        <v>213</v>
      </c>
      <c r="E125" s="34">
        <v>54.6846846846847</v>
      </c>
      <c r="F125" s="33">
        <v>95121</v>
      </c>
      <c r="G125" s="33">
        <v>130</v>
      </c>
      <c r="H125" s="35">
        <v>0.00136668033347</v>
      </c>
      <c r="I125" s="34">
        <v>0</v>
      </c>
      <c r="J125" s="12">
        <v>1110</v>
      </c>
      <c r="K125" s="12">
        <v>8</v>
      </c>
      <c r="L125" s="35">
        <v>0.00720720720720721</v>
      </c>
      <c r="M125" s="45">
        <v>5.58558558558559</v>
      </c>
      <c r="N125" s="12">
        <v>1</v>
      </c>
      <c r="O125" s="35">
        <v>0.000900900900900901</v>
      </c>
      <c r="P125" s="45">
        <v>19.0990990990991</v>
      </c>
      <c r="Q125" s="53">
        <v>107</v>
      </c>
      <c r="R125" s="53">
        <v>1</v>
      </c>
      <c r="S125" s="35">
        <v>0.00934579439252336</v>
      </c>
      <c r="T125" s="45">
        <v>12</v>
      </c>
      <c r="U125" s="54">
        <v>47</v>
      </c>
      <c r="V125" s="55">
        <v>3</v>
      </c>
      <c r="W125" s="35">
        <v>0.0638297872340425</v>
      </c>
      <c r="X125" s="45">
        <v>0</v>
      </c>
      <c r="Y125" s="12">
        <v>17</v>
      </c>
      <c r="Z125" s="12">
        <v>4</v>
      </c>
      <c r="AA125" s="35">
        <v>0.235294117647059</v>
      </c>
      <c r="AB125" s="45">
        <v>0</v>
      </c>
      <c r="AC125" s="12">
        <v>4</v>
      </c>
      <c r="AD125" s="73">
        <v>4.20517025683077e-5</v>
      </c>
      <c r="AE125" s="74">
        <v>8</v>
      </c>
      <c r="AF125" s="53">
        <v>1</v>
      </c>
      <c r="AG125" s="53">
        <v>1</v>
      </c>
      <c r="AH125" s="77">
        <v>1</v>
      </c>
      <c r="AI125" s="74">
        <v>10</v>
      </c>
    </row>
    <row r="126" ht="16.5" spans="1:35">
      <c r="A126" s="78" t="s">
        <v>680</v>
      </c>
      <c r="B126" s="82" t="s">
        <v>19</v>
      </c>
      <c r="C126" s="33" t="s">
        <v>678</v>
      </c>
      <c r="D126" s="33">
        <v>96</v>
      </c>
      <c r="E126" s="34">
        <v>77.1708455635322</v>
      </c>
      <c r="F126" s="33">
        <v>84831</v>
      </c>
      <c r="G126" s="33">
        <v>48</v>
      </c>
      <c r="H126" s="35">
        <v>0.00056583088729356</v>
      </c>
      <c r="I126" s="34">
        <v>2.1708455635322</v>
      </c>
      <c r="J126" s="12">
        <v>631</v>
      </c>
      <c r="K126" s="12">
        <v>10</v>
      </c>
      <c r="L126" s="35">
        <v>0.0158478605388273</v>
      </c>
      <c r="M126" s="45">
        <v>0</v>
      </c>
      <c r="N126" s="12">
        <v>0</v>
      </c>
      <c r="O126" s="35">
        <v>0</v>
      </c>
      <c r="P126" s="45">
        <v>20</v>
      </c>
      <c r="Q126" s="53">
        <v>38</v>
      </c>
      <c r="R126" s="53">
        <v>0</v>
      </c>
      <c r="S126" s="35">
        <v>0</v>
      </c>
      <c r="T126" s="45">
        <v>12</v>
      </c>
      <c r="U126" s="54">
        <v>30</v>
      </c>
      <c r="V126" s="55">
        <v>0</v>
      </c>
      <c r="W126" s="35">
        <v>0</v>
      </c>
      <c r="X126" s="45">
        <v>10</v>
      </c>
      <c r="Y126" s="12">
        <v>11</v>
      </c>
      <c r="Z126" s="12">
        <v>0</v>
      </c>
      <c r="AA126" s="35">
        <v>0</v>
      </c>
      <c r="AB126" s="45">
        <v>15</v>
      </c>
      <c r="AC126" s="12">
        <v>1</v>
      </c>
      <c r="AD126" s="73">
        <v>1.17881434852825e-5</v>
      </c>
      <c r="AE126" s="74">
        <v>8</v>
      </c>
      <c r="AF126" s="53">
        <v>8</v>
      </c>
      <c r="AG126" s="53">
        <v>8</v>
      </c>
      <c r="AH126" s="77">
        <v>1</v>
      </c>
      <c r="AI126" s="74">
        <v>10</v>
      </c>
    </row>
    <row r="127" ht="16.5" spans="1:35">
      <c r="A127" s="83"/>
      <c r="B127" s="82" t="s">
        <v>19</v>
      </c>
      <c r="C127" s="33" t="s">
        <v>578</v>
      </c>
      <c r="D127" s="33">
        <v>159</v>
      </c>
      <c r="E127" s="34">
        <v>62.5161450571287</v>
      </c>
      <c r="F127" s="33">
        <v>18117</v>
      </c>
      <c r="G127" s="33">
        <v>9</v>
      </c>
      <c r="H127" s="35">
        <v>0.000496770988574267</v>
      </c>
      <c r="I127" s="34">
        <v>2.51614505712866</v>
      </c>
      <c r="J127" s="12">
        <v>105</v>
      </c>
      <c r="K127" s="12">
        <v>2</v>
      </c>
      <c r="L127" s="35">
        <v>0.019047619047619</v>
      </c>
      <c r="M127" s="45">
        <v>0</v>
      </c>
      <c r="N127" s="12">
        <v>0</v>
      </c>
      <c r="O127" s="35">
        <v>0</v>
      </c>
      <c r="P127" s="45">
        <v>20</v>
      </c>
      <c r="Q127" s="53">
        <v>7</v>
      </c>
      <c r="R127" s="53">
        <v>0</v>
      </c>
      <c r="S127" s="35">
        <v>0</v>
      </c>
      <c r="T127" s="45">
        <v>12</v>
      </c>
      <c r="U127" s="54">
        <v>3</v>
      </c>
      <c r="V127" s="55">
        <v>0</v>
      </c>
      <c r="W127" s="35">
        <v>0</v>
      </c>
      <c r="X127" s="45">
        <v>10</v>
      </c>
      <c r="Y127" s="12">
        <v>9</v>
      </c>
      <c r="Z127" s="12">
        <v>1</v>
      </c>
      <c r="AA127" s="35">
        <v>0.111111111111111</v>
      </c>
      <c r="AB127" s="45">
        <v>0</v>
      </c>
      <c r="AC127" s="12">
        <v>0</v>
      </c>
      <c r="AD127" s="73">
        <v>0</v>
      </c>
      <c r="AE127" s="74">
        <v>8</v>
      </c>
      <c r="AF127" s="53">
        <v>0</v>
      </c>
      <c r="AG127" s="53">
        <v>0</v>
      </c>
      <c r="AH127" s="77">
        <v>1</v>
      </c>
      <c r="AI127" s="74">
        <v>10</v>
      </c>
    </row>
    <row r="128" ht="16.5" spans="1:35">
      <c r="A128" s="83"/>
      <c r="B128" s="82" t="s">
        <v>19</v>
      </c>
      <c r="C128" s="33" t="s">
        <v>584</v>
      </c>
      <c r="D128" s="33">
        <v>171</v>
      </c>
      <c r="E128" s="34">
        <v>61.0411282585588</v>
      </c>
      <c r="F128" s="33">
        <v>106151</v>
      </c>
      <c r="G128" s="33">
        <v>31</v>
      </c>
      <c r="H128" s="35">
        <v>0.000292036815479835</v>
      </c>
      <c r="I128" s="34">
        <v>3.53981592260082</v>
      </c>
      <c r="J128" s="12">
        <v>381</v>
      </c>
      <c r="K128" s="12">
        <v>2</v>
      </c>
      <c r="L128" s="35">
        <v>0.005249343832021</v>
      </c>
      <c r="M128" s="45">
        <v>9.501312335958</v>
      </c>
      <c r="N128" s="12">
        <v>0</v>
      </c>
      <c r="O128" s="35">
        <v>0</v>
      </c>
      <c r="P128" s="45">
        <v>20</v>
      </c>
      <c r="Q128" s="53">
        <v>25</v>
      </c>
      <c r="R128" s="53">
        <v>1</v>
      </c>
      <c r="S128" s="35">
        <v>0.04</v>
      </c>
      <c r="T128" s="45">
        <v>0</v>
      </c>
      <c r="U128" s="54">
        <v>14</v>
      </c>
      <c r="V128" s="55">
        <v>0</v>
      </c>
      <c r="W128" s="35">
        <v>0</v>
      </c>
      <c r="X128" s="45">
        <v>10</v>
      </c>
      <c r="Y128" s="12">
        <v>11</v>
      </c>
      <c r="Z128" s="12">
        <v>1</v>
      </c>
      <c r="AA128" s="35">
        <v>0.0909090909090909</v>
      </c>
      <c r="AB128" s="45">
        <v>0</v>
      </c>
      <c r="AC128" s="12">
        <v>1</v>
      </c>
      <c r="AD128" s="73">
        <v>9.4205424348334e-6</v>
      </c>
      <c r="AE128" s="74">
        <v>8</v>
      </c>
      <c r="AF128" s="53">
        <v>113</v>
      </c>
      <c r="AG128" s="53">
        <v>113</v>
      </c>
      <c r="AH128" s="77">
        <v>1</v>
      </c>
      <c r="AI128" s="74">
        <v>10</v>
      </c>
    </row>
    <row r="129" ht="16.5" spans="1:35">
      <c r="A129" s="83"/>
      <c r="B129" s="82" t="s">
        <v>19</v>
      </c>
      <c r="C129" s="33" t="s">
        <v>481</v>
      </c>
      <c r="D129" s="33">
        <v>108</v>
      </c>
      <c r="E129" s="34">
        <v>74.211024616032</v>
      </c>
      <c r="F129" s="33">
        <v>38024</v>
      </c>
      <c r="G129" s="33">
        <v>6</v>
      </c>
      <c r="H129" s="35">
        <v>0.000157795076793604</v>
      </c>
      <c r="I129" s="34">
        <v>4.21102461603198</v>
      </c>
      <c r="J129" s="12">
        <v>76</v>
      </c>
      <c r="K129" s="12">
        <v>0</v>
      </c>
      <c r="L129" s="35">
        <v>0</v>
      </c>
      <c r="M129" s="45">
        <v>20</v>
      </c>
      <c r="N129" s="12">
        <v>0</v>
      </c>
      <c r="O129" s="35">
        <v>0</v>
      </c>
      <c r="P129" s="45">
        <v>20</v>
      </c>
      <c r="Q129" s="53">
        <v>3</v>
      </c>
      <c r="R129" s="53">
        <v>0</v>
      </c>
      <c r="S129" s="35">
        <v>0</v>
      </c>
      <c r="T129" s="45">
        <v>12</v>
      </c>
      <c r="U129" s="54">
        <v>5</v>
      </c>
      <c r="V129" s="55">
        <v>0</v>
      </c>
      <c r="W129" s="35">
        <v>0</v>
      </c>
      <c r="X129" s="45">
        <v>10</v>
      </c>
      <c r="Y129" s="12">
        <v>9</v>
      </c>
      <c r="Z129" s="12">
        <v>2</v>
      </c>
      <c r="AA129" s="35">
        <v>0.222222222222222</v>
      </c>
      <c r="AB129" s="45">
        <v>0</v>
      </c>
      <c r="AC129" s="12">
        <v>0</v>
      </c>
      <c r="AD129" s="73">
        <v>0</v>
      </c>
      <c r="AE129" s="74">
        <v>8</v>
      </c>
      <c r="AF129" s="53">
        <v>4</v>
      </c>
      <c r="AG129" s="53">
        <v>3</v>
      </c>
      <c r="AH129" s="77">
        <v>0.75</v>
      </c>
      <c r="AI129" s="74">
        <v>0</v>
      </c>
    </row>
    <row r="130" ht="16.5" spans="1:35">
      <c r="A130" s="83"/>
      <c r="B130" s="82" t="s">
        <v>19</v>
      </c>
      <c r="C130" s="33" t="s">
        <v>557</v>
      </c>
      <c r="D130" s="33">
        <v>118</v>
      </c>
      <c r="E130" s="34">
        <v>70.3247400091919</v>
      </c>
      <c r="F130" s="33">
        <v>93561</v>
      </c>
      <c r="G130" s="33">
        <v>34</v>
      </c>
      <c r="H130" s="35">
        <v>0.000363399279614369</v>
      </c>
      <c r="I130" s="34">
        <v>3.18300360192815</v>
      </c>
      <c r="J130" s="12">
        <v>325</v>
      </c>
      <c r="K130" s="12">
        <v>2</v>
      </c>
      <c r="L130" s="35">
        <v>0.00615384615384615</v>
      </c>
      <c r="M130" s="45">
        <v>7.69230769230769</v>
      </c>
      <c r="N130" s="12">
        <v>0</v>
      </c>
      <c r="O130" s="35">
        <v>0</v>
      </c>
      <c r="P130" s="45">
        <v>20</v>
      </c>
      <c r="Q130" s="53">
        <v>28</v>
      </c>
      <c r="R130" s="53">
        <v>0</v>
      </c>
      <c r="S130" s="35">
        <v>0</v>
      </c>
      <c r="T130" s="45">
        <v>12</v>
      </c>
      <c r="U130" s="54">
        <v>10</v>
      </c>
      <c r="V130" s="55">
        <v>0</v>
      </c>
      <c r="W130" s="35">
        <v>0</v>
      </c>
      <c r="X130" s="45">
        <v>10</v>
      </c>
      <c r="Y130" s="12">
        <v>11</v>
      </c>
      <c r="Z130" s="12">
        <v>1</v>
      </c>
      <c r="AA130" s="35">
        <v>0.0909090909090909</v>
      </c>
      <c r="AB130" s="45">
        <v>0</v>
      </c>
      <c r="AC130" s="12">
        <v>5</v>
      </c>
      <c r="AD130" s="73">
        <v>5.34410705315249e-5</v>
      </c>
      <c r="AE130" s="74">
        <v>7.44942871495602</v>
      </c>
      <c r="AF130" s="53">
        <v>0</v>
      </c>
      <c r="AG130" s="53">
        <v>0</v>
      </c>
      <c r="AH130" s="77">
        <v>1</v>
      </c>
      <c r="AI130" s="74">
        <v>10</v>
      </c>
    </row>
    <row r="131" ht="16.5" spans="1:35">
      <c r="A131" s="83"/>
      <c r="B131" s="82" t="s">
        <v>19</v>
      </c>
      <c r="C131" s="33" t="s">
        <v>609</v>
      </c>
      <c r="D131" s="33">
        <v>103</v>
      </c>
      <c r="E131" s="34">
        <v>76.168074991372</v>
      </c>
      <c r="F131" s="33">
        <v>125295</v>
      </c>
      <c r="G131" s="33">
        <v>74</v>
      </c>
      <c r="H131" s="35">
        <v>0.000590606169440121</v>
      </c>
      <c r="I131" s="34">
        <v>2.04696915279939</v>
      </c>
      <c r="J131" s="12">
        <v>546</v>
      </c>
      <c r="K131" s="12">
        <v>1</v>
      </c>
      <c r="L131" s="35">
        <v>0.00183150183150183</v>
      </c>
      <c r="M131" s="45">
        <v>16.3369963369963</v>
      </c>
      <c r="N131" s="12">
        <v>0</v>
      </c>
      <c r="O131" s="35">
        <v>0</v>
      </c>
      <c r="P131" s="45">
        <v>20</v>
      </c>
      <c r="Q131" s="53">
        <v>63</v>
      </c>
      <c r="R131" s="53">
        <v>0</v>
      </c>
      <c r="S131" s="35">
        <v>0</v>
      </c>
      <c r="T131" s="45">
        <v>12</v>
      </c>
      <c r="U131" s="54">
        <v>22</v>
      </c>
      <c r="V131" s="55">
        <v>0</v>
      </c>
      <c r="W131" s="35">
        <v>0</v>
      </c>
      <c r="X131" s="45">
        <v>10</v>
      </c>
      <c r="Y131" s="12">
        <v>15</v>
      </c>
      <c r="Z131" s="12">
        <v>4</v>
      </c>
      <c r="AA131" s="35">
        <v>0.266666666666667</v>
      </c>
      <c r="AB131" s="45">
        <v>0</v>
      </c>
      <c r="AC131" s="12">
        <v>8</v>
      </c>
      <c r="AD131" s="73">
        <v>6.38493156151483e-5</v>
      </c>
      <c r="AE131" s="74">
        <v>5.78410950157628</v>
      </c>
      <c r="AF131" s="53">
        <v>16</v>
      </c>
      <c r="AG131" s="53">
        <v>16</v>
      </c>
      <c r="AH131" s="77">
        <v>1</v>
      </c>
      <c r="AI131" s="74">
        <v>10</v>
      </c>
    </row>
    <row r="132" ht="16.5" spans="1:35">
      <c r="A132" s="83"/>
      <c r="B132" s="82" t="s">
        <v>19</v>
      </c>
      <c r="C132" s="13" t="s">
        <v>936</v>
      </c>
      <c r="D132" s="33">
        <v>299</v>
      </c>
      <c r="E132" s="34">
        <v>7.02123515737891</v>
      </c>
      <c r="F132" s="33">
        <v>31834</v>
      </c>
      <c r="G132" s="33">
        <v>25</v>
      </c>
      <c r="H132" s="35">
        <v>0.000785323867562983</v>
      </c>
      <c r="I132" s="34">
        <v>1.07338066218509</v>
      </c>
      <c r="J132" s="12">
        <v>175</v>
      </c>
      <c r="K132" s="12">
        <v>32</v>
      </c>
      <c r="L132" s="35">
        <v>0.182857142857143</v>
      </c>
      <c r="M132" s="45">
        <v>0</v>
      </c>
      <c r="N132" s="12">
        <v>9</v>
      </c>
      <c r="O132" s="35">
        <v>0.0514285714285714</v>
      </c>
      <c r="P132" s="45">
        <v>0</v>
      </c>
      <c r="Q132" s="53">
        <v>16</v>
      </c>
      <c r="R132" s="53">
        <v>1</v>
      </c>
      <c r="S132" s="35">
        <v>0.0625</v>
      </c>
      <c r="T132" s="45">
        <v>0</v>
      </c>
      <c r="U132" s="54">
        <v>14</v>
      </c>
      <c r="V132" s="55">
        <v>1</v>
      </c>
      <c r="W132" s="35">
        <v>0.0714285714285714</v>
      </c>
      <c r="X132" s="45">
        <v>0</v>
      </c>
      <c r="Y132" s="12">
        <v>8</v>
      </c>
      <c r="Z132" s="12">
        <v>1</v>
      </c>
      <c r="AA132" s="35">
        <v>0.125</v>
      </c>
      <c r="AB132" s="45">
        <v>0</v>
      </c>
      <c r="AC132" s="12">
        <v>2</v>
      </c>
      <c r="AD132" s="73">
        <v>6.28259094050386e-5</v>
      </c>
      <c r="AE132" s="74">
        <v>5.94785449519382</v>
      </c>
      <c r="AF132" s="53">
        <v>3</v>
      </c>
      <c r="AG132" s="53">
        <v>2</v>
      </c>
      <c r="AH132" s="77">
        <v>0.666666666666667</v>
      </c>
      <c r="AI132" s="74">
        <v>0</v>
      </c>
    </row>
    <row r="133" ht="16.5" spans="1:35">
      <c r="A133" s="83"/>
      <c r="B133" s="82" t="s">
        <v>19</v>
      </c>
      <c r="C133" s="15" t="s">
        <v>874</v>
      </c>
      <c r="D133" s="33">
        <v>253</v>
      </c>
      <c r="E133" s="34">
        <v>42.8540772532189</v>
      </c>
      <c r="F133" s="33">
        <v>9320</v>
      </c>
      <c r="G133" s="33">
        <v>4</v>
      </c>
      <c r="H133" s="35">
        <v>0.000429184549356223</v>
      </c>
      <c r="I133" s="34">
        <v>2.85407725321888</v>
      </c>
      <c r="J133" s="12">
        <v>67</v>
      </c>
      <c r="K133" s="12">
        <v>18</v>
      </c>
      <c r="L133" s="35">
        <v>0.26865671641791</v>
      </c>
      <c r="M133" s="45">
        <v>0</v>
      </c>
      <c r="N133" s="12">
        <v>3</v>
      </c>
      <c r="O133" s="35">
        <v>0.0447761194029851</v>
      </c>
      <c r="P133" s="45">
        <v>0</v>
      </c>
      <c r="Q133" s="53">
        <v>3</v>
      </c>
      <c r="R133" s="53">
        <v>0</v>
      </c>
      <c r="S133" s="35">
        <v>0</v>
      </c>
      <c r="T133" s="45">
        <v>12</v>
      </c>
      <c r="U133" s="54">
        <v>1</v>
      </c>
      <c r="V133" s="55">
        <v>0</v>
      </c>
      <c r="W133" s="35">
        <v>0</v>
      </c>
      <c r="X133" s="45">
        <v>10</v>
      </c>
      <c r="Y133" s="12">
        <v>10</v>
      </c>
      <c r="Z133" s="12">
        <v>1</v>
      </c>
      <c r="AA133" s="35">
        <v>0.1</v>
      </c>
      <c r="AB133" s="45">
        <v>0</v>
      </c>
      <c r="AC133" s="12">
        <v>0</v>
      </c>
      <c r="AD133" s="73">
        <v>0</v>
      </c>
      <c r="AE133" s="74">
        <v>8</v>
      </c>
      <c r="AF133" s="53">
        <v>0</v>
      </c>
      <c r="AG133" s="53">
        <v>0</v>
      </c>
      <c r="AH133" s="77">
        <v>1</v>
      </c>
      <c r="AI133" s="74">
        <v>10</v>
      </c>
    </row>
    <row r="134" ht="16.5" spans="1:35">
      <c r="A134" s="83"/>
      <c r="B134" s="82" t="s">
        <v>19</v>
      </c>
      <c r="C134" s="15" t="s">
        <v>933</v>
      </c>
      <c r="D134" s="33">
        <v>273</v>
      </c>
      <c r="E134" s="34">
        <v>30.5966871256378</v>
      </c>
      <c r="F134" s="33">
        <v>27046</v>
      </c>
      <c r="G134" s="33">
        <v>13</v>
      </c>
      <c r="H134" s="35">
        <v>0.00048066257487244</v>
      </c>
      <c r="I134" s="34">
        <v>2.5966871256378</v>
      </c>
      <c r="J134" s="12">
        <v>130</v>
      </c>
      <c r="K134" s="12">
        <v>24</v>
      </c>
      <c r="L134" s="35">
        <v>0.184615384615385</v>
      </c>
      <c r="M134" s="45">
        <v>0</v>
      </c>
      <c r="N134" s="12">
        <v>15</v>
      </c>
      <c r="O134" s="35">
        <v>0.115384615384615</v>
      </c>
      <c r="P134" s="45">
        <v>0</v>
      </c>
      <c r="Q134" s="53">
        <v>11</v>
      </c>
      <c r="R134" s="53">
        <v>1</v>
      </c>
      <c r="S134" s="35">
        <v>0.0909090909090909</v>
      </c>
      <c r="T134" s="45">
        <v>0</v>
      </c>
      <c r="U134" s="54">
        <v>5</v>
      </c>
      <c r="V134" s="55">
        <v>0</v>
      </c>
      <c r="W134" s="35">
        <v>0</v>
      </c>
      <c r="X134" s="45">
        <v>10</v>
      </c>
      <c r="Y134" s="12">
        <v>9</v>
      </c>
      <c r="Z134" s="12">
        <v>1</v>
      </c>
      <c r="AA134" s="35">
        <v>0.111111111111111</v>
      </c>
      <c r="AB134" s="45">
        <v>0</v>
      </c>
      <c r="AC134" s="12">
        <v>1</v>
      </c>
      <c r="AD134" s="73">
        <v>3.69740442209569e-5</v>
      </c>
      <c r="AE134" s="74">
        <v>8</v>
      </c>
      <c r="AF134" s="53">
        <v>0</v>
      </c>
      <c r="AG134" s="53">
        <v>0</v>
      </c>
      <c r="AH134" s="77">
        <v>1</v>
      </c>
      <c r="AI134" s="74">
        <v>10</v>
      </c>
    </row>
    <row r="135" ht="16.5" spans="1:35">
      <c r="A135" s="12" t="s">
        <v>677</v>
      </c>
      <c r="B135" s="82" t="s">
        <v>32</v>
      </c>
      <c r="C135" s="33" t="s">
        <v>675</v>
      </c>
      <c r="D135" s="33">
        <v>95</v>
      </c>
      <c r="E135" s="34">
        <v>77.4929422835634</v>
      </c>
      <c r="F135" s="33">
        <v>79700</v>
      </c>
      <c r="G135" s="33">
        <v>30</v>
      </c>
      <c r="H135" s="35">
        <v>0.000376411543287328</v>
      </c>
      <c r="I135" s="34">
        <v>3.11794228356336</v>
      </c>
      <c r="J135" s="12">
        <v>300</v>
      </c>
      <c r="K135" s="12">
        <v>9</v>
      </c>
      <c r="L135" s="35">
        <v>0.03</v>
      </c>
      <c r="M135" s="45">
        <v>0</v>
      </c>
      <c r="N135" s="12">
        <v>0</v>
      </c>
      <c r="O135" s="35">
        <v>0</v>
      </c>
      <c r="P135" s="45">
        <v>20</v>
      </c>
      <c r="Q135" s="53">
        <v>24</v>
      </c>
      <c r="R135" s="53">
        <v>0</v>
      </c>
      <c r="S135" s="35">
        <v>0</v>
      </c>
      <c r="T135" s="45">
        <v>12</v>
      </c>
      <c r="U135" s="54">
        <v>22</v>
      </c>
      <c r="V135" s="55">
        <v>0</v>
      </c>
      <c r="W135" s="35">
        <v>0</v>
      </c>
      <c r="X135" s="45">
        <v>10</v>
      </c>
      <c r="Y135" s="12">
        <v>32</v>
      </c>
      <c r="Z135" s="12">
        <v>1</v>
      </c>
      <c r="AA135" s="35">
        <v>0.03125</v>
      </c>
      <c r="AB135" s="45">
        <v>14.375</v>
      </c>
      <c r="AC135" s="12">
        <v>2</v>
      </c>
      <c r="AD135" s="73">
        <v>2.50941028858218e-5</v>
      </c>
      <c r="AE135" s="74">
        <v>8</v>
      </c>
      <c r="AF135" s="53">
        <v>1</v>
      </c>
      <c r="AG135" s="53">
        <v>1</v>
      </c>
      <c r="AH135" s="77">
        <v>1</v>
      </c>
      <c r="AI135" s="74">
        <v>10</v>
      </c>
    </row>
    <row r="136" ht="16.5" spans="1:35">
      <c r="A136" s="12" t="s">
        <v>693</v>
      </c>
      <c r="B136" s="82" t="s">
        <v>33</v>
      </c>
      <c r="C136" s="33" t="s">
        <v>691</v>
      </c>
      <c r="D136" s="33">
        <v>181</v>
      </c>
      <c r="E136" s="34">
        <v>60.3274651505292</v>
      </c>
      <c r="F136" s="33">
        <v>29197</v>
      </c>
      <c r="G136" s="33">
        <v>10</v>
      </c>
      <c r="H136" s="35">
        <v>0.00034250094187759</v>
      </c>
      <c r="I136" s="34">
        <v>3.28749529061205</v>
      </c>
      <c r="J136" s="12">
        <v>116</v>
      </c>
      <c r="K136" s="12">
        <v>7</v>
      </c>
      <c r="L136" s="35">
        <v>0.0603448275862069</v>
      </c>
      <c r="M136" s="45">
        <v>0</v>
      </c>
      <c r="N136" s="12">
        <v>0</v>
      </c>
      <c r="O136" s="35">
        <v>0</v>
      </c>
      <c r="P136" s="45">
        <v>20</v>
      </c>
      <c r="Q136" s="53">
        <v>9</v>
      </c>
      <c r="R136" s="53">
        <v>0</v>
      </c>
      <c r="S136" s="35">
        <v>0</v>
      </c>
      <c r="T136" s="45">
        <v>12</v>
      </c>
      <c r="U136" s="54">
        <v>9</v>
      </c>
      <c r="V136" s="55">
        <v>0</v>
      </c>
      <c r="W136" s="35">
        <v>0</v>
      </c>
      <c r="X136" s="45">
        <v>10</v>
      </c>
      <c r="Y136" s="12">
        <v>24</v>
      </c>
      <c r="Z136" s="12">
        <v>5</v>
      </c>
      <c r="AA136" s="35">
        <v>0.208333333333333</v>
      </c>
      <c r="AB136" s="45">
        <v>0</v>
      </c>
      <c r="AC136" s="12">
        <v>2</v>
      </c>
      <c r="AD136" s="73">
        <v>6.8500188375518e-5</v>
      </c>
      <c r="AE136" s="74">
        <v>5.03996985991711</v>
      </c>
      <c r="AF136" s="53">
        <v>1</v>
      </c>
      <c r="AG136" s="53">
        <v>1</v>
      </c>
      <c r="AH136" s="77">
        <v>1</v>
      </c>
      <c r="AI136" s="74">
        <v>10</v>
      </c>
    </row>
    <row r="137" ht="16.5" spans="1:35">
      <c r="A137" s="12" t="s">
        <v>674</v>
      </c>
      <c r="B137" s="82" t="s">
        <v>31</v>
      </c>
      <c r="C137" s="33" t="s">
        <v>672</v>
      </c>
      <c r="D137" s="33">
        <v>150</v>
      </c>
      <c r="E137" s="34">
        <v>63.7698868295883</v>
      </c>
      <c r="F137" s="33">
        <v>36582</v>
      </c>
      <c r="G137" s="33">
        <v>9</v>
      </c>
      <c r="H137" s="35">
        <v>0.000246022634082336</v>
      </c>
      <c r="I137" s="34">
        <v>3.76988682958832</v>
      </c>
      <c r="J137" s="12">
        <v>161</v>
      </c>
      <c r="K137" s="12">
        <v>5</v>
      </c>
      <c r="L137" s="35">
        <v>0.031055900621118</v>
      </c>
      <c r="M137" s="45">
        <v>0</v>
      </c>
      <c r="N137" s="12">
        <v>0</v>
      </c>
      <c r="O137" s="35">
        <v>0</v>
      </c>
      <c r="P137" s="45">
        <v>20</v>
      </c>
      <c r="Q137" s="53">
        <v>9</v>
      </c>
      <c r="R137" s="53">
        <v>0</v>
      </c>
      <c r="S137" s="35">
        <v>0</v>
      </c>
      <c r="T137" s="45">
        <v>12</v>
      </c>
      <c r="U137" s="54">
        <v>4</v>
      </c>
      <c r="V137" s="55">
        <v>0</v>
      </c>
      <c r="W137" s="35">
        <v>0</v>
      </c>
      <c r="X137" s="45">
        <v>10</v>
      </c>
      <c r="Y137" s="12">
        <v>30</v>
      </c>
      <c r="Z137" s="12">
        <v>3</v>
      </c>
      <c r="AA137" s="35">
        <v>0.1</v>
      </c>
      <c r="AB137" s="45">
        <v>0</v>
      </c>
      <c r="AC137" s="12">
        <v>0</v>
      </c>
      <c r="AD137" s="73">
        <v>0</v>
      </c>
      <c r="AE137" s="74">
        <v>8</v>
      </c>
      <c r="AF137" s="53">
        <v>22</v>
      </c>
      <c r="AG137" s="53">
        <v>22</v>
      </c>
      <c r="AH137" s="77">
        <v>1</v>
      </c>
      <c r="AI137" s="74">
        <v>10</v>
      </c>
    </row>
    <row r="138" ht="16.5" spans="1:35">
      <c r="A138" s="12" t="s">
        <v>1117</v>
      </c>
      <c r="B138" s="32" t="s">
        <v>17</v>
      </c>
      <c r="C138" s="33" t="s">
        <v>488</v>
      </c>
      <c r="D138" s="33">
        <v>116</v>
      </c>
      <c r="E138" s="34">
        <v>71.1198018049903</v>
      </c>
      <c r="F138" s="33">
        <v>45208</v>
      </c>
      <c r="G138" s="33">
        <v>17</v>
      </c>
      <c r="H138" s="35">
        <v>0.000376039639001947</v>
      </c>
      <c r="I138" s="34">
        <v>3.11980180499027</v>
      </c>
      <c r="J138" s="12">
        <v>197</v>
      </c>
      <c r="K138" s="12">
        <v>0</v>
      </c>
      <c r="L138" s="35">
        <v>0</v>
      </c>
      <c r="M138" s="45">
        <v>20</v>
      </c>
      <c r="N138" s="12">
        <v>0</v>
      </c>
      <c r="O138" s="35">
        <v>0</v>
      </c>
      <c r="P138" s="45">
        <v>20</v>
      </c>
      <c r="Q138" s="53">
        <v>15</v>
      </c>
      <c r="R138" s="53">
        <v>1</v>
      </c>
      <c r="S138" s="35">
        <v>0.0666666666666667</v>
      </c>
      <c r="T138" s="45">
        <v>0</v>
      </c>
      <c r="U138" s="54">
        <v>4</v>
      </c>
      <c r="V138" s="55">
        <v>0</v>
      </c>
      <c r="W138" s="35">
        <v>0</v>
      </c>
      <c r="X138" s="45">
        <v>10</v>
      </c>
      <c r="Y138" s="12">
        <v>11</v>
      </c>
      <c r="Z138" s="12">
        <v>2</v>
      </c>
      <c r="AA138" s="35">
        <v>0.181818181818182</v>
      </c>
      <c r="AB138" s="45">
        <v>0</v>
      </c>
      <c r="AC138" s="12">
        <v>1</v>
      </c>
      <c r="AD138" s="73">
        <v>2.21199787648204e-5</v>
      </c>
      <c r="AE138" s="74">
        <v>8</v>
      </c>
      <c r="AF138" s="53">
        <v>2</v>
      </c>
      <c r="AG138" s="53">
        <v>2</v>
      </c>
      <c r="AH138" s="77">
        <v>1</v>
      </c>
      <c r="AI138" s="74">
        <v>10</v>
      </c>
    </row>
    <row r="139" ht="16.5" spans="1:35">
      <c r="A139" s="12"/>
      <c r="B139" s="32" t="s">
        <v>17</v>
      </c>
      <c r="C139" s="33" t="s">
        <v>427</v>
      </c>
      <c r="D139" s="33">
        <v>113</v>
      </c>
      <c r="E139" s="34">
        <v>72.8742464963027</v>
      </c>
      <c r="F139" s="33">
        <v>131718</v>
      </c>
      <c r="G139" s="33">
        <v>56</v>
      </c>
      <c r="H139" s="35">
        <v>0.000425150700739459</v>
      </c>
      <c r="I139" s="34">
        <v>2.87424649630271</v>
      </c>
      <c r="J139" s="12">
        <v>610</v>
      </c>
      <c r="K139" s="12">
        <v>0</v>
      </c>
      <c r="L139" s="35">
        <v>0</v>
      </c>
      <c r="M139" s="45">
        <v>20</v>
      </c>
      <c r="N139" s="12">
        <v>0</v>
      </c>
      <c r="O139" s="35">
        <v>0</v>
      </c>
      <c r="P139" s="45">
        <v>20</v>
      </c>
      <c r="Q139" s="53">
        <v>46</v>
      </c>
      <c r="R139" s="53">
        <v>0</v>
      </c>
      <c r="S139" s="35">
        <v>0</v>
      </c>
      <c r="T139" s="45">
        <v>12</v>
      </c>
      <c r="U139" s="54">
        <v>34</v>
      </c>
      <c r="V139" s="55">
        <v>1</v>
      </c>
      <c r="W139" s="35">
        <v>0.0294117647058824</v>
      </c>
      <c r="X139" s="45">
        <v>0</v>
      </c>
      <c r="Y139" s="12">
        <v>10</v>
      </c>
      <c r="Z139" s="12">
        <v>1</v>
      </c>
      <c r="AA139" s="35">
        <v>0.1</v>
      </c>
      <c r="AB139" s="45">
        <v>0</v>
      </c>
      <c r="AC139" s="12">
        <v>3</v>
      </c>
      <c r="AD139" s="73">
        <v>2.27759303967567e-5</v>
      </c>
      <c r="AE139" s="74">
        <v>8</v>
      </c>
      <c r="AF139" s="53">
        <v>7</v>
      </c>
      <c r="AG139" s="53">
        <v>7</v>
      </c>
      <c r="AH139" s="77">
        <v>1</v>
      </c>
      <c r="AI139" s="74">
        <v>10</v>
      </c>
    </row>
    <row r="140" ht="16.5" spans="1:35">
      <c r="A140" s="12"/>
      <c r="B140" s="32" t="s">
        <v>17</v>
      </c>
      <c r="C140" s="33" t="s">
        <v>186</v>
      </c>
      <c r="D140" s="33">
        <v>47</v>
      </c>
      <c r="E140" s="34">
        <v>88.0376958624817</v>
      </c>
      <c r="F140" s="33">
        <v>101921</v>
      </c>
      <c r="G140" s="33">
        <v>40</v>
      </c>
      <c r="H140" s="35">
        <v>0.000392460827503655</v>
      </c>
      <c r="I140" s="34">
        <v>3.03769586248173</v>
      </c>
      <c r="J140" s="12">
        <v>436</v>
      </c>
      <c r="K140" s="12">
        <v>0</v>
      </c>
      <c r="L140" s="35">
        <v>0</v>
      </c>
      <c r="M140" s="45">
        <v>20</v>
      </c>
      <c r="N140" s="12">
        <v>0</v>
      </c>
      <c r="O140" s="35">
        <v>0</v>
      </c>
      <c r="P140" s="45">
        <v>20</v>
      </c>
      <c r="Q140" s="53">
        <v>28</v>
      </c>
      <c r="R140" s="53">
        <v>0</v>
      </c>
      <c r="S140" s="35">
        <v>0</v>
      </c>
      <c r="T140" s="45">
        <v>12</v>
      </c>
      <c r="U140" s="54">
        <v>35</v>
      </c>
      <c r="V140" s="55">
        <v>2</v>
      </c>
      <c r="W140" s="35">
        <v>0.0571428571428571</v>
      </c>
      <c r="X140" s="45">
        <v>0</v>
      </c>
      <c r="Y140" s="12">
        <v>12</v>
      </c>
      <c r="Z140" s="12">
        <v>0</v>
      </c>
      <c r="AA140" s="35">
        <v>0</v>
      </c>
      <c r="AB140" s="45">
        <v>15</v>
      </c>
      <c r="AC140" s="12">
        <v>1</v>
      </c>
      <c r="AD140" s="73">
        <v>9.81152068759137e-6</v>
      </c>
      <c r="AE140" s="74">
        <v>8</v>
      </c>
      <c r="AF140" s="53">
        <v>4</v>
      </c>
      <c r="AG140" s="53">
        <v>4</v>
      </c>
      <c r="AH140" s="77">
        <v>1</v>
      </c>
      <c r="AI140" s="74">
        <v>10</v>
      </c>
    </row>
    <row r="141" ht="16.5" spans="1:35">
      <c r="A141" s="12"/>
      <c r="B141" s="32" t="s">
        <v>17</v>
      </c>
      <c r="C141" s="33" t="s">
        <v>725</v>
      </c>
      <c r="D141" s="33">
        <v>231</v>
      </c>
      <c r="E141" s="34">
        <v>50.667288805937</v>
      </c>
      <c r="F141" s="33">
        <v>7501</v>
      </c>
      <c r="G141" s="33">
        <v>7</v>
      </c>
      <c r="H141" s="35">
        <v>0.000933208905479269</v>
      </c>
      <c r="I141" s="34">
        <v>0.333955472603653</v>
      </c>
      <c r="J141" s="12">
        <v>60</v>
      </c>
      <c r="K141" s="12">
        <v>1</v>
      </c>
      <c r="L141" s="35">
        <v>0.0166666666666667</v>
      </c>
      <c r="M141" s="45">
        <v>0</v>
      </c>
      <c r="N141" s="12">
        <v>1</v>
      </c>
      <c r="O141" s="35">
        <v>0.0166666666666667</v>
      </c>
      <c r="P141" s="45">
        <v>3.33333333333333</v>
      </c>
      <c r="Q141" s="53">
        <v>6</v>
      </c>
      <c r="R141" s="53">
        <v>0</v>
      </c>
      <c r="S141" s="35">
        <v>0</v>
      </c>
      <c r="T141" s="45">
        <v>12</v>
      </c>
      <c r="U141" s="54">
        <v>3</v>
      </c>
      <c r="V141" s="55">
        <v>0</v>
      </c>
      <c r="W141" s="35">
        <v>0</v>
      </c>
      <c r="X141" s="45">
        <v>10</v>
      </c>
      <c r="Y141" s="12">
        <v>10</v>
      </c>
      <c r="Z141" s="12">
        <v>0</v>
      </c>
      <c r="AA141" s="35">
        <v>0</v>
      </c>
      <c r="AB141" s="45">
        <v>15</v>
      </c>
      <c r="AC141" s="12">
        <v>1</v>
      </c>
      <c r="AD141" s="73">
        <v>0.00013331555792561</v>
      </c>
      <c r="AE141" s="74">
        <v>0</v>
      </c>
      <c r="AF141" s="53">
        <v>0</v>
      </c>
      <c r="AG141" s="53">
        <v>0</v>
      </c>
      <c r="AH141" s="77">
        <v>1</v>
      </c>
      <c r="AI141" s="74">
        <v>10</v>
      </c>
    </row>
    <row r="142" ht="16.5" spans="1:35">
      <c r="A142" s="12"/>
      <c r="B142" s="32" t="s">
        <v>17</v>
      </c>
      <c r="C142" s="33" t="s">
        <v>818</v>
      </c>
      <c r="D142" s="33">
        <v>258</v>
      </c>
      <c r="E142" s="34">
        <v>39.941309255079</v>
      </c>
      <c r="F142" s="33">
        <v>91136</v>
      </c>
      <c r="G142" s="33">
        <v>96</v>
      </c>
      <c r="H142" s="35">
        <v>0.00105337078651685</v>
      </c>
      <c r="I142" s="34">
        <v>0</v>
      </c>
      <c r="J142" s="12">
        <v>443</v>
      </c>
      <c r="K142" s="12">
        <v>4</v>
      </c>
      <c r="L142" s="35">
        <v>0.0090293453724605</v>
      </c>
      <c r="M142" s="45">
        <v>1.94130925507901</v>
      </c>
      <c r="N142" s="12">
        <v>0</v>
      </c>
      <c r="O142" s="35">
        <v>0</v>
      </c>
      <c r="P142" s="45">
        <v>20</v>
      </c>
      <c r="Q142" s="53">
        <v>87</v>
      </c>
      <c r="R142" s="53">
        <v>4</v>
      </c>
      <c r="S142" s="35">
        <v>0.0459770114942529</v>
      </c>
      <c r="T142" s="45">
        <v>0</v>
      </c>
      <c r="U142" s="54">
        <v>19</v>
      </c>
      <c r="V142" s="55">
        <v>1</v>
      </c>
      <c r="W142" s="35">
        <v>0.0526315789473684</v>
      </c>
      <c r="X142" s="45">
        <v>0</v>
      </c>
      <c r="Y142" s="12">
        <v>10</v>
      </c>
      <c r="Z142" s="12">
        <v>1</v>
      </c>
      <c r="AA142" s="35">
        <v>0.1</v>
      </c>
      <c r="AB142" s="45">
        <v>0</v>
      </c>
      <c r="AC142" s="12">
        <v>4</v>
      </c>
      <c r="AD142" s="73">
        <v>4.38904494382022e-5</v>
      </c>
      <c r="AE142" s="74">
        <v>8</v>
      </c>
      <c r="AF142" s="53">
        <v>2</v>
      </c>
      <c r="AG142" s="53">
        <v>2</v>
      </c>
      <c r="AH142" s="77">
        <v>1</v>
      </c>
      <c r="AI142" s="74">
        <v>10</v>
      </c>
    </row>
    <row r="143" ht="16.5" spans="1:35">
      <c r="A143" s="12"/>
      <c r="B143" s="32" t="s">
        <v>17</v>
      </c>
      <c r="C143" s="33" t="s">
        <v>561</v>
      </c>
      <c r="D143" s="33">
        <v>134</v>
      </c>
      <c r="E143" s="34">
        <v>68.3065926574632</v>
      </c>
      <c r="F143" s="33">
        <v>23039</v>
      </c>
      <c r="G143" s="33">
        <v>20</v>
      </c>
      <c r="H143" s="35">
        <v>0.000868093233213247</v>
      </c>
      <c r="I143" s="34">
        <v>0.659533833933764</v>
      </c>
      <c r="J143" s="12">
        <v>136</v>
      </c>
      <c r="K143" s="12">
        <v>2</v>
      </c>
      <c r="L143" s="35">
        <v>0.0147058823529412</v>
      </c>
      <c r="M143" s="45">
        <v>0</v>
      </c>
      <c r="N143" s="12">
        <v>1</v>
      </c>
      <c r="O143" s="35">
        <v>0.00735294117647059</v>
      </c>
      <c r="P143" s="45">
        <v>12.6470588235294</v>
      </c>
      <c r="Q143" s="53">
        <v>17</v>
      </c>
      <c r="R143" s="53">
        <v>0</v>
      </c>
      <c r="S143" s="35">
        <v>0</v>
      </c>
      <c r="T143" s="45">
        <v>12</v>
      </c>
      <c r="U143" s="54">
        <v>4</v>
      </c>
      <c r="V143" s="55">
        <v>0</v>
      </c>
      <c r="W143" s="35">
        <v>0</v>
      </c>
      <c r="X143" s="45">
        <v>10</v>
      </c>
      <c r="Y143" s="12">
        <v>10</v>
      </c>
      <c r="Z143" s="12">
        <v>0</v>
      </c>
      <c r="AA143" s="35">
        <v>0</v>
      </c>
      <c r="AB143" s="45">
        <v>15</v>
      </c>
      <c r="AC143" s="12">
        <v>1</v>
      </c>
      <c r="AD143" s="73">
        <v>4.34046616606624e-5</v>
      </c>
      <c r="AE143" s="74">
        <v>8</v>
      </c>
      <c r="AF143" s="53">
        <v>0</v>
      </c>
      <c r="AG143" s="53">
        <v>0</v>
      </c>
      <c r="AH143" s="77">
        <v>1</v>
      </c>
      <c r="AI143" s="74">
        <v>10</v>
      </c>
    </row>
    <row r="144" ht="16.5" spans="1:35">
      <c r="A144" s="12"/>
      <c r="B144" s="32" t="s">
        <v>17</v>
      </c>
      <c r="C144" s="33" t="s">
        <v>734</v>
      </c>
      <c r="D144" s="33">
        <v>221</v>
      </c>
      <c r="E144" s="34">
        <v>53</v>
      </c>
      <c r="F144" s="33">
        <v>59088</v>
      </c>
      <c r="G144" s="33">
        <v>72</v>
      </c>
      <c r="H144" s="35">
        <v>0.00121852152721365</v>
      </c>
      <c r="I144" s="34">
        <v>0</v>
      </c>
      <c r="J144" s="12">
        <v>400</v>
      </c>
      <c r="K144" s="12">
        <v>0</v>
      </c>
      <c r="L144" s="35">
        <v>0</v>
      </c>
      <c r="M144" s="45">
        <v>20</v>
      </c>
      <c r="N144" s="12">
        <v>2</v>
      </c>
      <c r="O144" s="35">
        <v>0.005</v>
      </c>
      <c r="P144" s="45">
        <v>15</v>
      </c>
      <c r="Q144" s="53">
        <v>61</v>
      </c>
      <c r="R144" s="53">
        <v>2</v>
      </c>
      <c r="S144" s="35">
        <v>0.0327868852459016</v>
      </c>
      <c r="T144" s="45">
        <v>0</v>
      </c>
      <c r="U144" s="54">
        <v>21</v>
      </c>
      <c r="V144" s="55">
        <v>0</v>
      </c>
      <c r="W144" s="35">
        <v>0</v>
      </c>
      <c r="X144" s="45">
        <v>10</v>
      </c>
      <c r="Y144" s="12">
        <v>10</v>
      </c>
      <c r="Z144" s="12">
        <v>1</v>
      </c>
      <c r="AA144" s="35">
        <v>0.1</v>
      </c>
      <c r="AB144" s="45">
        <v>0</v>
      </c>
      <c r="AC144" s="12">
        <v>2</v>
      </c>
      <c r="AD144" s="73">
        <v>3.38478202003791e-5</v>
      </c>
      <c r="AE144" s="74">
        <v>8</v>
      </c>
      <c r="AF144" s="53">
        <v>8</v>
      </c>
      <c r="AG144" s="53">
        <v>7</v>
      </c>
      <c r="AH144" s="77">
        <v>0.875</v>
      </c>
      <c r="AI144" s="74">
        <v>0</v>
      </c>
    </row>
    <row r="145" ht="16.5" spans="1:35">
      <c r="A145" s="12"/>
      <c r="B145" s="32" t="s">
        <v>17</v>
      </c>
      <c r="C145" s="33" t="s">
        <v>809</v>
      </c>
      <c r="D145" s="33">
        <v>248</v>
      </c>
      <c r="E145" s="34">
        <v>44.2857142857143</v>
      </c>
      <c r="F145" s="33">
        <v>69523</v>
      </c>
      <c r="G145" s="33">
        <v>122</v>
      </c>
      <c r="H145" s="35">
        <v>0.0017548149533248</v>
      </c>
      <c r="I145" s="34">
        <v>0</v>
      </c>
      <c r="J145" s="12">
        <v>525</v>
      </c>
      <c r="K145" s="12">
        <v>1</v>
      </c>
      <c r="L145" s="35">
        <v>0.0019047619047619</v>
      </c>
      <c r="M145" s="45">
        <v>16.1904761904762</v>
      </c>
      <c r="N145" s="12">
        <v>1</v>
      </c>
      <c r="O145" s="35">
        <v>0.0019047619047619</v>
      </c>
      <c r="P145" s="45">
        <v>18.0952380952381</v>
      </c>
      <c r="Q145" s="53">
        <v>103</v>
      </c>
      <c r="R145" s="53">
        <v>2</v>
      </c>
      <c r="S145" s="35">
        <v>0.0194174757281553</v>
      </c>
      <c r="T145" s="45">
        <v>0</v>
      </c>
      <c r="U145" s="54">
        <v>33</v>
      </c>
      <c r="V145" s="55">
        <v>1</v>
      </c>
      <c r="W145" s="35">
        <v>0.0303030303030303</v>
      </c>
      <c r="X145" s="45">
        <v>0</v>
      </c>
      <c r="Y145" s="12">
        <v>11</v>
      </c>
      <c r="Z145" s="12">
        <v>1</v>
      </c>
      <c r="AA145" s="35">
        <v>0.0909090909090909</v>
      </c>
      <c r="AB145" s="45">
        <v>0</v>
      </c>
      <c r="AC145" s="12">
        <v>12</v>
      </c>
      <c r="AD145" s="73">
        <v>0.000172604749507357</v>
      </c>
      <c r="AE145" s="74">
        <v>0</v>
      </c>
      <c r="AF145" s="53">
        <v>10</v>
      </c>
      <c r="AG145" s="53">
        <v>10</v>
      </c>
      <c r="AH145" s="77">
        <v>1</v>
      </c>
      <c r="AI145" s="74">
        <v>10</v>
      </c>
    </row>
    <row r="146" ht="16.5" spans="1:35">
      <c r="A146" s="12" t="s">
        <v>959</v>
      </c>
      <c r="B146" s="32" t="s">
        <v>42</v>
      </c>
      <c r="C146" s="33" t="s">
        <v>957</v>
      </c>
      <c r="D146" s="33">
        <v>293</v>
      </c>
      <c r="E146" s="34">
        <v>15.3079178885631</v>
      </c>
      <c r="F146" s="33">
        <v>83922</v>
      </c>
      <c r="G146" s="33">
        <v>298</v>
      </c>
      <c r="H146" s="35">
        <v>0.00355091632706561</v>
      </c>
      <c r="I146" s="34">
        <v>0</v>
      </c>
      <c r="J146" s="12">
        <v>1705</v>
      </c>
      <c r="K146" s="12">
        <v>40</v>
      </c>
      <c r="L146" s="35">
        <v>0.0234604105571848</v>
      </c>
      <c r="M146" s="45">
        <v>0</v>
      </c>
      <c r="N146" s="12">
        <v>8</v>
      </c>
      <c r="O146" s="35">
        <v>0.00469208211143695</v>
      </c>
      <c r="P146" s="45">
        <v>15.3079178885631</v>
      </c>
      <c r="Q146" s="53">
        <v>208</v>
      </c>
      <c r="R146" s="53">
        <v>15</v>
      </c>
      <c r="S146" s="35">
        <v>0.0721153846153846</v>
      </c>
      <c r="T146" s="45">
        <v>0</v>
      </c>
      <c r="U146" s="54">
        <v>153</v>
      </c>
      <c r="V146" s="55">
        <v>9</v>
      </c>
      <c r="W146" s="35">
        <v>0.0588235294117647</v>
      </c>
      <c r="X146" s="45">
        <v>0</v>
      </c>
      <c r="Y146" s="12">
        <v>37</v>
      </c>
      <c r="Z146" s="12">
        <v>9</v>
      </c>
      <c r="AA146" s="35">
        <v>0.243243243243243</v>
      </c>
      <c r="AB146" s="45">
        <v>0</v>
      </c>
      <c r="AC146" s="12">
        <v>14</v>
      </c>
      <c r="AD146" s="73">
        <v>0.000166821572412478</v>
      </c>
      <c r="AE146" s="74">
        <v>0</v>
      </c>
      <c r="AF146" s="53">
        <v>2</v>
      </c>
      <c r="AG146" s="53">
        <v>1</v>
      </c>
      <c r="AH146" s="77">
        <v>0.5</v>
      </c>
      <c r="AI146" s="74">
        <v>0</v>
      </c>
    </row>
    <row r="147" ht="16.5" spans="1:35">
      <c r="A147" s="12" t="s">
        <v>941</v>
      </c>
      <c r="B147" s="32" t="s">
        <v>41</v>
      </c>
      <c r="C147" s="33" t="s">
        <v>939</v>
      </c>
      <c r="D147" s="33">
        <v>268</v>
      </c>
      <c r="E147" s="34">
        <v>33.4618010236143</v>
      </c>
      <c r="F147" s="33">
        <v>99866</v>
      </c>
      <c r="G147" s="33">
        <v>29</v>
      </c>
      <c r="H147" s="35">
        <v>0.000290389121422706</v>
      </c>
      <c r="I147" s="34">
        <v>3.54805439288647</v>
      </c>
      <c r="J147" s="12">
        <v>371</v>
      </c>
      <c r="K147" s="12">
        <v>31</v>
      </c>
      <c r="L147" s="35">
        <v>0.0835579514824798</v>
      </c>
      <c r="M147" s="45">
        <v>0</v>
      </c>
      <c r="N147" s="12">
        <v>3</v>
      </c>
      <c r="O147" s="35">
        <v>0.00808625336927224</v>
      </c>
      <c r="P147" s="45">
        <v>11.9137466307278</v>
      </c>
      <c r="Q147" s="53">
        <v>24</v>
      </c>
      <c r="R147" s="53">
        <v>2</v>
      </c>
      <c r="S147" s="35">
        <v>0.0833333333333333</v>
      </c>
      <c r="T147" s="45">
        <v>0</v>
      </c>
      <c r="U147" s="54">
        <v>25</v>
      </c>
      <c r="V147" s="55">
        <v>1</v>
      </c>
      <c r="W147" s="35">
        <v>0.04</v>
      </c>
      <c r="X147" s="45">
        <v>0</v>
      </c>
      <c r="Y147" s="12">
        <v>29</v>
      </c>
      <c r="Z147" s="12">
        <v>9</v>
      </c>
      <c r="AA147" s="35">
        <v>0.310344827586207</v>
      </c>
      <c r="AB147" s="45">
        <v>0</v>
      </c>
      <c r="AC147" s="12">
        <v>3</v>
      </c>
      <c r="AD147" s="73">
        <v>3.004025394028e-5</v>
      </c>
      <c r="AE147" s="74">
        <v>8</v>
      </c>
      <c r="AF147" s="53">
        <v>2</v>
      </c>
      <c r="AG147" s="53">
        <v>2</v>
      </c>
      <c r="AH147" s="77">
        <v>1</v>
      </c>
      <c r="AI147" s="74">
        <v>10</v>
      </c>
    </row>
    <row r="148" ht="16.5" spans="1:35">
      <c r="A148" s="12"/>
      <c r="B148" s="32" t="s">
        <v>16</v>
      </c>
      <c r="C148" s="33" t="s">
        <v>960</v>
      </c>
      <c r="D148" s="33">
        <v>289</v>
      </c>
      <c r="E148" s="34">
        <v>18</v>
      </c>
      <c r="F148" s="33">
        <v>19553</v>
      </c>
      <c r="G148" s="33">
        <v>105</v>
      </c>
      <c r="H148" s="35">
        <v>0.00537001994578837</v>
      </c>
      <c r="I148" s="34">
        <v>0</v>
      </c>
      <c r="J148" s="12">
        <v>530</v>
      </c>
      <c r="K148" s="12">
        <v>48</v>
      </c>
      <c r="L148" s="35">
        <v>0.0905660377358491</v>
      </c>
      <c r="M148" s="45">
        <v>0</v>
      </c>
      <c r="N148" s="12">
        <v>11</v>
      </c>
      <c r="O148" s="35">
        <v>0.0207547169811321</v>
      </c>
      <c r="P148" s="45">
        <v>0</v>
      </c>
      <c r="Q148" s="53">
        <v>95</v>
      </c>
      <c r="R148" s="53">
        <v>12</v>
      </c>
      <c r="S148" s="35">
        <v>0.126315789473684</v>
      </c>
      <c r="T148" s="45">
        <v>0</v>
      </c>
      <c r="U148" s="54">
        <v>42</v>
      </c>
      <c r="V148" s="55">
        <v>1</v>
      </c>
      <c r="W148" s="35">
        <v>0.0238095238095238</v>
      </c>
      <c r="X148" s="45">
        <v>0</v>
      </c>
      <c r="Y148" s="12">
        <v>14</v>
      </c>
      <c r="Z148" s="12">
        <v>8</v>
      </c>
      <c r="AA148" s="35">
        <v>0.571428571428571</v>
      </c>
      <c r="AB148" s="45">
        <v>0</v>
      </c>
      <c r="AC148" s="12">
        <v>0</v>
      </c>
      <c r="AD148" s="73">
        <v>0</v>
      </c>
      <c r="AE148" s="74">
        <v>8</v>
      </c>
      <c r="AF148" s="53">
        <v>3</v>
      </c>
      <c r="AG148" s="53">
        <v>3</v>
      </c>
      <c r="AH148" s="77">
        <v>1</v>
      </c>
      <c r="AI148" s="74">
        <v>10</v>
      </c>
    </row>
    <row r="149" ht="16.5" spans="1:35">
      <c r="A149" s="12"/>
      <c r="B149" s="32" t="s">
        <v>16</v>
      </c>
      <c r="C149" s="33" t="s">
        <v>892</v>
      </c>
      <c r="D149" s="33">
        <v>235</v>
      </c>
      <c r="E149" s="34">
        <v>49.7728168908633</v>
      </c>
      <c r="F149" s="33">
        <v>40069</v>
      </c>
      <c r="G149" s="33">
        <v>10</v>
      </c>
      <c r="H149" s="35">
        <v>0.000249569492625221</v>
      </c>
      <c r="I149" s="34">
        <v>3.75215253687389</v>
      </c>
      <c r="J149" s="12">
        <v>104</v>
      </c>
      <c r="K149" s="12">
        <v>28</v>
      </c>
      <c r="L149" s="35">
        <v>0.269230769230769</v>
      </c>
      <c r="M149" s="45">
        <v>0</v>
      </c>
      <c r="N149" s="12">
        <v>0</v>
      </c>
      <c r="O149" s="35">
        <v>0</v>
      </c>
      <c r="P149" s="45">
        <v>20</v>
      </c>
      <c r="Q149" s="53">
        <v>6</v>
      </c>
      <c r="R149" s="53">
        <v>0</v>
      </c>
      <c r="S149" s="35">
        <v>0</v>
      </c>
      <c r="T149" s="45">
        <v>12</v>
      </c>
      <c r="U149" s="54">
        <v>4</v>
      </c>
      <c r="V149" s="55">
        <v>1</v>
      </c>
      <c r="W149" s="35">
        <v>0.25</v>
      </c>
      <c r="X149" s="45">
        <v>0</v>
      </c>
      <c r="Y149" s="12">
        <v>10</v>
      </c>
      <c r="Z149" s="12">
        <v>3</v>
      </c>
      <c r="AA149" s="35">
        <v>0.3</v>
      </c>
      <c r="AB149" s="45">
        <v>0</v>
      </c>
      <c r="AC149" s="12">
        <v>3</v>
      </c>
      <c r="AD149" s="73">
        <v>7.48708477875664e-5</v>
      </c>
      <c r="AE149" s="74">
        <v>4.02066435398937</v>
      </c>
      <c r="AF149" s="53">
        <v>1</v>
      </c>
      <c r="AG149" s="53">
        <v>1</v>
      </c>
      <c r="AH149" s="77">
        <v>1</v>
      </c>
      <c r="AI149" s="74">
        <v>10</v>
      </c>
    </row>
    <row r="150" ht="16.5" spans="1:35">
      <c r="A150" s="12"/>
      <c r="B150" s="32" t="s">
        <v>16</v>
      </c>
      <c r="C150" s="14" t="s">
        <v>836</v>
      </c>
      <c r="D150" s="33">
        <v>260</v>
      </c>
      <c r="E150" s="34">
        <v>37.7728285077951</v>
      </c>
      <c r="F150" s="33">
        <v>43840</v>
      </c>
      <c r="G150" s="33">
        <v>112</v>
      </c>
      <c r="H150" s="35">
        <v>0.00255474452554745</v>
      </c>
      <c r="I150" s="34">
        <v>0</v>
      </c>
      <c r="J150" s="12">
        <v>449</v>
      </c>
      <c r="K150" s="12">
        <v>5</v>
      </c>
      <c r="L150" s="35">
        <v>0.0111358574610245</v>
      </c>
      <c r="M150" s="45">
        <v>0</v>
      </c>
      <c r="N150" s="12">
        <v>1</v>
      </c>
      <c r="O150" s="35">
        <v>0.0022271714922049</v>
      </c>
      <c r="P150" s="45">
        <v>17.7728285077951</v>
      </c>
      <c r="Q150" s="53">
        <v>96</v>
      </c>
      <c r="R150" s="53">
        <v>2</v>
      </c>
      <c r="S150" s="35">
        <v>0.0208333333333333</v>
      </c>
      <c r="T150" s="45">
        <v>0</v>
      </c>
      <c r="U150" s="54">
        <v>32</v>
      </c>
      <c r="V150" s="55">
        <v>0</v>
      </c>
      <c r="W150" s="35">
        <v>0</v>
      </c>
      <c r="X150" s="45">
        <v>10</v>
      </c>
      <c r="Y150" s="12">
        <v>12</v>
      </c>
      <c r="Z150" s="12">
        <v>1</v>
      </c>
      <c r="AA150" s="35">
        <v>0.0833333333333333</v>
      </c>
      <c r="AB150" s="45">
        <v>0</v>
      </c>
      <c r="AC150" s="12">
        <v>10</v>
      </c>
      <c r="AD150" s="73">
        <v>0.000228102189781022</v>
      </c>
      <c r="AE150" s="74">
        <v>0</v>
      </c>
      <c r="AF150" s="53">
        <v>4</v>
      </c>
      <c r="AG150" s="53">
        <v>4</v>
      </c>
      <c r="AH150" s="77">
        <v>1</v>
      </c>
      <c r="AI150" s="74">
        <v>10</v>
      </c>
    </row>
    <row r="151" ht="16.5" spans="1:35">
      <c r="A151" s="12"/>
      <c r="B151" s="32" t="s">
        <v>16</v>
      </c>
      <c r="C151" s="36" t="s">
        <v>889</v>
      </c>
      <c r="D151" s="33">
        <v>271</v>
      </c>
      <c r="E151" s="34">
        <v>32.2650163322912</v>
      </c>
      <c r="F151" s="33">
        <v>41748</v>
      </c>
      <c r="G151" s="33">
        <v>43</v>
      </c>
      <c r="H151" s="35">
        <v>0.00102998946057296</v>
      </c>
      <c r="I151" s="34">
        <v>0</v>
      </c>
      <c r="J151" s="12">
        <v>326</v>
      </c>
      <c r="K151" s="12">
        <v>3</v>
      </c>
      <c r="L151" s="35">
        <v>0.00920245398773006</v>
      </c>
      <c r="M151" s="45">
        <v>1.59509202453988</v>
      </c>
      <c r="N151" s="12">
        <v>0</v>
      </c>
      <c r="O151" s="35">
        <v>0</v>
      </c>
      <c r="P151" s="45">
        <v>20</v>
      </c>
      <c r="Q151" s="53">
        <v>35</v>
      </c>
      <c r="R151" s="53">
        <v>1</v>
      </c>
      <c r="S151" s="35">
        <v>0.0285714285714286</v>
      </c>
      <c r="T151" s="45">
        <v>0</v>
      </c>
      <c r="U151" s="54">
        <v>18</v>
      </c>
      <c r="V151" s="55">
        <v>0</v>
      </c>
      <c r="W151" s="35">
        <v>0</v>
      </c>
      <c r="X151" s="45">
        <v>10</v>
      </c>
      <c r="Y151" s="12">
        <v>11</v>
      </c>
      <c r="Z151" s="12">
        <v>2</v>
      </c>
      <c r="AA151" s="35">
        <v>0.181818181818182</v>
      </c>
      <c r="AB151" s="45">
        <v>0</v>
      </c>
      <c r="AC151" s="12">
        <v>4</v>
      </c>
      <c r="AD151" s="73">
        <v>9.58129730765546e-5</v>
      </c>
      <c r="AE151" s="74">
        <v>0.66992430775127</v>
      </c>
      <c r="AF151" s="53">
        <v>77</v>
      </c>
      <c r="AG151" s="53">
        <v>76</v>
      </c>
      <c r="AH151" s="77">
        <v>0.987012987012987</v>
      </c>
      <c r="AI151" s="74">
        <v>0</v>
      </c>
    </row>
    <row r="152" ht="16.5" spans="1:35">
      <c r="A152" s="12"/>
      <c r="B152" s="32" t="s">
        <v>16</v>
      </c>
      <c r="C152" s="36" t="s">
        <v>651</v>
      </c>
      <c r="D152" s="33">
        <v>161</v>
      </c>
      <c r="E152" s="34">
        <v>62.3282962587761</v>
      </c>
      <c r="F152" s="33">
        <v>33525</v>
      </c>
      <c r="G152" s="33">
        <v>24</v>
      </c>
      <c r="H152" s="35">
        <v>0.000715883668903803</v>
      </c>
      <c r="I152" s="34">
        <v>1.42058165548098</v>
      </c>
      <c r="J152" s="12">
        <v>265</v>
      </c>
      <c r="K152" s="12">
        <v>0</v>
      </c>
      <c r="L152" s="35">
        <v>0</v>
      </c>
      <c r="M152" s="45">
        <v>20</v>
      </c>
      <c r="N152" s="12">
        <v>2</v>
      </c>
      <c r="O152" s="35">
        <v>0.00754716981132075</v>
      </c>
      <c r="P152" s="45">
        <v>12.4528301886792</v>
      </c>
      <c r="Q152" s="53">
        <v>19</v>
      </c>
      <c r="R152" s="53">
        <v>0</v>
      </c>
      <c r="S152" s="35">
        <v>0</v>
      </c>
      <c r="T152" s="45">
        <v>12</v>
      </c>
      <c r="U152" s="54">
        <v>14</v>
      </c>
      <c r="V152" s="55">
        <v>1</v>
      </c>
      <c r="W152" s="35">
        <v>0.0714285714285714</v>
      </c>
      <c r="X152" s="45">
        <v>0</v>
      </c>
      <c r="Y152" s="12">
        <v>9</v>
      </c>
      <c r="Z152" s="12">
        <v>5</v>
      </c>
      <c r="AA152" s="35">
        <v>0.555555555555556</v>
      </c>
      <c r="AB152" s="45">
        <v>0</v>
      </c>
      <c r="AC152" s="12">
        <v>2</v>
      </c>
      <c r="AD152" s="73">
        <v>5.96569724086503e-5</v>
      </c>
      <c r="AE152" s="74">
        <v>6.45488441461596</v>
      </c>
      <c r="AF152" s="53">
        <v>47</v>
      </c>
      <c r="AG152" s="53">
        <v>47</v>
      </c>
      <c r="AH152" s="77">
        <v>1</v>
      </c>
      <c r="AI152" s="74">
        <v>10</v>
      </c>
    </row>
    <row r="153" ht="16.5" spans="1:35">
      <c r="A153" s="12"/>
      <c r="B153" s="32" t="s">
        <v>16</v>
      </c>
      <c r="C153" s="15" t="s">
        <v>639</v>
      </c>
      <c r="D153" s="33">
        <v>146</v>
      </c>
      <c r="E153" s="34">
        <v>64.315302978432</v>
      </c>
      <c r="F153" s="33">
        <v>29210</v>
      </c>
      <c r="G153" s="33">
        <v>4</v>
      </c>
      <c r="H153" s="35">
        <v>0.000136939404313591</v>
      </c>
      <c r="I153" s="34">
        <v>4.31530297843204</v>
      </c>
      <c r="J153" s="12">
        <v>65</v>
      </c>
      <c r="K153" s="12">
        <v>5</v>
      </c>
      <c r="L153" s="35">
        <v>0.0769230769230769</v>
      </c>
      <c r="M153" s="45">
        <v>0</v>
      </c>
      <c r="N153" s="12">
        <v>0</v>
      </c>
      <c r="O153" s="35">
        <v>0</v>
      </c>
      <c r="P153" s="45">
        <v>20</v>
      </c>
      <c r="Q153" s="53">
        <v>4</v>
      </c>
      <c r="R153" s="53">
        <v>0</v>
      </c>
      <c r="S153" s="35">
        <v>0</v>
      </c>
      <c r="T153" s="45">
        <v>12</v>
      </c>
      <c r="U153" s="54">
        <v>0</v>
      </c>
      <c r="V153" s="55">
        <v>0</v>
      </c>
      <c r="W153" s="35">
        <v>0</v>
      </c>
      <c r="X153" s="45">
        <v>10</v>
      </c>
      <c r="Y153" s="12">
        <v>8</v>
      </c>
      <c r="Z153" s="12">
        <v>1</v>
      </c>
      <c r="AA153" s="35">
        <v>0.125</v>
      </c>
      <c r="AB153" s="45">
        <v>0</v>
      </c>
      <c r="AC153" s="12">
        <v>0</v>
      </c>
      <c r="AD153" s="73">
        <v>0</v>
      </c>
      <c r="AE153" s="74">
        <v>8</v>
      </c>
      <c r="AF153" s="53">
        <v>5</v>
      </c>
      <c r="AG153" s="53">
        <v>5</v>
      </c>
      <c r="AH153" s="77">
        <v>1</v>
      </c>
      <c r="AI153" s="74">
        <v>10</v>
      </c>
    </row>
    <row r="154" ht="16.5" spans="1:35">
      <c r="A154" s="12"/>
      <c r="B154" s="32" t="s">
        <v>16</v>
      </c>
      <c r="C154" s="36" t="s">
        <v>815</v>
      </c>
      <c r="D154" s="33">
        <v>225</v>
      </c>
      <c r="E154" s="34">
        <v>52.6225316578526</v>
      </c>
      <c r="F154" s="33">
        <v>41222</v>
      </c>
      <c r="G154" s="33">
        <v>40</v>
      </c>
      <c r="H154" s="35">
        <v>0.000970355635340352</v>
      </c>
      <c r="I154" s="34">
        <v>0.148221823298239</v>
      </c>
      <c r="J154" s="12">
        <v>302</v>
      </c>
      <c r="K154" s="12">
        <v>4</v>
      </c>
      <c r="L154" s="35">
        <v>0.0132450331125828</v>
      </c>
      <c r="M154" s="45">
        <v>0</v>
      </c>
      <c r="N154" s="12">
        <v>0</v>
      </c>
      <c r="O154" s="35">
        <v>0</v>
      </c>
      <c r="P154" s="45">
        <v>20</v>
      </c>
      <c r="Q154" s="53">
        <v>35</v>
      </c>
      <c r="R154" s="53">
        <v>0</v>
      </c>
      <c r="S154" s="35">
        <v>0</v>
      </c>
      <c r="T154" s="45">
        <v>12</v>
      </c>
      <c r="U154" s="54">
        <v>16</v>
      </c>
      <c r="V154" s="55">
        <v>0</v>
      </c>
      <c r="W154" s="35">
        <v>0</v>
      </c>
      <c r="X154" s="45">
        <v>10</v>
      </c>
      <c r="Y154" s="12">
        <v>11</v>
      </c>
      <c r="Z154" s="12">
        <v>1</v>
      </c>
      <c r="AA154" s="35">
        <v>0.0909090909090909</v>
      </c>
      <c r="AB154" s="45">
        <v>0</v>
      </c>
      <c r="AC154" s="12">
        <v>4</v>
      </c>
      <c r="AD154" s="73">
        <v>9.70355635340352e-5</v>
      </c>
      <c r="AE154" s="74">
        <v>0.474309834554364</v>
      </c>
      <c r="AF154" s="53">
        <v>4</v>
      </c>
      <c r="AG154" s="53">
        <v>4</v>
      </c>
      <c r="AH154" s="77">
        <v>1</v>
      </c>
      <c r="AI154" s="74">
        <v>10</v>
      </c>
    </row>
    <row r="155" ht="16.5" spans="1:35">
      <c r="A155" s="12"/>
      <c r="B155" s="32" t="s">
        <v>16</v>
      </c>
      <c r="C155" s="14" t="s">
        <v>703</v>
      </c>
      <c r="D155" s="33">
        <v>160</v>
      </c>
      <c r="E155" s="34">
        <v>62.4562947744409</v>
      </c>
      <c r="F155" s="33">
        <v>21775</v>
      </c>
      <c r="G155" s="33">
        <v>27</v>
      </c>
      <c r="H155" s="35">
        <v>0.00123995407577497</v>
      </c>
      <c r="I155" s="34">
        <v>0</v>
      </c>
      <c r="J155" s="12">
        <v>171</v>
      </c>
      <c r="K155" s="12">
        <v>16</v>
      </c>
      <c r="L155" s="35">
        <v>0.0935672514619883</v>
      </c>
      <c r="M155" s="45">
        <v>0</v>
      </c>
      <c r="N155" s="12">
        <v>1</v>
      </c>
      <c r="O155" s="35">
        <v>0.00584795321637427</v>
      </c>
      <c r="P155" s="45">
        <v>14.1520467836257</v>
      </c>
      <c r="Q155" s="53">
        <v>22</v>
      </c>
      <c r="R155" s="53">
        <v>0</v>
      </c>
      <c r="S155" s="35">
        <v>0</v>
      </c>
      <c r="T155" s="45">
        <v>12</v>
      </c>
      <c r="U155" s="54">
        <v>8</v>
      </c>
      <c r="V155" s="55">
        <v>0</v>
      </c>
      <c r="W155" s="35">
        <v>0</v>
      </c>
      <c r="X155" s="45">
        <v>10</v>
      </c>
      <c r="Y155" s="12">
        <v>10</v>
      </c>
      <c r="Z155" s="12">
        <v>0</v>
      </c>
      <c r="AA155" s="35">
        <v>0</v>
      </c>
      <c r="AB155" s="45">
        <v>15</v>
      </c>
      <c r="AC155" s="12">
        <v>2</v>
      </c>
      <c r="AD155" s="73">
        <v>9.18484500574053e-5</v>
      </c>
      <c r="AE155" s="74">
        <v>1.30424799081516</v>
      </c>
      <c r="AF155" s="53">
        <v>0</v>
      </c>
      <c r="AG155" s="53">
        <v>0</v>
      </c>
      <c r="AH155" s="77">
        <v>1</v>
      </c>
      <c r="AI155" s="74">
        <v>10</v>
      </c>
    </row>
    <row r="156" ht="16.5" spans="1:35">
      <c r="A156" s="12"/>
      <c r="B156" s="32" t="s">
        <v>16</v>
      </c>
      <c r="C156" s="14" t="s">
        <v>630</v>
      </c>
      <c r="D156" s="33">
        <v>182</v>
      </c>
      <c r="E156" s="34">
        <v>60</v>
      </c>
      <c r="F156" s="33">
        <v>28587</v>
      </c>
      <c r="G156" s="33">
        <v>51</v>
      </c>
      <c r="H156" s="35">
        <v>0.00178402770490083</v>
      </c>
      <c r="I156" s="34">
        <v>0</v>
      </c>
      <c r="J156" s="12">
        <v>225</v>
      </c>
      <c r="K156" s="12">
        <v>3</v>
      </c>
      <c r="L156" s="35">
        <v>0.0133333333333333</v>
      </c>
      <c r="M156" s="45">
        <v>0</v>
      </c>
      <c r="N156" s="12">
        <v>0</v>
      </c>
      <c r="O156" s="35">
        <v>0</v>
      </c>
      <c r="P156" s="45">
        <v>20</v>
      </c>
      <c r="Q156" s="53">
        <v>45</v>
      </c>
      <c r="R156" s="53">
        <v>0</v>
      </c>
      <c r="S156" s="35">
        <v>0</v>
      </c>
      <c r="T156" s="45">
        <v>12</v>
      </c>
      <c r="U156" s="54">
        <v>13</v>
      </c>
      <c r="V156" s="55">
        <v>0</v>
      </c>
      <c r="W156" s="35">
        <v>0</v>
      </c>
      <c r="X156" s="45">
        <v>10</v>
      </c>
      <c r="Y156" s="12">
        <v>9</v>
      </c>
      <c r="Z156" s="12">
        <v>2</v>
      </c>
      <c r="AA156" s="35">
        <v>0.222222222222222</v>
      </c>
      <c r="AB156" s="45">
        <v>0</v>
      </c>
      <c r="AC156" s="12">
        <v>1</v>
      </c>
      <c r="AD156" s="73">
        <v>3.49809353902123e-5</v>
      </c>
      <c r="AE156" s="74">
        <v>8</v>
      </c>
      <c r="AF156" s="53">
        <v>1</v>
      </c>
      <c r="AG156" s="53">
        <v>1</v>
      </c>
      <c r="AH156" s="77">
        <v>1</v>
      </c>
      <c r="AI156" s="74">
        <v>10</v>
      </c>
    </row>
    <row r="157" ht="16.5" spans="1:35">
      <c r="A157" s="12"/>
      <c r="B157" s="32" t="s">
        <v>16</v>
      </c>
      <c r="C157" s="33" t="s">
        <v>946</v>
      </c>
      <c r="D157" s="33">
        <v>295</v>
      </c>
      <c r="E157" s="34">
        <v>10.9463841746838</v>
      </c>
      <c r="F157" s="33">
        <v>18502</v>
      </c>
      <c r="G157" s="33">
        <v>15</v>
      </c>
      <c r="H157" s="35">
        <v>0.000810723165063236</v>
      </c>
      <c r="I157" s="34">
        <v>0.946384174683818</v>
      </c>
      <c r="J157" s="12">
        <v>118</v>
      </c>
      <c r="K157" s="12">
        <v>28</v>
      </c>
      <c r="L157" s="35">
        <v>0.23728813559322</v>
      </c>
      <c r="M157" s="45">
        <v>0</v>
      </c>
      <c r="N157" s="12">
        <v>13</v>
      </c>
      <c r="O157" s="35">
        <v>0.110169491525424</v>
      </c>
      <c r="P157" s="45">
        <v>0</v>
      </c>
      <c r="Q157" s="53">
        <v>11</v>
      </c>
      <c r="R157" s="53">
        <v>2</v>
      </c>
      <c r="S157" s="35">
        <v>0.181818181818182</v>
      </c>
      <c r="T157" s="45">
        <v>0</v>
      </c>
      <c r="U157" s="54">
        <v>8</v>
      </c>
      <c r="V157" s="55">
        <v>0</v>
      </c>
      <c r="W157" s="35">
        <v>0</v>
      </c>
      <c r="X157" s="45">
        <v>10</v>
      </c>
      <c r="Y157" s="12">
        <v>9</v>
      </c>
      <c r="Z157" s="12">
        <v>7</v>
      </c>
      <c r="AA157" s="35">
        <v>0.777777777777778</v>
      </c>
      <c r="AB157" s="45">
        <v>0</v>
      </c>
      <c r="AC157" s="12">
        <v>2</v>
      </c>
      <c r="AD157" s="73">
        <v>0.000108096422008432</v>
      </c>
      <c r="AE157" s="74">
        <v>0</v>
      </c>
      <c r="AF157" s="53">
        <v>2</v>
      </c>
      <c r="AG157" s="53">
        <v>0</v>
      </c>
      <c r="AH157" s="77">
        <v>0</v>
      </c>
      <c r="AI157" s="74">
        <v>0</v>
      </c>
    </row>
    <row r="158" ht="16.5" spans="1:35">
      <c r="A158" s="12"/>
      <c r="B158" s="32" t="s">
        <v>16</v>
      </c>
      <c r="C158" s="33" t="s">
        <v>920</v>
      </c>
      <c r="D158" s="33">
        <v>285</v>
      </c>
      <c r="E158" s="34">
        <v>20.2912621359223</v>
      </c>
      <c r="F158" s="33">
        <v>33565</v>
      </c>
      <c r="G158" s="33">
        <v>35</v>
      </c>
      <c r="H158" s="35">
        <v>0.00104275286757039</v>
      </c>
      <c r="I158" s="34">
        <v>0</v>
      </c>
      <c r="J158" s="12">
        <v>206</v>
      </c>
      <c r="K158" s="12">
        <v>17</v>
      </c>
      <c r="L158" s="35">
        <v>0.0825242718446602</v>
      </c>
      <c r="M158" s="45">
        <v>0</v>
      </c>
      <c r="N158" s="12">
        <v>2</v>
      </c>
      <c r="O158" s="35">
        <v>0.00970873786407767</v>
      </c>
      <c r="P158" s="45">
        <v>10.2912621359223</v>
      </c>
      <c r="Q158" s="53">
        <v>25</v>
      </c>
      <c r="R158" s="53">
        <v>1</v>
      </c>
      <c r="S158" s="35">
        <v>0.04</v>
      </c>
      <c r="T158" s="45">
        <v>0</v>
      </c>
      <c r="U158" s="54">
        <v>12</v>
      </c>
      <c r="V158" s="55">
        <v>1</v>
      </c>
      <c r="W158" s="35">
        <v>0.0833333333333333</v>
      </c>
      <c r="X158" s="45">
        <v>0</v>
      </c>
      <c r="Y158" s="12">
        <v>13</v>
      </c>
      <c r="Z158" s="12">
        <v>9</v>
      </c>
      <c r="AA158" s="35">
        <v>0.692307692307692</v>
      </c>
      <c r="AB158" s="45">
        <v>0</v>
      </c>
      <c r="AC158" s="12">
        <v>4</v>
      </c>
      <c r="AD158" s="73">
        <v>0.000119171756293758</v>
      </c>
      <c r="AE158" s="74">
        <v>0</v>
      </c>
      <c r="AF158" s="53">
        <v>0</v>
      </c>
      <c r="AG158" s="53">
        <v>0</v>
      </c>
      <c r="AH158" s="77">
        <v>1</v>
      </c>
      <c r="AI158" s="74">
        <v>10</v>
      </c>
    </row>
    <row r="159" ht="16.5" spans="1:35">
      <c r="A159" s="12" t="s">
        <v>1118</v>
      </c>
      <c r="B159" s="32" t="s">
        <v>13</v>
      </c>
      <c r="C159" s="33" t="s">
        <v>844</v>
      </c>
      <c r="D159" s="33">
        <v>262</v>
      </c>
      <c r="E159" s="34">
        <v>35.6615856616001</v>
      </c>
      <c r="F159" s="33">
        <v>70626</v>
      </c>
      <c r="G159" s="33">
        <v>106</v>
      </c>
      <c r="H159" s="35">
        <v>0.00150086370458471</v>
      </c>
      <c r="I159" s="34">
        <v>0</v>
      </c>
      <c r="J159" s="12">
        <v>423</v>
      </c>
      <c r="K159" s="12">
        <v>3</v>
      </c>
      <c r="L159" s="35">
        <v>0.00709219858156028</v>
      </c>
      <c r="M159" s="45">
        <v>5.81560283687943</v>
      </c>
      <c r="N159" s="12">
        <v>3</v>
      </c>
      <c r="O159" s="35">
        <v>0.00709219858156028</v>
      </c>
      <c r="P159" s="45">
        <v>12.9078014184397</v>
      </c>
      <c r="Q159" s="53">
        <v>82</v>
      </c>
      <c r="R159" s="53">
        <v>6</v>
      </c>
      <c r="S159" s="35">
        <v>0.0731707317073171</v>
      </c>
      <c r="T159" s="45">
        <v>0</v>
      </c>
      <c r="U159" s="54">
        <v>43</v>
      </c>
      <c r="V159" s="55">
        <v>2</v>
      </c>
      <c r="W159" s="35">
        <v>0.0465116279069767</v>
      </c>
      <c r="X159" s="45">
        <v>0</v>
      </c>
      <c r="Y159" s="12">
        <v>11</v>
      </c>
      <c r="Z159" s="12">
        <v>3</v>
      </c>
      <c r="AA159" s="35">
        <v>0.272727272727273</v>
      </c>
      <c r="AB159" s="45">
        <v>0</v>
      </c>
      <c r="AC159" s="12">
        <v>4</v>
      </c>
      <c r="AD159" s="73">
        <v>5.66363662107439e-5</v>
      </c>
      <c r="AE159" s="74">
        <v>6.93818140628097</v>
      </c>
      <c r="AF159" s="53">
        <v>16</v>
      </c>
      <c r="AG159" s="53">
        <v>16</v>
      </c>
      <c r="AH159" s="77">
        <v>1</v>
      </c>
      <c r="AI159" s="74">
        <v>10</v>
      </c>
    </row>
    <row r="160" ht="16.5" spans="1:35">
      <c r="A160" s="12"/>
      <c r="B160" s="32" t="s">
        <v>13</v>
      </c>
      <c r="C160" s="33" t="s">
        <v>642</v>
      </c>
      <c r="D160" s="33">
        <v>152</v>
      </c>
      <c r="E160" s="34">
        <v>63.698428352603</v>
      </c>
      <c r="F160" s="33">
        <v>47657</v>
      </c>
      <c r="G160" s="33">
        <v>41</v>
      </c>
      <c r="H160" s="35">
        <v>0.000860314329479405</v>
      </c>
      <c r="I160" s="34">
        <v>0.698428352602975</v>
      </c>
      <c r="J160" s="12">
        <v>429</v>
      </c>
      <c r="K160" s="12">
        <v>6</v>
      </c>
      <c r="L160" s="35">
        <v>0.013986013986014</v>
      </c>
      <c r="M160" s="45">
        <v>0</v>
      </c>
      <c r="N160" s="12">
        <v>0</v>
      </c>
      <c r="O160" s="35">
        <v>0</v>
      </c>
      <c r="P160" s="45">
        <v>20</v>
      </c>
      <c r="Q160" s="53">
        <v>29</v>
      </c>
      <c r="R160" s="53">
        <v>1</v>
      </c>
      <c r="S160" s="35">
        <v>0.0344827586206897</v>
      </c>
      <c r="T160" s="45">
        <v>0</v>
      </c>
      <c r="U160" s="54">
        <v>24</v>
      </c>
      <c r="V160" s="55">
        <v>0</v>
      </c>
      <c r="W160" s="35">
        <v>0</v>
      </c>
      <c r="X160" s="45">
        <v>10</v>
      </c>
      <c r="Y160" s="12">
        <v>10</v>
      </c>
      <c r="Z160" s="12">
        <v>0</v>
      </c>
      <c r="AA160" s="35">
        <v>0</v>
      </c>
      <c r="AB160" s="45">
        <v>15</v>
      </c>
      <c r="AC160" s="12">
        <v>2</v>
      </c>
      <c r="AD160" s="73">
        <v>4.19665526575319e-5</v>
      </c>
      <c r="AE160" s="74">
        <v>8</v>
      </c>
      <c r="AF160" s="53">
        <v>1</v>
      </c>
      <c r="AG160" s="53">
        <v>1</v>
      </c>
      <c r="AH160" s="77">
        <v>1</v>
      </c>
      <c r="AI160" s="74">
        <v>10</v>
      </c>
    </row>
    <row r="161" ht="16.5" spans="1:35">
      <c r="A161" s="12"/>
      <c r="B161" s="32" t="s">
        <v>13</v>
      </c>
      <c r="C161" s="33" t="s">
        <v>1055</v>
      </c>
      <c r="D161" s="33">
        <v>287</v>
      </c>
      <c r="E161" s="34">
        <v>18.1970869721841</v>
      </c>
      <c r="F161" s="33">
        <v>102711</v>
      </c>
      <c r="G161" s="33">
        <v>71</v>
      </c>
      <c r="H161" s="35">
        <v>0.000691259942946715</v>
      </c>
      <c r="I161" s="34">
        <v>1.54370028526643</v>
      </c>
      <c r="J161" s="12">
        <v>543</v>
      </c>
      <c r="K161" s="12">
        <v>123</v>
      </c>
      <c r="L161" s="35">
        <v>0.226519337016575</v>
      </c>
      <c r="M161" s="45">
        <v>0</v>
      </c>
      <c r="N161" s="12">
        <v>12</v>
      </c>
      <c r="O161" s="35">
        <v>0.0220994475138122</v>
      </c>
      <c r="P161" s="45">
        <v>0</v>
      </c>
      <c r="Q161" s="53">
        <v>53</v>
      </c>
      <c r="R161" s="53">
        <v>2</v>
      </c>
      <c r="S161" s="35">
        <v>0.0377358490566038</v>
      </c>
      <c r="T161" s="45">
        <v>0</v>
      </c>
      <c r="U161" s="54">
        <v>32</v>
      </c>
      <c r="V161" s="55">
        <v>2</v>
      </c>
      <c r="W161" s="35">
        <v>0.0625</v>
      </c>
      <c r="X161" s="45">
        <v>0</v>
      </c>
      <c r="Y161" s="12">
        <v>9</v>
      </c>
      <c r="Z161" s="12">
        <v>7</v>
      </c>
      <c r="AA161" s="35">
        <v>0.777777777777778</v>
      </c>
      <c r="AB161" s="45">
        <v>0</v>
      </c>
      <c r="AC161" s="12">
        <v>6</v>
      </c>
      <c r="AD161" s="73">
        <v>5.84163332067646e-5</v>
      </c>
      <c r="AE161" s="74">
        <v>6.65338668691766</v>
      </c>
      <c r="AF161" s="53">
        <v>9</v>
      </c>
      <c r="AG161" s="53">
        <v>9</v>
      </c>
      <c r="AH161" s="77">
        <v>1</v>
      </c>
      <c r="AI161" s="74">
        <v>10</v>
      </c>
    </row>
    <row r="162" ht="16.5" spans="1:35">
      <c r="A162" s="12"/>
      <c r="B162" s="32" t="s">
        <v>13</v>
      </c>
      <c r="C162" s="33" t="s">
        <v>448</v>
      </c>
      <c r="D162" s="33">
        <v>135</v>
      </c>
      <c r="E162" s="34">
        <v>67.3400864486752</v>
      </c>
      <c r="F162" s="33">
        <v>30307</v>
      </c>
      <c r="G162" s="33">
        <v>4</v>
      </c>
      <c r="H162" s="35">
        <v>0.000131982710264955</v>
      </c>
      <c r="I162" s="34">
        <v>4.34008644867522</v>
      </c>
      <c r="J162" s="12">
        <v>44</v>
      </c>
      <c r="K162" s="12">
        <v>1</v>
      </c>
      <c r="L162" s="35">
        <v>0.0227272727272727</v>
      </c>
      <c r="M162" s="45">
        <v>0</v>
      </c>
      <c r="N162" s="12">
        <v>0</v>
      </c>
      <c r="O162" s="35">
        <v>0</v>
      </c>
      <c r="P162" s="45">
        <v>20</v>
      </c>
      <c r="Q162" s="53">
        <v>3</v>
      </c>
      <c r="R162" s="53">
        <v>1</v>
      </c>
      <c r="S162" s="35">
        <v>0.333333333333333</v>
      </c>
      <c r="T162" s="45">
        <v>0</v>
      </c>
      <c r="U162" s="54">
        <v>1</v>
      </c>
      <c r="V162" s="55">
        <v>0</v>
      </c>
      <c r="W162" s="35">
        <v>0</v>
      </c>
      <c r="X162" s="45">
        <v>10</v>
      </c>
      <c r="Y162" s="12">
        <v>6</v>
      </c>
      <c r="Z162" s="12">
        <v>0</v>
      </c>
      <c r="AA162" s="35">
        <v>0</v>
      </c>
      <c r="AB162" s="45">
        <v>15</v>
      </c>
      <c r="AC162" s="12">
        <v>0</v>
      </c>
      <c r="AD162" s="73">
        <v>0</v>
      </c>
      <c r="AE162" s="74">
        <v>8</v>
      </c>
      <c r="AF162" s="53">
        <v>14</v>
      </c>
      <c r="AG162" s="53">
        <v>14</v>
      </c>
      <c r="AH162" s="77">
        <v>1</v>
      </c>
      <c r="AI162" s="74">
        <v>10</v>
      </c>
    </row>
    <row r="163" ht="16.5" spans="1:35">
      <c r="A163" s="12"/>
      <c r="B163" s="32" t="s">
        <v>13</v>
      </c>
      <c r="C163" s="33" t="s">
        <v>565</v>
      </c>
      <c r="D163" s="33">
        <v>137</v>
      </c>
      <c r="E163" s="34">
        <v>66.7770823283505</v>
      </c>
      <c r="F163" s="33">
        <v>103826</v>
      </c>
      <c r="G163" s="33">
        <v>24</v>
      </c>
      <c r="H163" s="35">
        <v>0.000231155972492439</v>
      </c>
      <c r="I163" s="34">
        <v>3.8442201375378</v>
      </c>
      <c r="J163" s="12">
        <v>283</v>
      </c>
      <c r="K163" s="12">
        <v>1</v>
      </c>
      <c r="L163" s="35">
        <v>0.00353356890459364</v>
      </c>
      <c r="M163" s="45">
        <v>12.9328621908127</v>
      </c>
      <c r="N163" s="12">
        <v>0</v>
      </c>
      <c r="O163" s="35">
        <v>0</v>
      </c>
      <c r="P163" s="45">
        <v>20</v>
      </c>
      <c r="Q163" s="53">
        <v>22</v>
      </c>
      <c r="R163" s="53">
        <v>0</v>
      </c>
      <c r="S163" s="35">
        <v>0</v>
      </c>
      <c r="T163" s="45">
        <v>12</v>
      </c>
      <c r="U163" s="54">
        <v>4</v>
      </c>
      <c r="V163" s="55">
        <v>1</v>
      </c>
      <c r="W163" s="35">
        <v>0.25</v>
      </c>
      <c r="X163" s="45">
        <v>0</v>
      </c>
      <c r="Y163" s="12">
        <v>11</v>
      </c>
      <c r="Z163" s="12">
        <v>2</v>
      </c>
      <c r="AA163" s="35">
        <v>0.181818181818182</v>
      </c>
      <c r="AB163" s="45">
        <v>0</v>
      </c>
      <c r="AC163" s="12">
        <v>0</v>
      </c>
      <c r="AD163" s="73">
        <v>0</v>
      </c>
      <c r="AE163" s="74">
        <v>8</v>
      </c>
      <c r="AF163" s="53">
        <v>12</v>
      </c>
      <c r="AG163" s="53">
        <v>12</v>
      </c>
      <c r="AH163" s="77">
        <v>1</v>
      </c>
      <c r="AI163" s="74">
        <v>10</v>
      </c>
    </row>
    <row r="164" ht="16.5" spans="1:35">
      <c r="A164" s="12"/>
      <c r="B164" s="32" t="s">
        <v>13</v>
      </c>
      <c r="C164" s="33" t="s">
        <v>606</v>
      </c>
      <c r="D164" s="33">
        <v>201</v>
      </c>
      <c r="E164" s="34">
        <v>57.2790544696881</v>
      </c>
      <c r="F164" s="33">
        <v>91258</v>
      </c>
      <c r="G164" s="33">
        <v>59</v>
      </c>
      <c r="H164" s="35">
        <v>0.000646518661377633</v>
      </c>
      <c r="I164" s="34">
        <v>1.76740669311184</v>
      </c>
      <c r="J164" s="12">
        <v>406</v>
      </c>
      <c r="K164" s="12">
        <v>2</v>
      </c>
      <c r="L164" s="35">
        <v>0.00492610837438424</v>
      </c>
      <c r="M164" s="45">
        <v>10.1477832512315</v>
      </c>
      <c r="N164" s="12">
        <v>2</v>
      </c>
      <c r="O164" s="35">
        <v>0.00492610837438424</v>
      </c>
      <c r="P164" s="45">
        <v>15.0738916256158</v>
      </c>
      <c r="Q164" s="53">
        <v>50</v>
      </c>
      <c r="R164" s="53">
        <v>2</v>
      </c>
      <c r="S164" s="35">
        <v>0.04</v>
      </c>
      <c r="T164" s="45">
        <v>0</v>
      </c>
      <c r="U164" s="54">
        <v>31</v>
      </c>
      <c r="V164" s="55">
        <v>1</v>
      </c>
      <c r="W164" s="35">
        <v>0.032258064516129</v>
      </c>
      <c r="X164" s="45">
        <v>0</v>
      </c>
      <c r="Y164" s="12">
        <v>7</v>
      </c>
      <c r="Z164" s="12">
        <v>0</v>
      </c>
      <c r="AA164" s="35">
        <v>0</v>
      </c>
      <c r="AB164" s="45">
        <v>15</v>
      </c>
      <c r="AC164" s="12">
        <v>3</v>
      </c>
      <c r="AD164" s="73">
        <v>3.28738302395406e-5</v>
      </c>
      <c r="AE164" s="74">
        <v>8</v>
      </c>
      <c r="AF164" s="53">
        <v>369</v>
      </c>
      <c r="AG164" s="53">
        <v>368</v>
      </c>
      <c r="AH164" s="77">
        <v>0.997289972899729</v>
      </c>
      <c r="AI164" s="74">
        <v>7.28997289972899</v>
      </c>
    </row>
    <row r="165" ht="16.5" spans="1:35">
      <c r="A165" s="12"/>
      <c r="B165" s="32" t="s">
        <v>13</v>
      </c>
      <c r="C165" s="33" t="s">
        <v>127</v>
      </c>
      <c r="D165" s="33">
        <v>23</v>
      </c>
      <c r="E165" s="34">
        <v>98.1948308450315</v>
      </c>
      <c r="F165" s="33">
        <v>94174</v>
      </c>
      <c r="G165" s="33">
        <v>34</v>
      </c>
      <c r="H165" s="35">
        <v>0.000361033830993693</v>
      </c>
      <c r="I165" s="34">
        <v>3.19483084503154</v>
      </c>
      <c r="J165" s="12">
        <v>355</v>
      </c>
      <c r="K165" s="12">
        <v>0</v>
      </c>
      <c r="L165" s="35">
        <v>0</v>
      </c>
      <c r="M165" s="45">
        <v>20</v>
      </c>
      <c r="N165" s="12">
        <v>0</v>
      </c>
      <c r="O165" s="35">
        <v>0</v>
      </c>
      <c r="P165" s="45">
        <v>20</v>
      </c>
      <c r="Q165" s="53">
        <v>27</v>
      </c>
      <c r="R165" s="53">
        <v>0</v>
      </c>
      <c r="S165" s="35">
        <v>0</v>
      </c>
      <c r="T165" s="45">
        <v>12</v>
      </c>
      <c r="U165" s="54">
        <v>18</v>
      </c>
      <c r="V165" s="55">
        <v>0</v>
      </c>
      <c r="W165" s="35">
        <v>0</v>
      </c>
      <c r="X165" s="45">
        <v>10</v>
      </c>
      <c r="Y165" s="12">
        <v>7</v>
      </c>
      <c r="Z165" s="12">
        <v>0</v>
      </c>
      <c r="AA165" s="35">
        <v>0</v>
      </c>
      <c r="AB165" s="45">
        <v>15</v>
      </c>
      <c r="AC165" s="12">
        <v>1</v>
      </c>
      <c r="AD165" s="73">
        <v>1.06186420880498e-5</v>
      </c>
      <c r="AE165" s="74">
        <v>8</v>
      </c>
      <c r="AF165" s="53">
        <v>33</v>
      </c>
      <c r="AG165" s="53">
        <v>33</v>
      </c>
      <c r="AH165" s="77">
        <v>1</v>
      </c>
      <c r="AI165" s="74">
        <v>10</v>
      </c>
    </row>
    <row r="166" ht="16.5" spans="1:35">
      <c r="A166" s="12"/>
      <c r="B166" s="32" t="s">
        <v>13</v>
      </c>
      <c r="C166" s="33" t="s">
        <v>681</v>
      </c>
      <c r="D166" s="33">
        <v>179</v>
      </c>
      <c r="E166" s="34">
        <v>60.465042594136</v>
      </c>
      <c r="F166" s="33">
        <v>147024</v>
      </c>
      <c r="G166" s="33">
        <v>123</v>
      </c>
      <c r="H166" s="35">
        <v>0.000836598106431603</v>
      </c>
      <c r="I166" s="34">
        <v>0.817009467841985</v>
      </c>
      <c r="J166" s="12">
        <v>966</v>
      </c>
      <c r="K166" s="12">
        <v>4</v>
      </c>
      <c r="L166" s="35">
        <v>0.0041407867494824</v>
      </c>
      <c r="M166" s="45">
        <v>11.7184265010352</v>
      </c>
      <c r="N166" s="12">
        <v>2</v>
      </c>
      <c r="O166" s="35">
        <v>0.0020703933747412</v>
      </c>
      <c r="P166" s="45">
        <v>17.9296066252588</v>
      </c>
      <c r="Q166" s="53">
        <v>102</v>
      </c>
      <c r="R166" s="53">
        <v>0</v>
      </c>
      <c r="S166" s="35">
        <v>0</v>
      </c>
      <c r="T166" s="45">
        <v>12</v>
      </c>
      <c r="U166" s="54">
        <v>48</v>
      </c>
      <c r="V166" s="55">
        <v>1</v>
      </c>
      <c r="W166" s="35">
        <v>0.0208333333333333</v>
      </c>
      <c r="X166" s="45">
        <v>0</v>
      </c>
      <c r="Y166" s="12">
        <v>9</v>
      </c>
      <c r="Z166" s="12">
        <v>4</v>
      </c>
      <c r="AA166" s="35">
        <v>0.444444444444444</v>
      </c>
      <c r="AB166" s="45">
        <v>0</v>
      </c>
      <c r="AC166" s="12">
        <v>3</v>
      </c>
      <c r="AD166" s="73">
        <v>2.04048318641854e-5</v>
      </c>
      <c r="AE166" s="74">
        <v>8</v>
      </c>
      <c r="AF166" s="53">
        <v>4</v>
      </c>
      <c r="AG166" s="53">
        <v>4</v>
      </c>
      <c r="AH166" s="77">
        <v>1</v>
      </c>
      <c r="AI166" s="74">
        <v>10</v>
      </c>
    </row>
    <row r="167" ht="16.5" spans="1:35">
      <c r="A167" s="12"/>
      <c r="B167" s="32" t="s">
        <v>13</v>
      </c>
      <c r="C167" s="33" t="s">
        <v>772</v>
      </c>
      <c r="D167" s="33">
        <v>218</v>
      </c>
      <c r="E167" s="34">
        <v>53.5417787367363</v>
      </c>
      <c r="F167" s="33">
        <v>33833</v>
      </c>
      <c r="G167" s="33">
        <v>73</v>
      </c>
      <c r="H167" s="35">
        <v>0.00215765672568203</v>
      </c>
      <c r="I167" s="34">
        <v>0</v>
      </c>
      <c r="J167" s="12">
        <v>314</v>
      </c>
      <c r="K167" s="12">
        <v>8</v>
      </c>
      <c r="L167" s="35">
        <v>0.0254777070063694</v>
      </c>
      <c r="M167" s="45">
        <v>0</v>
      </c>
      <c r="N167" s="12">
        <v>0</v>
      </c>
      <c r="O167" s="35">
        <v>0</v>
      </c>
      <c r="P167" s="45">
        <v>20</v>
      </c>
      <c r="Q167" s="53">
        <v>61</v>
      </c>
      <c r="R167" s="53">
        <v>0</v>
      </c>
      <c r="S167" s="35">
        <v>0</v>
      </c>
      <c r="T167" s="45">
        <v>12</v>
      </c>
      <c r="U167" s="54">
        <v>27</v>
      </c>
      <c r="V167" s="55">
        <v>1</v>
      </c>
      <c r="W167" s="35">
        <v>0.037037037037037</v>
      </c>
      <c r="X167" s="45">
        <v>0</v>
      </c>
      <c r="Y167" s="12">
        <v>7</v>
      </c>
      <c r="Z167" s="12">
        <v>0</v>
      </c>
      <c r="AA167" s="35">
        <v>0</v>
      </c>
      <c r="AB167" s="45">
        <v>15</v>
      </c>
      <c r="AC167" s="12">
        <v>2</v>
      </c>
      <c r="AD167" s="73">
        <v>5.9113882895398e-5</v>
      </c>
      <c r="AE167" s="74">
        <v>6.54177873673632</v>
      </c>
      <c r="AF167" s="53">
        <v>7</v>
      </c>
      <c r="AG167" s="53">
        <v>6</v>
      </c>
      <c r="AH167" s="77">
        <v>0.857142857142857</v>
      </c>
      <c r="AI167" s="74">
        <v>0</v>
      </c>
    </row>
    <row r="168" ht="16.5" spans="1:35">
      <c r="A168" s="12"/>
      <c r="B168" s="32" t="s">
        <v>13</v>
      </c>
      <c r="C168" s="33" t="s">
        <v>475</v>
      </c>
      <c r="D168" s="33">
        <v>105</v>
      </c>
      <c r="E168" s="34">
        <v>76.1304347826087</v>
      </c>
      <c r="F168" s="33">
        <v>29180</v>
      </c>
      <c r="G168" s="33">
        <v>49</v>
      </c>
      <c r="H168" s="35">
        <v>0.00167923235092529</v>
      </c>
      <c r="I168" s="34">
        <v>0</v>
      </c>
      <c r="J168" s="12">
        <v>368</v>
      </c>
      <c r="K168" s="12">
        <v>2</v>
      </c>
      <c r="L168" s="35">
        <v>0.00543478260869565</v>
      </c>
      <c r="M168" s="45">
        <v>9.1304347826087</v>
      </c>
      <c r="N168" s="12">
        <v>0</v>
      </c>
      <c r="O168" s="35">
        <v>0</v>
      </c>
      <c r="P168" s="45">
        <v>20</v>
      </c>
      <c r="Q168" s="53">
        <v>39</v>
      </c>
      <c r="R168" s="53">
        <v>0</v>
      </c>
      <c r="S168" s="35">
        <v>0</v>
      </c>
      <c r="T168" s="45">
        <v>12</v>
      </c>
      <c r="U168" s="54">
        <v>29</v>
      </c>
      <c r="V168" s="55">
        <v>0</v>
      </c>
      <c r="W168" s="35">
        <v>0</v>
      </c>
      <c r="X168" s="45">
        <v>10</v>
      </c>
      <c r="Y168" s="12">
        <v>9</v>
      </c>
      <c r="Z168" s="12">
        <v>0</v>
      </c>
      <c r="AA168" s="35">
        <v>0</v>
      </c>
      <c r="AB168" s="45">
        <v>15</v>
      </c>
      <c r="AC168" s="12">
        <v>3</v>
      </c>
      <c r="AD168" s="73">
        <v>0.000102810143934202</v>
      </c>
      <c r="AE168" s="74">
        <v>0</v>
      </c>
      <c r="AF168" s="53">
        <v>3</v>
      </c>
      <c r="AG168" s="53">
        <v>3</v>
      </c>
      <c r="AH168" s="77">
        <v>1</v>
      </c>
      <c r="AI168" s="74">
        <v>10</v>
      </c>
    </row>
    <row r="169" ht="16.5" spans="1:35">
      <c r="A169" s="12"/>
      <c r="B169" s="32" t="s">
        <v>13</v>
      </c>
      <c r="C169" s="33" t="s">
        <v>757</v>
      </c>
      <c r="D169" s="33">
        <v>219</v>
      </c>
      <c r="E169" s="34">
        <v>53.4749455337691</v>
      </c>
      <c r="F169" s="33">
        <v>68850</v>
      </c>
      <c r="G169" s="33">
        <v>21</v>
      </c>
      <c r="H169" s="35">
        <v>0.000305010893246187</v>
      </c>
      <c r="I169" s="34">
        <v>3.47494553376906</v>
      </c>
      <c r="J169" s="12">
        <v>213</v>
      </c>
      <c r="K169" s="12">
        <v>4</v>
      </c>
      <c r="L169" s="35">
        <v>0.0187793427230047</v>
      </c>
      <c r="M169" s="45">
        <v>0</v>
      </c>
      <c r="N169" s="12">
        <v>0</v>
      </c>
      <c r="O169" s="35">
        <v>0</v>
      </c>
      <c r="P169" s="45">
        <v>20</v>
      </c>
      <c r="Q169" s="53">
        <v>18</v>
      </c>
      <c r="R169" s="53">
        <v>0</v>
      </c>
      <c r="S169" s="35">
        <v>0</v>
      </c>
      <c r="T169" s="45">
        <v>12</v>
      </c>
      <c r="U169" s="54">
        <v>13</v>
      </c>
      <c r="V169" s="55">
        <v>1</v>
      </c>
      <c r="W169" s="35">
        <v>0.0769230769230769</v>
      </c>
      <c r="X169" s="45">
        <v>0</v>
      </c>
      <c r="Y169" s="12">
        <v>7</v>
      </c>
      <c r="Z169" s="12">
        <v>2</v>
      </c>
      <c r="AA169" s="35">
        <v>0.285714285714286</v>
      </c>
      <c r="AB169" s="45">
        <v>0</v>
      </c>
      <c r="AC169" s="12">
        <v>0</v>
      </c>
      <c r="AD169" s="73">
        <v>0</v>
      </c>
      <c r="AE169" s="74">
        <v>8</v>
      </c>
      <c r="AF169" s="53">
        <v>340</v>
      </c>
      <c r="AG169" s="53">
        <v>340</v>
      </c>
      <c r="AH169" s="77">
        <v>1</v>
      </c>
      <c r="AI169" s="74">
        <v>10</v>
      </c>
    </row>
    <row r="170" ht="16.5" spans="1:35">
      <c r="A170" s="12"/>
      <c r="B170" s="32" t="s">
        <v>13</v>
      </c>
      <c r="C170" s="36" t="s">
        <v>1064</v>
      </c>
      <c r="D170" s="33">
        <v>296</v>
      </c>
      <c r="E170" s="34">
        <v>10</v>
      </c>
      <c r="F170" s="33">
        <v>39959</v>
      </c>
      <c r="G170" s="33">
        <v>54</v>
      </c>
      <c r="H170" s="35">
        <v>0.00135138516979904</v>
      </c>
      <c r="I170" s="34">
        <v>0</v>
      </c>
      <c r="J170" s="12">
        <v>452</v>
      </c>
      <c r="K170" s="12">
        <v>243</v>
      </c>
      <c r="L170" s="35">
        <v>0.537610619469027</v>
      </c>
      <c r="M170" s="45">
        <v>0</v>
      </c>
      <c r="N170" s="12">
        <v>23</v>
      </c>
      <c r="O170" s="35">
        <v>0.0508849557522124</v>
      </c>
      <c r="P170" s="45">
        <v>0</v>
      </c>
      <c r="Q170" s="53">
        <v>43</v>
      </c>
      <c r="R170" s="53">
        <v>1</v>
      </c>
      <c r="S170" s="35">
        <v>0.0232558139534884</v>
      </c>
      <c r="T170" s="45">
        <v>0</v>
      </c>
      <c r="U170" s="54">
        <v>32</v>
      </c>
      <c r="V170" s="55">
        <v>1</v>
      </c>
      <c r="W170" s="35">
        <v>0.03125</v>
      </c>
      <c r="X170" s="45">
        <v>0</v>
      </c>
      <c r="Y170" s="12">
        <v>10</v>
      </c>
      <c r="Z170" s="12">
        <v>7</v>
      </c>
      <c r="AA170" s="35">
        <v>0.7</v>
      </c>
      <c r="AB170" s="45">
        <v>0</v>
      </c>
      <c r="AC170" s="12">
        <v>7</v>
      </c>
      <c r="AD170" s="73">
        <v>0.000175179559048024</v>
      </c>
      <c r="AE170" s="74">
        <v>0</v>
      </c>
      <c r="AF170" s="53">
        <v>0</v>
      </c>
      <c r="AG170" s="53">
        <v>0</v>
      </c>
      <c r="AH170" s="77">
        <v>1</v>
      </c>
      <c r="AI170" s="74">
        <v>10</v>
      </c>
    </row>
    <row r="171" ht="16.5" spans="1:35">
      <c r="A171" s="12"/>
      <c r="B171" s="32" t="s">
        <v>13</v>
      </c>
      <c r="C171" s="33" t="s">
        <v>510</v>
      </c>
      <c r="D171" s="33">
        <v>145</v>
      </c>
      <c r="E171" s="34">
        <v>64.4897078145612</v>
      </c>
      <c r="F171" s="33">
        <v>71389</v>
      </c>
      <c r="G171" s="33">
        <v>16</v>
      </c>
      <c r="H171" s="35">
        <v>0.000224124164787292</v>
      </c>
      <c r="I171" s="34">
        <v>3.87937917606354</v>
      </c>
      <c r="J171" s="12">
        <v>213</v>
      </c>
      <c r="K171" s="12">
        <v>1</v>
      </c>
      <c r="L171" s="35">
        <v>0.00469483568075117</v>
      </c>
      <c r="M171" s="45">
        <v>10.6103286384977</v>
      </c>
      <c r="N171" s="12">
        <v>0</v>
      </c>
      <c r="O171" s="35">
        <v>0</v>
      </c>
      <c r="P171" s="45">
        <v>20</v>
      </c>
      <c r="Q171" s="53">
        <v>10</v>
      </c>
      <c r="R171" s="53">
        <v>0</v>
      </c>
      <c r="S171" s="35">
        <v>0</v>
      </c>
      <c r="T171" s="45">
        <v>12</v>
      </c>
      <c r="U171" s="54">
        <v>18</v>
      </c>
      <c r="V171" s="55">
        <v>1</v>
      </c>
      <c r="W171" s="35">
        <v>0.0555555555555556</v>
      </c>
      <c r="X171" s="45">
        <v>0</v>
      </c>
      <c r="Y171" s="12">
        <v>8</v>
      </c>
      <c r="Z171" s="12">
        <v>1</v>
      </c>
      <c r="AA171" s="35">
        <v>0.125</v>
      </c>
      <c r="AB171" s="45">
        <v>0</v>
      </c>
      <c r="AC171" s="12">
        <v>0</v>
      </c>
      <c r="AD171" s="73">
        <v>0</v>
      </c>
      <c r="AE171" s="74">
        <v>8</v>
      </c>
      <c r="AF171" s="53">
        <v>11</v>
      </c>
      <c r="AG171" s="53">
        <v>11</v>
      </c>
      <c r="AH171" s="77">
        <v>1</v>
      </c>
      <c r="AI171" s="74">
        <v>10</v>
      </c>
    </row>
    <row r="172" ht="16.5" spans="1:35">
      <c r="A172" s="12"/>
      <c r="B172" s="32" t="s">
        <v>13</v>
      </c>
      <c r="C172" s="33" t="s">
        <v>432</v>
      </c>
      <c r="D172" s="33">
        <v>123</v>
      </c>
      <c r="E172" s="34">
        <v>69.7250283411009</v>
      </c>
      <c r="F172" s="33">
        <v>39695</v>
      </c>
      <c r="G172" s="33">
        <v>26</v>
      </c>
      <c r="H172" s="35">
        <v>0.000654994331779821</v>
      </c>
      <c r="I172" s="34">
        <v>1.72502834110089</v>
      </c>
      <c r="J172" s="12">
        <v>130</v>
      </c>
      <c r="K172" s="12">
        <v>0</v>
      </c>
      <c r="L172" s="35">
        <v>0</v>
      </c>
      <c r="M172" s="45">
        <v>20</v>
      </c>
      <c r="N172" s="12">
        <v>0</v>
      </c>
      <c r="O172" s="35">
        <v>0</v>
      </c>
      <c r="P172" s="45">
        <v>20</v>
      </c>
      <c r="Q172" s="53">
        <v>23</v>
      </c>
      <c r="R172" s="53">
        <v>1</v>
      </c>
      <c r="S172" s="35">
        <v>0.0434782608695652</v>
      </c>
      <c r="T172" s="45">
        <v>0</v>
      </c>
      <c r="U172" s="54">
        <v>9</v>
      </c>
      <c r="V172" s="55">
        <v>0</v>
      </c>
      <c r="W172" s="35">
        <v>0</v>
      </c>
      <c r="X172" s="45">
        <v>10</v>
      </c>
      <c r="Y172" s="12">
        <v>7</v>
      </c>
      <c r="Z172" s="12">
        <v>1</v>
      </c>
      <c r="AA172" s="35">
        <v>0.142857142857143</v>
      </c>
      <c r="AB172" s="45">
        <v>0</v>
      </c>
      <c r="AC172" s="12">
        <v>0</v>
      </c>
      <c r="AD172" s="73">
        <v>0</v>
      </c>
      <c r="AE172" s="74">
        <v>8</v>
      </c>
      <c r="AF172" s="53">
        <v>5</v>
      </c>
      <c r="AG172" s="53">
        <v>5</v>
      </c>
      <c r="AH172" s="77">
        <v>1</v>
      </c>
      <c r="AI172" s="74">
        <v>10</v>
      </c>
    </row>
    <row r="173" ht="16.5" spans="1:35">
      <c r="A173" s="12"/>
      <c r="B173" s="32" t="s">
        <v>13</v>
      </c>
      <c r="C173" s="33" t="s">
        <v>457</v>
      </c>
      <c r="D173" s="33">
        <v>158</v>
      </c>
      <c r="E173" s="34">
        <v>62.5651985715832</v>
      </c>
      <c r="F173" s="33">
        <v>18482</v>
      </c>
      <c r="G173" s="33">
        <v>9</v>
      </c>
      <c r="H173" s="35">
        <v>0.000486960285683368</v>
      </c>
      <c r="I173" s="34">
        <v>2.56519857158316</v>
      </c>
      <c r="J173" s="12">
        <v>53</v>
      </c>
      <c r="K173" s="12">
        <v>0</v>
      </c>
      <c r="L173" s="35">
        <v>0</v>
      </c>
      <c r="M173" s="45">
        <v>20</v>
      </c>
      <c r="N173" s="12">
        <v>0</v>
      </c>
      <c r="O173" s="35">
        <v>0</v>
      </c>
      <c r="P173" s="45">
        <v>20</v>
      </c>
      <c r="Q173" s="53">
        <v>9</v>
      </c>
      <c r="R173" s="53">
        <v>1</v>
      </c>
      <c r="S173" s="35">
        <v>0.111111111111111</v>
      </c>
      <c r="T173" s="45">
        <v>0</v>
      </c>
      <c r="U173" s="54">
        <v>0</v>
      </c>
      <c r="V173" s="55">
        <v>0</v>
      </c>
      <c r="W173" s="35">
        <v>0</v>
      </c>
      <c r="X173" s="45">
        <v>10</v>
      </c>
      <c r="Y173" s="12">
        <v>6</v>
      </c>
      <c r="Z173" s="12">
        <v>1</v>
      </c>
      <c r="AA173" s="35">
        <v>0.166666666666667</v>
      </c>
      <c r="AB173" s="45">
        <v>0</v>
      </c>
      <c r="AC173" s="12">
        <v>2</v>
      </c>
      <c r="AD173" s="73">
        <v>0.000108213396818526</v>
      </c>
      <c r="AE173" s="74">
        <v>0</v>
      </c>
      <c r="AF173" s="53">
        <v>8</v>
      </c>
      <c r="AG173" s="53">
        <v>8</v>
      </c>
      <c r="AH173" s="77">
        <v>1</v>
      </c>
      <c r="AI173" s="74">
        <v>10</v>
      </c>
    </row>
    <row r="174" ht="16.5" spans="1:35">
      <c r="A174" s="12"/>
      <c r="B174" s="32" t="s">
        <v>13</v>
      </c>
      <c r="C174" s="33" t="s">
        <v>319</v>
      </c>
      <c r="D174" s="33">
        <v>77</v>
      </c>
      <c r="E174" s="34">
        <v>82.3514221391681</v>
      </c>
      <c r="F174" s="33">
        <v>67961</v>
      </c>
      <c r="G174" s="33">
        <v>36</v>
      </c>
      <c r="H174" s="35">
        <v>0.00052971557216639</v>
      </c>
      <c r="I174" s="34">
        <v>2.35142213916805</v>
      </c>
      <c r="J174" s="12">
        <v>259</v>
      </c>
      <c r="K174" s="12">
        <v>0</v>
      </c>
      <c r="L174" s="35">
        <v>0</v>
      </c>
      <c r="M174" s="45">
        <v>20</v>
      </c>
      <c r="N174" s="12">
        <v>0</v>
      </c>
      <c r="O174" s="35">
        <v>0</v>
      </c>
      <c r="P174" s="45">
        <v>20</v>
      </c>
      <c r="Q174" s="53">
        <v>32</v>
      </c>
      <c r="R174" s="53">
        <v>0</v>
      </c>
      <c r="S174" s="35">
        <v>0</v>
      </c>
      <c r="T174" s="45">
        <v>12</v>
      </c>
      <c r="U174" s="54">
        <v>10</v>
      </c>
      <c r="V174" s="55">
        <v>0</v>
      </c>
      <c r="W174" s="35">
        <v>0</v>
      </c>
      <c r="X174" s="45">
        <v>10</v>
      </c>
      <c r="Y174" s="12">
        <v>8</v>
      </c>
      <c r="Z174" s="12">
        <v>2</v>
      </c>
      <c r="AA174" s="35">
        <v>0.25</v>
      </c>
      <c r="AB174" s="45">
        <v>0</v>
      </c>
      <c r="AC174" s="12">
        <v>2</v>
      </c>
      <c r="AD174" s="73">
        <v>2.94286428981328e-5</v>
      </c>
      <c r="AE174" s="74">
        <v>8</v>
      </c>
      <c r="AF174" s="53">
        <v>5</v>
      </c>
      <c r="AG174" s="53">
        <v>5</v>
      </c>
      <c r="AH174" s="77">
        <v>1</v>
      </c>
      <c r="AI174" s="74">
        <v>10</v>
      </c>
    </row>
    <row r="175" ht="16.5" spans="1:35">
      <c r="A175" s="12"/>
      <c r="B175" s="32" t="s">
        <v>13</v>
      </c>
      <c r="C175" s="33" t="s">
        <v>853</v>
      </c>
      <c r="D175" s="33">
        <v>251</v>
      </c>
      <c r="E175" s="34">
        <v>43.7188940092166</v>
      </c>
      <c r="F175" s="33">
        <v>65100</v>
      </c>
      <c r="G175" s="33">
        <v>65</v>
      </c>
      <c r="H175" s="35">
        <v>0.000998463901689708</v>
      </c>
      <c r="I175" s="34">
        <v>0.0076804915514594</v>
      </c>
      <c r="J175" s="12">
        <v>345</v>
      </c>
      <c r="K175" s="12">
        <v>7</v>
      </c>
      <c r="L175" s="35">
        <v>0.0202898550724638</v>
      </c>
      <c r="M175" s="45">
        <v>0</v>
      </c>
      <c r="N175" s="12">
        <v>0</v>
      </c>
      <c r="O175" s="35">
        <v>0</v>
      </c>
      <c r="P175" s="45">
        <v>20</v>
      </c>
      <c r="Q175" s="53">
        <v>55</v>
      </c>
      <c r="R175" s="53">
        <v>1</v>
      </c>
      <c r="S175" s="35">
        <v>0.0181818181818182</v>
      </c>
      <c r="T175" s="45">
        <v>0</v>
      </c>
      <c r="U175" s="54">
        <v>18</v>
      </c>
      <c r="V175" s="55">
        <v>0</v>
      </c>
      <c r="W175" s="35">
        <v>0</v>
      </c>
      <c r="X175" s="45">
        <v>10</v>
      </c>
      <c r="Y175" s="12">
        <v>6</v>
      </c>
      <c r="Z175" s="12">
        <v>3</v>
      </c>
      <c r="AA175" s="35">
        <v>0.5</v>
      </c>
      <c r="AB175" s="45">
        <v>0</v>
      </c>
      <c r="AC175" s="12">
        <v>5</v>
      </c>
      <c r="AD175" s="73">
        <v>7.68049155145929e-5</v>
      </c>
      <c r="AE175" s="74">
        <v>3.71121351766513</v>
      </c>
      <c r="AF175" s="53">
        <v>7</v>
      </c>
      <c r="AG175" s="53">
        <v>7</v>
      </c>
      <c r="AH175" s="77">
        <v>1</v>
      </c>
      <c r="AI175" s="74">
        <v>10</v>
      </c>
    </row>
    <row r="176" ht="16.5" spans="1:35">
      <c r="A176" s="12"/>
      <c r="B176" s="32" t="s">
        <v>13</v>
      </c>
      <c r="C176" s="84" t="s">
        <v>794</v>
      </c>
      <c r="D176" s="33">
        <v>209</v>
      </c>
      <c r="E176" s="34">
        <v>55.2839619748543</v>
      </c>
      <c r="F176" s="33">
        <v>39132</v>
      </c>
      <c r="G176" s="33">
        <v>27</v>
      </c>
      <c r="H176" s="35">
        <v>0.000689972401103956</v>
      </c>
      <c r="I176" s="34">
        <v>1.55013799448022</v>
      </c>
      <c r="J176" s="12">
        <v>153</v>
      </c>
      <c r="K176" s="12">
        <v>0</v>
      </c>
      <c r="L176" s="35">
        <v>0</v>
      </c>
      <c r="M176" s="45">
        <v>20</v>
      </c>
      <c r="N176" s="12">
        <v>0</v>
      </c>
      <c r="O176" s="35">
        <v>0</v>
      </c>
      <c r="P176" s="45">
        <v>20</v>
      </c>
      <c r="Q176" s="53">
        <v>25</v>
      </c>
      <c r="R176" s="53">
        <v>1</v>
      </c>
      <c r="S176" s="35">
        <v>0.04</v>
      </c>
      <c r="T176" s="45">
        <v>0</v>
      </c>
      <c r="U176" s="54">
        <v>18</v>
      </c>
      <c r="V176" s="55">
        <v>2</v>
      </c>
      <c r="W176" s="35">
        <v>0.111111111111111</v>
      </c>
      <c r="X176" s="45">
        <v>0</v>
      </c>
      <c r="Y176" s="12">
        <v>7</v>
      </c>
      <c r="Z176" s="12">
        <v>1</v>
      </c>
      <c r="AA176" s="35">
        <v>0.142857142857143</v>
      </c>
      <c r="AB176" s="45">
        <v>0</v>
      </c>
      <c r="AC176" s="12">
        <v>3</v>
      </c>
      <c r="AD176" s="73">
        <v>7.66636001226618e-5</v>
      </c>
      <c r="AE176" s="74">
        <v>3.73382398037412</v>
      </c>
      <c r="AF176" s="53">
        <v>9</v>
      </c>
      <c r="AG176" s="53">
        <v>9</v>
      </c>
      <c r="AH176" s="77">
        <v>1</v>
      </c>
      <c r="AI176" s="74">
        <v>10</v>
      </c>
    </row>
    <row r="177" ht="16.5" spans="1:35">
      <c r="A177" s="12"/>
      <c r="B177" s="32" t="s">
        <v>13</v>
      </c>
      <c r="C177" s="85" t="s">
        <v>654</v>
      </c>
      <c r="D177" s="33">
        <v>170</v>
      </c>
      <c r="E177" s="34">
        <v>61.1745428578715</v>
      </c>
      <c r="F177" s="33">
        <v>39211</v>
      </c>
      <c r="G177" s="33">
        <v>30</v>
      </c>
      <c r="H177" s="35">
        <v>0.000765091428425697</v>
      </c>
      <c r="I177" s="34">
        <v>1.17454285787152</v>
      </c>
      <c r="J177" s="12">
        <v>160</v>
      </c>
      <c r="K177" s="12">
        <v>5</v>
      </c>
      <c r="L177" s="35">
        <v>0.03125</v>
      </c>
      <c r="M177" s="45">
        <v>0</v>
      </c>
      <c r="N177" s="12">
        <v>0</v>
      </c>
      <c r="O177" s="35">
        <v>0</v>
      </c>
      <c r="P177" s="45">
        <v>20</v>
      </c>
      <c r="Q177" s="53">
        <v>20</v>
      </c>
      <c r="R177" s="53">
        <v>0</v>
      </c>
      <c r="S177" s="35">
        <v>0</v>
      </c>
      <c r="T177" s="45">
        <v>12</v>
      </c>
      <c r="U177" s="54">
        <v>15</v>
      </c>
      <c r="V177" s="55">
        <v>0</v>
      </c>
      <c r="W177" s="35">
        <v>0</v>
      </c>
      <c r="X177" s="45">
        <v>10</v>
      </c>
      <c r="Y177" s="12">
        <v>7</v>
      </c>
      <c r="Z177" s="12">
        <v>2</v>
      </c>
      <c r="AA177" s="35">
        <v>0.285714285714286</v>
      </c>
      <c r="AB177" s="45">
        <v>0</v>
      </c>
      <c r="AC177" s="12">
        <v>1</v>
      </c>
      <c r="AD177" s="73">
        <v>2.55030476141899e-5</v>
      </c>
      <c r="AE177" s="74">
        <v>8</v>
      </c>
      <c r="AF177" s="53">
        <v>6</v>
      </c>
      <c r="AG177" s="53">
        <v>6</v>
      </c>
      <c r="AH177" s="77">
        <v>1</v>
      </c>
      <c r="AI177" s="74">
        <v>10</v>
      </c>
    </row>
    <row r="178" ht="16.5" spans="1:35">
      <c r="A178" s="12"/>
      <c r="B178" s="32" t="s">
        <v>13</v>
      </c>
      <c r="C178" s="33" t="s">
        <v>928</v>
      </c>
      <c r="D178" s="33">
        <v>257</v>
      </c>
      <c r="E178" s="34">
        <v>40</v>
      </c>
      <c r="F178" s="33">
        <v>7653</v>
      </c>
      <c r="G178" s="33">
        <v>11</v>
      </c>
      <c r="H178" s="35">
        <v>0.00143734483209199</v>
      </c>
      <c r="I178" s="34">
        <v>0</v>
      </c>
      <c r="J178" s="12">
        <v>63</v>
      </c>
      <c r="K178" s="12">
        <v>51</v>
      </c>
      <c r="L178" s="35">
        <v>0.80952380952381</v>
      </c>
      <c r="M178" s="45">
        <v>0</v>
      </c>
      <c r="N178" s="12">
        <v>5</v>
      </c>
      <c r="O178" s="35">
        <v>0.0793650793650794</v>
      </c>
      <c r="P178" s="45">
        <v>0</v>
      </c>
      <c r="Q178" s="53">
        <v>8</v>
      </c>
      <c r="R178" s="53">
        <v>0</v>
      </c>
      <c r="S178" s="35">
        <v>0</v>
      </c>
      <c r="T178" s="45">
        <v>12</v>
      </c>
      <c r="U178" s="54">
        <v>4</v>
      </c>
      <c r="V178" s="55">
        <v>0</v>
      </c>
      <c r="W178" s="35">
        <v>0</v>
      </c>
      <c r="X178" s="45">
        <v>10</v>
      </c>
      <c r="Y178" s="12">
        <v>5</v>
      </c>
      <c r="Z178" s="12">
        <v>4</v>
      </c>
      <c r="AA178" s="35">
        <v>0.8</v>
      </c>
      <c r="AB178" s="45">
        <v>0</v>
      </c>
      <c r="AC178" s="12">
        <v>0</v>
      </c>
      <c r="AD178" s="73">
        <v>0</v>
      </c>
      <c r="AE178" s="74">
        <v>8</v>
      </c>
      <c r="AF178" s="53">
        <v>5</v>
      </c>
      <c r="AG178" s="53">
        <v>5</v>
      </c>
      <c r="AH178" s="77">
        <v>1</v>
      </c>
      <c r="AI178" s="74">
        <v>10</v>
      </c>
    </row>
    <row r="179" ht="16.5" spans="1:35">
      <c r="A179" s="12"/>
      <c r="B179" s="32" t="s">
        <v>13</v>
      </c>
      <c r="C179" s="33" t="s">
        <v>597</v>
      </c>
      <c r="D179" s="33">
        <v>173</v>
      </c>
      <c r="E179" s="34">
        <v>60.7230432923062</v>
      </c>
      <c r="F179" s="33">
        <v>42086</v>
      </c>
      <c r="G179" s="33">
        <v>36</v>
      </c>
      <c r="H179" s="35">
        <v>0.000855391341538754</v>
      </c>
      <c r="I179" s="34">
        <v>0.72304329230623</v>
      </c>
      <c r="J179" s="12">
        <v>146</v>
      </c>
      <c r="K179" s="12">
        <v>3</v>
      </c>
      <c r="L179" s="35">
        <v>0.0205479452054795</v>
      </c>
      <c r="M179" s="45">
        <v>0</v>
      </c>
      <c r="N179" s="12">
        <v>0</v>
      </c>
      <c r="O179" s="35">
        <v>0</v>
      </c>
      <c r="P179" s="45">
        <v>20</v>
      </c>
      <c r="Q179" s="53">
        <v>33</v>
      </c>
      <c r="R179" s="53">
        <v>0</v>
      </c>
      <c r="S179" s="35">
        <v>0</v>
      </c>
      <c r="T179" s="45">
        <v>12</v>
      </c>
      <c r="U179" s="54">
        <v>8</v>
      </c>
      <c r="V179" s="55">
        <v>0</v>
      </c>
      <c r="W179" s="35">
        <v>0</v>
      </c>
      <c r="X179" s="45">
        <v>10</v>
      </c>
      <c r="Y179" s="12">
        <v>7</v>
      </c>
      <c r="Z179" s="12">
        <v>1</v>
      </c>
      <c r="AA179" s="35">
        <v>0.142857142857143</v>
      </c>
      <c r="AB179" s="45">
        <v>0</v>
      </c>
      <c r="AC179" s="12">
        <v>2</v>
      </c>
      <c r="AD179" s="73">
        <v>4.75217411965974e-5</v>
      </c>
      <c r="AE179" s="74">
        <v>8</v>
      </c>
      <c r="AF179" s="53">
        <v>42</v>
      </c>
      <c r="AG179" s="53">
        <v>42</v>
      </c>
      <c r="AH179" s="77">
        <v>1</v>
      </c>
      <c r="AI179" s="74">
        <v>10</v>
      </c>
    </row>
    <row r="180" ht="16.5" spans="1:35">
      <c r="A180" s="83" t="s">
        <v>1119</v>
      </c>
      <c r="B180" s="32" t="s">
        <v>15</v>
      </c>
      <c r="C180" s="33" t="s">
        <v>1120</v>
      </c>
      <c r="D180" s="33">
        <v>277</v>
      </c>
      <c r="E180" s="34">
        <v>29.0436993561689</v>
      </c>
      <c r="F180" s="33">
        <v>23938</v>
      </c>
      <c r="G180" s="33">
        <v>17</v>
      </c>
      <c r="H180" s="35">
        <v>0.000710167933829058</v>
      </c>
      <c r="I180" s="34">
        <v>1.44916033085471</v>
      </c>
      <c r="J180" s="12">
        <v>133</v>
      </c>
      <c r="K180" s="12">
        <v>6</v>
      </c>
      <c r="L180" s="35">
        <v>0.0451127819548872</v>
      </c>
      <c r="M180" s="45">
        <v>0</v>
      </c>
      <c r="N180" s="12">
        <v>2</v>
      </c>
      <c r="O180" s="35">
        <v>0.0150375939849624</v>
      </c>
      <c r="P180" s="45">
        <v>4.96240601503759</v>
      </c>
      <c r="Q180" s="53">
        <v>17</v>
      </c>
      <c r="R180" s="53">
        <v>1</v>
      </c>
      <c r="S180" s="35">
        <v>0.0588235294117647</v>
      </c>
      <c r="T180" s="45">
        <v>0</v>
      </c>
      <c r="U180" s="54">
        <v>5</v>
      </c>
      <c r="V180" s="55">
        <v>0</v>
      </c>
      <c r="W180" s="35">
        <v>0</v>
      </c>
      <c r="X180" s="45">
        <v>10</v>
      </c>
      <c r="Y180" s="12">
        <v>8</v>
      </c>
      <c r="Z180" s="12">
        <v>3</v>
      </c>
      <c r="AA180" s="35">
        <v>0.375</v>
      </c>
      <c r="AB180" s="45">
        <v>0</v>
      </c>
      <c r="AC180" s="12">
        <v>2</v>
      </c>
      <c r="AD180" s="73">
        <v>8.35491686857716e-5</v>
      </c>
      <c r="AE180" s="74">
        <v>2.63213301027655</v>
      </c>
      <c r="AF180" s="53">
        <v>3</v>
      </c>
      <c r="AG180" s="53">
        <v>3</v>
      </c>
      <c r="AH180" s="77">
        <v>1</v>
      </c>
      <c r="AI180" s="74">
        <v>10</v>
      </c>
    </row>
    <row r="181" ht="16.5" spans="1:35">
      <c r="A181" s="83"/>
      <c r="B181" s="32" t="s">
        <v>15</v>
      </c>
      <c r="C181" s="33" t="s">
        <v>645</v>
      </c>
      <c r="D181" s="33">
        <v>163</v>
      </c>
      <c r="E181" s="34">
        <v>61.7528646194071</v>
      </c>
      <c r="F181" s="33">
        <v>202053</v>
      </c>
      <c r="G181" s="33">
        <v>127</v>
      </c>
      <c r="H181" s="35">
        <v>0.000628547955239467</v>
      </c>
      <c r="I181" s="34">
        <v>1.85726022380267</v>
      </c>
      <c r="J181" s="12">
        <v>1008</v>
      </c>
      <c r="K181" s="12">
        <v>1</v>
      </c>
      <c r="L181" s="35">
        <v>0.000992063492063492</v>
      </c>
      <c r="M181" s="45">
        <v>18.015873015873</v>
      </c>
      <c r="N181" s="12">
        <v>1</v>
      </c>
      <c r="O181" s="35">
        <v>0.000992063492063492</v>
      </c>
      <c r="P181" s="45">
        <v>19.0079365079365</v>
      </c>
      <c r="Q181" s="53">
        <v>107</v>
      </c>
      <c r="R181" s="53">
        <v>3</v>
      </c>
      <c r="S181" s="35">
        <v>0.0280373831775701</v>
      </c>
      <c r="T181" s="45">
        <v>0</v>
      </c>
      <c r="U181" s="54">
        <v>43</v>
      </c>
      <c r="V181" s="55">
        <v>0</v>
      </c>
      <c r="W181" s="35">
        <v>0</v>
      </c>
      <c r="X181" s="45">
        <v>10</v>
      </c>
      <c r="Y181" s="12">
        <v>11</v>
      </c>
      <c r="Z181" s="12">
        <v>4</v>
      </c>
      <c r="AA181" s="35">
        <v>0.363636363636364</v>
      </c>
      <c r="AB181" s="45">
        <v>0</v>
      </c>
      <c r="AC181" s="12">
        <v>7</v>
      </c>
      <c r="AD181" s="73">
        <v>3.46443754856399e-5</v>
      </c>
      <c r="AE181" s="74">
        <v>8</v>
      </c>
      <c r="AF181" s="53">
        <v>195</v>
      </c>
      <c r="AG181" s="53">
        <v>194</v>
      </c>
      <c r="AH181" s="77">
        <v>0.994871794871795</v>
      </c>
      <c r="AI181" s="74">
        <v>4.8717948717949</v>
      </c>
    </row>
    <row r="182" ht="16.5" spans="1:35">
      <c r="A182" s="83"/>
      <c r="B182" s="32" t="s">
        <v>15</v>
      </c>
      <c r="C182" s="33" t="s">
        <v>775</v>
      </c>
      <c r="D182" s="33">
        <v>216</v>
      </c>
      <c r="E182" s="34">
        <v>53.6484539760193</v>
      </c>
      <c r="F182" s="33">
        <v>81002</v>
      </c>
      <c r="G182" s="33">
        <v>61</v>
      </c>
      <c r="H182" s="35">
        <v>0.00075306782548579</v>
      </c>
      <c r="I182" s="34">
        <v>1.23466087257105</v>
      </c>
      <c r="J182" s="12">
        <v>435</v>
      </c>
      <c r="K182" s="12">
        <v>4</v>
      </c>
      <c r="L182" s="35">
        <v>0.00919540229885057</v>
      </c>
      <c r="M182" s="45">
        <v>1.60919540229885</v>
      </c>
      <c r="N182" s="12">
        <v>4</v>
      </c>
      <c r="O182" s="35">
        <v>0.00919540229885057</v>
      </c>
      <c r="P182" s="45">
        <v>10.8045977011494</v>
      </c>
      <c r="Q182" s="53">
        <v>45</v>
      </c>
      <c r="R182" s="53">
        <v>0</v>
      </c>
      <c r="S182" s="35">
        <v>0</v>
      </c>
      <c r="T182" s="45">
        <v>12</v>
      </c>
      <c r="U182" s="54">
        <v>32</v>
      </c>
      <c r="V182" s="55">
        <v>0</v>
      </c>
      <c r="W182" s="35">
        <v>0</v>
      </c>
      <c r="X182" s="45">
        <v>10</v>
      </c>
      <c r="Y182" s="12">
        <v>7</v>
      </c>
      <c r="Z182" s="12">
        <v>1</v>
      </c>
      <c r="AA182" s="35">
        <v>0.142857142857143</v>
      </c>
      <c r="AB182" s="45">
        <v>0</v>
      </c>
      <c r="AC182" s="12">
        <v>1</v>
      </c>
      <c r="AD182" s="73">
        <v>1.23453741882916e-5</v>
      </c>
      <c r="AE182" s="74">
        <v>8</v>
      </c>
      <c r="AF182" s="53">
        <v>6</v>
      </c>
      <c r="AG182" s="53">
        <v>6</v>
      </c>
      <c r="AH182" s="77">
        <v>1</v>
      </c>
      <c r="AI182" s="74">
        <v>10</v>
      </c>
    </row>
    <row r="183" ht="16.5" spans="1:35">
      <c r="A183" s="83"/>
      <c r="B183" s="32" t="s">
        <v>15</v>
      </c>
      <c r="C183" s="33" t="s">
        <v>791</v>
      </c>
      <c r="D183" s="33">
        <v>211</v>
      </c>
      <c r="E183" s="34">
        <v>55</v>
      </c>
      <c r="F183" s="33">
        <v>52771</v>
      </c>
      <c r="G183" s="33">
        <v>151</v>
      </c>
      <c r="H183" s="35">
        <v>0.00286142009815997</v>
      </c>
      <c r="I183" s="34">
        <v>0</v>
      </c>
      <c r="J183" s="12">
        <v>625</v>
      </c>
      <c r="K183" s="12">
        <v>16</v>
      </c>
      <c r="L183" s="35">
        <v>0.0256</v>
      </c>
      <c r="M183" s="45">
        <v>0</v>
      </c>
      <c r="N183" s="12">
        <v>5</v>
      </c>
      <c r="O183" s="35">
        <v>0.008</v>
      </c>
      <c r="P183" s="45">
        <v>12</v>
      </c>
      <c r="Q183" s="53">
        <v>127</v>
      </c>
      <c r="R183" s="53">
        <v>7</v>
      </c>
      <c r="S183" s="35">
        <v>0.0551181102362205</v>
      </c>
      <c r="T183" s="45">
        <v>0</v>
      </c>
      <c r="U183" s="54">
        <v>99</v>
      </c>
      <c r="V183" s="55">
        <v>0</v>
      </c>
      <c r="W183" s="35">
        <v>0</v>
      </c>
      <c r="X183" s="45">
        <v>10</v>
      </c>
      <c r="Y183" s="12">
        <v>12</v>
      </c>
      <c r="Z183" s="12">
        <v>0</v>
      </c>
      <c r="AA183" s="35">
        <v>0</v>
      </c>
      <c r="AB183" s="45">
        <v>15</v>
      </c>
      <c r="AC183" s="12">
        <v>2</v>
      </c>
      <c r="AD183" s="73">
        <v>3.78996039491387e-5</v>
      </c>
      <c r="AE183" s="74">
        <v>8</v>
      </c>
      <c r="AF183" s="53">
        <v>1</v>
      </c>
      <c r="AG183" s="53">
        <v>1</v>
      </c>
      <c r="AH183" s="77">
        <v>1</v>
      </c>
      <c r="AI183" s="74">
        <v>10</v>
      </c>
    </row>
    <row r="184" ht="16.5" spans="1:35">
      <c r="A184" s="83"/>
      <c r="B184" s="32" t="s">
        <v>15</v>
      </c>
      <c r="C184" s="33" t="s">
        <v>800</v>
      </c>
      <c r="D184" s="33">
        <v>98</v>
      </c>
      <c r="E184" s="34">
        <v>76.8764976253161</v>
      </c>
      <c r="F184" s="33">
        <v>35603</v>
      </c>
      <c r="G184" s="33">
        <v>34</v>
      </c>
      <c r="H184" s="35">
        <v>0.000954975704294582</v>
      </c>
      <c r="I184" s="34">
        <v>0.225121478527091</v>
      </c>
      <c r="J184" s="12">
        <v>218</v>
      </c>
      <c r="K184" s="12">
        <v>2</v>
      </c>
      <c r="L184" s="35">
        <v>0.00917431192660551</v>
      </c>
      <c r="M184" s="45">
        <v>1.65137614678899</v>
      </c>
      <c r="N184" s="12">
        <v>0</v>
      </c>
      <c r="O184" s="35">
        <v>0</v>
      </c>
      <c r="P184" s="45">
        <v>20</v>
      </c>
      <c r="Q184" s="53">
        <v>29</v>
      </c>
      <c r="R184" s="53">
        <v>0</v>
      </c>
      <c r="S184" s="35">
        <v>0</v>
      </c>
      <c r="T184" s="45">
        <v>12</v>
      </c>
      <c r="U184" s="54">
        <v>18</v>
      </c>
      <c r="V184" s="55">
        <v>0</v>
      </c>
      <c r="W184" s="35">
        <v>0</v>
      </c>
      <c r="X184" s="45">
        <v>10</v>
      </c>
      <c r="Y184" s="12">
        <v>8</v>
      </c>
      <c r="Z184" s="12">
        <v>0</v>
      </c>
      <c r="AA184" s="35">
        <v>0</v>
      </c>
      <c r="AB184" s="45">
        <v>15</v>
      </c>
      <c r="AC184" s="12">
        <v>0</v>
      </c>
      <c r="AD184" s="73">
        <v>0</v>
      </c>
      <c r="AE184" s="74">
        <v>8</v>
      </c>
      <c r="AF184" s="53">
        <v>39</v>
      </c>
      <c r="AG184" s="53">
        <v>39</v>
      </c>
      <c r="AH184" s="77">
        <v>1</v>
      </c>
      <c r="AI184" s="74">
        <v>10</v>
      </c>
    </row>
    <row r="185" ht="16.5" spans="1:35">
      <c r="A185" s="83"/>
      <c r="B185" s="32" t="s">
        <v>15</v>
      </c>
      <c r="C185" s="36" t="s">
        <v>806</v>
      </c>
      <c r="D185" s="33">
        <v>252</v>
      </c>
      <c r="E185" s="34">
        <v>43.5203805203805</v>
      </c>
      <c r="F185" s="33">
        <v>26862</v>
      </c>
      <c r="G185" s="33">
        <v>22</v>
      </c>
      <c r="H185" s="35">
        <v>0.000819000819000819</v>
      </c>
      <c r="I185" s="34">
        <v>0.904995904995905</v>
      </c>
      <c r="J185" s="12">
        <v>130</v>
      </c>
      <c r="K185" s="12">
        <v>1</v>
      </c>
      <c r="L185" s="35">
        <v>0.00769230769230769</v>
      </c>
      <c r="M185" s="45">
        <v>4.61538461538461</v>
      </c>
      <c r="N185" s="12">
        <v>0</v>
      </c>
      <c r="O185" s="35">
        <v>0</v>
      </c>
      <c r="P185" s="45">
        <v>20</v>
      </c>
      <c r="Q185" s="53">
        <v>19</v>
      </c>
      <c r="R185" s="53">
        <v>1</v>
      </c>
      <c r="S185" s="35">
        <v>0.0526315789473684</v>
      </c>
      <c r="T185" s="45">
        <v>0</v>
      </c>
      <c r="U185" s="54">
        <v>6</v>
      </c>
      <c r="V185" s="55">
        <v>1</v>
      </c>
      <c r="W185" s="35">
        <v>0.166666666666667</v>
      </c>
      <c r="X185" s="45">
        <v>0</v>
      </c>
      <c r="Y185" s="12">
        <v>7</v>
      </c>
      <c r="Z185" s="12">
        <v>1</v>
      </c>
      <c r="AA185" s="35">
        <v>0.142857142857143</v>
      </c>
      <c r="AB185" s="45">
        <v>0</v>
      </c>
      <c r="AC185" s="12">
        <v>0</v>
      </c>
      <c r="AD185" s="73">
        <v>0</v>
      </c>
      <c r="AE185" s="74">
        <v>8</v>
      </c>
      <c r="AF185" s="53">
        <v>0</v>
      </c>
      <c r="AG185" s="53">
        <v>0</v>
      </c>
      <c r="AH185" s="77">
        <v>1</v>
      </c>
      <c r="AI185" s="74">
        <v>10</v>
      </c>
    </row>
    <row r="186" ht="16.5" spans="1:35">
      <c r="A186" s="83"/>
      <c r="B186" s="32" t="s">
        <v>15</v>
      </c>
      <c r="C186" s="36" t="s">
        <v>1058</v>
      </c>
      <c r="D186" s="33">
        <v>282</v>
      </c>
      <c r="E186" s="34">
        <v>22.3260188087774</v>
      </c>
      <c r="F186" s="33">
        <v>33814</v>
      </c>
      <c r="G186" s="33">
        <v>125</v>
      </c>
      <c r="H186" s="35">
        <v>0.00369669367717513</v>
      </c>
      <c r="I186" s="34">
        <v>0</v>
      </c>
      <c r="J186" s="12">
        <v>638</v>
      </c>
      <c r="K186" s="12">
        <v>189</v>
      </c>
      <c r="L186" s="35">
        <v>0.296238244514107</v>
      </c>
      <c r="M186" s="45">
        <v>0</v>
      </c>
      <c r="N186" s="12">
        <v>10</v>
      </c>
      <c r="O186" s="35">
        <v>0.0156739811912226</v>
      </c>
      <c r="P186" s="45">
        <v>4.32601880877743</v>
      </c>
      <c r="Q186" s="53">
        <v>102</v>
      </c>
      <c r="R186" s="53">
        <v>6</v>
      </c>
      <c r="S186" s="35">
        <v>0.0588235294117647</v>
      </c>
      <c r="T186" s="45">
        <v>0</v>
      </c>
      <c r="U186" s="54">
        <v>91</v>
      </c>
      <c r="V186" s="55">
        <v>3</v>
      </c>
      <c r="W186" s="35">
        <v>0.032967032967033</v>
      </c>
      <c r="X186" s="45">
        <v>0</v>
      </c>
      <c r="Y186" s="12">
        <v>8</v>
      </c>
      <c r="Z186" s="12">
        <v>4</v>
      </c>
      <c r="AA186" s="35">
        <v>0.5</v>
      </c>
      <c r="AB186" s="45">
        <v>0</v>
      </c>
      <c r="AC186" s="12">
        <v>0</v>
      </c>
      <c r="AD186" s="73">
        <v>0</v>
      </c>
      <c r="AE186" s="74">
        <v>8</v>
      </c>
      <c r="AF186" s="53">
        <v>4</v>
      </c>
      <c r="AG186" s="53">
        <v>4</v>
      </c>
      <c r="AH186" s="77">
        <v>1</v>
      </c>
      <c r="AI186" s="74">
        <v>10</v>
      </c>
    </row>
    <row r="187" ht="16.5" spans="1:35">
      <c r="A187" s="83"/>
      <c r="B187" s="32" t="s">
        <v>15</v>
      </c>
      <c r="C187" s="33" t="s">
        <v>827</v>
      </c>
      <c r="D187" s="33">
        <v>240</v>
      </c>
      <c r="E187" s="34">
        <v>47.9244332493703</v>
      </c>
      <c r="F187" s="33">
        <v>159520</v>
      </c>
      <c r="G187" s="33">
        <v>201</v>
      </c>
      <c r="H187" s="35">
        <v>0.00126003009027081</v>
      </c>
      <c r="I187" s="34">
        <v>0</v>
      </c>
      <c r="J187" s="12">
        <v>1191</v>
      </c>
      <c r="K187" s="12">
        <v>6</v>
      </c>
      <c r="L187" s="35">
        <v>0.00503778337531486</v>
      </c>
      <c r="M187" s="45">
        <v>9.92443324937028</v>
      </c>
      <c r="N187" s="12">
        <v>0</v>
      </c>
      <c r="O187" s="35">
        <v>0</v>
      </c>
      <c r="P187" s="45">
        <v>20</v>
      </c>
      <c r="Q187" s="53">
        <v>165</v>
      </c>
      <c r="R187" s="53">
        <v>5</v>
      </c>
      <c r="S187" s="35">
        <v>0.0303030303030303</v>
      </c>
      <c r="T187" s="45">
        <v>0</v>
      </c>
      <c r="U187" s="54">
        <v>76</v>
      </c>
      <c r="V187" s="55">
        <v>0</v>
      </c>
      <c r="W187" s="35">
        <v>0</v>
      </c>
      <c r="X187" s="45">
        <v>10</v>
      </c>
      <c r="Y187" s="12">
        <v>8</v>
      </c>
      <c r="Z187" s="12">
        <v>1</v>
      </c>
      <c r="AA187" s="35">
        <v>0.125</v>
      </c>
      <c r="AB187" s="45">
        <v>0</v>
      </c>
      <c r="AC187" s="12">
        <v>0</v>
      </c>
      <c r="AD187" s="73">
        <v>0</v>
      </c>
      <c r="AE187" s="74">
        <v>8</v>
      </c>
      <c r="AF187" s="53">
        <v>90</v>
      </c>
      <c r="AG187" s="53">
        <v>87</v>
      </c>
      <c r="AH187" s="77">
        <v>0.966666666666667</v>
      </c>
      <c r="AI187" s="74">
        <v>0</v>
      </c>
    </row>
    <row r="188" ht="16.5" spans="1:35">
      <c r="A188" s="83"/>
      <c r="B188" s="32" t="s">
        <v>15</v>
      </c>
      <c r="C188" s="33" t="s">
        <v>627</v>
      </c>
      <c r="D188" s="33">
        <v>182</v>
      </c>
      <c r="E188" s="34">
        <v>60</v>
      </c>
      <c r="F188" s="33">
        <v>3553</v>
      </c>
      <c r="G188" s="33">
        <v>9</v>
      </c>
      <c r="H188" s="35">
        <v>0.00253307064452575</v>
      </c>
      <c r="I188" s="34">
        <v>0</v>
      </c>
      <c r="J188" s="12">
        <v>59</v>
      </c>
      <c r="K188" s="12">
        <v>4</v>
      </c>
      <c r="L188" s="35">
        <v>0.0677966101694915</v>
      </c>
      <c r="M188" s="45">
        <v>0</v>
      </c>
      <c r="N188" s="12">
        <v>0</v>
      </c>
      <c r="O188" s="35">
        <v>0</v>
      </c>
      <c r="P188" s="45">
        <v>20</v>
      </c>
      <c r="Q188" s="53">
        <v>8</v>
      </c>
      <c r="R188" s="53">
        <v>0</v>
      </c>
      <c r="S188" s="35">
        <v>0</v>
      </c>
      <c r="T188" s="45">
        <v>12</v>
      </c>
      <c r="U188" s="54">
        <v>1</v>
      </c>
      <c r="V188" s="55">
        <v>0</v>
      </c>
      <c r="W188" s="35">
        <v>0</v>
      </c>
      <c r="X188" s="45">
        <v>10</v>
      </c>
      <c r="Y188" s="12">
        <v>6</v>
      </c>
      <c r="Z188" s="12">
        <v>1</v>
      </c>
      <c r="AA188" s="35">
        <v>0.166666666666667</v>
      </c>
      <c r="AB188" s="45">
        <v>0</v>
      </c>
      <c r="AC188" s="12">
        <v>0</v>
      </c>
      <c r="AD188" s="73">
        <v>0</v>
      </c>
      <c r="AE188" s="74">
        <v>8</v>
      </c>
      <c r="AF188" s="53">
        <v>0</v>
      </c>
      <c r="AG188" s="53">
        <v>0</v>
      </c>
      <c r="AH188" s="77">
        <v>1</v>
      </c>
      <c r="AI188" s="74">
        <v>10</v>
      </c>
    </row>
    <row r="189" ht="16.5" spans="1:35">
      <c r="A189" s="83"/>
      <c r="B189" s="32" t="s">
        <v>15</v>
      </c>
      <c r="C189" s="33" t="s">
        <v>778</v>
      </c>
      <c r="D189" s="33">
        <v>203</v>
      </c>
      <c r="E189" s="34">
        <v>56.5146350417746</v>
      </c>
      <c r="F189" s="33">
        <v>89887</v>
      </c>
      <c r="G189" s="33">
        <v>53</v>
      </c>
      <c r="H189" s="35">
        <v>0.000589629201108058</v>
      </c>
      <c r="I189" s="34">
        <v>2.05185399445971</v>
      </c>
      <c r="J189" s="12">
        <v>350</v>
      </c>
      <c r="K189" s="12">
        <v>10</v>
      </c>
      <c r="L189" s="35">
        <v>0.0285714285714286</v>
      </c>
      <c r="M189" s="45">
        <v>0</v>
      </c>
      <c r="N189" s="12">
        <v>1</v>
      </c>
      <c r="O189" s="35">
        <v>0.00285714285714286</v>
      </c>
      <c r="P189" s="45">
        <v>17.1428571428571</v>
      </c>
      <c r="Q189" s="53">
        <v>43</v>
      </c>
      <c r="R189" s="53">
        <v>0</v>
      </c>
      <c r="S189" s="35">
        <v>0</v>
      </c>
      <c r="T189" s="45">
        <v>12</v>
      </c>
      <c r="U189" s="54">
        <v>30</v>
      </c>
      <c r="V189" s="55">
        <v>0</v>
      </c>
      <c r="W189" s="35">
        <v>0</v>
      </c>
      <c r="X189" s="45">
        <v>10</v>
      </c>
      <c r="Y189" s="12">
        <v>8</v>
      </c>
      <c r="Z189" s="12">
        <v>2</v>
      </c>
      <c r="AA189" s="35">
        <v>0.25</v>
      </c>
      <c r="AB189" s="45">
        <v>0</v>
      </c>
      <c r="AC189" s="12">
        <v>6</v>
      </c>
      <c r="AD189" s="73">
        <v>6.67504755971386e-5</v>
      </c>
      <c r="AE189" s="74">
        <v>5.31992390445782</v>
      </c>
      <c r="AF189" s="53">
        <v>14</v>
      </c>
      <c r="AG189" s="53">
        <v>14</v>
      </c>
      <c r="AH189" s="77">
        <v>1</v>
      </c>
      <c r="AI189" s="74">
        <v>10</v>
      </c>
    </row>
    <row r="190" ht="16.5" spans="1:35">
      <c r="A190" s="83"/>
      <c r="B190" s="32" t="s">
        <v>15</v>
      </c>
      <c r="C190" s="33" t="s">
        <v>1045</v>
      </c>
      <c r="D190" s="33">
        <v>245</v>
      </c>
      <c r="E190" s="34">
        <v>45</v>
      </c>
      <c r="F190" s="33">
        <v>2</v>
      </c>
      <c r="G190" s="33">
        <v>0</v>
      </c>
      <c r="H190" s="35">
        <v>0</v>
      </c>
      <c r="I190" s="34">
        <v>5</v>
      </c>
      <c r="J190" s="12">
        <v>28</v>
      </c>
      <c r="K190" s="12">
        <v>12</v>
      </c>
      <c r="L190" s="35">
        <v>0.428571428571429</v>
      </c>
      <c r="M190" s="45">
        <v>0</v>
      </c>
      <c r="N190" s="12">
        <v>2</v>
      </c>
      <c r="O190" s="35">
        <v>0.0714285714285714</v>
      </c>
      <c r="P190" s="45">
        <v>0</v>
      </c>
      <c r="Q190" s="53">
        <v>0</v>
      </c>
      <c r="R190" s="53">
        <v>0</v>
      </c>
      <c r="S190" s="35">
        <v>0</v>
      </c>
      <c r="T190" s="45">
        <v>12</v>
      </c>
      <c r="U190" s="54">
        <v>2</v>
      </c>
      <c r="V190" s="55">
        <v>0</v>
      </c>
      <c r="W190" s="35">
        <v>0</v>
      </c>
      <c r="X190" s="45">
        <v>10</v>
      </c>
      <c r="Y190" s="12">
        <v>2</v>
      </c>
      <c r="Z190" s="12">
        <v>1</v>
      </c>
      <c r="AA190" s="35">
        <v>0.5</v>
      </c>
      <c r="AB190" s="45">
        <v>0</v>
      </c>
      <c r="AC190" s="12">
        <v>0</v>
      </c>
      <c r="AD190" s="73">
        <v>0</v>
      </c>
      <c r="AE190" s="74">
        <v>8</v>
      </c>
      <c r="AF190" s="53">
        <v>0</v>
      </c>
      <c r="AG190" s="53">
        <v>0</v>
      </c>
      <c r="AH190" s="77">
        <v>1</v>
      </c>
      <c r="AI190" s="74">
        <v>10</v>
      </c>
    </row>
    <row r="191" ht="16.5" spans="1:35">
      <c r="A191" s="83"/>
      <c r="B191" s="32" t="s">
        <v>15</v>
      </c>
      <c r="C191" s="33" t="s">
        <v>1061</v>
      </c>
      <c r="D191" s="33">
        <v>289</v>
      </c>
      <c r="E191" s="34">
        <v>18</v>
      </c>
      <c r="F191" s="33">
        <v>107502</v>
      </c>
      <c r="G191" s="33">
        <v>135</v>
      </c>
      <c r="H191" s="35">
        <v>0.00125579058994251</v>
      </c>
      <c r="I191" s="34">
        <v>0</v>
      </c>
      <c r="J191" s="12">
        <v>1095</v>
      </c>
      <c r="K191" s="12">
        <v>78</v>
      </c>
      <c r="L191" s="35">
        <v>0.0712328767123288</v>
      </c>
      <c r="M191" s="45">
        <v>0</v>
      </c>
      <c r="N191" s="12">
        <v>111</v>
      </c>
      <c r="O191" s="35">
        <v>0.101369863013699</v>
      </c>
      <c r="P191" s="45">
        <v>0</v>
      </c>
      <c r="Q191" s="53">
        <v>113</v>
      </c>
      <c r="R191" s="53">
        <v>9</v>
      </c>
      <c r="S191" s="35">
        <v>0.079646017699115</v>
      </c>
      <c r="T191" s="45">
        <v>0</v>
      </c>
      <c r="U191" s="54">
        <v>130</v>
      </c>
      <c r="V191" s="55">
        <v>10</v>
      </c>
      <c r="W191" s="35">
        <v>0.0769230769230769</v>
      </c>
      <c r="X191" s="45">
        <v>0</v>
      </c>
      <c r="Y191" s="12">
        <v>13</v>
      </c>
      <c r="Z191" s="12">
        <v>7</v>
      </c>
      <c r="AA191" s="35">
        <v>0.538461538461538</v>
      </c>
      <c r="AB191" s="45">
        <v>0</v>
      </c>
      <c r="AC191" s="12">
        <v>5</v>
      </c>
      <c r="AD191" s="73">
        <v>4.65107625904634e-5</v>
      </c>
      <c r="AE191" s="74">
        <v>8</v>
      </c>
      <c r="AF191" s="53">
        <v>9</v>
      </c>
      <c r="AG191" s="53">
        <v>9</v>
      </c>
      <c r="AH191" s="77">
        <v>1</v>
      </c>
      <c r="AI191" s="74">
        <v>10</v>
      </c>
    </row>
    <row r="192" ht="16.5" spans="1:35">
      <c r="A192" s="83"/>
      <c r="B192" s="32" t="s">
        <v>15</v>
      </c>
      <c r="C192" s="33" t="s">
        <v>952</v>
      </c>
      <c r="D192" s="33">
        <v>289</v>
      </c>
      <c r="E192" s="34">
        <v>18</v>
      </c>
      <c r="F192" s="33">
        <v>55586</v>
      </c>
      <c r="G192" s="33">
        <v>107</v>
      </c>
      <c r="H192" s="35">
        <v>0.00192494513006872</v>
      </c>
      <c r="I192" s="34">
        <v>0</v>
      </c>
      <c r="J192" s="12">
        <v>993</v>
      </c>
      <c r="K192" s="12">
        <v>27</v>
      </c>
      <c r="L192" s="35">
        <v>0.027190332326284</v>
      </c>
      <c r="M192" s="45">
        <v>0</v>
      </c>
      <c r="N192" s="12">
        <v>21</v>
      </c>
      <c r="O192" s="35">
        <v>0.0211480362537764</v>
      </c>
      <c r="P192" s="45">
        <v>0</v>
      </c>
      <c r="Q192" s="53">
        <v>82</v>
      </c>
      <c r="R192" s="53">
        <v>4</v>
      </c>
      <c r="S192" s="35">
        <v>0.0487804878048781</v>
      </c>
      <c r="T192" s="45">
        <v>0</v>
      </c>
      <c r="U192" s="54">
        <v>152</v>
      </c>
      <c r="V192" s="55">
        <v>15</v>
      </c>
      <c r="W192" s="35">
        <v>0.0986842105263158</v>
      </c>
      <c r="X192" s="45">
        <v>0</v>
      </c>
      <c r="Y192" s="12">
        <v>13</v>
      </c>
      <c r="Z192" s="12">
        <v>3</v>
      </c>
      <c r="AA192" s="35">
        <v>0.230769230769231</v>
      </c>
      <c r="AB192" s="45">
        <v>0</v>
      </c>
      <c r="AC192" s="12">
        <v>2</v>
      </c>
      <c r="AD192" s="73">
        <v>3.59802828050228e-5</v>
      </c>
      <c r="AE192" s="74">
        <v>8</v>
      </c>
      <c r="AF192" s="53">
        <v>5</v>
      </c>
      <c r="AG192" s="53">
        <v>5</v>
      </c>
      <c r="AH192" s="77">
        <v>1</v>
      </c>
      <c r="AI192" s="74">
        <v>10</v>
      </c>
    </row>
    <row r="193" ht="16.5" spans="1:35">
      <c r="A193" s="83"/>
      <c r="B193" s="32" t="s">
        <v>15</v>
      </c>
      <c r="C193" s="33" t="s">
        <v>906</v>
      </c>
      <c r="D193" s="33">
        <v>267</v>
      </c>
      <c r="E193" s="34">
        <v>34.0954635692384</v>
      </c>
      <c r="F193" s="33">
        <v>57630</v>
      </c>
      <c r="G193" s="33">
        <v>20</v>
      </c>
      <c r="H193" s="35">
        <v>0.000347041471455839</v>
      </c>
      <c r="I193" s="34">
        <v>3.26479264272081</v>
      </c>
      <c r="J193" s="12">
        <v>313</v>
      </c>
      <c r="K193" s="12">
        <v>5</v>
      </c>
      <c r="L193" s="35">
        <v>0.0159744408945687</v>
      </c>
      <c r="M193" s="45">
        <v>0</v>
      </c>
      <c r="N193" s="12">
        <v>6</v>
      </c>
      <c r="O193" s="35">
        <v>0.0191693290734824</v>
      </c>
      <c r="P193" s="45">
        <v>0.830670926517573</v>
      </c>
      <c r="Q193" s="53">
        <v>16</v>
      </c>
      <c r="R193" s="53">
        <v>0</v>
      </c>
      <c r="S193" s="35">
        <v>0</v>
      </c>
      <c r="T193" s="45">
        <v>12</v>
      </c>
      <c r="U193" s="54">
        <v>21</v>
      </c>
      <c r="V193" s="55">
        <v>1</v>
      </c>
      <c r="W193" s="35">
        <v>0.0476190476190476</v>
      </c>
      <c r="X193" s="45">
        <v>0</v>
      </c>
      <c r="Y193" s="12">
        <v>7</v>
      </c>
      <c r="Z193" s="12">
        <v>2</v>
      </c>
      <c r="AA193" s="35">
        <v>0.285714285714286</v>
      </c>
      <c r="AB193" s="45">
        <v>0</v>
      </c>
      <c r="AC193" s="12">
        <v>0</v>
      </c>
      <c r="AD193" s="73">
        <v>0</v>
      </c>
      <c r="AE193" s="74">
        <v>8</v>
      </c>
      <c r="AF193" s="53">
        <v>6</v>
      </c>
      <c r="AG193" s="53">
        <v>6</v>
      </c>
      <c r="AH193" s="77">
        <v>1</v>
      </c>
      <c r="AI193" s="74">
        <v>10</v>
      </c>
    </row>
    <row r="194" ht="16.5" spans="1:35">
      <c r="A194" s="83"/>
      <c r="B194" s="32" t="s">
        <v>15</v>
      </c>
      <c r="C194" s="33" t="s">
        <v>898</v>
      </c>
      <c r="D194" s="33">
        <v>239</v>
      </c>
      <c r="E194" s="34">
        <v>48.4709307699418</v>
      </c>
      <c r="F194" s="33">
        <v>54095</v>
      </c>
      <c r="G194" s="33">
        <v>49</v>
      </c>
      <c r="H194" s="35">
        <v>0.000905813846011646</v>
      </c>
      <c r="I194" s="34">
        <v>0.470930769941769</v>
      </c>
      <c r="J194" s="12">
        <v>430</v>
      </c>
      <c r="K194" s="12">
        <v>7</v>
      </c>
      <c r="L194" s="35">
        <v>0.0162790697674419</v>
      </c>
      <c r="M194" s="45">
        <v>0</v>
      </c>
      <c r="N194" s="12">
        <v>0</v>
      </c>
      <c r="O194" s="35">
        <v>0</v>
      </c>
      <c r="P194" s="45">
        <v>20</v>
      </c>
      <c r="Q194" s="53">
        <v>40</v>
      </c>
      <c r="R194" s="53">
        <v>1</v>
      </c>
      <c r="S194" s="35">
        <v>0.025</v>
      </c>
      <c r="T194" s="45">
        <v>0</v>
      </c>
      <c r="U194" s="54">
        <v>48</v>
      </c>
      <c r="V194" s="55">
        <v>0</v>
      </c>
      <c r="W194" s="35">
        <v>0</v>
      </c>
      <c r="X194" s="45">
        <v>10</v>
      </c>
      <c r="Y194" s="12">
        <v>9</v>
      </c>
      <c r="Z194" s="12">
        <v>1</v>
      </c>
      <c r="AA194" s="35">
        <v>0.111111111111111</v>
      </c>
      <c r="AB194" s="45">
        <v>0</v>
      </c>
      <c r="AC194" s="12">
        <v>1</v>
      </c>
      <c r="AD194" s="73">
        <v>1.84859968573805e-5</v>
      </c>
      <c r="AE194" s="74">
        <v>8</v>
      </c>
      <c r="AF194" s="53">
        <v>6</v>
      </c>
      <c r="AG194" s="53">
        <v>6</v>
      </c>
      <c r="AH194" s="77">
        <v>1</v>
      </c>
      <c r="AI194" s="74">
        <v>10</v>
      </c>
    </row>
    <row r="195" ht="16.5" spans="1:35">
      <c r="A195" s="83"/>
      <c r="B195" s="32" t="s">
        <v>15</v>
      </c>
      <c r="C195" s="33" t="s">
        <v>871</v>
      </c>
      <c r="D195" s="33">
        <v>244</v>
      </c>
      <c r="E195" s="34">
        <v>45.8456996942294</v>
      </c>
      <c r="F195" s="33">
        <v>77664</v>
      </c>
      <c r="G195" s="33">
        <v>43</v>
      </c>
      <c r="H195" s="35">
        <v>0.000553667078697981</v>
      </c>
      <c r="I195" s="34">
        <v>2.23166460651009</v>
      </c>
      <c r="J195" s="12">
        <v>456</v>
      </c>
      <c r="K195" s="12">
        <v>12</v>
      </c>
      <c r="L195" s="35">
        <v>0.0263157894736842</v>
      </c>
      <c r="M195" s="45">
        <v>0</v>
      </c>
      <c r="N195" s="12">
        <v>2</v>
      </c>
      <c r="O195" s="35">
        <v>0.0043859649122807</v>
      </c>
      <c r="P195" s="45">
        <v>15.6140350877193</v>
      </c>
      <c r="Q195" s="53">
        <v>40</v>
      </c>
      <c r="R195" s="53">
        <v>1</v>
      </c>
      <c r="S195" s="35">
        <v>0.025</v>
      </c>
      <c r="T195" s="45">
        <v>0</v>
      </c>
      <c r="U195" s="54">
        <v>13</v>
      </c>
      <c r="V195" s="55">
        <v>0</v>
      </c>
      <c r="W195" s="35">
        <v>0</v>
      </c>
      <c r="X195" s="45">
        <v>10</v>
      </c>
      <c r="Y195" s="12">
        <v>10</v>
      </c>
      <c r="Z195" s="12">
        <v>8</v>
      </c>
      <c r="AA195" s="35">
        <v>0.8</v>
      </c>
      <c r="AB195" s="45">
        <v>0</v>
      </c>
      <c r="AC195" s="12">
        <v>1</v>
      </c>
      <c r="AD195" s="73">
        <v>1.28759785743717e-5</v>
      </c>
      <c r="AE195" s="74">
        <v>8</v>
      </c>
      <c r="AF195" s="53">
        <v>12</v>
      </c>
      <c r="AG195" s="53">
        <v>12</v>
      </c>
      <c r="AH195" s="77">
        <v>1</v>
      </c>
      <c r="AI195" s="74">
        <v>10</v>
      </c>
    </row>
    <row r="196" ht="16.5" spans="1:35">
      <c r="A196" s="83"/>
      <c r="B196" s="32" t="s">
        <v>15</v>
      </c>
      <c r="C196" s="33" t="s">
        <v>1121</v>
      </c>
      <c r="D196" s="33">
        <v>279</v>
      </c>
      <c r="E196" s="34">
        <v>28</v>
      </c>
      <c r="F196" s="33">
        <v>0</v>
      </c>
      <c r="G196" s="33">
        <v>82</v>
      </c>
      <c r="H196" s="35">
        <v>1</v>
      </c>
      <c r="I196" s="34">
        <v>0</v>
      </c>
      <c r="J196" s="12">
        <v>930</v>
      </c>
      <c r="K196" s="12">
        <v>157</v>
      </c>
      <c r="L196" s="35">
        <v>0.168817204301075</v>
      </c>
      <c r="M196" s="45">
        <v>0</v>
      </c>
      <c r="N196" s="12">
        <v>115</v>
      </c>
      <c r="O196" s="35">
        <v>0.123655913978495</v>
      </c>
      <c r="P196" s="45">
        <v>0</v>
      </c>
      <c r="Q196" s="53">
        <v>56</v>
      </c>
      <c r="R196" s="53">
        <v>9</v>
      </c>
      <c r="S196" s="35">
        <v>0.160714285714286</v>
      </c>
      <c r="T196" s="45">
        <v>0</v>
      </c>
      <c r="U196" s="54">
        <v>64</v>
      </c>
      <c r="V196" s="55">
        <v>0</v>
      </c>
      <c r="W196" s="35">
        <v>0</v>
      </c>
      <c r="X196" s="45">
        <v>10</v>
      </c>
      <c r="Y196" s="12">
        <v>5</v>
      </c>
      <c r="Z196" s="12">
        <v>3</v>
      </c>
      <c r="AA196" s="35">
        <v>0.6</v>
      </c>
      <c r="AB196" s="45">
        <v>0</v>
      </c>
      <c r="AC196" s="12">
        <v>4</v>
      </c>
      <c r="AD196" s="73">
        <v>0</v>
      </c>
      <c r="AE196" s="74">
        <v>8</v>
      </c>
      <c r="AF196" s="53">
        <v>2</v>
      </c>
      <c r="AG196" s="53">
        <v>2</v>
      </c>
      <c r="AH196" s="77">
        <v>1</v>
      </c>
      <c r="AI196" s="74">
        <v>10</v>
      </c>
    </row>
    <row r="197" ht="16.5" spans="1:35">
      <c r="A197" s="83"/>
      <c r="B197" s="32" t="s">
        <v>15</v>
      </c>
      <c r="C197" s="33" t="s">
        <v>1067</v>
      </c>
      <c r="D197" s="33">
        <v>288</v>
      </c>
      <c r="E197" s="34">
        <v>18.050582346375</v>
      </c>
      <c r="F197" s="33">
        <v>142441</v>
      </c>
      <c r="G197" s="33">
        <v>141</v>
      </c>
      <c r="H197" s="35">
        <v>0.000989883530725002</v>
      </c>
      <c r="I197" s="34">
        <v>0.0505823463749905</v>
      </c>
      <c r="J197" s="12">
        <v>1665</v>
      </c>
      <c r="K197" s="12">
        <v>357</v>
      </c>
      <c r="L197" s="35">
        <v>0.214414414414414</v>
      </c>
      <c r="M197" s="45">
        <v>0</v>
      </c>
      <c r="N197" s="12">
        <v>122</v>
      </c>
      <c r="O197" s="35">
        <v>0.0732732732732733</v>
      </c>
      <c r="P197" s="45">
        <v>0</v>
      </c>
      <c r="Q197" s="53">
        <v>102</v>
      </c>
      <c r="R197" s="53">
        <v>11</v>
      </c>
      <c r="S197" s="35">
        <v>0.107843137254902</v>
      </c>
      <c r="T197" s="45">
        <v>0</v>
      </c>
      <c r="U197" s="54">
        <v>123</v>
      </c>
      <c r="V197" s="55">
        <v>17</v>
      </c>
      <c r="W197" s="35">
        <v>0.138211382113821</v>
      </c>
      <c r="X197" s="45">
        <v>0</v>
      </c>
      <c r="Y197" s="12">
        <v>15</v>
      </c>
      <c r="Z197" s="12">
        <v>8</v>
      </c>
      <c r="AA197" s="35">
        <v>0.533333333333333</v>
      </c>
      <c r="AB197" s="45">
        <v>0</v>
      </c>
      <c r="AC197" s="12">
        <v>4</v>
      </c>
      <c r="AD197" s="73">
        <v>2.8081802290071e-5</v>
      </c>
      <c r="AE197" s="74">
        <v>8</v>
      </c>
      <c r="AF197" s="53">
        <v>11</v>
      </c>
      <c r="AG197" s="53">
        <v>11</v>
      </c>
      <c r="AH197" s="77">
        <v>1</v>
      </c>
      <c r="AI197" s="74">
        <v>10</v>
      </c>
    </row>
    <row r="198" ht="16.5" spans="1:35">
      <c r="A198" s="83"/>
      <c r="B198" s="32" t="s">
        <v>15</v>
      </c>
      <c r="C198" s="36" t="s">
        <v>546</v>
      </c>
      <c r="D198" s="33">
        <v>94</v>
      </c>
      <c r="E198" s="34">
        <v>77.5565484501536</v>
      </c>
      <c r="F198" s="33">
        <v>28648</v>
      </c>
      <c r="G198" s="33">
        <v>14</v>
      </c>
      <c r="H198" s="35">
        <v>0.000488690309969282</v>
      </c>
      <c r="I198" s="34">
        <v>2.55654845015359</v>
      </c>
      <c r="J198" s="12">
        <v>87</v>
      </c>
      <c r="K198" s="12">
        <v>3</v>
      </c>
      <c r="L198" s="35">
        <v>0.0344827586206897</v>
      </c>
      <c r="M198" s="45">
        <v>0</v>
      </c>
      <c r="N198" s="12">
        <v>0</v>
      </c>
      <c r="O198" s="35">
        <v>0</v>
      </c>
      <c r="P198" s="45">
        <v>20</v>
      </c>
      <c r="Q198" s="53">
        <v>10</v>
      </c>
      <c r="R198" s="53">
        <v>0</v>
      </c>
      <c r="S198" s="35">
        <v>0</v>
      </c>
      <c r="T198" s="45">
        <v>12</v>
      </c>
      <c r="U198" s="54">
        <v>4</v>
      </c>
      <c r="V198" s="55">
        <v>0</v>
      </c>
      <c r="W198" s="35">
        <v>0</v>
      </c>
      <c r="X198" s="45">
        <v>10</v>
      </c>
      <c r="Y198" s="12">
        <v>6</v>
      </c>
      <c r="Z198" s="12">
        <v>0</v>
      </c>
      <c r="AA198" s="35">
        <v>0</v>
      </c>
      <c r="AB198" s="45">
        <v>15</v>
      </c>
      <c r="AC198" s="12">
        <v>0</v>
      </c>
      <c r="AD198" s="73">
        <v>0</v>
      </c>
      <c r="AE198" s="74">
        <v>8</v>
      </c>
      <c r="AF198" s="53">
        <v>1</v>
      </c>
      <c r="AG198" s="53">
        <v>1</v>
      </c>
      <c r="AH198" s="77">
        <v>1</v>
      </c>
      <c r="AI198" s="74">
        <v>10</v>
      </c>
    </row>
    <row r="199" ht="16.5" spans="1:35">
      <c r="A199" s="83"/>
      <c r="B199" s="32" t="s">
        <v>15</v>
      </c>
      <c r="C199" s="33" t="s">
        <v>895</v>
      </c>
      <c r="D199" s="33">
        <v>270</v>
      </c>
      <c r="E199" s="34">
        <v>32.2758620689655</v>
      </c>
      <c r="F199" s="33">
        <v>68003</v>
      </c>
      <c r="G199" s="33">
        <v>96</v>
      </c>
      <c r="H199" s="35">
        <v>0.00141170242489302</v>
      </c>
      <c r="I199" s="34">
        <v>0</v>
      </c>
      <c r="J199" s="12">
        <v>435</v>
      </c>
      <c r="K199" s="12">
        <v>4</v>
      </c>
      <c r="L199" s="35">
        <v>0.00919540229885057</v>
      </c>
      <c r="M199" s="45">
        <v>1.60919540229885</v>
      </c>
      <c r="N199" s="12">
        <v>0</v>
      </c>
      <c r="O199" s="35">
        <v>0</v>
      </c>
      <c r="P199" s="45">
        <v>20</v>
      </c>
      <c r="Q199" s="53">
        <v>72</v>
      </c>
      <c r="R199" s="53">
        <v>1</v>
      </c>
      <c r="S199" s="35">
        <v>0.0138888888888889</v>
      </c>
      <c r="T199" s="45">
        <v>2.66666666666667</v>
      </c>
      <c r="U199" s="54">
        <v>48</v>
      </c>
      <c r="V199" s="55">
        <v>2</v>
      </c>
      <c r="W199" s="35">
        <v>0.0416666666666667</v>
      </c>
      <c r="X199" s="45">
        <v>0</v>
      </c>
      <c r="Y199" s="12">
        <v>8</v>
      </c>
      <c r="Z199" s="12">
        <v>3</v>
      </c>
      <c r="AA199" s="35">
        <v>0.375</v>
      </c>
      <c r="AB199" s="45">
        <v>0</v>
      </c>
      <c r="AC199" s="12">
        <v>0</v>
      </c>
      <c r="AD199" s="73">
        <v>0</v>
      </c>
      <c r="AE199" s="74">
        <v>8</v>
      </c>
      <c r="AF199" s="53">
        <v>7</v>
      </c>
      <c r="AG199" s="53">
        <v>6</v>
      </c>
      <c r="AH199" s="77">
        <v>0.857142857142857</v>
      </c>
      <c r="AI199" s="74">
        <v>0</v>
      </c>
    </row>
    <row r="200" ht="16.5" spans="1:35">
      <c r="A200" s="83"/>
      <c r="B200" s="32" t="s">
        <v>15</v>
      </c>
      <c r="C200" s="33" t="s">
        <v>903</v>
      </c>
      <c r="D200" s="33">
        <v>280</v>
      </c>
      <c r="E200" s="34">
        <v>23.8775510204082</v>
      </c>
      <c r="F200" s="33">
        <v>50648</v>
      </c>
      <c r="G200" s="33">
        <v>134</v>
      </c>
      <c r="H200" s="35">
        <v>0.00264571157794977</v>
      </c>
      <c r="I200" s="34">
        <v>0</v>
      </c>
      <c r="J200" s="12">
        <v>490</v>
      </c>
      <c r="K200" s="12">
        <v>6</v>
      </c>
      <c r="L200" s="35">
        <v>0.0122448979591837</v>
      </c>
      <c r="M200" s="45">
        <v>0</v>
      </c>
      <c r="N200" s="12">
        <v>3</v>
      </c>
      <c r="O200" s="35">
        <v>0.00612244897959184</v>
      </c>
      <c r="P200" s="45">
        <v>13.8775510204082</v>
      </c>
      <c r="Q200" s="53">
        <v>111</v>
      </c>
      <c r="R200" s="53">
        <v>4</v>
      </c>
      <c r="S200" s="35">
        <v>0.036036036036036</v>
      </c>
      <c r="T200" s="45">
        <v>0</v>
      </c>
      <c r="U200" s="54">
        <v>53</v>
      </c>
      <c r="V200" s="55">
        <v>1</v>
      </c>
      <c r="W200" s="35">
        <v>0.0188679245283019</v>
      </c>
      <c r="X200" s="45">
        <v>0</v>
      </c>
      <c r="Y200" s="12">
        <v>7</v>
      </c>
      <c r="Z200" s="12">
        <v>3</v>
      </c>
      <c r="AA200" s="35">
        <v>0.428571428571429</v>
      </c>
      <c r="AB200" s="45">
        <v>0</v>
      </c>
      <c r="AC200" s="12">
        <v>6</v>
      </c>
      <c r="AD200" s="73">
        <v>0.000118464697520139</v>
      </c>
      <c r="AE200" s="74">
        <v>0</v>
      </c>
      <c r="AF200" s="53">
        <v>68</v>
      </c>
      <c r="AG200" s="53">
        <v>68</v>
      </c>
      <c r="AH200" s="77">
        <v>1</v>
      </c>
      <c r="AI200" s="74">
        <v>10</v>
      </c>
    </row>
    <row r="201" ht="16.5" spans="1:35">
      <c r="A201" s="83"/>
      <c r="B201" s="32" t="s">
        <v>15</v>
      </c>
      <c r="C201" s="33" t="s">
        <v>943</v>
      </c>
      <c r="D201" s="33">
        <v>276</v>
      </c>
      <c r="E201" s="34">
        <v>29.4631758952466</v>
      </c>
      <c r="F201" s="33">
        <v>123065</v>
      </c>
      <c r="G201" s="33">
        <v>114</v>
      </c>
      <c r="H201" s="35">
        <v>0.000926339739162231</v>
      </c>
      <c r="I201" s="34">
        <v>0.368301304188844</v>
      </c>
      <c r="J201" s="12">
        <v>917</v>
      </c>
      <c r="K201" s="12">
        <v>11</v>
      </c>
      <c r="L201" s="35">
        <v>0.0119956379498364</v>
      </c>
      <c r="M201" s="45">
        <v>0</v>
      </c>
      <c r="N201" s="12">
        <v>10</v>
      </c>
      <c r="O201" s="35">
        <v>0.0109051254089422</v>
      </c>
      <c r="P201" s="45">
        <v>9.0948745910578</v>
      </c>
      <c r="Q201" s="53">
        <v>94</v>
      </c>
      <c r="R201" s="53">
        <v>0</v>
      </c>
      <c r="S201" s="35">
        <v>0</v>
      </c>
      <c r="T201" s="45">
        <v>12</v>
      </c>
      <c r="U201" s="54">
        <v>52</v>
      </c>
      <c r="V201" s="55">
        <v>1</v>
      </c>
      <c r="W201" s="35">
        <v>0.0192307692307692</v>
      </c>
      <c r="X201" s="45">
        <v>0</v>
      </c>
      <c r="Y201" s="12">
        <v>11</v>
      </c>
      <c r="Z201" s="12">
        <v>2</v>
      </c>
      <c r="AA201" s="35">
        <v>0.181818181818182</v>
      </c>
      <c r="AB201" s="45">
        <v>0</v>
      </c>
      <c r="AC201" s="12">
        <v>2</v>
      </c>
      <c r="AD201" s="73">
        <v>1.62515743712672e-5</v>
      </c>
      <c r="AE201" s="74">
        <v>8</v>
      </c>
      <c r="AF201" s="53">
        <v>11</v>
      </c>
      <c r="AG201" s="53">
        <v>10</v>
      </c>
      <c r="AH201" s="77">
        <v>0.909090909090909</v>
      </c>
      <c r="AI201" s="74">
        <v>0</v>
      </c>
    </row>
    <row r="202" ht="16.5" spans="1:35">
      <c r="A202" s="79"/>
      <c r="B202" s="32" t="s">
        <v>15</v>
      </c>
      <c r="C202" s="15" t="s">
        <v>1122</v>
      </c>
      <c r="D202" s="33">
        <v>294</v>
      </c>
      <c r="E202" s="34">
        <v>13.0671239362132</v>
      </c>
      <c r="F202" s="33">
        <v>86601</v>
      </c>
      <c r="G202" s="33">
        <v>142</v>
      </c>
      <c r="H202" s="35">
        <v>0.00163970392951583</v>
      </c>
      <c r="I202" s="34">
        <v>0</v>
      </c>
      <c r="J202" s="12">
        <v>796</v>
      </c>
      <c r="K202" s="12">
        <v>34</v>
      </c>
      <c r="L202" s="35">
        <v>0.042713567839196</v>
      </c>
      <c r="M202" s="45">
        <v>0</v>
      </c>
      <c r="N202" s="12">
        <v>35</v>
      </c>
      <c r="O202" s="35">
        <v>0.0439698492462312</v>
      </c>
      <c r="P202" s="45">
        <v>0</v>
      </c>
      <c r="Q202" s="53">
        <v>116</v>
      </c>
      <c r="R202" s="53">
        <v>13</v>
      </c>
      <c r="S202" s="35">
        <v>0.112068965517241</v>
      </c>
      <c r="T202" s="45">
        <v>0</v>
      </c>
      <c r="U202" s="54">
        <v>53</v>
      </c>
      <c r="V202" s="55">
        <v>2</v>
      </c>
      <c r="W202" s="35">
        <v>0.0377358490566038</v>
      </c>
      <c r="X202" s="45">
        <v>0</v>
      </c>
      <c r="Y202" s="12">
        <v>9</v>
      </c>
      <c r="Z202" s="12">
        <v>1</v>
      </c>
      <c r="AA202" s="35">
        <v>0.111111111111111</v>
      </c>
      <c r="AB202" s="45">
        <v>0</v>
      </c>
      <c r="AC202" s="12">
        <v>7</v>
      </c>
      <c r="AD202" s="73">
        <v>8.08304753986675e-5</v>
      </c>
      <c r="AE202" s="74">
        <v>3.06712393621321</v>
      </c>
      <c r="AF202" s="53">
        <v>42</v>
      </c>
      <c r="AG202" s="53">
        <v>42</v>
      </c>
      <c r="AH202" s="77">
        <v>1</v>
      </c>
      <c r="AI202" s="74">
        <v>10</v>
      </c>
    </row>
    <row r="203" ht="16.5" spans="1:35">
      <c r="A203" s="12"/>
      <c r="B203" s="32" t="s">
        <v>21</v>
      </c>
      <c r="C203" s="33" t="s">
        <v>688</v>
      </c>
      <c r="D203" s="33">
        <v>147</v>
      </c>
      <c r="E203" s="34">
        <v>64.0222439501344</v>
      </c>
      <c r="F203" s="33">
        <v>20455</v>
      </c>
      <c r="G203" s="33">
        <v>4</v>
      </c>
      <c r="H203" s="35">
        <v>0.000195551209973112</v>
      </c>
      <c r="I203" s="34">
        <v>4.02224395013444</v>
      </c>
      <c r="J203" s="12">
        <v>124</v>
      </c>
      <c r="K203" s="12">
        <v>9</v>
      </c>
      <c r="L203" s="35">
        <v>0.0725806451612903</v>
      </c>
      <c r="M203" s="45">
        <v>0</v>
      </c>
      <c r="N203" s="12">
        <v>0</v>
      </c>
      <c r="O203" s="35">
        <v>0</v>
      </c>
      <c r="P203" s="45">
        <v>20</v>
      </c>
      <c r="Q203" s="53">
        <v>3</v>
      </c>
      <c r="R203" s="53">
        <v>0</v>
      </c>
      <c r="S203" s="35">
        <v>0</v>
      </c>
      <c r="T203" s="45">
        <v>12</v>
      </c>
      <c r="U203" s="54">
        <v>4</v>
      </c>
      <c r="V203" s="55">
        <v>0</v>
      </c>
      <c r="W203" s="35">
        <v>0</v>
      </c>
      <c r="X203" s="45">
        <v>10</v>
      </c>
      <c r="Y203" s="12">
        <v>12</v>
      </c>
      <c r="Z203" s="12">
        <v>3</v>
      </c>
      <c r="AA203" s="35">
        <v>0.25</v>
      </c>
      <c r="AB203" s="45">
        <v>0</v>
      </c>
      <c r="AC203" s="12">
        <v>0</v>
      </c>
      <c r="AD203" s="73">
        <v>0</v>
      </c>
      <c r="AE203" s="74">
        <v>8</v>
      </c>
      <c r="AF203" s="53">
        <v>0</v>
      </c>
      <c r="AG203" s="53">
        <v>0</v>
      </c>
      <c r="AH203" s="77">
        <v>1</v>
      </c>
      <c r="AI203" s="74">
        <v>10</v>
      </c>
    </row>
    <row r="204" ht="16.5" spans="1:35">
      <c r="A204" s="12"/>
      <c r="B204" s="32" t="s">
        <v>21</v>
      </c>
      <c r="C204" s="33" t="s">
        <v>573</v>
      </c>
      <c r="D204" s="33">
        <v>140</v>
      </c>
      <c r="E204" s="34">
        <v>65.6469952763959</v>
      </c>
      <c r="F204" s="33">
        <v>143759</v>
      </c>
      <c r="G204" s="33">
        <v>53</v>
      </c>
      <c r="H204" s="35">
        <v>0.000368672570065179</v>
      </c>
      <c r="I204" s="34">
        <v>3.15663714967411</v>
      </c>
      <c r="J204" s="12">
        <v>363</v>
      </c>
      <c r="K204" s="12">
        <v>1</v>
      </c>
      <c r="L204" s="35">
        <v>0.00275482093663912</v>
      </c>
      <c r="M204" s="45">
        <v>14.4903581267218</v>
      </c>
      <c r="N204" s="12">
        <v>0</v>
      </c>
      <c r="O204" s="35">
        <v>0</v>
      </c>
      <c r="P204" s="45">
        <v>20</v>
      </c>
      <c r="Q204" s="53">
        <v>45</v>
      </c>
      <c r="R204" s="53">
        <v>1</v>
      </c>
      <c r="S204" s="35">
        <v>0.0222222222222222</v>
      </c>
      <c r="T204" s="45">
        <v>0</v>
      </c>
      <c r="U204" s="54">
        <v>17</v>
      </c>
      <c r="V204" s="55">
        <v>0</v>
      </c>
      <c r="W204" s="35">
        <v>0</v>
      </c>
      <c r="X204" s="45">
        <v>10</v>
      </c>
      <c r="Y204" s="12">
        <v>13</v>
      </c>
      <c r="Z204" s="12">
        <v>2</v>
      </c>
      <c r="AA204" s="35">
        <v>0.153846153846154</v>
      </c>
      <c r="AB204" s="45">
        <v>0</v>
      </c>
      <c r="AC204" s="12">
        <v>5</v>
      </c>
      <c r="AD204" s="73">
        <v>3.47804311382244e-5</v>
      </c>
      <c r="AE204" s="74">
        <v>8</v>
      </c>
      <c r="AF204" s="53">
        <v>13</v>
      </c>
      <c r="AG204" s="53">
        <v>13</v>
      </c>
      <c r="AH204" s="77">
        <v>1</v>
      </c>
      <c r="AI204" s="74">
        <v>10</v>
      </c>
    </row>
    <row r="205" ht="16.5" spans="1:35">
      <c r="A205" s="12"/>
      <c r="B205" s="32" t="s">
        <v>21</v>
      </c>
      <c r="C205" s="33" t="s">
        <v>224</v>
      </c>
      <c r="D205" s="33">
        <v>41</v>
      </c>
      <c r="E205" s="34">
        <v>91.4466684640495</v>
      </c>
      <c r="F205" s="33">
        <v>73344</v>
      </c>
      <c r="G205" s="33">
        <v>28</v>
      </c>
      <c r="H205" s="35">
        <v>0.000381762652705061</v>
      </c>
      <c r="I205" s="34">
        <v>3.09118673647469</v>
      </c>
      <c r="J205" s="12">
        <v>301</v>
      </c>
      <c r="K205" s="12">
        <v>1</v>
      </c>
      <c r="L205" s="35">
        <v>0.00332225913621262</v>
      </c>
      <c r="M205" s="45">
        <v>13.3554817275748</v>
      </c>
      <c r="N205" s="12">
        <v>0</v>
      </c>
      <c r="O205" s="35">
        <v>0</v>
      </c>
      <c r="P205" s="45">
        <v>20</v>
      </c>
      <c r="Q205" s="53">
        <v>24</v>
      </c>
      <c r="R205" s="53">
        <v>0</v>
      </c>
      <c r="S205" s="35">
        <v>0</v>
      </c>
      <c r="T205" s="45">
        <v>12</v>
      </c>
      <c r="U205" s="54">
        <v>8</v>
      </c>
      <c r="V205" s="55">
        <v>0</v>
      </c>
      <c r="W205" s="35">
        <v>0</v>
      </c>
      <c r="X205" s="45">
        <v>10</v>
      </c>
      <c r="Y205" s="12">
        <v>13</v>
      </c>
      <c r="Z205" s="12">
        <v>0</v>
      </c>
      <c r="AA205" s="35">
        <v>0</v>
      </c>
      <c r="AB205" s="45">
        <v>15</v>
      </c>
      <c r="AC205" s="12">
        <v>1</v>
      </c>
      <c r="AD205" s="73">
        <v>1.36343804537522e-5</v>
      </c>
      <c r="AE205" s="74">
        <v>8</v>
      </c>
      <c r="AF205" s="53">
        <v>2</v>
      </c>
      <c r="AG205" s="53">
        <v>2</v>
      </c>
      <c r="AH205" s="77">
        <v>1</v>
      </c>
      <c r="AI205" s="74">
        <v>10</v>
      </c>
    </row>
    <row r="206" ht="16.5" spans="1:35">
      <c r="A206" s="12" t="s">
        <v>1123</v>
      </c>
      <c r="B206" s="32" t="s">
        <v>23</v>
      </c>
      <c r="C206" s="33" t="s">
        <v>1124</v>
      </c>
      <c r="D206" s="33">
        <v>269</v>
      </c>
      <c r="E206" s="34">
        <v>33.3691805939591</v>
      </c>
      <c r="F206" s="33">
        <v>65626</v>
      </c>
      <c r="G206" s="33">
        <v>42</v>
      </c>
      <c r="H206" s="35">
        <v>0.000639990247767653</v>
      </c>
      <c r="I206" s="34">
        <v>1.80004876116173</v>
      </c>
      <c r="J206" s="12">
        <v>311</v>
      </c>
      <c r="K206" s="12">
        <v>44</v>
      </c>
      <c r="L206" s="35">
        <v>0.141479099678457</v>
      </c>
      <c r="M206" s="45">
        <v>0</v>
      </c>
      <c r="N206" s="12">
        <v>2</v>
      </c>
      <c r="O206" s="35">
        <v>0.00643086816720257</v>
      </c>
      <c r="P206" s="45">
        <v>13.5691318327974</v>
      </c>
      <c r="Q206" s="53">
        <v>40</v>
      </c>
      <c r="R206" s="53">
        <v>4</v>
      </c>
      <c r="S206" s="35">
        <v>0.1</v>
      </c>
      <c r="T206" s="45">
        <v>0</v>
      </c>
      <c r="U206" s="54">
        <v>8</v>
      </c>
      <c r="V206" s="55">
        <v>1</v>
      </c>
      <c r="W206" s="35">
        <v>0.125</v>
      </c>
      <c r="X206" s="45">
        <v>0</v>
      </c>
      <c r="Y206" s="12">
        <v>12</v>
      </c>
      <c r="Z206" s="12">
        <v>5</v>
      </c>
      <c r="AA206" s="35">
        <v>0.416666666666667</v>
      </c>
      <c r="AB206" s="45">
        <v>0</v>
      </c>
      <c r="AC206" s="12">
        <v>1</v>
      </c>
      <c r="AD206" s="73">
        <v>1.5237863042087e-5</v>
      </c>
      <c r="AE206" s="74">
        <v>8</v>
      </c>
      <c r="AF206" s="53">
        <v>9</v>
      </c>
      <c r="AG206" s="53">
        <v>9</v>
      </c>
      <c r="AH206" s="77">
        <v>1</v>
      </c>
      <c r="AI206" s="74">
        <v>10</v>
      </c>
    </row>
    <row r="207" ht="16.5" spans="1:35">
      <c r="A207" s="12"/>
      <c r="B207" s="32" t="s">
        <v>23</v>
      </c>
      <c r="C207" s="33" t="s">
        <v>781</v>
      </c>
      <c r="D207" s="33">
        <v>211</v>
      </c>
      <c r="E207" s="34">
        <v>55</v>
      </c>
      <c r="F207" s="33">
        <v>75</v>
      </c>
      <c r="G207" s="33">
        <v>0</v>
      </c>
      <c r="H207" s="35">
        <v>0</v>
      </c>
      <c r="I207" s="34">
        <v>5</v>
      </c>
      <c r="J207" s="12">
        <v>478</v>
      </c>
      <c r="K207" s="12">
        <v>11</v>
      </c>
      <c r="L207" s="35">
        <v>0.0230125523012552</v>
      </c>
      <c r="M207" s="45">
        <v>0</v>
      </c>
      <c r="N207" s="12">
        <v>0</v>
      </c>
      <c r="O207" s="35">
        <v>0</v>
      </c>
      <c r="P207" s="45">
        <v>20</v>
      </c>
      <c r="Q207" s="53">
        <v>0</v>
      </c>
      <c r="R207" s="53">
        <v>0</v>
      </c>
      <c r="S207" s="35">
        <v>0</v>
      </c>
      <c r="T207" s="45">
        <v>12</v>
      </c>
      <c r="U207" s="54">
        <v>56</v>
      </c>
      <c r="V207" s="55">
        <v>4</v>
      </c>
      <c r="W207" s="35">
        <v>0.0714285714285714</v>
      </c>
      <c r="X207" s="45">
        <v>0</v>
      </c>
      <c r="Y207" s="12">
        <v>5</v>
      </c>
      <c r="Z207" s="12">
        <v>2</v>
      </c>
      <c r="AA207" s="35">
        <v>0.4</v>
      </c>
      <c r="AB207" s="45">
        <v>0</v>
      </c>
      <c r="AC207" s="12">
        <v>0</v>
      </c>
      <c r="AD207" s="73">
        <v>0</v>
      </c>
      <c r="AE207" s="74">
        <v>8</v>
      </c>
      <c r="AF207" s="53">
        <v>0</v>
      </c>
      <c r="AG207" s="53">
        <v>0</v>
      </c>
      <c r="AH207" s="77">
        <v>1</v>
      </c>
      <c r="AI207" s="74">
        <v>10</v>
      </c>
    </row>
    <row r="208" ht="16.5" spans="1:35">
      <c r="A208" s="12"/>
      <c r="B208" s="32" t="s">
        <v>23</v>
      </c>
      <c r="C208" s="33" t="s">
        <v>1125</v>
      </c>
      <c r="D208" s="33">
        <v>141</v>
      </c>
      <c r="E208" s="34">
        <v>65</v>
      </c>
      <c r="F208" s="33">
        <v>0</v>
      </c>
      <c r="G208" s="33">
        <v>0</v>
      </c>
      <c r="H208" s="35">
        <v>0</v>
      </c>
      <c r="I208" s="34">
        <v>5</v>
      </c>
      <c r="J208" s="12">
        <v>35</v>
      </c>
      <c r="K208" s="12">
        <v>12</v>
      </c>
      <c r="L208" s="35">
        <v>0.342857142857143</v>
      </c>
      <c r="M208" s="45">
        <v>0</v>
      </c>
      <c r="N208" s="12">
        <v>0</v>
      </c>
      <c r="O208" s="35">
        <v>0</v>
      </c>
      <c r="P208" s="45">
        <v>20</v>
      </c>
      <c r="Q208" s="53">
        <v>0</v>
      </c>
      <c r="R208" s="53">
        <v>0</v>
      </c>
      <c r="S208" s="35">
        <v>0</v>
      </c>
      <c r="T208" s="45">
        <v>12</v>
      </c>
      <c r="U208" s="54">
        <v>1</v>
      </c>
      <c r="V208" s="55">
        <v>0</v>
      </c>
      <c r="W208" s="35">
        <v>0</v>
      </c>
      <c r="X208" s="45">
        <v>10</v>
      </c>
      <c r="Y208" s="12">
        <v>5</v>
      </c>
      <c r="Z208" s="12">
        <v>5</v>
      </c>
      <c r="AA208" s="35">
        <v>1</v>
      </c>
      <c r="AB208" s="45">
        <v>0</v>
      </c>
      <c r="AC208" s="12">
        <v>0</v>
      </c>
      <c r="AD208" s="73">
        <v>0</v>
      </c>
      <c r="AE208" s="74">
        <v>8</v>
      </c>
      <c r="AF208" s="53">
        <v>0</v>
      </c>
      <c r="AG208" s="53">
        <v>0</v>
      </c>
      <c r="AH208" s="77">
        <v>1</v>
      </c>
      <c r="AI208" s="74">
        <v>10</v>
      </c>
    </row>
    <row r="209" ht="16.5" spans="1:35">
      <c r="A209" s="12"/>
      <c r="B209" s="32" t="s">
        <v>23</v>
      </c>
      <c r="C209" s="36" t="s">
        <v>865</v>
      </c>
      <c r="D209" s="33">
        <v>243</v>
      </c>
      <c r="E209" s="34">
        <v>45.9951980792317</v>
      </c>
      <c r="F209" s="33">
        <v>21796</v>
      </c>
      <c r="G209" s="33">
        <v>73</v>
      </c>
      <c r="H209" s="35">
        <v>0.00334923839236557</v>
      </c>
      <c r="I209" s="34">
        <v>0</v>
      </c>
      <c r="J209" s="12">
        <v>833</v>
      </c>
      <c r="K209" s="12">
        <v>4</v>
      </c>
      <c r="L209" s="35">
        <v>0.00480192076830732</v>
      </c>
      <c r="M209" s="45">
        <v>10.3961584633854</v>
      </c>
      <c r="N209" s="12">
        <v>2</v>
      </c>
      <c r="O209" s="35">
        <v>0.00240096038415366</v>
      </c>
      <c r="P209" s="45">
        <v>17.5990396158463</v>
      </c>
      <c r="Q209" s="53">
        <v>60</v>
      </c>
      <c r="R209" s="53">
        <v>2</v>
      </c>
      <c r="S209" s="35">
        <v>0.0333333333333333</v>
      </c>
      <c r="T209" s="45">
        <v>0</v>
      </c>
      <c r="U209" s="54">
        <v>145</v>
      </c>
      <c r="V209" s="55">
        <v>13</v>
      </c>
      <c r="W209" s="35">
        <v>0.0896551724137931</v>
      </c>
      <c r="X209" s="45">
        <v>0</v>
      </c>
      <c r="Y209" s="12">
        <v>17</v>
      </c>
      <c r="Z209" s="12">
        <v>8</v>
      </c>
      <c r="AA209" s="35">
        <v>0.470588235294118</v>
      </c>
      <c r="AB209" s="45">
        <v>0</v>
      </c>
      <c r="AC209" s="12">
        <v>0</v>
      </c>
      <c r="AD209" s="73">
        <v>0</v>
      </c>
      <c r="AE209" s="74">
        <v>8</v>
      </c>
      <c r="AF209" s="53">
        <v>0</v>
      </c>
      <c r="AG209" s="53">
        <v>0</v>
      </c>
      <c r="AH209" s="77">
        <v>1</v>
      </c>
      <c r="AI209" s="74">
        <v>10</v>
      </c>
    </row>
    <row r="210" ht="16.5" spans="1:35">
      <c r="A210" s="12"/>
      <c r="B210" s="32" t="s">
        <v>23</v>
      </c>
      <c r="C210" s="33" t="s">
        <v>1126</v>
      </c>
      <c r="D210" s="33">
        <v>283</v>
      </c>
      <c r="E210" s="34">
        <v>22.2311090272323</v>
      </c>
      <c r="F210" s="33">
        <v>663293</v>
      </c>
      <c r="G210" s="33">
        <v>102</v>
      </c>
      <c r="H210" s="35">
        <v>0.000153778194553538</v>
      </c>
      <c r="I210" s="34">
        <v>4.23110902723231</v>
      </c>
      <c r="J210" s="12">
        <v>1778</v>
      </c>
      <c r="K210" s="12">
        <v>96</v>
      </c>
      <c r="L210" s="35">
        <v>0.0539932508436445</v>
      </c>
      <c r="M210" s="45">
        <v>0</v>
      </c>
      <c r="N210" s="12">
        <v>168</v>
      </c>
      <c r="O210" s="35">
        <v>0.094488188976378</v>
      </c>
      <c r="P210" s="45">
        <v>0</v>
      </c>
      <c r="Q210" s="53">
        <v>82</v>
      </c>
      <c r="R210" s="53">
        <v>5</v>
      </c>
      <c r="S210" s="35">
        <v>0.0609756097560976</v>
      </c>
      <c r="T210" s="45">
        <v>0</v>
      </c>
      <c r="U210" s="54">
        <v>213</v>
      </c>
      <c r="V210" s="55">
        <v>27</v>
      </c>
      <c r="W210" s="35">
        <v>0.126760563380282</v>
      </c>
      <c r="X210" s="45">
        <v>0</v>
      </c>
      <c r="Y210" s="12">
        <v>36</v>
      </c>
      <c r="Z210" s="12">
        <v>19</v>
      </c>
      <c r="AA210" s="35">
        <v>0.527777777777778</v>
      </c>
      <c r="AB210" s="45">
        <v>0</v>
      </c>
      <c r="AC210" s="12">
        <v>6</v>
      </c>
      <c r="AD210" s="73">
        <v>9.04577615020813e-6</v>
      </c>
      <c r="AE210" s="74">
        <v>8</v>
      </c>
      <c r="AF210" s="53">
        <v>1</v>
      </c>
      <c r="AG210" s="53">
        <v>1</v>
      </c>
      <c r="AH210" s="77">
        <v>1</v>
      </c>
      <c r="AI210" s="74">
        <v>10</v>
      </c>
    </row>
    <row r="211" ht="16.5" spans="1:35">
      <c r="A211" s="12"/>
      <c r="B211" s="32" t="s">
        <v>23</v>
      </c>
      <c r="C211" s="33" t="s">
        <v>1052</v>
      </c>
      <c r="D211" s="33">
        <v>284</v>
      </c>
      <c r="E211" s="34">
        <v>22</v>
      </c>
      <c r="F211" s="33">
        <v>6222</v>
      </c>
      <c r="G211" s="33">
        <v>19</v>
      </c>
      <c r="H211" s="35">
        <v>0.00305368048858888</v>
      </c>
      <c r="I211" s="34">
        <v>0</v>
      </c>
      <c r="J211" s="12">
        <v>295</v>
      </c>
      <c r="K211" s="12">
        <v>67</v>
      </c>
      <c r="L211" s="35">
        <v>0.227118644067797</v>
      </c>
      <c r="M211" s="45">
        <v>0</v>
      </c>
      <c r="N211" s="12">
        <v>34</v>
      </c>
      <c r="O211" s="35">
        <v>0.115254237288136</v>
      </c>
      <c r="P211" s="45">
        <v>0</v>
      </c>
      <c r="Q211" s="53">
        <v>16</v>
      </c>
      <c r="R211" s="53">
        <v>0</v>
      </c>
      <c r="S211" s="35">
        <v>0</v>
      </c>
      <c r="T211" s="45">
        <v>12</v>
      </c>
      <c r="U211" s="54">
        <v>8</v>
      </c>
      <c r="V211" s="55">
        <v>2</v>
      </c>
      <c r="W211" s="35">
        <v>0.25</v>
      </c>
      <c r="X211" s="45">
        <v>0</v>
      </c>
      <c r="Y211" s="12">
        <v>7</v>
      </c>
      <c r="Z211" s="12">
        <v>4</v>
      </c>
      <c r="AA211" s="35">
        <v>0.571428571428571</v>
      </c>
      <c r="AB211" s="45">
        <v>0</v>
      </c>
      <c r="AC211" s="12">
        <v>1</v>
      </c>
      <c r="AD211" s="73">
        <v>0.000160720025715204</v>
      </c>
      <c r="AE211" s="74">
        <v>0</v>
      </c>
      <c r="AF211" s="53">
        <v>5</v>
      </c>
      <c r="AG211" s="53">
        <v>5</v>
      </c>
      <c r="AH211" s="77">
        <v>1</v>
      </c>
      <c r="AI211" s="74">
        <v>10</v>
      </c>
    </row>
    <row r="212" ht="16.5" spans="1:35">
      <c r="A212" s="78" t="s">
        <v>1127</v>
      </c>
      <c r="B212" s="32" t="s">
        <v>20</v>
      </c>
      <c r="C212" s="33" t="s">
        <v>1128</v>
      </c>
      <c r="D212" s="33">
        <v>80</v>
      </c>
      <c r="E212" s="34">
        <v>80.5285966045294</v>
      </c>
      <c r="F212" s="33">
        <v>14735</v>
      </c>
      <c r="G212" s="33">
        <v>25</v>
      </c>
      <c r="H212" s="35">
        <v>0.00169664065151001</v>
      </c>
      <c r="I212" s="34">
        <v>0</v>
      </c>
      <c r="J212" s="12">
        <v>1240</v>
      </c>
      <c r="K212" s="12">
        <v>1</v>
      </c>
      <c r="L212" s="35">
        <v>0.000806451612903226</v>
      </c>
      <c r="M212" s="45">
        <v>18.3870967741935</v>
      </c>
      <c r="N212" s="12">
        <v>0</v>
      </c>
      <c r="O212" s="35">
        <v>0</v>
      </c>
      <c r="P212" s="45">
        <v>20</v>
      </c>
      <c r="Q212" s="53">
        <v>21</v>
      </c>
      <c r="R212" s="53">
        <v>0</v>
      </c>
      <c r="S212" s="35">
        <v>0</v>
      </c>
      <c r="T212" s="45">
        <v>12</v>
      </c>
      <c r="U212" s="54">
        <v>445</v>
      </c>
      <c r="V212" s="55">
        <v>19</v>
      </c>
      <c r="W212" s="35">
        <v>0.0426966292134831</v>
      </c>
      <c r="X212" s="45">
        <v>0</v>
      </c>
      <c r="Y212" s="12">
        <v>22</v>
      </c>
      <c r="Z212" s="12">
        <v>0</v>
      </c>
      <c r="AA212" s="35">
        <v>0</v>
      </c>
      <c r="AB212" s="45">
        <v>15</v>
      </c>
      <c r="AC212" s="12">
        <v>1</v>
      </c>
      <c r="AD212" s="73">
        <v>6.78656260604004e-5</v>
      </c>
      <c r="AE212" s="74">
        <v>5.14149983033593</v>
      </c>
      <c r="AF212" s="53">
        <v>2</v>
      </c>
      <c r="AG212" s="53">
        <v>2</v>
      </c>
      <c r="AH212" s="77">
        <v>1</v>
      </c>
      <c r="AI212" s="74">
        <v>10</v>
      </c>
    </row>
    <row r="213" ht="16.5" spans="1:35">
      <c r="A213" s="83"/>
      <c r="B213" s="32" t="s">
        <v>20</v>
      </c>
      <c r="C213" s="36" t="s">
        <v>909</v>
      </c>
      <c r="D213" s="33">
        <v>266</v>
      </c>
      <c r="E213" s="34">
        <v>34.4497966384201</v>
      </c>
      <c r="F213" s="33">
        <v>72227</v>
      </c>
      <c r="G213" s="33">
        <v>80</v>
      </c>
      <c r="H213" s="35">
        <v>0.00110761903443311</v>
      </c>
      <c r="I213" s="34">
        <v>0</v>
      </c>
      <c r="J213" s="12">
        <v>1453</v>
      </c>
      <c r="K213" s="12">
        <v>4</v>
      </c>
      <c r="L213" s="35">
        <v>0.00275292498279422</v>
      </c>
      <c r="M213" s="45">
        <v>14.4941500344116</v>
      </c>
      <c r="N213" s="12">
        <v>4</v>
      </c>
      <c r="O213" s="35">
        <v>0.00275292498279422</v>
      </c>
      <c r="P213" s="45">
        <v>17.2470750172058</v>
      </c>
      <c r="Q213" s="53">
        <v>62</v>
      </c>
      <c r="R213" s="53">
        <v>2</v>
      </c>
      <c r="S213" s="35">
        <v>0.032258064516129</v>
      </c>
      <c r="T213" s="45">
        <v>0</v>
      </c>
      <c r="U213" s="54">
        <v>232</v>
      </c>
      <c r="V213" s="55">
        <v>10</v>
      </c>
      <c r="W213" s="35">
        <v>0.0431034482758621</v>
      </c>
      <c r="X213" s="45">
        <v>0</v>
      </c>
      <c r="Y213" s="12">
        <v>31</v>
      </c>
      <c r="Z213" s="12">
        <v>6</v>
      </c>
      <c r="AA213" s="35">
        <v>0.193548387096774</v>
      </c>
      <c r="AB213" s="45">
        <v>0</v>
      </c>
      <c r="AC213" s="12">
        <v>6</v>
      </c>
      <c r="AD213" s="73">
        <v>8.3071427582483e-5</v>
      </c>
      <c r="AE213" s="74">
        <v>2.70857158680272</v>
      </c>
      <c r="AF213" s="53">
        <v>7</v>
      </c>
      <c r="AG213" s="53">
        <v>6</v>
      </c>
      <c r="AH213" s="77">
        <v>0.857142857142857</v>
      </c>
      <c r="AI213" s="74">
        <v>0</v>
      </c>
    </row>
    <row r="214" ht="16.5" spans="1:35">
      <c r="A214" s="83"/>
      <c r="B214" s="32" t="s">
        <v>20</v>
      </c>
      <c r="C214" s="33" t="s">
        <v>830</v>
      </c>
      <c r="D214" s="33">
        <v>254</v>
      </c>
      <c r="E214" s="34">
        <v>42.1188673790584</v>
      </c>
      <c r="F214" s="33">
        <v>52539</v>
      </c>
      <c r="G214" s="33">
        <v>42</v>
      </c>
      <c r="H214" s="35">
        <v>0.000799406155427397</v>
      </c>
      <c r="I214" s="34">
        <v>1.00296922286302</v>
      </c>
      <c r="J214" s="12">
        <v>635</v>
      </c>
      <c r="K214" s="12">
        <v>4</v>
      </c>
      <c r="L214" s="35">
        <v>0.0062992125984252</v>
      </c>
      <c r="M214" s="45">
        <v>7.40157480314961</v>
      </c>
      <c r="N214" s="12">
        <v>2</v>
      </c>
      <c r="O214" s="35">
        <v>0.0031496062992126</v>
      </c>
      <c r="P214" s="45">
        <v>16.8503937007874</v>
      </c>
      <c r="Q214" s="53">
        <v>34</v>
      </c>
      <c r="R214" s="53">
        <v>5</v>
      </c>
      <c r="S214" s="35">
        <v>0.147058823529412</v>
      </c>
      <c r="T214" s="45">
        <v>0</v>
      </c>
      <c r="U214" s="54">
        <v>34</v>
      </c>
      <c r="V214" s="55">
        <v>1</v>
      </c>
      <c r="W214" s="35">
        <v>0.0294117647058824</v>
      </c>
      <c r="X214" s="45">
        <v>0</v>
      </c>
      <c r="Y214" s="12">
        <v>8</v>
      </c>
      <c r="Z214" s="12">
        <v>1</v>
      </c>
      <c r="AA214" s="35">
        <v>0.125</v>
      </c>
      <c r="AB214" s="45">
        <v>0</v>
      </c>
      <c r="AC214" s="12">
        <v>3</v>
      </c>
      <c r="AD214" s="73">
        <v>5.71004396733855e-5</v>
      </c>
      <c r="AE214" s="74">
        <v>6.86392965225832</v>
      </c>
      <c r="AF214" s="53">
        <v>2</v>
      </c>
      <c r="AG214" s="53">
        <v>2</v>
      </c>
      <c r="AH214" s="77">
        <v>1</v>
      </c>
      <c r="AI214" s="74">
        <v>10</v>
      </c>
    </row>
    <row r="215" ht="16.5" spans="1:35">
      <c r="A215" s="83"/>
      <c r="B215" s="32" t="s">
        <v>20</v>
      </c>
      <c r="C215" s="33" t="s">
        <v>1129</v>
      </c>
      <c r="D215" s="33">
        <v>182</v>
      </c>
      <c r="E215" s="34">
        <v>60</v>
      </c>
      <c r="F215" s="33">
        <v>0</v>
      </c>
      <c r="G215" s="33">
        <v>0</v>
      </c>
      <c r="H215" s="35">
        <v>0</v>
      </c>
      <c r="I215" s="34">
        <v>5</v>
      </c>
      <c r="J215" s="12">
        <v>25</v>
      </c>
      <c r="K215" s="12">
        <v>21</v>
      </c>
      <c r="L215" s="35">
        <v>0.84</v>
      </c>
      <c r="M215" s="45">
        <v>0</v>
      </c>
      <c r="N215" s="12">
        <v>4</v>
      </c>
      <c r="O215" s="35">
        <v>0.16</v>
      </c>
      <c r="P215" s="45">
        <v>0</v>
      </c>
      <c r="Q215" s="53">
        <v>0</v>
      </c>
      <c r="R215" s="53">
        <v>0</v>
      </c>
      <c r="S215" s="35">
        <v>0</v>
      </c>
      <c r="T215" s="45">
        <v>12</v>
      </c>
      <c r="U215" s="54">
        <v>2</v>
      </c>
      <c r="V215" s="55">
        <v>0</v>
      </c>
      <c r="W215" s="35">
        <v>0</v>
      </c>
      <c r="X215" s="45">
        <v>10</v>
      </c>
      <c r="Y215" s="12">
        <v>0</v>
      </c>
      <c r="Z215" s="12">
        <v>0</v>
      </c>
      <c r="AA215" s="35">
        <v>0</v>
      </c>
      <c r="AB215" s="45">
        <v>15</v>
      </c>
      <c r="AC215" s="12">
        <v>0</v>
      </c>
      <c r="AD215" s="73">
        <v>0</v>
      </c>
      <c r="AE215" s="74">
        <v>8</v>
      </c>
      <c r="AF215" s="53">
        <v>0</v>
      </c>
      <c r="AG215" s="53">
        <v>0</v>
      </c>
      <c r="AH215" s="77">
        <v>1</v>
      </c>
      <c r="AI215" s="74">
        <v>10</v>
      </c>
    </row>
    <row r="216" ht="16.5" spans="1:35">
      <c r="A216" s="83"/>
      <c r="B216" s="32" t="s">
        <v>20</v>
      </c>
      <c r="C216" s="33" t="s">
        <v>619</v>
      </c>
      <c r="D216" s="33">
        <v>165</v>
      </c>
      <c r="E216" s="34">
        <v>61.5288825894536</v>
      </c>
      <c r="F216" s="33">
        <v>34571</v>
      </c>
      <c r="G216" s="33">
        <v>24</v>
      </c>
      <c r="H216" s="35">
        <v>0.000694223482109282</v>
      </c>
      <c r="I216" s="34">
        <v>1.52888258945359</v>
      </c>
      <c r="J216" s="12">
        <v>130</v>
      </c>
      <c r="K216" s="12">
        <v>3</v>
      </c>
      <c r="L216" s="35">
        <v>0.0230769230769231</v>
      </c>
      <c r="M216" s="45">
        <v>0</v>
      </c>
      <c r="N216" s="12">
        <v>0</v>
      </c>
      <c r="O216" s="35">
        <v>0</v>
      </c>
      <c r="P216" s="45">
        <v>20</v>
      </c>
      <c r="Q216" s="53">
        <v>19</v>
      </c>
      <c r="R216" s="53">
        <v>0</v>
      </c>
      <c r="S216" s="35">
        <v>0</v>
      </c>
      <c r="T216" s="45">
        <v>12</v>
      </c>
      <c r="U216" s="54">
        <v>8</v>
      </c>
      <c r="V216" s="55">
        <v>0</v>
      </c>
      <c r="W216" s="35">
        <v>0</v>
      </c>
      <c r="X216" s="45">
        <v>10</v>
      </c>
      <c r="Y216" s="12">
        <v>8</v>
      </c>
      <c r="Z216" s="12">
        <v>2</v>
      </c>
      <c r="AA216" s="35">
        <v>0.25</v>
      </c>
      <c r="AB216" s="45">
        <v>0</v>
      </c>
      <c r="AC216" s="12">
        <v>0</v>
      </c>
      <c r="AD216" s="73">
        <v>0</v>
      </c>
      <c r="AE216" s="74">
        <v>8</v>
      </c>
      <c r="AF216" s="53">
        <v>5</v>
      </c>
      <c r="AG216" s="53">
        <v>5</v>
      </c>
      <c r="AH216" s="77">
        <v>1</v>
      </c>
      <c r="AI216" s="74">
        <v>10</v>
      </c>
    </row>
    <row r="217" ht="16.5" spans="1:35">
      <c r="A217" s="83"/>
      <c r="B217" s="32" t="s">
        <v>20</v>
      </c>
      <c r="C217" s="36" t="s">
        <v>159</v>
      </c>
      <c r="D217" s="33">
        <v>33</v>
      </c>
      <c r="E217" s="34">
        <v>96.7710687762351</v>
      </c>
      <c r="F217" s="33">
        <v>6194</v>
      </c>
      <c r="G217" s="33">
        <v>4</v>
      </c>
      <c r="H217" s="35">
        <v>0.000645786244752987</v>
      </c>
      <c r="I217" s="34">
        <v>1.77106877623507</v>
      </c>
      <c r="J217" s="12">
        <v>27</v>
      </c>
      <c r="K217" s="12">
        <v>0</v>
      </c>
      <c r="L217" s="35">
        <v>0</v>
      </c>
      <c r="M217" s="45">
        <v>20</v>
      </c>
      <c r="N217" s="12">
        <v>0</v>
      </c>
      <c r="O217" s="35">
        <v>0</v>
      </c>
      <c r="P217" s="45">
        <v>20</v>
      </c>
      <c r="Q217" s="53">
        <v>4</v>
      </c>
      <c r="R217" s="53">
        <v>0</v>
      </c>
      <c r="S217" s="35">
        <v>0</v>
      </c>
      <c r="T217" s="45">
        <v>12</v>
      </c>
      <c r="U217" s="54">
        <v>0</v>
      </c>
      <c r="V217" s="55">
        <v>0</v>
      </c>
      <c r="W217" s="35">
        <v>0</v>
      </c>
      <c r="X217" s="45">
        <v>10</v>
      </c>
      <c r="Y217" s="12">
        <v>3</v>
      </c>
      <c r="Z217" s="12">
        <v>0</v>
      </c>
      <c r="AA217" s="35">
        <v>0</v>
      </c>
      <c r="AB217" s="45">
        <v>15</v>
      </c>
      <c r="AC217" s="12">
        <v>0</v>
      </c>
      <c r="AD217" s="73">
        <v>0</v>
      </c>
      <c r="AE217" s="74">
        <v>8</v>
      </c>
      <c r="AF217" s="53">
        <v>0</v>
      </c>
      <c r="AG217" s="53">
        <v>0</v>
      </c>
      <c r="AH217" s="77">
        <v>1</v>
      </c>
      <c r="AI217" s="74">
        <v>10</v>
      </c>
    </row>
    <row r="218" ht="16.5" spans="1:35">
      <c r="A218" s="83"/>
      <c r="B218" s="32" t="s">
        <v>20</v>
      </c>
      <c r="C218" s="33" t="s">
        <v>1130</v>
      </c>
      <c r="D218" s="33">
        <v>234</v>
      </c>
      <c r="E218" s="34">
        <v>49.8813703714973</v>
      </c>
      <c r="F218" s="33">
        <v>65734</v>
      </c>
      <c r="G218" s="33">
        <v>41</v>
      </c>
      <c r="H218" s="35">
        <v>0.000623725925700551</v>
      </c>
      <c r="I218" s="34">
        <v>1.88137037149725</v>
      </c>
      <c r="J218" s="12">
        <v>356</v>
      </c>
      <c r="K218" s="12">
        <v>6</v>
      </c>
      <c r="L218" s="35">
        <v>0.0168539325842697</v>
      </c>
      <c r="M218" s="45">
        <v>0</v>
      </c>
      <c r="N218" s="12">
        <v>0</v>
      </c>
      <c r="O218" s="35">
        <v>0</v>
      </c>
      <c r="P218" s="45">
        <v>20</v>
      </c>
      <c r="Q218" s="53">
        <v>35</v>
      </c>
      <c r="R218" s="53">
        <v>1</v>
      </c>
      <c r="S218" s="35">
        <v>0.0285714285714286</v>
      </c>
      <c r="T218" s="45">
        <v>0</v>
      </c>
      <c r="U218" s="54">
        <v>13</v>
      </c>
      <c r="V218" s="55">
        <v>0</v>
      </c>
      <c r="W218" s="35">
        <v>0</v>
      </c>
      <c r="X218" s="45">
        <v>10</v>
      </c>
      <c r="Y218" s="12">
        <v>9</v>
      </c>
      <c r="Z218" s="12">
        <v>1</v>
      </c>
      <c r="AA218" s="35">
        <v>0.111111111111111</v>
      </c>
      <c r="AB218" s="45">
        <v>0</v>
      </c>
      <c r="AC218" s="12">
        <v>2</v>
      </c>
      <c r="AD218" s="73">
        <v>3.0425654912222e-5</v>
      </c>
      <c r="AE218" s="74">
        <v>8</v>
      </c>
      <c r="AF218" s="53">
        <v>3</v>
      </c>
      <c r="AG218" s="53">
        <v>3</v>
      </c>
      <c r="AH218" s="77">
        <v>1</v>
      </c>
      <c r="AI218" s="74">
        <v>10</v>
      </c>
    </row>
    <row r="219" ht="16.5" spans="1:35">
      <c r="A219" s="79"/>
      <c r="B219" s="32" t="s">
        <v>20</v>
      </c>
      <c r="C219" s="33" t="s">
        <v>915</v>
      </c>
      <c r="D219" s="33">
        <v>261</v>
      </c>
      <c r="E219" s="34">
        <v>35.7543059924396</v>
      </c>
      <c r="F219" s="33">
        <v>64042</v>
      </c>
      <c r="G219" s="33">
        <v>56</v>
      </c>
      <c r="H219" s="35">
        <v>0.000874426157833921</v>
      </c>
      <c r="I219" s="34">
        <v>0.627869210830393</v>
      </c>
      <c r="J219" s="12">
        <v>348</v>
      </c>
      <c r="K219" s="12">
        <v>31</v>
      </c>
      <c r="L219" s="35">
        <v>0.0890804597701149</v>
      </c>
      <c r="M219" s="45">
        <v>0</v>
      </c>
      <c r="N219" s="12">
        <v>1</v>
      </c>
      <c r="O219" s="35">
        <v>0.0028735632183908</v>
      </c>
      <c r="P219" s="45">
        <v>17.1264367816092</v>
      </c>
      <c r="Q219" s="53">
        <v>44</v>
      </c>
      <c r="R219" s="53">
        <v>2</v>
      </c>
      <c r="S219" s="35">
        <v>0.0454545454545455</v>
      </c>
      <c r="T219" s="45">
        <v>0</v>
      </c>
      <c r="U219" s="54">
        <v>27</v>
      </c>
      <c r="V219" s="55">
        <v>2</v>
      </c>
      <c r="W219" s="35">
        <v>0.0740740740740741</v>
      </c>
      <c r="X219" s="45">
        <v>0</v>
      </c>
      <c r="Y219" s="12">
        <v>16</v>
      </c>
      <c r="Z219" s="12">
        <v>14</v>
      </c>
      <c r="AA219" s="35">
        <v>0.875</v>
      </c>
      <c r="AB219" s="45">
        <v>0</v>
      </c>
      <c r="AC219" s="12">
        <v>1</v>
      </c>
      <c r="AD219" s="73">
        <v>1.56147528184629e-5</v>
      </c>
      <c r="AE219" s="74">
        <v>8</v>
      </c>
      <c r="AF219" s="53">
        <v>3</v>
      </c>
      <c r="AG219" s="53">
        <v>3</v>
      </c>
      <c r="AH219" s="77">
        <v>1</v>
      </c>
      <c r="AI219" s="74">
        <v>10</v>
      </c>
    </row>
    <row r="220" ht="16.5" spans="1:35">
      <c r="A220" s="12" t="s">
        <v>1131</v>
      </c>
      <c r="B220" s="12" t="s">
        <v>35</v>
      </c>
      <c r="C220" s="33" t="s">
        <v>787</v>
      </c>
      <c r="D220" s="33">
        <v>202</v>
      </c>
      <c r="E220" s="34">
        <v>57.2136788124533</v>
      </c>
      <c r="F220" s="33">
        <v>199569</v>
      </c>
      <c r="G220" s="33">
        <v>137</v>
      </c>
      <c r="H220" s="35">
        <v>0.000686479363027324</v>
      </c>
      <c r="I220" s="34">
        <v>1.56760318486338</v>
      </c>
      <c r="J220" s="12">
        <v>1303</v>
      </c>
      <c r="K220" s="12">
        <v>1</v>
      </c>
      <c r="L220" s="35">
        <v>0.000767459708365311</v>
      </c>
      <c r="M220" s="45">
        <v>18.4650805832694</v>
      </c>
      <c r="N220" s="12">
        <v>0</v>
      </c>
      <c r="O220" s="35">
        <v>0</v>
      </c>
      <c r="P220" s="45">
        <v>20</v>
      </c>
      <c r="Q220" s="53">
        <v>106</v>
      </c>
      <c r="R220" s="53">
        <v>2</v>
      </c>
      <c r="S220" s="35">
        <v>0.0188679245283019</v>
      </c>
      <c r="T220" s="45">
        <v>0</v>
      </c>
      <c r="U220" s="54">
        <v>57</v>
      </c>
      <c r="V220" s="55">
        <v>5</v>
      </c>
      <c r="W220" s="35">
        <v>0.087719298245614</v>
      </c>
      <c r="X220" s="45">
        <v>0</v>
      </c>
      <c r="Y220" s="12">
        <v>36</v>
      </c>
      <c r="Z220" s="12">
        <v>13</v>
      </c>
      <c r="AA220" s="35">
        <v>0.361111111111111</v>
      </c>
      <c r="AB220" s="45">
        <v>0</v>
      </c>
      <c r="AC220" s="12">
        <v>11</v>
      </c>
      <c r="AD220" s="73">
        <v>5.51187809729968e-5</v>
      </c>
      <c r="AE220" s="74">
        <v>7.18099504432051</v>
      </c>
      <c r="AF220" s="53">
        <v>22</v>
      </c>
      <c r="AG220" s="53">
        <v>22</v>
      </c>
      <c r="AH220" s="77">
        <v>1</v>
      </c>
      <c r="AI220" s="74">
        <v>10</v>
      </c>
    </row>
    <row r="221" ht="16.5" spans="1:35">
      <c r="A221" s="12" t="s">
        <v>1132</v>
      </c>
      <c r="B221" s="12" t="s">
        <v>40</v>
      </c>
      <c r="C221" s="33" t="s">
        <v>925</v>
      </c>
      <c r="D221" s="33">
        <v>265</v>
      </c>
      <c r="E221" s="34">
        <v>34.71638331584</v>
      </c>
      <c r="F221" s="33">
        <v>183959</v>
      </c>
      <c r="G221" s="33">
        <v>119</v>
      </c>
      <c r="H221" s="35">
        <v>0.000646883272903201</v>
      </c>
      <c r="I221" s="34">
        <v>1.76558363548399</v>
      </c>
      <c r="J221" s="12">
        <v>1149</v>
      </c>
      <c r="K221" s="12">
        <v>33</v>
      </c>
      <c r="L221" s="35">
        <v>0.0287206266318538</v>
      </c>
      <c r="M221" s="45">
        <v>0</v>
      </c>
      <c r="N221" s="12">
        <v>5</v>
      </c>
      <c r="O221" s="35">
        <v>0.00435161009573542</v>
      </c>
      <c r="P221" s="45">
        <v>15.6483899042646</v>
      </c>
      <c r="Q221" s="53">
        <v>90</v>
      </c>
      <c r="R221" s="53">
        <v>3</v>
      </c>
      <c r="S221" s="35">
        <v>0.0333333333333333</v>
      </c>
      <c r="T221" s="45">
        <v>0</v>
      </c>
      <c r="U221" s="54">
        <v>95</v>
      </c>
      <c r="V221" s="55">
        <v>5</v>
      </c>
      <c r="W221" s="35">
        <v>0.0526315789473684</v>
      </c>
      <c r="X221" s="45">
        <v>0</v>
      </c>
      <c r="Y221" s="12">
        <v>40</v>
      </c>
      <c r="Z221" s="12">
        <v>19</v>
      </c>
      <c r="AA221" s="35">
        <v>0.475</v>
      </c>
      <c r="AB221" s="45">
        <v>0</v>
      </c>
      <c r="AC221" s="12">
        <v>10</v>
      </c>
      <c r="AD221" s="73">
        <v>5.43599388994287e-5</v>
      </c>
      <c r="AE221" s="74">
        <v>7.30240977609141</v>
      </c>
      <c r="AF221" s="53">
        <v>0</v>
      </c>
      <c r="AG221" s="53">
        <v>0</v>
      </c>
      <c r="AH221" s="77">
        <v>1</v>
      </c>
      <c r="AI221" s="74">
        <v>10</v>
      </c>
    </row>
    <row r="222" ht="16.5" spans="1:35">
      <c r="A222" s="78" t="s">
        <v>1133</v>
      </c>
      <c r="B222" s="32" t="s">
        <v>24</v>
      </c>
      <c r="C222" s="33" t="s">
        <v>34</v>
      </c>
      <c r="D222" s="33">
        <v>210</v>
      </c>
      <c r="E222" s="34">
        <v>55.2604739382131</v>
      </c>
      <c r="F222" s="33">
        <v>71333</v>
      </c>
      <c r="G222" s="33">
        <v>29</v>
      </c>
      <c r="H222" s="35">
        <v>0.000406543955812878</v>
      </c>
      <c r="I222" s="34">
        <v>2.96728022093561</v>
      </c>
      <c r="J222" s="12">
        <v>382</v>
      </c>
      <c r="K222" s="12">
        <v>3</v>
      </c>
      <c r="L222" s="35">
        <v>0.00785340314136126</v>
      </c>
      <c r="M222" s="45">
        <v>4.29319371727749</v>
      </c>
      <c r="N222" s="12">
        <v>0</v>
      </c>
      <c r="O222" s="35">
        <v>0</v>
      </c>
      <c r="P222" s="45">
        <v>20</v>
      </c>
      <c r="Q222" s="53">
        <v>23</v>
      </c>
      <c r="R222" s="53">
        <v>2</v>
      </c>
      <c r="S222" s="35">
        <v>0.0869565217391304</v>
      </c>
      <c r="T222" s="45">
        <v>0</v>
      </c>
      <c r="U222" s="54">
        <v>16</v>
      </c>
      <c r="V222" s="55">
        <v>0</v>
      </c>
      <c r="W222" s="35">
        <v>0</v>
      </c>
      <c r="X222" s="45">
        <v>10</v>
      </c>
      <c r="Y222" s="12">
        <v>11</v>
      </c>
      <c r="Z222" s="12">
        <v>5</v>
      </c>
      <c r="AA222" s="35">
        <v>0.454545454545455</v>
      </c>
      <c r="AB222" s="45">
        <v>0</v>
      </c>
      <c r="AC222" s="12">
        <v>1</v>
      </c>
      <c r="AD222" s="73">
        <v>1.40187570969958e-5</v>
      </c>
      <c r="AE222" s="74">
        <v>8</v>
      </c>
      <c r="AF222" s="53">
        <v>4</v>
      </c>
      <c r="AG222" s="53">
        <v>4</v>
      </c>
      <c r="AH222" s="77">
        <v>1</v>
      </c>
      <c r="AI222" s="74">
        <v>10</v>
      </c>
    </row>
    <row r="223" ht="16.5" spans="1:35">
      <c r="A223" s="83"/>
      <c r="B223" s="32" t="s">
        <v>24</v>
      </c>
      <c r="C223" s="10" t="s">
        <v>27</v>
      </c>
      <c r="D223" s="33">
        <v>122</v>
      </c>
      <c r="E223" s="34">
        <v>69.7988891380382</v>
      </c>
      <c r="F223" s="33">
        <v>53741</v>
      </c>
      <c r="G223" s="33">
        <v>26</v>
      </c>
      <c r="H223" s="35">
        <v>0.000483801938929309</v>
      </c>
      <c r="I223" s="34">
        <v>2.58099030535345</v>
      </c>
      <c r="J223" s="12">
        <v>257</v>
      </c>
      <c r="K223" s="12">
        <v>1</v>
      </c>
      <c r="L223" s="35">
        <v>0.00389105058365759</v>
      </c>
      <c r="M223" s="45">
        <v>12.2178988326848</v>
      </c>
      <c r="N223" s="12">
        <v>0</v>
      </c>
      <c r="O223" s="35">
        <v>0</v>
      </c>
      <c r="P223" s="45">
        <v>20</v>
      </c>
      <c r="Q223" s="53">
        <v>23</v>
      </c>
      <c r="R223" s="53">
        <v>1</v>
      </c>
      <c r="S223" s="35">
        <v>0.0434782608695652</v>
      </c>
      <c r="T223" s="45">
        <v>0</v>
      </c>
      <c r="U223" s="54">
        <v>3</v>
      </c>
      <c r="V223" s="55">
        <v>0</v>
      </c>
      <c r="W223" s="35">
        <v>0</v>
      </c>
      <c r="X223" s="45">
        <v>10</v>
      </c>
      <c r="Y223" s="12">
        <v>9</v>
      </c>
      <c r="Z223" s="12">
        <v>0</v>
      </c>
      <c r="AA223" s="35">
        <v>0</v>
      </c>
      <c r="AB223" s="45">
        <v>15</v>
      </c>
      <c r="AC223" s="12">
        <v>6</v>
      </c>
      <c r="AD223" s="73">
        <v>0.000111646601291379</v>
      </c>
      <c r="AE223" s="74">
        <v>0</v>
      </c>
      <c r="AF223" s="53">
        <v>0</v>
      </c>
      <c r="AG223" s="53">
        <v>0</v>
      </c>
      <c r="AH223" s="77">
        <v>1</v>
      </c>
      <c r="AI223" s="74">
        <v>10</v>
      </c>
    </row>
    <row r="224" ht="16.5" spans="1:35">
      <c r="A224" s="83"/>
      <c r="B224" s="32" t="s">
        <v>24</v>
      </c>
      <c r="C224" s="10" t="s">
        <v>39</v>
      </c>
      <c r="D224" s="33">
        <v>263</v>
      </c>
      <c r="E224" s="34">
        <v>35.2932416608787</v>
      </c>
      <c r="F224" s="33">
        <v>93952</v>
      </c>
      <c r="G224" s="33">
        <v>22</v>
      </c>
      <c r="H224" s="35">
        <v>0.000234162125340599</v>
      </c>
      <c r="I224" s="34">
        <v>3.829189373297</v>
      </c>
      <c r="J224" s="12">
        <v>306</v>
      </c>
      <c r="K224" s="12">
        <v>17</v>
      </c>
      <c r="L224" s="35">
        <v>0.0555555555555556</v>
      </c>
      <c r="M224" s="45">
        <v>0</v>
      </c>
      <c r="N224" s="12">
        <v>2</v>
      </c>
      <c r="O224" s="35">
        <v>0.0065359477124183</v>
      </c>
      <c r="P224" s="45">
        <v>13.4640522875817</v>
      </c>
      <c r="Q224" s="53">
        <v>15</v>
      </c>
      <c r="R224" s="53">
        <v>1</v>
      </c>
      <c r="S224" s="35">
        <v>0.0666666666666667</v>
      </c>
      <c r="T224" s="45">
        <v>0</v>
      </c>
      <c r="U224" s="54">
        <v>13</v>
      </c>
      <c r="V224" s="55">
        <v>2</v>
      </c>
      <c r="W224" s="35">
        <v>0.153846153846154</v>
      </c>
      <c r="X224" s="45">
        <v>0</v>
      </c>
      <c r="Y224" s="12">
        <v>11</v>
      </c>
      <c r="Z224" s="12">
        <v>5</v>
      </c>
      <c r="AA224" s="35">
        <v>0.454545454545455</v>
      </c>
      <c r="AB224" s="45">
        <v>0</v>
      </c>
      <c r="AC224" s="12">
        <v>2</v>
      </c>
      <c r="AD224" s="73">
        <v>2.12874659400545e-5</v>
      </c>
      <c r="AE224" s="74">
        <v>8</v>
      </c>
      <c r="AF224" s="53">
        <v>1</v>
      </c>
      <c r="AG224" s="53">
        <v>1</v>
      </c>
      <c r="AH224" s="77">
        <v>1</v>
      </c>
      <c r="AI224" s="74">
        <v>10</v>
      </c>
    </row>
    <row r="225" ht="16.5" spans="1:35">
      <c r="A225" s="83"/>
      <c r="B225" s="32" t="s">
        <v>24</v>
      </c>
      <c r="C225" s="12" t="s">
        <v>25</v>
      </c>
      <c r="D225" s="33">
        <v>82</v>
      </c>
      <c r="E225" s="34">
        <v>79.8803244923489</v>
      </c>
      <c r="F225" s="33">
        <v>158278</v>
      </c>
      <c r="G225" s="33">
        <v>164</v>
      </c>
      <c r="H225" s="35">
        <v>0.00103615158139476</v>
      </c>
      <c r="I225" s="34">
        <v>0</v>
      </c>
      <c r="J225" s="12">
        <v>959</v>
      </c>
      <c r="K225" s="12">
        <v>0</v>
      </c>
      <c r="L225" s="35">
        <v>0</v>
      </c>
      <c r="M225" s="45">
        <v>20</v>
      </c>
      <c r="N225" s="12">
        <v>0</v>
      </c>
      <c r="O225" s="35">
        <v>0</v>
      </c>
      <c r="P225" s="45">
        <v>20</v>
      </c>
      <c r="Q225" s="53">
        <v>135</v>
      </c>
      <c r="R225" s="53">
        <v>5</v>
      </c>
      <c r="S225" s="35">
        <v>0.037037037037037</v>
      </c>
      <c r="T225" s="45">
        <v>0</v>
      </c>
      <c r="U225" s="54">
        <v>50</v>
      </c>
      <c r="V225" s="55">
        <v>0</v>
      </c>
      <c r="W225" s="35">
        <v>0</v>
      </c>
      <c r="X225" s="45">
        <v>10</v>
      </c>
      <c r="Y225" s="12">
        <v>13</v>
      </c>
      <c r="Z225" s="12">
        <v>0</v>
      </c>
      <c r="AA225" s="35">
        <v>0</v>
      </c>
      <c r="AB225" s="45">
        <v>15</v>
      </c>
      <c r="AC225" s="12">
        <v>11</v>
      </c>
      <c r="AD225" s="73">
        <v>6.94979719228193e-5</v>
      </c>
      <c r="AE225" s="74">
        <v>4.88032449234891</v>
      </c>
      <c r="AF225" s="53">
        <v>3</v>
      </c>
      <c r="AG225" s="53">
        <v>3</v>
      </c>
      <c r="AH225" s="77">
        <v>1</v>
      </c>
      <c r="AI225" s="74">
        <v>10</v>
      </c>
    </row>
    <row r="226" ht="16.5" spans="1:35">
      <c r="A226" s="83"/>
      <c r="B226" s="32" t="s">
        <v>24</v>
      </c>
      <c r="C226" s="12" t="s">
        <v>36</v>
      </c>
      <c r="D226" s="33">
        <v>255</v>
      </c>
      <c r="E226" s="34">
        <v>41.8195052254701</v>
      </c>
      <c r="F226" s="33">
        <v>31188</v>
      </c>
      <c r="G226" s="33">
        <v>28</v>
      </c>
      <c r="H226" s="35">
        <v>0.000897781197896627</v>
      </c>
      <c r="I226" s="34">
        <v>0.511094010516866</v>
      </c>
      <c r="J226" s="12">
        <v>107</v>
      </c>
      <c r="K226" s="12">
        <v>4</v>
      </c>
      <c r="L226" s="35">
        <v>0.0373831775700935</v>
      </c>
      <c r="M226" s="45">
        <v>0</v>
      </c>
      <c r="N226" s="12">
        <v>2</v>
      </c>
      <c r="O226" s="35">
        <v>0.0186915887850467</v>
      </c>
      <c r="P226" s="45">
        <v>1.30841121495327</v>
      </c>
      <c r="Q226" s="53">
        <v>25</v>
      </c>
      <c r="R226" s="53">
        <v>0</v>
      </c>
      <c r="S226" s="35">
        <v>0</v>
      </c>
      <c r="T226" s="45">
        <v>12</v>
      </c>
      <c r="U226" s="54">
        <v>5</v>
      </c>
      <c r="V226" s="55">
        <v>0</v>
      </c>
      <c r="W226" s="35">
        <v>0</v>
      </c>
      <c r="X226" s="45">
        <v>10</v>
      </c>
      <c r="Y226" s="12">
        <v>9</v>
      </c>
      <c r="Z226" s="12">
        <v>1</v>
      </c>
      <c r="AA226" s="35">
        <v>0.111111111111111</v>
      </c>
      <c r="AB226" s="45">
        <v>0</v>
      </c>
      <c r="AC226" s="12">
        <v>0</v>
      </c>
      <c r="AD226" s="73">
        <v>0</v>
      </c>
      <c r="AE226" s="74">
        <v>8</v>
      </c>
      <c r="AF226" s="53">
        <v>2</v>
      </c>
      <c r="AG226" s="53">
        <v>2</v>
      </c>
      <c r="AH226" s="77">
        <v>1</v>
      </c>
      <c r="AI226" s="74">
        <v>10</v>
      </c>
    </row>
    <row r="227" ht="16.5" spans="1:35">
      <c r="A227" s="83"/>
      <c r="B227" s="32" t="s">
        <v>24</v>
      </c>
      <c r="C227" s="12" t="s">
        <v>30</v>
      </c>
      <c r="D227" s="33">
        <v>166</v>
      </c>
      <c r="E227" s="34">
        <v>61.4965533004791</v>
      </c>
      <c r="F227" s="33">
        <v>41922</v>
      </c>
      <c r="G227" s="33">
        <v>30</v>
      </c>
      <c r="H227" s="35">
        <v>0.0007156147130385</v>
      </c>
      <c r="I227" s="34">
        <v>1.4219264348075</v>
      </c>
      <c r="J227" s="12">
        <v>134</v>
      </c>
      <c r="K227" s="12">
        <v>3</v>
      </c>
      <c r="L227" s="35">
        <v>0.0223880597014925</v>
      </c>
      <c r="M227" s="45">
        <v>0</v>
      </c>
      <c r="N227" s="12">
        <v>2</v>
      </c>
      <c r="O227" s="35">
        <v>0.0149253731343284</v>
      </c>
      <c r="P227" s="45">
        <v>5.07462686567164</v>
      </c>
      <c r="Q227" s="53">
        <v>26</v>
      </c>
      <c r="R227" s="53">
        <v>0</v>
      </c>
      <c r="S227" s="35">
        <v>0</v>
      </c>
      <c r="T227" s="45">
        <v>12</v>
      </c>
      <c r="U227" s="54">
        <v>16</v>
      </c>
      <c r="V227" s="55">
        <v>0</v>
      </c>
      <c r="W227" s="35">
        <v>0</v>
      </c>
      <c r="X227" s="45">
        <v>10</v>
      </c>
      <c r="Y227" s="12">
        <v>10</v>
      </c>
      <c r="Z227" s="12">
        <v>0</v>
      </c>
      <c r="AA227" s="35">
        <v>0</v>
      </c>
      <c r="AB227" s="45">
        <v>15</v>
      </c>
      <c r="AC227" s="12">
        <v>1</v>
      </c>
      <c r="AD227" s="73">
        <v>2.385382376795e-5</v>
      </c>
      <c r="AE227" s="74">
        <v>8</v>
      </c>
      <c r="AF227" s="53">
        <v>0</v>
      </c>
      <c r="AG227" s="53">
        <v>0</v>
      </c>
      <c r="AH227" s="77">
        <v>1</v>
      </c>
      <c r="AI227" s="74">
        <v>10</v>
      </c>
    </row>
    <row r="228" ht="16.5" spans="1:35">
      <c r="A228" s="83"/>
      <c r="B228" s="32" t="s">
        <v>24</v>
      </c>
      <c r="C228" s="10" t="s">
        <v>29</v>
      </c>
      <c r="D228" s="33">
        <v>88</v>
      </c>
      <c r="E228" s="34">
        <v>78.7806905725212</v>
      </c>
      <c r="F228" s="33">
        <v>90215</v>
      </c>
      <c r="G228" s="33">
        <v>22</v>
      </c>
      <c r="H228" s="35">
        <v>0.00024386188549576</v>
      </c>
      <c r="I228" s="34">
        <v>3.7806905725212</v>
      </c>
      <c r="J228" s="12">
        <v>214</v>
      </c>
      <c r="K228" s="12">
        <v>4</v>
      </c>
      <c r="L228" s="35">
        <v>0.0186915887850467</v>
      </c>
      <c r="M228" s="45">
        <v>0</v>
      </c>
      <c r="N228" s="12">
        <v>0</v>
      </c>
      <c r="O228" s="35">
        <v>0</v>
      </c>
      <c r="P228" s="45">
        <v>20</v>
      </c>
      <c r="Q228" s="53">
        <v>16</v>
      </c>
      <c r="R228" s="53">
        <v>0</v>
      </c>
      <c r="S228" s="35">
        <v>0</v>
      </c>
      <c r="T228" s="45">
        <v>12</v>
      </c>
      <c r="U228" s="54">
        <v>14</v>
      </c>
      <c r="V228" s="55">
        <v>0</v>
      </c>
      <c r="W228" s="35">
        <v>0</v>
      </c>
      <c r="X228" s="45">
        <v>10</v>
      </c>
      <c r="Y228" s="12">
        <v>10</v>
      </c>
      <c r="Z228" s="12">
        <v>0</v>
      </c>
      <c r="AA228" s="35">
        <v>0</v>
      </c>
      <c r="AB228" s="45">
        <v>15</v>
      </c>
      <c r="AC228" s="12">
        <v>0</v>
      </c>
      <c r="AD228" s="73">
        <v>0</v>
      </c>
      <c r="AE228" s="74">
        <v>8</v>
      </c>
      <c r="AF228" s="53">
        <v>3</v>
      </c>
      <c r="AG228" s="53">
        <v>3</v>
      </c>
      <c r="AH228" s="77">
        <v>1</v>
      </c>
      <c r="AI228" s="74">
        <v>10</v>
      </c>
    </row>
    <row r="229" ht="16.5" spans="1:35">
      <c r="A229" s="83"/>
      <c r="B229" s="32" t="s">
        <v>24</v>
      </c>
      <c r="C229" s="10" t="s">
        <v>26</v>
      </c>
      <c r="D229" s="33">
        <v>71</v>
      </c>
      <c r="E229" s="34">
        <v>83.3515577778999</v>
      </c>
      <c r="F229" s="33">
        <v>36398</v>
      </c>
      <c r="G229" s="33">
        <v>12</v>
      </c>
      <c r="H229" s="35">
        <v>0.000329688444420023</v>
      </c>
      <c r="I229" s="34">
        <v>3.35155777789988</v>
      </c>
      <c r="J229" s="12">
        <v>101</v>
      </c>
      <c r="K229" s="12">
        <v>0</v>
      </c>
      <c r="L229" s="35">
        <v>0</v>
      </c>
      <c r="M229" s="45">
        <v>20</v>
      </c>
      <c r="N229" s="12">
        <v>0</v>
      </c>
      <c r="O229" s="35">
        <v>0</v>
      </c>
      <c r="P229" s="45">
        <v>20</v>
      </c>
      <c r="Q229" s="53">
        <v>12</v>
      </c>
      <c r="R229" s="53">
        <v>0</v>
      </c>
      <c r="S229" s="35">
        <v>0</v>
      </c>
      <c r="T229" s="45">
        <v>12</v>
      </c>
      <c r="U229" s="54">
        <v>1</v>
      </c>
      <c r="V229" s="55">
        <v>0</v>
      </c>
      <c r="W229" s="35">
        <v>0</v>
      </c>
      <c r="X229" s="45">
        <v>10</v>
      </c>
      <c r="Y229" s="12">
        <v>9</v>
      </c>
      <c r="Z229" s="12">
        <v>1</v>
      </c>
      <c r="AA229" s="35">
        <v>0.111111111111111</v>
      </c>
      <c r="AB229" s="45">
        <v>0</v>
      </c>
      <c r="AC229" s="12">
        <v>1</v>
      </c>
      <c r="AD229" s="73">
        <v>2.74740370350019e-5</v>
      </c>
      <c r="AE229" s="74">
        <v>8</v>
      </c>
      <c r="AF229" s="53">
        <v>0</v>
      </c>
      <c r="AG229" s="53">
        <v>0</v>
      </c>
      <c r="AH229" s="77">
        <v>1</v>
      </c>
      <c r="AI229" s="74">
        <v>10</v>
      </c>
    </row>
    <row r="230" ht="16.5" spans="1:35">
      <c r="A230" s="79"/>
      <c r="B230" s="32" t="s">
        <v>24</v>
      </c>
      <c r="C230" s="33" t="s">
        <v>28</v>
      </c>
      <c r="D230" s="33">
        <v>73</v>
      </c>
      <c r="E230" s="34">
        <v>83.1391886862672</v>
      </c>
      <c r="F230" s="33">
        <v>48366</v>
      </c>
      <c r="G230" s="33">
        <v>18</v>
      </c>
      <c r="H230" s="35">
        <v>0.000372162262746558</v>
      </c>
      <c r="I230" s="34">
        <v>3.13918868626721</v>
      </c>
      <c r="J230" s="12">
        <v>143</v>
      </c>
      <c r="K230" s="12">
        <v>0</v>
      </c>
      <c r="L230" s="35">
        <v>0</v>
      </c>
      <c r="M230" s="45">
        <v>20</v>
      </c>
      <c r="N230" s="12">
        <v>0</v>
      </c>
      <c r="O230" s="35">
        <v>0</v>
      </c>
      <c r="P230" s="45">
        <v>20</v>
      </c>
      <c r="Q230" s="53">
        <v>17</v>
      </c>
      <c r="R230" s="53">
        <v>0</v>
      </c>
      <c r="S230" s="35">
        <v>0</v>
      </c>
      <c r="T230" s="45">
        <v>12</v>
      </c>
      <c r="U230" s="54">
        <v>6</v>
      </c>
      <c r="V230" s="55">
        <v>0</v>
      </c>
      <c r="W230" s="35">
        <v>0</v>
      </c>
      <c r="X230" s="45">
        <v>10</v>
      </c>
      <c r="Y230" s="12">
        <v>11</v>
      </c>
      <c r="Z230" s="12">
        <v>3</v>
      </c>
      <c r="AA230" s="35">
        <v>0.272727272727273</v>
      </c>
      <c r="AB230" s="45">
        <v>0</v>
      </c>
      <c r="AC230" s="12">
        <v>2</v>
      </c>
      <c r="AD230" s="73">
        <v>4.13513625273953e-5</v>
      </c>
      <c r="AE230" s="74">
        <v>8</v>
      </c>
      <c r="AF230" s="53">
        <v>0</v>
      </c>
      <c r="AG230" s="53">
        <v>0</v>
      </c>
      <c r="AH230" s="77">
        <v>1</v>
      </c>
      <c r="AI230" s="74">
        <v>10</v>
      </c>
    </row>
    <row r="231" ht="16.5" spans="1:35">
      <c r="A231" s="12" t="s">
        <v>290</v>
      </c>
      <c r="B231" s="32" t="s">
        <v>14</v>
      </c>
      <c r="C231" s="33" t="s">
        <v>500</v>
      </c>
      <c r="D231" s="33">
        <v>127</v>
      </c>
      <c r="E231" s="34">
        <v>68.9713645282621</v>
      </c>
      <c r="F231" s="33">
        <v>127501</v>
      </c>
      <c r="G231" s="33">
        <v>72</v>
      </c>
      <c r="H231" s="35">
        <v>0.000564701453321935</v>
      </c>
      <c r="I231" s="34">
        <v>2.17649273339033</v>
      </c>
      <c r="J231" s="12">
        <v>624</v>
      </c>
      <c r="K231" s="12">
        <v>1</v>
      </c>
      <c r="L231" s="35">
        <v>0.0016025641025641</v>
      </c>
      <c r="M231" s="45">
        <v>16.7948717948718</v>
      </c>
      <c r="N231" s="12">
        <v>0</v>
      </c>
      <c r="O231" s="35">
        <v>0</v>
      </c>
      <c r="P231" s="45">
        <v>20</v>
      </c>
      <c r="Q231" s="53">
        <v>63</v>
      </c>
      <c r="R231" s="53">
        <v>0</v>
      </c>
      <c r="S231" s="35">
        <v>0</v>
      </c>
      <c r="T231" s="45">
        <v>12</v>
      </c>
      <c r="U231" s="54">
        <v>29</v>
      </c>
      <c r="V231" s="55">
        <v>1</v>
      </c>
      <c r="W231" s="35">
        <v>0.0344827586206897</v>
      </c>
      <c r="X231" s="45">
        <v>0</v>
      </c>
      <c r="Y231" s="12">
        <v>10</v>
      </c>
      <c r="Z231" s="12">
        <v>1</v>
      </c>
      <c r="AA231" s="35">
        <v>0.1</v>
      </c>
      <c r="AB231" s="45">
        <v>0</v>
      </c>
      <c r="AC231" s="12">
        <v>1</v>
      </c>
      <c r="AD231" s="73">
        <v>7.84307574058243e-6</v>
      </c>
      <c r="AE231" s="74">
        <v>8</v>
      </c>
      <c r="AF231" s="53">
        <v>85</v>
      </c>
      <c r="AG231" s="53">
        <v>85</v>
      </c>
      <c r="AH231" s="77">
        <v>1</v>
      </c>
      <c r="AI231" s="74">
        <v>10</v>
      </c>
    </row>
    <row r="232" ht="16.5" spans="1:35">
      <c r="A232" s="12"/>
      <c r="B232" s="32" t="s">
        <v>14</v>
      </c>
      <c r="C232" s="33" t="s">
        <v>288</v>
      </c>
      <c r="D232" s="33">
        <v>76</v>
      </c>
      <c r="E232" s="34">
        <v>82.820097661537</v>
      </c>
      <c r="F232" s="33">
        <v>142195</v>
      </c>
      <c r="G232" s="33">
        <v>80</v>
      </c>
      <c r="H232" s="35">
        <v>0.000562607686627519</v>
      </c>
      <c r="I232" s="34">
        <v>2.18696156686241</v>
      </c>
      <c r="J232" s="12">
        <v>845</v>
      </c>
      <c r="K232" s="12">
        <v>1</v>
      </c>
      <c r="L232" s="35">
        <v>0.00118343195266272</v>
      </c>
      <c r="M232" s="45">
        <v>17.6331360946746</v>
      </c>
      <c r="N232" s="12">
        <v>0</v>
      </c>
      <c r="O232" s="35">
        <v>0</v>
      </c>
      <c r="P232" s="45">
        <v>20</v>
      </c>
      <c r="Q232" s="53">
        <v>72</v>
      </c>
      <c r="R232" s="53">
        <v>4</v>
      </c>
      <c r="S232" s="35">
        <v>0.0555555555555556</v>
      </c>
      <c r="T232" s="45">
        <v>0</v>
      </c>
      <c r="U232" s="54">
        <v>36</v>
      </c>
      <c r="V232" s="55">
        <v>0</v>
      </c>
      <c r="W232" s="35">
        <v>0</v>
      </c>
      <c r="X232" s="45">
        <v>10</v>
      </c>
      <c r="Y232" s="12">
        <v>10</v>
      </c>
      <c r="Z232" s="12">
        <v>0</v>
      </c>
      <c r="AA232" s="35">
        <v>0</v>
      </c>
      <c r="AB232" s="45">
        <v>15</v>
      </c>
      <c r="AC232" s="12">
        <v>5</v>
      </c>
      <c r="AD232" s="73">
        <v>3.51629804142199e-5</v>
      </c>
      <c r="AE232" s="74">
        <v>8</v>
      </c>
      <c r="AF232" s="53">
        <v>4</v>
      </c>
      <c r="AG232" s="53">
        <v>4</v>
      </c>
      <c r="AH232" s="77">
        <v>1</v>
      </c>
      <c r="AI232" s="74">
        <v>10</v>
      </c>
    </row>
    <row r="233" ht="16.5" spans="1:35">
      <c r="A233" s="12"/>
      <c r="B233" s="32" t="s">
        <v>14</v>
      </c>
      <c r="C233" s="33" t="s">
        <v>204</v>
      </c>
      <c r="D233" s="33">
        <v>54</v>
      </c>
      <c r="E233" s="34">
        <v>86.1726315020055</v>
      </c>
      <c r="F233" s="33">
        <v>109447</v>
      </c>
      <c r="G233" s="33">
        <v>40</v>
      </c>
      <c r="H233" s="35">
        <v>0.000365473699598893</v>
      </c>
      <c r="I233" s="34">
        <v>3.17263150200554</v>
      </c>
      <c r="J233" s="12">
        <v>310</v>
      </c>
      <c r="K233" s="12">
        <v>0</v>
      </c>
      <c r="L233" s="35">
        <v>0</v>
      </c>
      <c r="M233" s="45">
        <v>20</v>
      </c>
      <c r="N233" s="12">
        <v>0</v>
      </c>
      <c r="O233" s="35">
        <v>0</v>
      </c>
      <c r="P233" s="45">
        <v>20</v>
      </c>
      <c r="Q233" s="53">
        <v>31</v>
      </c>
      <c r="R233" s="53">
        <v>1</v>
      </c>
      <c r="S233" s="35">
        <v>0.032258064516129</v>
      </c>
      <c r="T233" s="45">
        <v>0</v>
      </c>
      <c r="U233" s="54">
        <v>19</v>
      </c>
      <c r="V233" s="55">
        <v>0</v>
      </c>
      <c r="W233" s="35">
        <v>0</v>
      </c>
      <c r="X233" s="45">
        <v>10</v>
      </c>
      <c r="Y233" s="12">
        <v>9</v>
      </c>
      <c r="Z233" s="12">
        <v>0</v>
      </c>
      <c r="AA233" s="35">
        <v>0</v>
      </c>
      <c r="AB233" s="45">
        <v>15</v>
      </c>
      <c r="AC233" s="12">
        <v>0</v>
      </c>
      <c r="AD233" s="73">
        <v>0</v>
      </c>
      <c r="AE233" s="74">
        <v>8</v>
      </c>
      <c r="AF233" s="53">
        <v>8</v>
      </c>
      <c r="AG233" s="53">
        <v>8</v>
      </c>
      <c r="AH233" s="77">
        <v>1</v>
      </c>
      <c r="AI233" s="74">
        <v>10</v>
      </c>
    </row>
    <row r="234" ht="16.5" spans="1:35">
      <c r="A234" s="12"/>
      <c r="B234" s="32" t="s">
        <v>14</v>
      </c>
      <c r="C234" s="33" t="s">
        <v>589</v>
      </c>
      <c r="D234" s="33">
        <v>200</v>
      </c>
      <c r="E234" s="34">
        <v>57.9609317926682</v>
      </c>
      <c r="F234" s="33">
        <v>101027</v>
      </c>
      <c r="G234" s="33">
        <v>86</v>
      </c>
      <c r="H234" s="35">
        <v>0.000851257584606095</v>
      </c>
      <c r="I234" s="34">
        <v>0.743712076969523</v>
      </c>
      <c r="J234" s="12">
        <v>543</v>
      </c>
      <c r="K234" s="12">
        <v>2</v>
      </c>
      <c r="L234" s="35">
        <v>0.00368324125230203</v>
      </c>
      <c r="M234" s="45">
        <v>12.6335174953959</v>
      </c>
      <c r="N234" s="12">
        <v>0</v>
      </c>
      <c r="O234" s="35">
        <v>0</v>
      </c>
      <c r="P234" s="45">
        <v>20</v>
      </c>
      <c r="Q234" s="53">
        <v>76</v>
      </c>
      <c r="R234" s="53">
        <v>1</v>
      </c>
      <c r="S234" s="35">
        <v>0.0131578947368421</v>
      </c>
      <c r="T234" s="45">
        <v>4.42105263157895</v>
      </c>
      <c r="U234" s="54">
        <v>17</v>
      </c>
      <c r="V234" s="55">
        <v>0</v>
      </c>
      <c r="W234" s="35">
        <v>0</v>
      </c>
      <c r="X234" s="45">
        <v>10</v>
      </c>
      <c r="Y234" s="12">
        <v>14</v>
      </c>
      <c r="Z234" s="12">
        <v>1</v>
      </c>
      <c r="AA234" s="35">
        <v>0.0714285714285714</v>
      </c>
      <c r="AB234" s="45">
        <v>0</v>
      </c>
      <c r="AC234" s="12">
        <v>10</v>
      </c>
      <c r="AD234" s="73">
        <v>9.89834400704762e-5</v>
      </c>
      <c r="AE234" s="74">
        <v>0.162649588723808</v>
      </c>
      <c r="AF234" s="53">
        <v>16</v>
      </c>
      <c r="AG234" s="53">
        <v>16</v>
      </c>
      <c r="AH234" s="77">
        <v>1</v>
      </c>
      <c r="AI234" s="74">
        <v>10</v>
      </c>
    </row>
    <row r="235" ht="16.5" spans="1:35">
      <c r="A235" s="12"/>
      <c r="B235" s="32" t="s">
        <v>14</v>
      </c>
      <c r="C235" s="33" t="s">
        <v>824</v>
      </c>
      <c r="D235" s="33">
        <v>259</v>
      </c>
      <c r="E235" s="34">
        <v>38.6150797947208</v>
      </c>
      <c r="F235" s="33">
        <v>92362</v>
      </c>
      <c r="G235" s="33">
        <v>81</v>
      </c>
      <c r="H235" s="35">
        <v>0.000876984041055845</v>
      </c>
      <c r="I235" s="34">
        <v>0.615079794720773</v>
      </c>
      <c r="J235" s="12">
        <v>425</v>
      </c>
      <c r="K235" s="12">
        <v>5</v>
      </c>
      <c r="L235" s="35">
        <v>0.0117647058823529</v>
      </c>
      <c r="M235" s="45">
        <v>0</v>
      </c>
      <c r="N235" s="12">
        <v>0</v>
      </c>
      <c r="O235" s="35">
        <v>0</v>
      </c>
      <c r="P235" s="45">
        <v>20</v>
      </c>
      <c r="Q235" s="53">
        <v>72</v>
      </c>
      <c r="R235" s="53">
        <v>4</v>
      </c>
      <c r="S235" s="35">
        <v>0.0555555555555556</v>
      </c>
      <c r="T235" s="45">
        <v>0</v>
      </c>
      <c r="U235" s="54">
        <v>25</v>
      </c>
      <c r="V235" s="55">
        <v>0</v>
      </c>
      <c r="W235" s="35">
        <v>0</v>
      </c>
      <c r="X235" s="45">
        <v>10</v>
      </c>
      <c r="Y235" s="12">
        <v>9</v>
      </c>
      <c r="Z235" s="12">
        <v>1</v>
      </c>
      <c r="AA235" s="35">
        <v>0.111111111111111</v>
      </c>
      <c r="AB235" s="45">
        <v>0</v>
      </c>
      <c r="AC235" s="12">
        <v>2</v>
      </c>
      <c r="AD235" s="73">
        <v>2.16539269396505e-5</v>
      </c>
      <c r="AE235" s="74">
        <v>8</v>
      </c>
      <c r="AF235" s="53">
        <v>7</v>
      </c>
      <c r="AG235" s="53">
        <v>6</v>
      </c>
      <c r="AH235" s="77">
        <v>0.857142857142857</v>
      </c>
      <c r="AI235" s="74">
        <v>0</v>
      </c>
    </row>
    <row r="236" ht="16.5" spans="1:35">
      <c r="A236" s="12"/>
      <c r="B236" s="32" t="s">
        <v>14</v>
      </c>
      <c r="C236" s="33" t="s">
        <v>763</v>
      </c>
      <c r="D236" s="33">
        <v>194</v>
      </c>
      <c r="E236" s="34">
        <v>59.1589085072231</v>
      </c>
      <c r="F236" s="33">
        <v>101919</v>
      </c>
      <c r="G236" s="33">
        <v>102</v>
      </c>
      <c r="H236" s="35">
        <v>0.00100079474877108</v>
      </c>
      <c r="I236" s="34">
        <v>0</v>
      </c>
      <c r="J236" s="12">
        <v>623</v>
      </c>
      <c r="K236" s="12">
        <v>4</v>
      </c>
      <c r="L236" s="35">
        <v>0.00642054574638844</v>
      </c>
      <c r="M236" s="45">
        <v>7.15890850722311</v>
      </c>
      <c r="N236" s="12">
        <v>0</v>
      </c>
      <c r="O236" s="35">
        <v>0</v>
      </c>
      <c r="P236" s="45">
        <v>20</v>
      </c>
      <c r="Q236" s="53">
        <v>94</v>
      </c>
      <c r="R236" s="53">
        <v>0</v>
      </c>
      <c r="S236" s="35">
        <v>0</v>
      </c>
      <c r="T236" s="45">
        <v>12</v>
      </c>
      <c r="U236" s="54">
        <v>33</v>
      </c>
      <c r="V236" s="55">
        <v>0</v>
      </c>
      <c r="W236" s="35">
        <v>0</v>
      </c>
      <c r="X236" s="45">
        <v>10</v>
      </c>
      <c r="Y236" s="12">
        <v>11</v>
      </c>
      <c r="Z236" s="12">
        <v>4</v>
      </c>
      <c r="AA236" s="35">
        <v>0.363636363636364</v>
      </c>
      <c r="AB236" s="45">
        <v>0</v>
      </c>
      <c r="AC236" s="12">
        <v>20</v>
      </c>
      <c r="AD236" s="73">
        <v>0.000196234264464918</v>
      </c>
      <c r="AE236" s="74">
        <v>0</v>
      </c>
      <c r="AF236" s="53">
        <v>2</v>
      </c>
      <c r="AG236" s="53">
        <v>2</v>
      </c>
      <c r="AH236" s="77">
        <v>1</v>
      </c>
      <c r="AI236" s="74">
        <v>10</v>
      </c>
    </row>
    <row r="237" ht="16.5" spans="1:35">
      <c r="A237" s="12"/>
      <c r="B237" s="32" t="s">
        <v>14</v>
      </c>
      <c r="C237" s="33" t="s">
        <v>731</v>
      </c>
      <c r="D237" s="33">
        <v>217</v>
      </c>
      <c r="E237" s="34">
        <v>53.6446996260395</v>
      </c>
      <c r="F237" s="33">
        <v>140018</v>
      </c>
      <c r="G237" s="33">
        <v>53</v>
      </c>
      <c r="H237" s="35">
        <v>0.000378522761359254</v>
      </c>
      <c r="I237" s="34">
        <v>3.10738619320373</v>
      </c>
      <c r="J237" s="12">
        <v>536</v>
      </c>
      <c r="K237" s="12">
        <v>2</v>
      </c>
      <c r="L237" s="35">
        <v>0.00373134328358209</v>
      </c>
      <c r="M237" s="45">
        <v>12.5373134328358</v>
      </c>
      <c r="N237" s="12">
        <v>0</v>
      </c>
      <c r="O237" s="35">
        <v>0</v>
      </c>
      <c r="P237" s="45">
        <v>20</v>
      </c>
      <c r="Q237" s="53">
        <v>45</v>
      </c>
      <c r="R237" s="53">
        <v>1</v>
      </c>
      <c r="S237" s="35">
        <v>0.0222222222222222</v>
      </c>
      <c r="T237" s="45">
        <v>0</v>
      </c>
      <c r="U237" s="54">
        <v>19</v>
      </c>
      <c r="V237" s="55">
        <v>1</v>
      </c>
      <c r="W237" s="35">
        <v>0.0526315789473684</v>
      </c>
      <c r="X237" s="45">
        <v>0</v>
      </c>
      <c r="Y237" s="12">
        <v>9</v>
      </c>
      <c r="Z237" s="12">
        <v>1</v>
      </c>
      <c r="AA237" s="35">
        <v>0.111111111111111</v>
      </c>
      <c r="AB237" s="45">
        <v>0</v>
      </c>
      <c r="AC237" s="12">
        <v>7</v>
      </c>
      <c r="AD237" s="73">
        <v>4.99935722549958e-5</v>
      </c>
      <c r="AE237" s="74">
        <v>8</v>
      </c>
      <c r="AF237" s="53">
        <v>3</v>
      </c>
      <c r="AG237" s="53">
        <v>3</v>
      </c>
      <c r="AH237" s="77">
        <v>1</v>
      </c>
      <c r="AI237" s="74">
        <v>10</v>
      </c>
    </row>
    <row r="238" ht="16.5" spans="1:35">
      <c r="A238" s="12"/>
      <c r="B238" s="32" t="s">
        <v>14</v>
      </c>
      <c r="C238" s="36" t="s">
        <v>525</v>
      </c>
      <c r="D238" s="33">
        <v>186</v>
      </c>
      <c r="E238" s="34">
        <v>59.9918852155071</v>
      </c>
      <c r="F238" s="33">
        <v>65414</v>
      </c>
      <c r="G238" s="33">
        <v>36</v>
      </c>
      <c r="H238" s="35">
        <v>0.000550340905616535</v>
      </c>
      <c r="I238" s="34">
        <v>2.24829547191733</v>
      </c>
      <c r="J238" s="12">
        <v>195</v>
      </c>
      <c r="K238" s="12">
        <v>1</v>
      </c>
      <c r="L238" s="35">
        <v>0.00512820512820513</v>
      </c>
      <c r="M238" s="45">
        <v>9.74358974358974</v>
      </c>
      <c r="N238" s="12">
        <v>0</v>
      </c>
      <c r="O238" s="35">
        <v>0</v>
      </c>
      <c r="P238" s="45">
        <v>20</v>
      </c>
      <c r="Q238" s="53">
        <v>33</v>
      </c>
      <c r="R238" s="53">
        <v>1</v>
      </c>
      <c r="S238" s="35">
        <v>0.0303030303030303</v>
      </c>
      <c r="T238" s="45">
        <v>0</v>
      </c>
      <c r="U238" s="54">
        <v>13</v>
      </c>
      <c r="V238" s="55">
        <v>0</v>
      </c>
      <c r="W238" s="35">
        <v>0</v>
      </c>
      <c r="X238" s="45">
        <v>10</v>
      </c>
      <c r="Y238" s="12">
        <v>8</v>
      </c>
      <c r="Z238" s="12">
        <v>1</v>
      </c>
      <c r="AA238" s="35">
        <v>0.125</v>
      </c>
      <c r="AB238" s="45">
        <v>0</v>
      </c>
      <c r="AC238" s="12">
        <v>1</v>
      </c>
      <c r="AD238" s="73">
        <v>1.52872473782371e-5</v>
      </c>
      <c r="AE238" s="74">
        <v>8</v>
      </c>
      <c r="AF238" s="53">
        <v>0</v>
      </c>
      <c r="AG238" s="53">
        <v>0</v>
      </c>
      <c r="AH238" s="77">
        <v>1</v>
      </c>
      <c r="AI238" s="74">
        <v>10</v>
      </c>
    </row>
    <row r="239" ht="16.5" spans="1:35">
      <c r="A239" s="12"/>
      <c r="B239" s="32" t="s">
        <v>14</v>
      </c>
      <c r="C239" s="33" t="s">
        <v>504</v>
      </c>
      <c r="D239" s="33">
        <v>129</v>
      </c>
      <c r="E239" s="34">
        <v>68.6736043145336</v>
      </c>
      <c r="F239" s="33">
        <v>116933</v>
      </c>
      <c r="G239" s="33">
        <v>64</v>
      </c>
      <c r="H239" s="35">
        <v>0.000547321970701171</v>
      </c>
      <c r="I239" s="34">
        <v>2.26339014649415</v>
      </c>
      <c r="J239" s="12">
        <v>607</v>
      </c>
      <c r="K239" s="12">
        <v>2</v>
      </c>
      <c r="L239" s="35">
        <v>0.00329489291598023</v>
      </c>
      <c r="M239" s="45">
        <v>13.4102141680395</v>
      </c>
      <c r="N239" s="12">
        <v>0</v>
      </c>
      <c r="O239" s="35">
        <v>0</v>
      </c>
      <c r="P239" s="45">
        <v>20</v>
      </c>
      <c r="Q239" s="53">
        <v>52</v>
      </c>
      <c r="R239" s="53">
        <v>1</v>
      </c>
      <c r="S239" s="35">
        <v>0.0192307692307692</v>
      </c>
      <c r="T239" s="45">
        <v>0</v>
      </c>
      <c r="U239" s="54">
        <v>24</v>
      </c>
      <c r="V239" s="55">
        <v>3</v>
      </c>
      <c r="W239" s="35">
        <v>0.125</v>
      </c>
      <c r="X239" s="45">
        <v>0</v>
      </c>
      <c r="Y239" s="12">
        <v>9</v>
      </c>
      <c r="Z239" s="12">
        <v>0</v>
      </c>
      <c r="AA239" s="35">
        <v>0</v>
      </c>
      <c r="AB239" s="45">
        <v>15</v>
      </c>
      <c r="AC239" s="12">
        <v>4</v>
      </c>
      <c r="AD239" s="73">
        <v>3.42076231688232e-5</v>
      </c>
      <c r="AE239" s="74">
        <v>8</v>
      </c>
      <c r="AF239" s="53">
        <v>127</v>
      </c>
      <c r="AG239" s="53">
        <v>127</v>
      </c>
      <c r="AH239" s="77">
        <v>1</v>
      </c>
      <c r="AI239" s="74">
        <v>10</v>
      </c>
    </row>
    <row r="240" ht="16.5" spans="1:35">
      <c r="A240" s="12"/>
      <c r="B240" s="32" t="s">
        <v>14</v>
      </c>
      <c r="C240" s="15" t="s">
        <v>728</v>
      </c>
      <c r="D240" s="33">
        <v>215</v>
      </c>
      <c r="E240" s="34">
        <v>53.999542804892</v>
      </c>
      <c r="F240" s="33">
        <v>8749</v>
      </c>
      <c r="G240" s="33">
        <v>7</v>
      </c>
      <c r="H240" s="35">
        <v>0.000800091439021602</v>
      </c>
      <c r="I240" s="34">
        <v>0.999542804891988</v>
      </c>
      <c r="J240" s="12">
        <v>49</v>
      </c>
      <c r="K240" s="12">
        <v>3</v>
      </c>
      <c r="L240" s="35">
        <v>0.0612244897959184</v>
      </c>
      <c r="M240" s="45">
        <v>0</v>
      </c>
      <c r="N240" s="12">
        <v>0</v>
      </c>
      <c r="O240" s="35">
        <v>0</v>
      </c>
      <c r="P240" s="45">
        <v>20</v>
      </c>
      <c r="Q240" s="53">
        <v>6</v>
      </c>
      <c r="R240" s="53">
        <v>1</v>
      </c>
      <c r="S240" s="35">
        <v>0.166666666666667</v>
      </c>
      <c r="T240" s="45">
        <v>0</v>
      </c>
      <c r="U240" s="54">
        <v>9</v>
      </c>
      <c r="V240" s="55">
        <v>1</v>
      </c>
      <c r="W240" s="35">
        <v>0.111111111111111</v>
      </c>
      <c r="X240" s="45">
        <v>0</v>
      </c>
      <c r="Y240" s="12">
        <v>7</v>
      </c>
      <c r="Z240" s="12">
        <v>0</v>
      </c>
      <c r="AA240" s="35">
        <v>0</v>
      </c>
      <c r="AB240" s="45">
        <v>15</v>
      </c>
      <c r="AC240" s="12">
        <v>0</v>
      </c>
      <c r="AD240" s="73">
        <v>0</v>
      </c>
      <c r="AE240" s="74">
        <v>8</v>
      </c>
      <c r="AF240" s="53">
        <v>0</v>
      </c>
      <c r="AG240" s="53">
        <v>0</v>
      </c>
      <c r="AH240" s="77">
        <v>1</v>
      </c>
      <c r="AI240" s="74">
        <v>10</v>
      </c>
    </row>
    <row r="241" ht="16.5" spans="1:35">
      <c r="A241" s="12"/>
      <c r="B241" s="32" t="s">
        <v>14</v>
      </c>
      <c r="C241" s="33" t="s">
        <v>659</v>
      </c>
      <c r="D241" s="33">
        <v>178</v>
      </c>
      <c r="E241" s="34">
        <v>60.5143540669856</v>
      </c>
      <c r="F241" s="33">
        <v>16720</v>
      </c>
      <c r="G241" s="33">
        <v>15</v>
      </c>
      <c r="H241" s="35">
        <v>0.000897129186602871</v>
      </c>
      <c r="I241" s="34">
        <v>0.514354066985646</v>
      </c>
      <c r="J241" s="12">
        <v>75</v>
      </c>
      <c r="K241" s="12">
        <v>6</v>
      </c>
      <c r="L241" s="35">
        <v>0.08</v>
      </c>
      <c r="M241" s="45">
        <v>0</v>
      </c>
      <c r="N241" s="12">
        <v>0</v>
      </c>
      <c r="O241" s="35">
        <v>0</v>
      </c>
      <c r="P241" s="45">
        <v>20</v>
      </c>
      <c r="Q241" s="53">
        <v>13</v>
      </c>
      <c r="R241" s="53">
        <v>0</v>
      </c>
      <c r="S241" s="35">
        <v>0</v>
      </c>
      <c r="T241" s="45">
        <v>12</v>
      </c>
      <c r="U241" s="54">
        <v>3</v>
      </c>
      <c r="V241" s="55">
        <v>0</v>
      </c>
      <c r="W241" s="35">
        <v>0</v>
      </c>
      <c r="X241" s="45">
        <v>10</v>
      </c>
      <c r="Y241" s="12">
        <v>7</v>
      </c>
      <c r="Z241" s="12">
        <v>1</v>
      </c>
      <c r="AA241" s="35">
        <v>0.142857142857143</v>
      </c>
      <c r="AB241" s="45">
        <v>0</v>
      </c>
      <c r="AC241" s="12">
        <v>0</v>
      </c>
      <c r="AD241" s="73">
        <v>0</v>
      </c>
      <c r="AE241" s="74">
        <v>8</v>
      </c>
      <c r="AF241" s="53">
        <v>1</v>
      </c>
      <c r="AG241" s="53">
        <v>1</v>
      </c>
      <c r="AH241" s="77">
        <v>1</v>
      </c>
      <c r="AI241" s="74">
        <v>10</v>
      </c>
    </row>
    <row r="242" ht="16.5" spans="1:35">
      <c r="A242" s="12"/>
      <c r="B242" s="32" t="s">
        <v>14</v>
      </c>
      <c r="C242" s="33" t="s">
        <v>886</v>
      </c>
      <c r="D242" s="33">
        <v>237</v>
      </c>
      <c r="E242" s="34">
        <v>49.0729095603613</v>
      </c>
      <c r="F242" s="33">
        <v>75203</v>
      </c>
      <c r="G242" s="33">
        <v>36</v>
      </c>
      <c r="H242" s="35">
        <v>0.000478704307009029</v>
      </c>
      <c r="I242" s="34">
        <v>2.60647846495486</v>
      </c>
      <c r="J242" s="12">
        <v>283</v>
      </c>
      <c r="K242" s="12">
        <v>27</v>
      </c>
      <c r="L242" s="35">
        <v>0.0954063604240283</v>
      </c>
      <c r="M242" s="45">
        <v>0</v>
      </c>
      <c r="N242" s="12">
        <v>1</v>
      </c>
      <c r="O242" s="35">
        <v>0.00353356890459364</v>
      </c>
      <c r="P242" s="45">
        <v>16.4664310954064</v>
      </c>
      <c r="Q242" s="53">
        <v>35</v>
      </c>
      <c r="R242" s="53">
        <v>0</v>
      </c>
      <c r="S242" s="35">
        <v>0</v>
      </c>
      <c r="T242" s="45">
        <v>12</v>
      </c>
      <c r="U242" s="54">
        <v>8</v>
      </c>
      <c r="V242" s="55">
        <v>1</v>
      </c>
      <c r="W242" s="35">
        <v>0.125</v>
      </c>
      <c r="X242" s="45">
        <v>0</v>
      </c>
      <c r="Y242" s="12">
        <v>9</v>
      </c>
      <c r="Z242" s="12">
        <v>2</v>
      </c>
      <c r="AA242" s="35">
        <v>0.222222222222222</v>
      </c>
      <c r="AB242" s="45">
        <v>0</v>
      </c>
      <c r="AC242" s="12">
        <v>2</v>
      </c>
      <c r="AD242" s="73">
        <v>2.65946837227238e-5</v>
      </c>
      <c r="AE242" s="74">
        <v>8</v>
      </c>
      <c r="AF242" s="53">
        <v>0</v>
      </c>
      <c r="AG242" s="53">
        <v>0</v>
      </c>
      <c r="AH242" s="77">
        <v>1</v>
      </c>
      <c r="AI242" s="74">
        <v>10</v>
      </c>
    </row>
    <row r="243" ht="16.5" spans="1:35">
      <c r="A243" s="12" t="s">
        <v>416</v>
      </c>
      <c r="B243" s="32" t="s">
        <v>5</v>
      </c>
      <c r="C243" s="33" t="s">
        <v>414</v>
      </c>
      <c r="D243" s="33">
        <v>109</v>
      </c>
      <c r="E243" s="34">
        <v>73.7029525516461</v>
      </c>
      <c r="F243" s="33">
        <v>84808</v>
      </c>
      <c r="G243" s="33">
        <v>22</v>
      </c>
      <c r="H243" s="35">
        <v>0.000259409489670786</v>
      </c>
      <c r="I243" s="34">
        <v>3.70295255164607</v>
      </c>
      <c r="J243" s="12">
        <v>461</v>
      </c>
      <c r="K243" s="12">
        <v>0</v>
      </c>
      <c r="L243" s="35">
        <v>0</v>
      </c>
      <c r="M243" s="45">
        <v>20</v>
      </c>
      <c r="N243" s="12">
        <v>0</v>
      </c>
      <c r="O243" s="35">
        <v>0</v>
      </c>
      <c r="P243" s="45">
        <v>20</v>
      </c>
      <c r="Q243" s="53">
        <v>15</v>
      </c>
      <c r="R243" s="53">
        <v>0</v>
      </c>
      <c r="S243" s="35">
        <v>0</v>
      </c>
      <c r="T243" s="45">
        <v>12</v>
      </c>
      <c r="U243" s="54">
        <v>33</v>
      </c>
      <c r="V243" s="55">
        <v>2</v>
      </c>
      <c r="W243" s="35">
        <v>0.0606060606060606</v>
      </c>
      <c r="X243" s="45">
        <v>0</v>
      </c>
      <c r="Y243" s="12">
        <v>6</v>
      </c>
      <c r="Z243" s="12">
        <v>1</v>
      </c>
      <c r="AA243" s="35">
        <v>0.166666666666667</v>
      </c>
      <c r="AB243" s="45">
        <v>0</v>
      </c>
      <c r="AC243" s="12">
        <v>0</v>
      </c>
      <c r="AD243" s="73">
        <v>0</v>
      </c>
      <c r="AE243" s="74">
        <v>8</v>
      </c>
      <c r="AF243" s="53">
        <v>0</v>
      </c>
      <c r="AG243" s="53">
        <v>0</v>
      </c>
      <c r="AH243" s="77">
        <v>1</v>
      </c>
      <c r="AI243" s="74">
        <v>10</v>
      </c>
    </row>
    <row r="244" ht="16.5" spans="1:35">
      <c r="A244" s="12"/>
      <c r="B244" s="32" t="s">
        <v>5</v>
      </c>
      <c r="C244" s="33" t="s">
        <v>594</v>
      </c>
      <c r="D244" s="33">
        <v>154</v>
      </c>
      <c r="E244" s="34">
        <v>63.4123203937445</v>
      </c>
      <c r="F244" s="33">
        <v>50388</v>
      </c>
      <c r="G244" s="33">
        <v>16</v>
      </c>
      <c r="H244" s="35">
        <v>0.000317535921251092</v>
      </c>
      <c r="I244" s="34">
        <v>3.41232039374454</v>
      </c>
      <c r="J244" s="12">
        <v>218</v>
      </c>
      <c r="K244" s="12">
        <v>3</v>
      </c>
      <c r="L244" s="35">
        <v>0.0137614678899083</v>
      </c>
      <c r="M244" s="45">
        <v>0</v>
      </c>
      <c r="N244" s="12">
        <v>0</v>
      </c>
      <c r="O244" s="35">
        <v>0</v>
      </c>
      <c r="P244" s="45">
        <v>20</v>
      </c>
      <c r="Q244" s="53">
        <v>11</v>
      </c>
      <c r="R244" s="53">
        <v>0</v>
      </c>
      <c r="S244" s="35">
        <v>0</v>
      </c>
      <c r="T244" s="45">
        <v>12</v>
      </c>
      <c r="U244" s="54">
        <v>12</v>
      </c>
      <c r="V244" s="55">
        <v>0</v>
      </c>
      <c r="W244" s="35">
        <v>0</v>
      </c>
      <c r="X244" s="45">
        <v>10</v>
      </c>
      <c r="Y244" s="12">
        <v>4</v>
      </c>
      <c r="Z244" s="12">
        <v>1</v>
      </c>
      <c r="AA244" s="35">
        <v>0.25</v>
      </c>
      <c r="AB244" s="45">
        <v>0</v>
      </c>
      <c r="AC244" s="12">
        <v>0</v>
      </c>
      <c r="AD244" s="73">
        <v>0</v>
      </c>
      <c r="AE244" s="74">
        <v>8</v>
      </c>
      <c r="AF244" s="53">
        <v>1</v>
      </c>
      <c r="AG244" s="53">
        <v>1</v>
      </c>
      <c r="AH244" s="77">
        <v>1</v>
      </c>
      <c r="AI244" s="74">
        <v>10</v>
      </c>
    </row>
    <row r="245" ht="16.5" spans="1:35">
      <c r="A245" s="12"/>
      <c r="B245" s="32" t="s">
        <v>5</v>
      </c>
      <c r="C245" s="33" t="s">
        <v>133</v>
      </c>
      <c r="D245" s="33">
        <v>25</v>
      </c>
      <c r="E245" s="34">
        <v>98.0856718165848</v>
      </c>
      <c r="F245" s="33">
        <v>44402</v>
      </c>
      <c r="G245" s="33">
        <v>17</v>
      </c>
      <c r="H245" s="35">
        <v>0.000382865636683032</v>
      </c>
      <c r="I245" s="34">
        <v>3.08567181658484</v>
      </c>
      <c r="J245" s="12">
        <v>120</v>
      </c>
      <c r="K245" s="12">
        <v>0</v>
      </c>
      <c r="L245" s="35">
        <v>0</v>
      </c>
      <c r="M245" s="45">
        <v>20</v>
      </c>
      <c r="N245" s="12">
        <v>0</v>
      </c>
      <c r="O245" s="35">
        <v>0</v>
      </c>
      <c r="P245" s="45">
        <v>20</v>
      </c>
      <c r="Q245" s="53">
        <v>15</v>
      </c>
      <c r="R245" s="53">
        <v>0</v>
      </c>
      <c r="S245" s="35">
        <v>0</v>
      </c>
      <c r="T245" s="45">
        <v>12</v>
      </c>
      <c r="U245" s="54">
        <v>3</v>
      </c>
      <c r="V245" s="55">
        <v>0</v>
      </c>
      <c r="W245" s="35">
        <v>0</v>
      </c>
      <c r="X245" s="45">
        <v>10</v>
      </c>
      <c r="Y245" s="12">
        <v>5</v>
      </c>
      <c r="Z245" s="12">
        <v>0</v>
      </c>
      <c r="AA245" s="35">
        <v>0</v>
      </c>
      <c r="AB245" s="45">
        <v>15</v>
      </c>
      <c r="AC245" s="12">
        <v>1</v>
      </c>
      <c r="AD245" s="73">
        <v>2.25215080401784e-5</v>
      </c>
      <c r="AE245" s="74">
        <v>8</v>
      </c>
      <c r="AF245" s="53">
        <v>14</v>
      </c>
      <c r="AG245" s="53">
        <v>14</v>
      </c>
      <c r="AH245" s="77">
        <v>1</v>
      </c>
      <c r="AI245" s="74">
        <v>10</v>
      </c>
    </row>
    <row r="246" ht="16.5" spans="1:35">
      <c r="A246" s="12"/>
      <c r="B246" s="32" t="s">
        <v>5</v>
      </c>
      <c r="C246" s="33" t="s">
        <v>108</v>
      </c>
      <c r="D246" s="33">
        <v>17</v>
      </c>
      <c r="E246" s="34">
        <v>98.4434101769843</v>
      </c>
      <c r="F246" s="33">
        <v>64243</v>
      </c>
      <c r="G246" s="33">
        <v>20</v>
      </c>
      <c r="H246" s="35">
        <v>0.000311317964603147</v>
      </c>
      <c r="I246" s="34">
        <v>3.44341017698426</v>
      </c>
      <c r="J246" s="12">
        <v>175</v>
      </c>
      <c r="K246" s="12">
        <v>0</v>
      </c>
      <c r="L246" s="35">
        <v>0</v>
      </c>
      <c r="M246" s="45">
        <v>20</v>
      </c>
      <c r="N246" s="12">
        <v>0</v>
      </c>
      <c r="O246" s="35">
        <v>0</v>
      </c>
      <c r="P246" s="45">
        <v>20</v>
      </c>
      <c r="Q246" s="53">
        <v>16</v>
      </c>
      <c r="R246" s="53">
        <v>0</v>
      </c>
      <c r="S246" s="35">
        <v>0</v>
      </c>
      <c r="T246" s="45">
        <v>12</v>
      </c>
      <c r="U246" s="54">
        <v>8</v>
      </c>
      <c r="V246" s="55">
        <v>0</v>
      </c>
      <c r="W246" s="35">
        <v>0</v>
      </c>
      <c r="X246" s="45">
        <v>10</v>
      </c>
      <c r="Y246" s="12">
        <v>5</v>
      </c>
      <c r="Z246" s="12">
        <v>0</v>
      </c>
      <c r="AA246" s="35">
        <v>0</v>
      </c>
      <c r="AB246" s="45">
        <v>15</v>
      </c>
      <c r="AC246" s="12">
        <v>0</v>
      </c>
      <c r="AD246" s="73">
        <v>0</v>
      </c>
      <c r="AE246" s="74">
        <v>8</v>
      </c>
      <c r="AF246" s="53">
        <v>165</v>
      </c>
      <c r="AG246" s="53">
        <v>165</v>
      </c>
      <c r="AH246" s="77">
        <v>1</v>
      </c>
      <c r="AI246" s="74">
        <v>10</v>
      </c>
    </row>
    <row r="247" ht="16.5" spans="1:35">
      <c r="A247" s="12"/>
      <c r="B247" s="32" t="s">
        <v>5</v>
      </c>
      <c r="C247" s="33" t="s">
        <v>636</v>
      </c>
      <c r="D247" s="33">
        <v>138</v>
      </c>
      <c r="E247" s="34">
        <v>66.2462756189512</v>
      </c>
      <c r="F247" s="33">
        <v>325152</v>
      </c>
      <c r="G247" s="33">
        <v>170</v>
      </c>
      <c r="H247" s="35">
        <v>0.000522832398385986</v>
      </c>
      <c r="I247" s="34">
        <v>2.38583800807007</v>
      </c>
      <c r="J247" s="12">
        <v>1691</v>
      </c>
      <c r="K247" s="12">
        <v>3</v>
      </c>
      <c r="L247" s="35">
        <v>0.00177409816676523</v>
      </c>
      <c r="M247" s="45">
        <v>16.4518036664695</v>
      </c>
      <c r="N247" s="12">
        <v>1</v>
      </c>
      <c r="O247" s="35">
        <v>0.000591366055588409</v>
      </c>
      <c r="P247" s="45">
        <v>19.4086339444116</v>
      </c>
      <c r="Q247" s="53">
        <v>141</v>
      </c>
      <c r="R247" s="53">
        <v>4</v>
      </c>
      <c r="S247" s="35">
        <v>0.0283687943262411</v>
      </c>
      <c r="T247" s="45">
        <v>0</v>
      </c>
      <c r="U247" s="54">
        <v>61</v>
      </c>
      <c r="V247" s="55">
        <v>0</v>
      </c>
      <c r="W247" s="35">
        <v>0</v>
      </c>
      <c r="X247" s="45">
        <v>10</v>
      </c>
      <c r="Y247" s="12">
        <v>9</v>
      </c>
      <c r="Z247" s="12">
        <v>2</v>
      </c>
      <c r="AA247" s="35">
        <v>0.222222222222222</v>
      </c>
      <c r="AB247" s="45">
        <v>0</v>
      </c>
      <c r="AC247" s="12">
        <v>9</v>
      </c>
      <c r="AD247" s="73">
        <v>2.76793622674934e-5</v>
      </c>
      <c r="AE247" s="74">
        <v>8</v>
      </c>
      <c r="AF247" s="53">
        <v>32</v>
      </c>
      <c r="AG247" s="53">
        <v>32</v>
      </c>
      <c r="AH247" s="77">
        <v>1</v>
      </c>
      <c r="AI247" s="74">
        <v>10</v>
      </c>
    </row>
    <row r="248" ht="16.5" spans="1:35">
      <c r="A248" s="12"/>
      <c r="B248" s="32" t="s">
        <v>5</v>
      </c>
      <c r="C248" s="33" t="s">
        <v>460</v>
      </c>
      <c r="D248" s="33">
        <v>168</v>
      </c>
      <c r="E248" s="34">
        <v>61.3083831902447</v>
      </c>
      <c r="F248" s="33">
        <v>345823</v>
      </c>
      <c r="G248" s="33">
        <v>117</v>
      </c>
      <c r="H248" s="35">
        <v>0.000338323361951056</v>
      </c>
      <c r="I248" s="34">
        <v>3.30838319024472</v>
      </c>
      <c r="J248" s="12">
        <v>1299</v>
      </c>
      <c r="K248" s="12">
        <v>0</v>
      </c>
      <c r="L248" s="35">
        <v>0</v>
      </c>
      <c r="M248" s="45">
        <v>20</v>
      </c>
      <c r="N248" s="12">
        <v>0</v>
      </c>
      <c r="O248" s="35">
        <v>0</v>
      </c>
      <c r="P248" s="45">
        <v>20</v>
      </c>
      <c r="Q248" s="53">
        <v>102</v>
      </c>
      <c r="R248" s="53">
        <v>3</v>
      </c>
      <c r="S248" s="35">
        <v>0.0294117647058824</v>
      </c>
      <c r="T248" s="45">
        <v>0</v>
      </c>
      <c r="U248" s="54">
        <v>52</v>
      </c>
      <c r="V248" s="55">
        <v>1</v>
      </c>
      <c r="W248" s="35">
        <v>0.0192307692307692</v>
      </c>
      <c r="X248" s="45">
        <v>0</v>
      </c>
      <c r="Y248" s="12">
        <v>6</v>
      </c>
      <c r="Z248" s="12">
        <v>1</v>
      </c>
      <c r="AA248" s="35">
        <v>0.166666666666667</v>
      </c>
      <c r="AB248" s="45">
        <v>0</v>
      </c>
      <c r="AC248" s="12">
        <v>2</v>
      </c>
      <c r="AD248" s="73">
        <v>5.78330533249668e-6</v>
      </c>
      <c r="AE248" s="74">
        <v>8</v>
      </c>
      <c r="AF248" s="53">
        <v>65</v>
      </c>
      <c r="AG248" s="53">
        <v>65</v>
      </c>
      <c r="AH248" s="77">
        <v>1</v>
      </c>
      <c r="AI248" s="74">
        <v>10</v>
      </c>
    </row>
    <row r="249" ht="16.5" spans="1:35">
      <c r="A249" s="12"/>
      <c r="B249" s="32" t="s">
        <v>5</v>
      </c>
      <c r="C249" s="13" t="s">
        <v>180</v>
      </c>
      <c r="D249" s="33">
        <v>45</v>
      </c>
      <c r="E249" s="34">
        <v>88.2687836968888</v>
      </c>
      <c r="F249" s="33">
        <v>80868</v>
      </c>
      <c r="G249" s="33">
        <v>28</v>
      </c>
      <c r="H249" s="35">
        <v>0.000346243260622249</v>
      </c>
      <c r="I249" s="34">
        <v>3.26878369688876</v>
      </c>
      <c r="J249" s="12">
        <v>308</v>
      </c>
      <c r="K249" s="12">
        <v>0</v>
      </c>
      <c r="L249" s="35">
        <v>0</v>
      </c>
      <c r="M249" s="45">
        <v>20</v>
      </c>
      <c r="N249" s="12">
        <v>0</v>
      </c>
      <c r="O249" s="35">
        <v>0</v>
      </c>
      <c r="P249" s="45">
        <v>20</v>
      </c>
      <c r="Q249" s="53">
        <v>22</v>
      </c>
      <c r="R249" s="53">
        <v>0</v>
      </c>
      <c r="S249" s="35">
        <v>0</v>
      </c>
      <c r="T249" s="45">
        <v>12</v>
      </c>
      <c r="U249" s="54">
        <v>16</v>
      </c>
      <c r="V249" s="55">
        <v>1</v>
      </c>
      <c r="W249" s="35">
        <v>0.0625</v>
      </c>
      <c r="X249" s="45">
        <v>0</v>
      </c>
      <c r="Y249" s="12">
        <v>8</v>
      </c>
      <c r="Z249" s="12">
        <v>0</v>
      </c>
      <c r="AA249" s="35">
        <v>0</v>
      </c>
      <c r="AB249" s="45">
        <v>15</v>
      </c>
      <c r="AC249" s="12">
        <v>0</v>
      </c>
      <c r="AD249" s="73">
        <v>0</v>
      </c>
      <c r="AE249" s="74">
        <v>8</v>
      </c>
      <c r="AF249" s="53">
        <v>6</v>
      </c>
      <c r="AG249" s="53">
        <v>6</v>
      </c>
      <c r="AH249" s="77">
        <v>1</v>
      </c>
      <c r="AI249" s="74">
        <v>10</v>
      </c>
    </row>
    <row r="250" ht="16.5" spans="1:35">
      <c r="A250" s="12"/>
      <c r="B250" s="32" t="s">
        <v>5</v>
      </c>
      <c r="C250" s="13" t="s">
        <v>218</v>
      </c>
      <c r="D250" s="33">
        <v>37</v>
      </c>
      <c r="E250" s="34">
        <v>94.9525704590603</v>
      </c>
      <c r="F250" s="33">
        <v>62637</v>
      </c>
      <c r="G250" s="33">
        <v>9</v>
      </c>
      <c r="H250" s="35">
        <v>0.000143685042387087</v>
      </c>
      <c r="I250" s="34">
        <v>4.28157478806456</v>
      </c>
      <c r="J250" s="12">
        <v>231</v>
      </c>
      <c r="K250" s="12">
        <v>0</v>
      </c>
      <c r="L250" s="35">
        <v>0</v>
      </c>
      <c r="M250" s="45">
        <v>20</v>
      </c>
      <c r="N250" s="12">
        <v>1</v>
      </c>
      <c r="O250" s="35">
        <v>0.00432900432900433</v>
      </c>
      <c r="P250" s="45">
        <v>15.6709956709957</v>
      </c>
      <c r="Q250" s="53">
        <v>7</v>
      </c>
      <c r="R250" s="53">
        <v>0</v>
      </c>
      <c r="S250" s="35">
        <v>0</v>
      </c>
      <c r="T250" s="45">
        <v>12</v>
      </c>
      <c r="U250" s="54">
        <v>6</v>
      </c>
      <c r="V250" s="55">
        <v>0</v>
      </c>
      <c r="W250" s="35">
        <v>0</v>
      </c>
      <c r="X250" s="45">
        <v>10</v>
      </c>
      <c r="Y250" s="12">
        <v>5</v>
      </c>
      <c r="Z250" s="12">
        <v>0</v>
      </c>
      <c r="AA250" s="35">
        <v>0</v>
      </c>
      <c r="AB250" s="45">
        <v>15</v>
      </c>
      <c r="AC250" s="12">
        <v>0</v>
      </c>
      <c r="AD250" s="73">
        <v>0</v>
      </c>
      <c r="AE250" s="74">
        <v>8</v>
      </c>
      <c r="AF250" s="53">
        <v>2</v>
      </c>
      <c r="AG250" s="53">
        <v>2</v>
      </c>
      <c r="AH250" s="77">
        <v>1</v>
      </c>
      <c r="AI250" s="74">
        <v>10</v>
      </c>
    </row>
    <row r="251" ht="16.5" spans="1:35">
      <c r="A251" s="12"/>
      <c r="B251" s="32" t="s">
        <v>5</v>
      </c>
      <c r="C251" s="14" t="s">
        <v>307</v>
      </c>
      <c r="D251" s="33">
        <v>85</v>
      </c>
      <c r="E251" s="34">
        <v>79.2172415592548</v>
      </c>
      <c r="F251" s="33">
        <v>19163</v>
      </c>
      <c r="G251" s="33">
        <v>3</v>
      </c>
      <c r="H251" s="35">
        <v>0.000156551688149037</v>
      </c>
      <c r="I251" s="34">
        <v>4.21724155925481</v>
      </c>
      <c r="J251" s="12">
        <v>62</v>
      </c>
      <c r="K251" s="12">
        <v>1</v>
      </c>
      <c r="L251" s="35">
        <v>0.0161290322580645</v>
      </c>
      <c r="M251" s="45">
        <v>0</v>
      </c>
      <c r="N251" s="12">
        <v>0</v>
      </c>
      <c r="O251" s="35">
        <v>0</v>
      </c>
      <c r="P251" s="45">
        <v>20</v>
      </c>
      <c r="Q251" s="53">
        <v>3</v>
      </c>
      <c r="R251" s="53">
        <v>0</v>
      </c>
      <c r="S251" s="35">
        <v>0</v>
      </c>
      <c r="T251" s="45">
        <v>12</v>
      </c>
      <c r="U251" s="54">
        <v>2</v>
      </c>
      <c r="V251" s="55">
        <v>0</v>
      </c>
      <c r="W251" s="35">
        <v>0</v>
      </c>
      <c r="X251" s="45">
        <v>10</v>
      </c>
      <c r="Y251" s="12">
        <v>4</v>
      </c>
      <c r="Z251" s="12">
        <v>0</v>
      </c>
      <c r="AA251" s="35">
        <v>0</v>
      </c>
      <c r="AB251" s="45">
        <v>15</v>
      </c>
      <c r="AC251" s="12">
        <v>0</v>
      </c>
      <c r="AD251" s="73">
        <v>0</v>
      </c>
      <c r="AE251" s="74">
        <v>8</v>
      </c>
      <c r="AF251" s="53">
        <v>0</v>
      </c>
      <c r="AG251" s="53">
        <v>0</v>
      </c>
      <c r="AH251" s="77">
        <v>1</v>
      </c>
      <c r="AI251" s="74">
        <v>10</v>
      </c>
    </row>
    <row r="252" ht="16.5" spans="1:35">
      <c r="A252" s="12"/>
      <c r="B252" s="32" t="s">
        <v>5</v>
      </c>
      <c r="C252" s="14" t="s">
        <v>155</v>
      </c>
      <c r="D252" s="33">
        <v>32</v>
      </c>
      <c r="E252" s="34">
        <v>97.0226280269948</v>
      </c>
      <c r="F252" s="33">
        <v>30228</v>
      </c>
      <c r="G252" s="33">
        <v>18</v>
      </c>
      <c r="H252" s="35">
        <v>0.000595474394601032</v>
      </c>
      <c r="I252" s="34">
        <v>2.02262802699484</v>
      </c>
      <c r="J252" s="12">
        <v>108</v>
      </c>
      <c r="K252" s="12">
        <v>0</v>
      </c>
      <c r="L252" s="35">
        <v>0</v>
      </c>
      <c r="M252" s="45">
        <v>20</v>
      </c>
      <c r="N252" s="12">
        <v>0</v>
      </c>
      <c r="O252" s="35">
        <v>0</v>
      </c>
      <c r="P252" s="45">
        <v>20</v>
      </c>
      <c r="Q252" s="53">
        <v>13</v>
      </c>
      <c r="R252" s="53">
        <v>0</v>
      </c>
      <c r="S252" s="35">
        <v>0</v>
      </c>
      <c r="T252" s="45">
        <v>12</v>
      </c>
      <c r="U252" s="54">
        <v>7</v>
      </c>
      <c r="V252" s="55">
        <v>0</v>
      </c>
      <c r="W252" s="35">
        <v>0</v>
      </c>
      <c r="X252" s="45">
        <v>10</v>
      </c>
      <c r="Y252" s="12">
        <v>5</v>
      </c>
      <c r="Z252" s="12">
        <v>0</v>
      </c>
      <c r="AA252" s="35">
        <v>0</v>
      </c>
      <c r="AB252" s="45">
        <v>15</v>
      </c>
      <c r="AC252" s="12">
        <v>0</v>
      </c>
      <c r="AD252" s="73">
        <v>0</v>
      </c>
      <c r="AE252" s="74">
        <v>8</v>
      </c>
      <c r="AF252" s="53">
        <v>16</v>
      </c>
      <c r="AG252" s="53">
        <v>16</v>
      </c>
      <c r="AH252" s="77">
        <v>1</v>
      </c>
      <c r="AI252" s="74">
        <v>10</v>
      </c>
    </row>
    <row r="253" ht="16.5" spans="1:35">
      <c r="A253" s="12"/>
      <c r="B253" s="32" t="s">
        <v>5</v>
      </c>
      <c r="C253" s="14" t="s">
        <v>513</v>
      </c>
      <c r="D253" s="33">
        <v>149</v>
      </c>
      <c r="E253" s="34">
        <v>63.7942553161937</v>
      </c>
      <c r="F253" s="33">
        <v>33552</v>
      </c>
      <c r="G253" s="33">
        <v>12</v>
      </c>
      <c r="H253" s="35">
        <v>0.000357653791130186</v>
      </c>
      <c r="I253" s="34">
        <v>3.21173104434907</v>
      </c>
      <c r="J253" s="12">
        <v>103</v>
      </c>
      <c r="K253" s="12">
        <v>1</v>
      </c>
      <c r="L253" s="35">
        <v>0.00970873786407767</v>
      </c>
      <c r="M253" s="45">
        <v>0.582524271844662</v>
      </c>
      <c r="N253" s="12">
        <v>0</v>
      </c>
      <c r="O253" s="35">
        <v>0</v>
      </c>
      <c r="P253" s="45">
        <v>20</v>
      </c>
      <c r="Q253" s="53">
        <v>6</v>
      </c>
      <c r="R253" s="53">
        <v>0</v>
      </c>
      <c r="S253" s="35">
        <v>0</v>
      </c>
      <c r="T253" s="45">
        <v>12</v>
      </c>
      <c r="U253" s="54">
        <v>6</v>
      </c>
      <c r="V253" s="55">
        <v>0</v>
      </c>
      <c r="W253" s="35">
        <v>0</v>
      </c>
      <c r="X253" s="45">
        <v>10</v>
      </c>
      <c r="Y253" s="12">
        <v>6</v>
      </c>
      <c r="Z253" s="12">
        <v>1</v>
      </c>
      <c r="AA253" s="35">
        <v>0.166666666666667</v>
      </c>
      <c r="AB253" s="45">
        <v>0</v>
      </c>
      <c r="AC253" s="12">
        <v>0</v>
      </c>
      <c r="AD253" s="73">
        <v>0</v>
      </c>
      <c r="AE253" s="74">
        <v>8</v>
      </c>
      <c r="AF253" s="53">
        <v>1</v>
      </c>
      <c r="AG253" s="53">
        <v>1</v>
      </c>
      <c r="AH253" s="77">
        <v>1</v>
      </c>
      <c r="AI253" s="74">
        <v>10</v>
      </c>
    </row>
    <row r="254" ht="16.5" spans="1:35">
      <c r="A254" s="12"/>
      <c r="B254" s="32" t="s">
        <v>5</v>
      </c>
      <c r="C254" s="12" t="s">
        <v>451</v>
      </c>
      <c r="D254" s="33">
        <v>136</v>
      </c>
      <c r="E254" s="34">
        <v>66.9324223337248</v>
      </c>
      <c r="F254" s="33">
        <v>18734</v>
      </c>
      <c r="G254" s="33">
        <v>4</v>
      </c>
      <c r="H254" s="35">
        <v>0.000213515533255044</v>
      </c>
      <c r="I254" s="34">
        <v>3.93242233372478</v>
      </c>
      <c r="J254" s="12">
        <v>52</v>
      </c>
      <c r="K254" s="12">
        <v>1</v>
      </c>
      <c r="L254" s="35">
        <v>0.0192307692307692</v>
      </c>
      <c r="M254" s="45">
        <v>0</v>
      </c>
      <c r="N254" s="12">
        <v>0</v>
      </c>
      <c r="O254" s="35">
        <v>0</v>
      </c>
      <c r="P254" s="45">
        <v>20</v>
      </c>
      <c r="Q254" s="53">
        <v>2</v>
      </c>
      <c r="R254" s="53">
        <v>1</v>
      </c>
      <c r="S254" s="35">
        <v>0.5</v>
      </c>
      <c r="T254" s="45">
        <v>0</v>
      </c>
      <c r="U254" s="54">
        <v>2</v>
      </c>
      <c r="V254" s="55">
        <v>0</v>
      </c>
      <c r="W254" s="35">
        <v>0</v>
      </c>
      <c r="X254" s="45">
        <v>10</v>
      </c>
      <c r="Y254" s="12">
        <v>5</v>
      </c>
      <c r="Z254" s="12">
        <v>0</v>
      </c>
      <c r="AA254" s="35">
        <v>0</v>
      </c>
      <c r="AB254" s="45">
        <v>15</v>
      </c>
      <c r="AC254" s="12">
        <v>0</v>
      </c>
      <c r="AD254" s="73">
        <v>0</v>
      </c>
      <c r="AE254" s="74">
        <v>8</v>
      </c>
      <c r="AF254" s="53">
        <v>1</v>
      </c>
      <c r="AG254" s="53">
        <v>1</v>
      </c>
      <c r="AH254" s="77">
        <v>1</v>
      </c>
      <c r="AI254" s="74">
        <v>10</v>
      </c>
    </row>
    <row r="255" ht="16.5" spans="1:35">
      <c r="A255" s="12"/>
      <c r="B255" s="32" t="s">
        <v>5</v>
      </c>
      <c r="C255" s="12" t="s">
        <v>263</v>
      </c>
      <c r="D255" s="33">
        <v>65</v>
      </c>
      <c r="E255" s="34">
        <v>84.0977986286539</v>
      </c>
      <c r="F255" s="33">
        <v>55420</v>
      </c>
      <c r="G255" s="33">
        <v>10</v>
      </c>
      <c r="H255" s="35">
        <v>0.000180440274269217</v>
      </c>
      <c r="I255" s="34">
        <v>4.09779862865392</v>
      </c>
      <c r="J255" s="12">
        <v>137</v>
      </c>
      <c r="K255" s="12">
        <v>0</v>
      </c>
      <c r="L255" s="35">
        <v>0</v>
      </c>
      <c r="M255" s="45">
        <v>20</v>
      </c>
      <c r="N255" s="12">
        <v>0</v>
      </c>
      <c r="O255" s="35">
        <v>0</v>
      </c>
      <c r="P255" s="45">
        <v>20</v>
      </c>
      <c r="Q255" s="53">
        <v>6</v>
      </c>
      <c r="R255" s="53">
        <v>0</v>
      </c>
      <c r="S255" s="35">
        <v>0</v>
      </c>
      <c r="T255" s="45">
        <v>12</v>
      </c>
      <c r="U255" s="54">
        <v>5</v>
      </c>
      <c r="V255" s="55">
        <v>0</v>
      </c>
      <c r="W255" s="35">
        <v>0</v>
      </c>
      <c r="X255" s="45">
        <v>10</v>
      </c>
      <c r="Y255" s="12">
        <v>4</v>
      </c>
      <c r="Z255" s="12">
        <v>1</v>
      </c>
      <c r="AA255" s="35">
        <v>0.25</v>
      </c>
      <c r="AB255" s="45">
        <v>0</v>
      </c>
      <c r="AC255" s="12">
        <v>0</v>
      </c>
      <c r="AD255" s="73">
        <v>0</v>
      </c>
      <c r="AE255" s="74">
        <v>8</v>
      </c>
      <c r="AF255" s="53">
        <v>1</v>
      </c>
      <c r="AG255" s="53">
        <v>1</v>
      </c>
      <c r="AH255" s="77">
        <v>1</v>
      </c>
      <c r="AI255" s="74">
        <v>10</v>
      </c>
    </row>
    <row r="256" ht="16.5" spans="1:35">
      <c r="A256" s="12"/>
      <c r="B256" s="32" t="s">
        <v>5</v>
      </c>
      <c r="C256" s="14" t="s">
        <v>117</v>
      </c>
      <c r="D256" s="33">
        <v>20</v>
      </c>
      <c r="E256" s="34">
        <v>98.3284424798484</v>
      </c>
      <c r="F256" s="33">
        <v>26921</v>
      </c>
      <c r="G256" s="33">
        <v>9</v>
      </c>
      <c r="H256" s="35">
        <v>0.000334311504030311</v>
      </c>
      <c r="I256" s="34">
        <v>3.32844247984845</v>
      </c>
      <c r="J256" s="12">
        <v>95</v>
      </c>
      <c r="K256" s="12">
        <v>0</v>
      </c>
      <c r="L256" s="35">
        <v>0</v>
      </c>
      <c r="M256" s="45">
        <v>20</v>
      </c>
      <c r="N256" s="12">
        <v>0</v>
      </c>
      <c r="O256" s="35">
        <v>0</v>
      </c>
      <c r="P256" s="45">
        <v>20</v>
      </c>
      <c r="Q256" s="53">
        <v>5</v>
      </c>
      <c r="R256" s="53">
        <v>0</v>
      </c>
      <c r="S256" s="35">
        <v>0</v>
      </c>
      <c r="T256" s="45">
        <v>12</v>
      </c>
      <c r="U256" s="54">
        <v>6</v>
      </c>
      <c r="V256" s="55">
        <v>0</v>
      </c>
      <c r="W256" s="35">
        <v>0</v>
      </c>
      <c r="X256" s="45">
        <v>10</v>
      </c>
      <c r="Y256" s="12">
        <v>5</v>
      </c>
      <c r="Z256" s="12">
        <v>0</v>
      </c>
      <c r="AA256" s="35">
        <v>0</v>
      </c>
      <c r="AB256" s="45">
        <v>15</v>
      </c>
      <c r="AC256" s="12">
        <v>1</v>
      </c>
      <c r="AD256" s="73">
        <v>3.71457226700345e-5</v>
      </c>
      <c r="AE256" s="74">
        <v>8</v>
      </c>
      <c r="AF256" s="53">
        <v>1</v>
      </c>
      <c r="AG256" s="53">
        <v>1</v>
      </c>
      <c r="AH256" s="77">
        <v>1</v>
      </c>
      <c r="AI256" s="74">
        <v>10</v>
      </c>
    </row>
    <row r="257" ht="16.5" spans="1:35">
      <c r="A257" s="12"/>
      <c r="B257" s="32" t="s">
        <v>5</v>
      </c>
      <c r="C257" s="36" t="s">
        <v>105</v>
      </c>
      <c r="D257" s="33">
        <v>16</v>
      </c>
      <c r="E257" s="34">
        <v>98.5584962232601</v>
      </c>
      <c r="F257" s="33">
        <v>17343</v>
      </c>
      <c r="G257" s="33">
        <v>5</v>
      </c>
      <c r="H257" s="35">
        <v>0.000288300755347979</v>
      </c>
      <c r="I257" s="34">
        <v>3.5584962232601</v>
      </c>
      <c r="J257" s="12">
        <v>24</v>
      </c>
      <c r="K257" s="12">
        <v>0</v>
      </c>
      <c r="L257" s="35">
        <v>0</v>
      </c>
      <c r="M257" s="45">
        <v>20</v>
      </c>
      <c r="N257" s="12">
        <v>0</v>
      </c>
      <c r="O257" s="35">
        <v>0</v>
      </c>
      <c r="P257" s="45">
        <v>20</v>
      </c>
      <c r="Q257" s="53">
        <v>4</v>
      </c>
      <c r="R257" s="53">
        <v>0</v>
      </c>
      <c r="S257" s="35">
        <v>0</v>
      </c>
      <c r="T257" s="45">
        <v>12</v>
      </c>
      <c r="U257" s="54">
        <v>1</v>
      </c>
      <c r="V257" s="55">
        <v>0</v>
      </c>
      <c r="W257" s="35">
        <v>0</v>
      </c>
      <c r="X257" s="45">
        <v>10</v>
      </c>
      <c r="Y257" s="12">
        <v>4</v>
      </c>
      <c r="Z257" s="12">
        <v>0</v>
      </c>
      <c r="AA257" s="35">
        <v>0</v>
      </c>
      <c r="AB257" s="45">
        <v>15</v>
      </c>
      <c r="AC257" s="12">
        <v>0</v>
      </c>
      <c r="AD257" s="73">
        <v>0</v>
      </c>
      <c r="AE257" s="74">
        <v>8</v>
      </c>
      <c r="AF257" s="53">
        <v>0</v>
      </c>
      <c r="AG257" s="53">
        <v>0</v>
      </c>
      <c r="AH257" s="77">
        <v>1</v>
      </c>
      <c r="AI257" s="74">
        <v>10</v>
      </c>
    </row>
    <row r="258" ht="16.5" spans="1:35">
      <c r="A258" s="12"/>
      <c r="B258" s="32" t="s">
        <v>5</v>
      </c>
      <c r="C258" s="86" t="s">
        <v>532</v>
      </c>
      <c r="D258" s="33">
        <v>191</v>
      </c>
      <c r="E258" s="34">
        <v>59.3545393898963</v>
      </c>
      <c r="F258" s="33">
        <v>16489</v>
      </c>
      <c r="G258" s="33">
        <v>13</v>
      </c>
      <c r="H258" s="35">
        <v>0.000788404390805992</v>
      </c>
      <c r="I258" s="34">
        <v>1.05797804597004</v>
      </c>
      <c r="J258" s="12">
        <v>44</v>
      </c>
      <c r="K258" s="12">
        <v>1</v>
      </c>
      <c r="L258" s="35">
        <v>0.0227272727272727</v>
      </c>
      <c r="M258" s="45">
        <v>0</v>
      </c>
      <c r="N258" s="12">
        <v>0</v>
      </c>
      <c r="O258" s="35">
        <v>0</v>
      </c>
      <c r="P258" s="45">
        <v>20</v>
      </c>
      <c r="Q258" s="53">
        <v>12</v>
      </c>
      <c r="R258" s="53">
        <v>0</v>
      </c>
      <c r="S258" s="35">
        <v>0</v>
      </c>
      <c r="T258" s="45">
        <v>12</v>
      </c>
      <c r="U258" s="54">
        <v>4</v>
      </c>
      <c r="V258" s="55">
        <v>0</v>
      </c>
      <c r="W258" s="35">
        <v>0</v>
      </c>
      <c r="X258" s="45">
        <v>10</v>
      </c>
      <c r="Y258" s="12">
        <v>4</v>
      </c>
      <c r="Z258" s="12">
        <v>1</v>
      </c>
      <c r="AA258" s="35">
        <v>0.25</v>
      </c>
      <c r="AB258" s="45">
        <v>0</v>
      </c>
      <c r="AC258" s="12">
        <v>1</v>
      </c>
      <c r="AD258" s="73">
        <v>6.06464916004609e-5</v>
      </c>
      <c r="AE258" s="74">
        <v>6.29656134392625</v>
      </c>
      <c r="AF258" s="53">
        <v>3</v>
      </c>
      <c r="AG258" s="53">
        <v>3</v>
      </c>
      <c r="AH258" s="77">
        <v>1</v>
      </c>
      <c r="AI258" s="74">
        <v>10</v>
      </c>
    </row>
    <row r="259" ht="16.5" spans="1:35">
      <c r="A259" s="12"/>
      <c r="B259" s="32" t="s">
        <v>5</v>
      </c>
      <c r="C259" s="87" t="s">
        <v>405</v>
      </c>
      <c r="D259" s="33">
        <v>90</v>
      </c>
      <c r="E259" s="34">
        <v>78.3782030489783</v>
      </c>
      <c r="F259" s="33">
        <v>15415</v>
      </c>
      <c r="G259" s="33">
        <v>5</v>
      </c>
      <c r="H259" s="35">
        <v>0.000324359390204346</v>
      </c>
      <c r="I259" s="34">
        <v>3.37820304897827</v>
      </c>
      <c r="J259" s="12">
        <v>41</v>
      </c>
      <c r="K259" s="12">
        <v>1</v>
      </c>
      <c r="L259" s="35">
        <v>0.024390243902439</v>
      </c>
      <c r="M259" s="45">
        <v>0</v>
      </c>
      <c r="N259" s="12">
        <v>0</v>
      </c>
      <c r="O259" s="35">
        <v>0</v>
      </c>
      <c r="P259" s="45">
        <v>20</v>
      </c>
      <c r="Q259" s="53">
        <v>5</v>
      </c>
      <c r="R259" s="53">
        <v>0</v>
      </c>
      <c r="S259" s="35">
        <v>0</v>
      </c>
      <c r="T259" s="45">
        <v>12</v>
      </c>
      <c r="U259" s="54">
        <v>4</v>
      </c>
      <c r="V259" s="55">
        <v>0</v>
      </c>
      <c r="W259" s="35">
        <v>0</v>
      </c>
      <c r="X259" s="45">
        <v>10</v>
      </c>
      <c r="Y259" s="12">
        <v>5</v>
      </c>
      <c r="Z259" s="12">
        <v>0</v>
      </c>
      <c r="AA259" s="35">
        <v>0</v>
      </c>
      <c r="AB259" s="45">
        <v>15</v>
      </c>
      <c r="AC259" s="12">
        <v>0</v>
      </c>
      <c r="AD259" s="73">
        <v>0</v>
      </c>
      <c r="AE259" s="74">
        <v>8</v>
      </c>
      <c r="AF259" s="53">
        <v>0</v>
      </c>
      <c r="AG259" s="53">
        <v>0</v>
      </c>
      <c r="AH259" s="77">
        <v>1</v>
      </c>
      <c r="AI259" s="74">
        <v>10</v>
      </c>
    </row>
    <row r="260" ht="16.5" spans="1:35">
      <c r="A260" s="12"/>
      <c r="B260" s="32" t="s">
        <v>5</v>
      </c>
      <c r="C260" s="36" t="s">
        <v>165</v>
      </c>
      <c r="D260" s="33">
        <v>35</v>
      </c>
      <c r="E260" s="34">
        <v>95.8770591171647</v>
      </c>
      <c r="F260" s="33">
        <v>14023</v>
      </c>
      <c r="G260" s="33">
        <v>2</v>
      </c>
      <c r="H260" s="35">
        <v>0.00014262283391571</v>
      </c>
      <c r="I260" s="34">
        <v>4.28688583042145</v>
      </c>
      <c r="J260" s="12">
        <v>32</v>
      </c>
      <c r="K260" s="12">
        <v>0</v>
      </c>
      <c r="L260" s="35">
        <v>0</v>
      </c>
      <c r="M260" s="45">
        <v>20</v>
      </c>
      <c r="N260" s="12">
        <v>0</v>
      </c>
      <c r="O260" s="35">
        <v>0</v>
      </c>
      <c r="P260" s="45">
        <v>20</v>
      </c>
      <c r="Q260" s="53">
        <v>1</v>
      </c>
      <c r="R260" s="53">
        <v>0</v>
      </c>
      <c r="S260" s="35">
        <v>0</v>
      </c>
      <c r="T260" s="45">
        <v>12</v>
      </c>
      <c r="U260" s="54">
        <v>1</v>
      </c>
      <c r="V260" s="55">
        <v>0</v>
      </c>
      <c r="W260" s="35">
        <v>0</v>
      </c>
      <c r="X260" s="45">
        <v>10</v>
      </c>
      <c r="Y260" s="12">
        <v>4</v>
      </c>
      <c r="Z260" s="12">
        <v>0</v>
      </c>
      <c r="AA260" s="35">
        <v>0</v>
      </c>
      <c r="AB260" s="45">
        <v>15</v>
      </c>
      <c r="AC260" s="12">
        <v>1</v>
      </c>
      <c r="AD260" s="73">
        <v>7.1311416957855e-5</v>
      </c>
      <c r="AE260" s="74">
        <v>4.59017328674321</v>
      </c>
      <c r="AF260" s="53">
        <v>1</v>
      </c>
      <c r="AG260" s="53">
        <v>1</v>
      </c>
      <c r="AH260" s="77">
        <v>1</v>
      </c>
      <c r="AI260" s="74">
        <v>10</v>
      </c>
    </row>
    <row r="261" ht="16.5" spans="1:35">
      <c r="A261" s="12"/>
      <c r="B261" s="32" t="s">
        <v>5</v>
      </c>
      <c r="C261" s="33" t="s">
        <v>329</v>
      </c>
      <c r="D261" s="33">
        <v>102</v>
      </c>
      <c r="E261" s="34">
        <v>76.2171790529026</v>
      </c>
      <c r="F261" s="33">
        <v>190709</v>
      </c>
      <c r="G261" s="33">
        <v>68</v>
      </c>
      <c r="H261" s="35">
        <v>0.000356564189419482</v>
      </c>
      <c r="I261" s="34">
        <v>3.21717905290259</v>
      </c>
      <c r="J261" s="12">
        <v>800</v>
      </c>
      <c r="K261" s="12">
        <v>0</v>
      </c>
      <c r="L261" s="35">
        <v>0</v>
      </c>
      <c r="M261" s="45">
        <v>20</v>
      </c>
      <c r="N261" s="12">
        <v>0</v>
      </c>
      <c r="O261" s="35">
        <v>0</v>
      </c>
      <c r="P261" s="45">
        <v>20</v>
      </c>
      <c r="Q261" s="53">
        <v>52</v>
      </c>
      <c r="R261" s="53">
        <v>1</v>
      </c>
      <c r="S261" s="35">
        <v>0.0192307692307692</v>
      </c>
      <c r="T261" s="45">
        <v>0</v>
      </c>
      <c r="U261" s="54">
        <v>22</v>
      </c>
      <c r="V261" s="55">
        <v>1</v>
      </c>
      <c r="W261" s="35">
        <v>0.0454545454545455</v>
      </c>
      <c r="X261" s="45">
        <v>0</v>
      </c>
      <c r="Y261" s="12">
        <v>8</v>
      </c>
      <c r="Z261" s="12">
        <v>0</v>
      </c>
      <c r="AA261" s="35">
        <v>0</v>
      </c>
      <c r="AB261" s="45">
        <v>15</v>
      </c>
      <c r="AC261" s="12">
        <v>2</v>
      </c>
      <c r="AD261" s="73">
        <v>1.04871820417495e-5</v>
      </c>
      <c r="AE261" s="74">
        <v>8</v>
      </c>
      <c r="AF261" s="53">
        <v>7</v>
      </c>
      <c r="AG261" s="53">
        <v>7</v>
      </c>
      <c r="AH261" s="77">
        <v>1</v>
      </c>
      <c r="AI261" s="74">
        <v>10</v>
      </c>
    </row>
    <row r="262" ht="16.5" spans="1:35">
      <c r="A262" s="12"/>
      <c r="B262" s="32" t="s">
        <v>5</v>
      </c>
      <c r="C262" s="36" t="s">
        <v>439</v>
      </c>
      <c r="D262" s="33">
        <v>130</v>
      </c>
      <c r="E262" s="34">
        <v>68.3583682180087</v>
      </c>
      <c r="F262" s="33">
        <v>12183</v>
      </c>
      <c r="G262" s="33">
        <v>4</v>
      </c>
      <c r="H262" s="35">
        <v>0.00032832635639826</v>
      </c>
      <c r="I262" s="34">
        <v>3.3583682180087</v>
      </c>
      <c r="J262" s="12">
        <v>47</v>
      </c>
      <c r="K262" s="12">
        <v>1</v>
      </c>
      <c r="L262" s="35">
        <v>0.0212765957446809</v>
      </c>
      <c r="M262" s="45">
        <v>0</v>
      </c>
      <c r="N262" s="12">
        <v>0</v>
      </c>
      <c r="O262" s="35">
        <v>0</v>
      </c>
      <c r="P262" s="45">
        <v>20</v>
      </c>
      <c r="Q262" s="53">
        <v>3</v>
      </c>
      <c r="R262" s="53">
        <v>0</v>
      </c>
      <c r="S262" s="35">
        <v>0</v>
      </c>
      <c r="T262" s="45">
        <v>12</v>
      </c>
      <c r="U262" s="54">
        <v>10</v>
      </c>
      <c r="V262" s="55">
        <v>2</v>
      </c>
      <c r="W262" s="35">
        <v>0.2</v>
      </c>
      <c r="X262" s="45">
        <v>0</v>
      </c>
      <c r="Y262" s="12">
        <v>4</v>
      </c>
      <c r="Z262" s="12">
        <v>0</v>
      </c>
      <c r="AA262" s="35">
        <v>0</v>
      </c>
      <c r="AB262" s="45">
        <v>15</v>
      </c>
      <c r="AC262" s="12">
        <v>0</v>
      </c>
      <c r="AD262" s="73">
        <v>0</v>
      </c>
      <c r="AE262" s="74">
        <v>8</v>
      </c>
      <c r="AF262" s="53">
        <v>1</v>
      </c>
      <c r="AG262" s="53">
        <v>1</v>
      </c>
      <c r="AH262" s="77">
        <v>1</v>
      </c>
      <c r="AI262" s="74">
        <v>10</v>
      </c>
    </row>
    <row r="263" ht="16.5" spans="1:35">
      <c r="A263" s="12"/>
      <c r="B263" s="32" t="s">
        <v>5</v>
      </c>
      <c r="C263" s="36" t="s">
        <v>90</v>
      </c>
      <c r="D263" s="33">
        <v>11</v>
      </c>
      <c r="E263" s="34">
        <v>98.7868200126171</v>
      </c>
      <c r="F263" s="33">
        <v>20607</v>
      </c>
      <c r="G263" s="33">
        <v>5</v>
      </c>
      <c r="H263" s="35">
        <v>0.000242635997476586</v>
      </c>
      <c r="I263" s="34">
        <v>3.78682001261707</v>
      </c>
      <c r="J263" s="12">
        <v>44</v>
      </c>
      <c r="K263" s="12">
        <v>0</v>
      </c>
      <c r="L263" s="35">
        <v>0</v>
      </c>
      <c r="M263" s="45">
        <v>20</v>
      </c>
      <c r="N263" s="12">
        <v>0</v>
      </c>
      <c r="O263" s="35">
        <v>0</v>
      </c>
      <c r="P263" s="45">
        <v>20</v>
      </c>
      <c r="Q263" s="53">
        <v>4</v>
      </c>
      <c r="R263" s="53">
        <v>0</v>
      </c>
      <c r="S263" s="35">
        <v>0</v>
      </c>
      <c r="T263" s="45">
        <v>12</v>
      </c>
      <c r="U263" s="54">
        <v>1</v>
      </c>
      <c r="V263" s="55">
        <v>0</v>
      </c>
      <c r="W263" s="35">
        <v>0</v>
      </c>
      <c r="X263" s="45">
        <v>10</v>
      </c>
      <c r="Y263" s="12">
        <v>5</v>
      </c>
      <c r="Z263" s="12">
        <v>0</v>
      </c>
      <c r="AA263" s="35">
        <v>0</v>
      </c>
      <c r="AB263" s="45">
        <v>15</v>
      </c>
      <c r="AC263" s="12">
        <v>0</v>
      </c>
      <c r="AD263" s="73">
        <v>0</v>
      </c>
      <c r="AE263" s="74">
        <v>8</v>
      </c>
      <c r="AF263" s="53">
        <v>5</v>
      </c>
      <c r="AG263" s="53">
        <v>5</v>
      </c>
      <c r="AH263" s="77">
        <v>1</v>
      </c>
      <c r="AI263" s="74">
        <v>10</v>
      </c>
    </row>
    <row r="264" ht="16.5" spans="1:35">
      <c r="A264" s="12"/>
      <c r="B264" s="32" t="s">
        <v>5</v>
      </c>
      <c r="C264" s="36" t="s">
        <v>310</v>
      </c>
      <c r="D264" s="33">
        <v>86</v>
      </c>
      <c r="E264" s="34">
        <v>79.0190692929451</v>
      </c>
      <c r="F264" s="33">
        <v>25486</v>
      </c>
      <c r="G264" s="33">
        <v>5</v>
      </c>
      <c r="H264" s="35">
        <v>0.000196186141410971</v>
      </c>
      <c r="I264" s="34">
        <v>4.01906929294515</v>
      </c>
      <c r="J264" s="12">
        <v>54</v>
      </c>
      <c r="K264" s="12">
        <v>1</v>
      </c>
      <c r="L264" s="35">
        <v>0.0185185185185185</v>
      </c>
      <c r="M264" s="45">
        <v>0</v>
      </c>
      <c r="N264" s="12">
        <v>0</v>
      </c>
      <c r="O264" s="35">
        <v>0</v>
      </c>
      <c r="P264" s="45">
        <v>20</v>
      </c>
      <c r="Q264" s="53">
        <v>4</v>
      </c>
      <c r="R264" s="53">
        <v>0</v>
      </c>
      <c r="S264" s="35">
        <v>0</v>
      </c>
      <c r="T264" s="45">
        <v>12</v>
      </c>
      <c r="U264" s="54">
        <v>1</v>
      </c>
      <c r="V264" s="55">
        <v>0</v>
      </c>
      <c r="W264" s="35">
        <v>0</v>
      </c>
      <c r="X264" s="45">
        <v>10</v>
      </c>
      <c r="Y264" s="12">
        <v>5</v>
      </c>
      <c r="Z264" s="12">
        <v>0</v>
      </c>
      <c r="AA264" s="35">
        <v>0</v>
      </c>
      <c r="AB264" s="45">
        <v>15</v>
      </c>
      <c r="AC264" s="12">
        <v>0</v>
      </c>
      <c r="AD264" s="73">
        <v>0</v>
      </c>
      <c r="AE264" s="74">
        <v>8</v>
      </c>
      <c r="AF264" s="53">
        <v>8</v>
      </c>
      <c r="AG264" s="53">
        <v>8</v>
      </c>
      <c r="AH264" s="77">
        <v>1</v>
      </c>
      <c r="AI264" s="74">
        <v>10</v>
      </c>
    </row>
    <row r="265" ht="16.5" spans="1:35">
      <c r="A265" s="12"/>
      <c r="B265" s="32" t="s">
        <v>5</v>
      </c>
      <c r="C265" s="36" t="s">
        <v>812</v>
      </c>
      <c r="D265" s="33">
        <v>256</v>
      </c>
      <c r="E265" s="34">
        <v>40.1243295953194</v>
      </c>
      <c r="F265" s="33">
        <v>24612</v>
      </c>
      <c r="G265" s="33">
        <v>24</v>
      </c>
      <c r="H265" s="35">
        <v>0.000975134080936129</v>
      </c>
      <c r="I265" s="34">
        <v>0.124329595319357</v>
      </c>
      <c r="J265" s="12">
        <v>148</v>
      </c>
      <c r="K265" s="12">
        <v>2</v>
      </c>
      <c r="L265" s="35">
        <v>0.0135135135135135</v>
      </c>
      <c r="M265" s="45">
        <v>0</v>
      </c>
      <c r="N265" s="12">
        <v>0</v>
      </c>
      <c r="O265" s="35">
        <v>0</v>
      </c>
      <c r="P265" s="45">
        <v>20</v>
      </c>
      <c r="Q265" s="53">
        <v>23</v>
      </c>
      <c r="R265" s="53">
        <v>1</v>
      </c>
      <c r="S265" s="35">
        <v>0.0434782608695652</v>
      </c>
      <c r="T265" s="45">
        <v>0</v>
      </c>
      <c r="U265" s="54">
        <v>3</v>
      </c>
      <c r="V265" s="55">
        <v>0</v>
      </c>
      <c r="W265" s="35">
        <v>0</v>
      </c>
      <c r="X265" s="45">
        <v>10</v>
      </c>
      <c r="Y265" s="12">
        <v>5</v>
      </c>
      <c r="Z265" s="12">
        <v>1</v>
      </c>
      <c r="AA265" s="35">
        <v>0.2</v>
      </c>
      <c r="AB265" s="45">
        <v>0</v>
      </c>
      <c r="AC265" s="12">
        <v>3</v>
      </c>
      <c r="AD265" s="73">
        <v>0.000121891760117016</v>
      </c>
      <c r="AE265" s="74">
        <v>0</v>
      </c>
      <c r="AF265" s="53">
        <v>1</v>
      </c>
      <c r="AG265" s="53">
        <v>1</v>
      </c>
      <c r="AH265" s="77">
        <v>1</v>
      </c>
      <c r="AI265" s="74">
        <v>10</v>
      </c>
    </row>
    <row r="266" ht="16.5" spans="1:35">
      <c r="A266" s="12"/>
      <c r="B266" s="32" t="s">
        <v>5</v>
      </c>
      <c r="C266" s="36" t="s">
        <v>454</v>
      </c>
      <c r="D266" s="33">
        <v>153</v>
      </c>
      <c r="E266" s="34">
        <v>63.4988747186797</v>
      </c>
      <c r="F266" s="33">
        <v>6665</v>
      </c>
      <c r="G266" s="33">
        <v>6</v>
      </c>
      <c r="H266" s="35">
        <v>0.000900225056264066</v>
      </c>
      <c r="I266" s="34">
        <v>0.49887471867967</v>
      </c>
      <c r="J266" s="12">
        <v>22</v>
      </c>
      <c r="K266" s="12">
        <v>1</v>
      </c>
      <c r="L266" s="35">
        <v>0.0454545454545455</v>
      </c>
      <c r="M266" s="45">
        <v>0</v>
      </c>
      <c r="N266" s="12">
        <v>0</v>
      </c>
      <c r="O266" s="35">
        <v>0</v>
      </c>
      <c r="P266" s="45">
        <v>20</v>
      </c>
      <c r="Q266" s="53">
        <v>5</v>
      </c>
      <c r="R266" s="53">
        <v>1</v>
      </c>
      <c r="S266" s="35">
        <v>0.2</v>
      </c>
      <c r="T266" s="45">
        <v>0</v>
      </c>
      <c r="U266" s="54">
        <v>1</v>
      </c>
      <c r="V266" s="55">
        <v>0</v>
      </c>
      <c r="W266" s="35">
        <v>0</v>
      </c>
      <c r="X266" s="45">
        <v>10</v>
      </c>
      <c r="Y266" s="12">
        <v>5</v>
      </c>
      <c r="Z266" s="12">
        <v>0</v>
      </c>
      <c r="AA266" s="35">
        <v>0</v>
      </c>
      <c r="AB266" s="45">
        <v>15</v>
      </c>
      <c r="AC266" s="12">
        <v>0</v>
      </c>
      <c r="AD266" s="73">
        <v>0</v>
      </c>
      <c r="AE266" s="74">
        <v>8</v>
      </c>
      <c r="AF266" s="53">
        <v>0</v>
      </c>
      <c r="AG266" s="53">
        <v>0</v>
      </c>
      <c r="AH266" s="77">
        <v>1</v>
      </c>
      <c r="AI266" s="74">
        <v>10</v>
      </c>
    </row>
    <row r="267" ht="16.5" spans="1:35">
      <c r="A267" s="12"/>
      <c r="B267" s="32" t="s">
        <v>5</v>
      </c>
      <c r="C267" s="36" t="s">
        <v>87</v>
      </c>
      <c r="D267" s="33">
        <v>10</v>
      </c>
      <c r="E267" s="34">
        <v>98.9128071319852</v>
      </c>
      <c r="F267" s="33">
        <v>13797</v>
      </c>
      <c r="G267" s="33">
        <v>3</v>
      </c>
      <c r="H267" s="35">
        <v>0.000217438573602957</v>
      </c>
      <c r="I267" s="34">
        <v>3.91280713198521</v>
      </c>
      <c r="J267" s="12">
        <v>23</v>
      </c>
      <c r="K267" s="12">
        <v>0</v>
      </c>
      <c r="L267" s="35">
        <v>0</v>
      </c>
      <c r="M267" s="45">
        <v>20</v>
      </c>
      <c r="N267" s="12">
        <v>0</v>
      </c>
      <c r="O267" s="35">
        <v>0</v>
      </c>
      <c r="P267" s="45">
        <v>20</v>
      </c>
      <c r="Q267" s="53">
        <v>3</v>
      </c>
      <c r="R267" s="53">
        <v>0</v>
      </c>
      <c r="S267" s="35">
        <v>0</v>
      </c>
      <c r="T267" s="45">
        <v>12</v>
      </c>
      <c r="U267" s="54">
        <v>0</v>
      </c>
      <c r="V267" s="55">
        <v>0</v>
      </c>
      <c r="W267" s="35">
        <v>0</v>
      </c>
      <c r="X267" s="45">
        <v>10</v>
      </c>
      <c r="Y267" s="12">
        <v>5</v>
      </c>
      <c r="Z267" s="12">
        <v>0</v>
      </c>
      <c r="AA267" s="35">
        <v>0</v>
      </c>
      <c r="AB267" s="45">
        <v>15</v>
      </c>
      <c r="AC267" s="12">
        <v>0</v>
      </c>
      <c r="AD267" s="73">
        <v>0</v>
      </c>
      <c r="AE267" s="74">
        <v>8</v>
      </c>
      <c r="AF267" s="53">
        <v>4</v>
      </c>
      <c r="AG267" s="53">
        <v>4</v>
      </c>
      <c r="AH267" s="77">
        <v>1</v>
      </c>
      <c r="AI267" s="74">
        <v>10</v>
      </c>
    </row>
    <row r="268" ht="16.5" spans="1:35">
      <c r="A268" s="12"/>
      <c r="B268" s="32" t="s">
        <v>5</v>
      </c>
      <c r="C268" s="36" t="s">
        <v>102</v>
      </c>
      <c r="D268" s="33">
        <v>15</v>
      </c>
      <c r="E268" s="34">
        <v>98.5790520698475</v>
      </c>
      <c r="F268" s="33">
        <v>31669</v>
      </c>
      <c r="G268" s="33">
        <v>9</v>
      </c>
      <c r="H268" s="35">
        <v>0.000284189586030503</v>
      </c>
      <c r="I268" s="34">
        <v>3.57905206984748</v>
      </c>
      <c r="J268" s="12">
        <v>94</v>
      </c>
      <c r="K268" s="12">
        <v>0</v>
      </c>
      <c r="L268" s="35">
        <v>0</v>
      </c>
      <c r="M268" s="45">
        <v>20</v>
      </c>
      <c r="N268" s="12">
        <v>0</v>
      </c>
      <c r="O268" s="35">
        <v>0</v>
      </c>
      <c r="P268" s="45">
        <v>20</v>
      </c>
      <c r="Q268" s="53">
        <v>9</v>
      </c>
      <c r="R268" s="53">
        <v>0</v>
      </c>
      <c r="S268" s="35">
        <v>0</v>
      </c>
      <c r="T268" s="45">
        <v>12</v>
      </c>
      <c r="U268" s="54">
        <v>1</v>
      </c>
      <c r="V268" s="55">
        <v>0</v>
      </c>
      <c r="W268" s="35">
        <v>0</v>
      </c>
      <c r="X268" s="45">
        <v>10</v>
      </c>
      <c r="Y268" s="12">
        <v>5</v>
      </c>
      <c r="Z268" s="12">
        <v>0</v>
      </c>
      <c r="AA268" s="35">
        <v>0</v>
      </c>
      <c r="AB268" s="45">
        <v>15</v>
      </c>
      <c r="AC268" s="12">
        <v>0</v>
      </c>
      <c r="AD268" s="73">
        <v>0</v>
      </c>
      <c r="AE268" s="74">
        <v>8</v>
      </c>
      <c r="AF268" s="53">
        <v>1</v>
      </c>
      <c r="AG268" s="53">
        <v>1</v>
      </c>
      <c r="AH268" s="77">
        <v>1</v>
      </c>
      <c r="AI268" s="74">
        <v>10</v>
      </c>
    </row>
    <row r="269" ht="16.5" spans="1:35">
      <c r="A269" s="12"/>
      <c r="B269" s="32" t="s">
        <v>5</v>
      </c>
      <c r="C269" s="33" t="s">
        <v>497</v>
      </c>
      <c r="D269" s="33">
        <v>124</v>
      </c>
      <c r="E269" s="34">
        <v>69.5491389620486</v>
      </c>
      <c r="F269" s="33">
        <v>290438</v>
      </c>
      <c r="G269" s="33">
        <v>118</v>
      </c>
      <c r="H269" s="35">
        <v>0.000406282924410718</v>
      </c>
      <c r="I269" s="34">
        <v>2.96858537794641</v>
      </c>
      <c r="J269" s="12">
        <v>1409</v>
      </c>
      <c r="K269" s="12">
        <v>1</v>
      </c>
      <c r="L269" s="35">
        <v>0.0007097232079489</v>
      </c>
      <c r="M269" s="45">
        <v>18.5805535841022</v>
      </c>
      <c r="N269" s="12">
        <v>0</v>
      </c>
      <c r="O269" s="35">
        <v>0</v>
      </c>
      <c r="P269" s="45">
        <v>20</v>
      </c>
      <c r="Q269" s="53">
        <v>95</v>
      </c>
      <c r="R269" s="53">
        <v>3</v>
      </c>
      <c r="S269" s="35">
        <v>0.0315789473684211</v>
      </c>
      <c r="T269" s="45">
        <v>0</v>
      </c>
      <c r="U269" s="54">
        <v>47</v>
      </c>
      <c r="V269" s="55">
        <v>0</v>
      </c>
      <c r="W269" s="35">
        <v>0</v>
      </c>
      <c r="X269" s="45">
        <v>10</v>
      </c>
      <c r="Y269" s="12">
        <v>13</v>
      </c>
      <c r="Z269" s="12">
        <v>1</v>
      </c>
      <c r="AA269" s="35">
        <v>0.0769230769230769</v>
      </c>
      <c r="AB269" s="45">
        <v>0</v>
      </c>
      <c r="AC269" s="12">
        <v>10</v>
      </c>
      <c r="AD269" s="73">
        <v>3.4430756305993e-5</v>
      </c>
      <c r="AE269" s="74">
        <v>8</v>
      </c>
      <c r="AF269" s="53">
        <v>11</v>
      </c>
      <c r="AG269" s="53">
        <v>11</v>
      </c>
      <c r="AH269" s="77">
        <v>1</v>
      </c>
      <c r="AI269" s="74">
        <v>10</v>
      </c>
    </row>
    <row r="270" ht="16.5" spans="1:35">
      <c r="A270" s="12"/>
      <c r="B270" s="32" t="s">
        <v>5</v>
      </c>
      <c r="C270" s="36" t="s">
        <v>190</v>
      </c>
      <c r="D270" s="33">
        <v>48</v>
      </c>
      <c r="E270" s="34">
        <v>87.6743295019157</v>
      </c>
      <c r="F270" s="33">
        <v>10440</v>
      </c>
      <c r="G270" s="33">
        <v>11</v>
      </c>
      <c r="H270" s="35">
        <v>0.00105363984674329</v>
      </c>
      <c r="I270" s="34">
        <v>0</v>
      </c>
      <c r="J270" s="12">
        <v>45</v>
      </c>
      <c r="K270" s="12">
        <v>0</v>
      </c>
      <c r="L270" s="35">
        <v>0</v>
      </c>
      <c r="M270" s="45">
        <v>20</v>
      </c>
      <c r="N270" s="12">
        <v>0</v>
      </c>
      <c r="O270" s="35">
        <v>0</v>
      </c>
      <c r="P270" s="45">
        <v>20</v>
      </c>
      <c r="Q270" s="53">
        <v>11</v>
      </c>
      <c r="R270" s="53">
        <v>0</v>
      </c>
      <c r="S270" s="35">
        <v>0</v>
      </c>
      <c r="T270" s="45">
        <v>12</v>
      </c>
      <c r="U270" s="54">
        <v>1</v>
      </c>
      <c r="V270" s="55">
        <v>0</v>
      </c>
      <c r="W270" s="35">
        <v>0</v>
      </c>
      <c r="X270" s="45">
        <v>10</v>
      </c>
      <c r="Y270" s="12">
        <v>6</v>
      </c>
      <c r="Z270" s="12">
        <v>0</v>
      </c>
      <c r="AA270" s="35">
        <v>0</v>
      </c>
      <c r="AB270" s="45">
        <v>15</v>
      </c>
      <c r="AC270" s="12">
        <v>1</v>
      </c>
      <c r="AD270" s="73">
        <v>9.57854406130268e-5</v>
      </c>
      <c r="AE270" s="74">
        <v>0.674329501915709</v>
      </c>
      <c r="AF270" s="53">
        <v>1</v>
      </c>
      <c r="AG270" s="53">
        <v>1</v>
      </c>
      <c r="AH270" s="77">
        <v>1</v>
      </c>
      <c r="AI270" s="74">
        <v>10</v>
      </c>
    </row>
    <row r="271" ht="16.5" spans="1:35">
      <c r="A271" s="12"/>
      <c r="B271" s="32" t="s">
        <v>5</v>
      </c>
      <c r="C271" s="33" t="s">
        <v>96</v>
      </c>
      <c r="D271" s="33">
        <v>13</v>
      </c>
      <c r="E271" s="34">
        <v>98.7341371562391</v>
      </c>
      <c r="F271" s="33">
        <v>31599</v>
      </c>
      <c r="G271" s="33">
        <v>8</v>
      </c>
      <c r="H271" s="35">
        <v>0.000253172568752176</v>
      </c>
      <c r="I271" s="34">
        <v>3.73413715623912</v>
      </c>
      <c r="J271" s="12">
        <v>126</v>
      </c>
      <c r="K271" s="12">
        <v>0</v>
      </c>
      <c r="L271" s="35">
        <v>0</v>
      </c>
      <c r="M271" s="45">
        <v>20</v>
      </c>
      <c r="N271" s="12">
        <v>0</v>
      </c>
      <c r="O271" s="35">
        <v>0</v>
      </c>
      <c r="P271" s="45">
        <v>20</v>
      </c>
      <c r="Q271" s="53">
        <v>7</v>
      </c>
      <c r="R271" s="53">
        <v>0</v>
      </c>
      <c r="S271" s="35">
        <v>0</v>
      </c>
      <c r="T271" s="45">
        <v>12</v>
      </c>
      <c r="U271" s="54">
        <v>4</v>
      </c>
      <c r="V271" s="55">
        <v>0</v>
      </c>
      <c r="W271" s="35">
        <v>0</v>
      </c>
      <c r="X271" s="45">
        <v>10</v>
      </c>
      <c r="Y271" s="12">
        <v>6</v>
      </c>
      <c r="Z271" s="12">
        <v>0</v>
      </c>
      <c r="AA271" s="35">
        <v>0</v>
      </c>
      <c r="AB271" s="45">
        <v>15</v>
      </c>
      <c r="AC271" s="12">
        <v>1</v>
      </c>
      <c r="AD271" s="73">
        <v>3.1646571094022e-5</v>
      </c>
      <c r="AE271" s="74">
        <v>8</v>
      </c>
      <c r="AF271" s="53">
        <v>0</v>
      </c>
      <c r="AG271" s="53">
        <v>0</v>
      </c>
      <c r="AH271" s="77">
        <v>1</v>
      </c>
      <c r="AI271" s="74">
        <v>10</v>
      </c>
    </row>
    <row r="272" ht="16.5" spans="1:35">
      <c r="A272" s="12"/>
      <c r="B272" s="32" t="s">
        <v>5</v>
      </c>
      <c r="C272" s="33" t="s">
        <v>553</v>
      </c>
      <c r="D272" s="33">
        <v>101</v>
      </c>
      <c r="E272" s="34">
        <v>76.552627306106</v>
      </c>
      <c r="F272" s="33">
        <v>160264</v>
      </c>
      <c r="G272" s="33">
        <v>93</v>
      </c>
      <c r="H272" s="35">
        <v>0.000580292517346378</v>
      </c>
      <c r="I272" s="34">
        <v>2.09853741326811</v>
      </c>
      <c r="J272" s="12">
        <v>763</v>
      </c>
      <c r="K272" s="12">
        <v>0</v>
      </c>
      <c r="L272" s="35">
        <v>0</v>
      </c>
      <c r="M272" s="45">
        <v>20</v>
      </c>
      <c r="N272" s="12">
        <v>1</v>
      </c>
      <c r="O272" s="35">
        <v>0.00131061598951507</v>
      </c>
      <c r="P272" s="45">
        <v>18.6893840104849</v>
      </c>
      <c r="Q272" s="53">
        <v>85</v>
      </c>
      <c r="R272" s="53">
        <v>1</v>
      </c>
      <c r="S272" s="35">
        <v>0.0117647058823529</v>
      </c>
      <c r="T272" s="45">
        <v>7.76470588235294</v>
      </c>
      <c r="U272" s="54">
        <v>28</v>
      </c>
      <c r="V272" s="55">
        <v>0</v>
      </c>
      <c r="W272" s="35">
        <v>0</v>
      </c>
      <c r="X272" s="45">
        <v>10</v>
      </c>
      <c r="Y272" s="12">
        <v>8</v>
      </c>
      <c r="Z272" s="12">
        <v>2</v>
      </c>
      <c r="AA272" s="35">
        <v>0.25</v>
      </c>
      <c r="AB272" s="45">
        <v>0</v>
      </c>
      <c r="AC272" s="12">
        <v>4</v>
      </c>
      <c r="AD272" s="73">
        <v>2.49588179503819e-5</v>
      </c>
      <c r="AE272" s="74">
        <v>8</v>
      </c>
      <c r="AF272" s="53">
        <v>243</v>
      </c>
      <c r="AG272" s="53">
        <v>243</v>
      </c>
      <c r="AH272" s="77">
        <v>1</v>
      </c>
      <c r="AI272" s="74">
        <v>10</v>
      </c>
    </row>
    <row r="273" ht="16.5" spans="1:35">
      <c r="A273" s="88" t="s">
        <v>860</v>
      </c>
      <c r="B273" s="32" t="s">
        <v>38</v>
      </c>
      <c r="C273" s="10" t="s">
        <v>858</v>
      </c>
      <c r="D273" s="33">
        <v>204</v>
      </c>
      <c r="E273" s="34">
        <v>56.4474579915662</v>
      </c>
      <c r="F273" s="33">
        <v>108515</v>
      </c>
      <c r="G273" s="33">
        <v>63</v>
      </c>
      <c r="H273" s="35">
        <v>0.000580564898861909</v>
      </c>
      <c r="I273" s="34">
        <v>2.09717550569046</v>
      </c>
      <c r="J273" s="12">
        <v>531</v>
      </c>
      <c r="K273" s="12">
        <v>25</v>
      </c>
      <c r="L273" s="35">
        <v>0.0470809792843691</v>
      </c>
      <c r="M273" s="45">
        <v>0</v>
      </c>
      <c r="N273" s="12">
        <v>3</v>
      </c>
      <c r="O273" s="35">
        <v>0.00564971751412429</v>
      </c>
      <c r="P273" s="45">
        <v>14.3502824858757</v>
      </c>
      <c r="Q273" s="53">
        <v>49</v>
      </c>
      <c r="R273" s="53">
        <v>0</v>
      </c>
      <c r="S273" s="35">
        <v>0</v>
      </c>
      <c r="T273" s="45">
        <v>12</v>
      </c>
      <c r="U273" s="54">
        <v>33</v>
      </c>
      <c r="V273" s="55">
        <v>0</v>
      </c>
      <c r="W273" s="35">
        <v>0</v>
      </c>
      <c r="X273" s="45">
        <v>10</v>
      </c>
      <c r="Y273" s="12">
        <v>38</v>
      </c>
      <c r="Z273" s="12">
        <v>11</v>
      </c>
      <c r="AA273" s="35">
        <v>0.289473684210526</v>
      </c>
      <c r="AB273" s="45">
        <v>0</v>
      </c>
      <c r="AC273" s="12">
        <v>1</v>
      </c>
      <c r="AD273" s="73">
        <v>9.21531585495093e-6</v>
      </c>
      <c r="AE273" s="74">
        <v>8</v>
      </c>
      <c r="AF273" s="53">
        <v>0</v>
      </c>
      <c r="AG273" s="53">
        <v>0</v>
      </c>
      <c r="AH273" s="77">
        <v>1</v>
      </c>
      <c r="AI273" s="74">
        <v>10</v>
      </c>
    </row>
    <row r="274" ht="16.5" spans="1:35">
      <c r="A274" s="78" t="s">
        <v>1134</v>
      </c>
      <c r="B274" s="32" t="s">
        <v>7</v>
      </c>
      <c r="C274" s="10" t="s">
        <v>684</v>
      </c>
      <c r="D274" s="33">
        <v>195</v>
      </c>
      <c r="E274" s="34">
        <v>59.1252437240299</v>
      </c>
      <c r="F274" s="33">
        <v>49899</v>
      </c>
      <c r="G274" s="33">
        <v>48</v>
      </c>
      <c r="H274" s="35">
        <v>0.000961943125112728</v>
      </c>
      <c r="I274" s="34">
        <v>0.190284374436361</v>
      </c>
      <c r="J274" s="12">
        <v>246</v>
      </c>
      <c r="K274" s="12">
        <v>9</v>
      </c>
      <c r="L274" s="35">
        <v>0.0365853658536585</v>
      </c>
      <c r="M274" s="45">
        <v>0</v>
      </c>
      <c r="N274" s="12">
        <v>1</v>
      </c>
      <c r="O274" s="35">
        <v>0.0040650406504065</v>
      </c>
      <c r="P274" s="45">
        <v>15.9349593495935</v>
      </c>
      <c r="Q274" s="53">
        <v>37</v>
      </c>
      <c r="R274" s="53">
        <v>1</v>
      </c>
      <c r="S274" s="35">
        <v>0.027027027027027</v>
      </c>
      <c r="T274" s="45">
        <v>0</v>
      </c>
      <c r="U274" s="54">
        <v>21</v>
      </c>
      <c r="V274" s="55">
        <v>0</v>
      </c>
      <c r="W274" s="35">
        <v>0</v>
      </c>
      <c r="X274" s="45">
        <v>10</v>
      </c>
      <c r="Y274" s="12">
        <v>7</v>
      </c>
      <c r="Z274" s="12">
        <v>0</v>
      </c>
      <c r="AA274" s="35">
        <v>0</v>
      </c>
      <c r="AB274" s="45">
        <v>15</v>
      </c>
      <c r="AC274" s="12">
        <v>2</v>
      </c>
      <c r="AD274" s="73">
        <v>4.00809635463637e-5</v>
      </c>
      <c r="AE274" s="74">
        <v>8</v>
      </c>
      <c r="AF274" s="53">
        <v>41</v>
      </c>
      <c r="AG274" s="53">
        <v>41</v>
      </c>
      <c r="AH274" s="77">
        <v>1</v>
      </c>
      <c r="AI274" s="74">
        <v>10</v>
      </c>
    </row>
    <row r="275" ht="16.5" spans="1:35">
      <c r="A275" s="83"/>
      <c r="B275" s="32" t="s">
        <v>7</v>
      </c>
      <c r="C275" s="10" t="s">
        <v>949</v>
      </c>
      <c r="D275" s="33">
        <v>281</v>
      </c>
      <c r="E275" s="34">
        <v>22.5828819068256</v>
      </c>
      <c r="F275" s="33">
        <v>93887</v>
      </c>
      <c r="G275" s="33">
        <v>268</v>
      </c>
      <c r="H275" s="35">
        <v>0.00285449529753853</v>
      </c>
      <c r="I275" s="34">
        <v>0</v>
      </c>
      <c r="J275" s="12">
        <v>923</v>
      </c>
      <c r="K275" s="12">
        <v>13</v>
      </c>
      <c r="L275" s="35">
        <v>0.0140845070422535</v>
      </c>
      <c r="M275" s="45">
        <v>0</v>
      </c>
      <c r="N275" s="12">
        <v>5</v>
      </c>
      <c r="O275" s="35">
        <v>0.00541711809317443</v>
      </c>
      <c r="P275" s="45">
        <v>14.5828819068256</v>
      </c>
      <c r="Q275" s="53">
        <v>230</v>
      </c>
      <c r="R275" s="53">
        <v>6</v>
      </c>
      <c r="S275" s="35">
        <v>0.0260869565217391</v>
      </c>
      <c r="T275" s="45">
        <v>0</v>
      </c>
      <c r="U275" s="54">
        <v>105</v>
      </c>
      <c r="V275" s="55">
        <v>1</v>
      </c>
      <c r="W275" s="35">
        <v>0.00952380952380952</v>
      </c>
      <c r="X275" s="45">
        <v>0</v>
      </c>
      <c r="Y275" s="12">
        <v>15</v>
      </c>
      <c r="Z275" s="12">
        <v>8</v>
      </c>
      <c r="AA275" s="35">
        <v>0.533333333333333</v>
      </c>
      <c r="AB275" s="45">
        <v>0</v>
      </c>
      <c r="AC275" s="12">
        <v>3</v>
      </c>
      <c r="AD275" s="73">
        <v>3.19533055694612e-5</v>
      </c>
      <c r="AE275" s="74">
        <v>8</v>
      </c>
      <c r="AF275" s="53">
        <v>21</v>
      </c>
      <c r="AG275" s="53">
        <v>20</v>
      </c>
      <c r="AH275" s="77">
        <v>0.952380952380952</v>
      </c>
      <c r="AI275" s="74">
        <v>0</v>
      </c>
    </row>
    <row r="276" ht="16.5" spans="1:35">
      <c r="A276" s="83"/>
      <c r="B276" s="32" t="s">
        <v>7</v>
      </c>
      <c r="C276" s="10" t="s">
        <v>901</v>
      </c>
      <c r="D276" s="33">
        <v>275</v>
      </c>
      <c r="E276" s="34">
        <v>29.6962196552638</v>
      </c>
      <c r="F276" s="33">
        <v>26018</v>
      </c>
      <c r="G276" s="33">
        <v>24</v>
      </c>
      <c r="H276" s="35">
        <v>0.000922438311937889</v>
      </c>
      <c r="I276" s="34">
        <v>0.387808440310554</v>
      </c>
      <c r="J276" s="12">
        <v>107</v>
      </c>
      <c r="K276" s="12">
        <v>3</v>
      </c>
      <c r="L276" s="35">
        <v>0.0280373831775701</v>
      </c>
      <c r="M276" s="45">
        <v>0</v>
      </c>
      <c r="N276" s="12">
        <v>2</v>
      </c>
      <c r="O276" s="35">
        <v>0.0186915887850467</v>
      </c>
      <c r="P276" s="45">
        <v>1.30841121495327</v>
      </c>
      <c r="Q276" s="53">
        <v>21</v>
      </c>
      <c r="R276" s="53">
        <v>1</v>
      </c>
      <c r="S276" s="35">
        <v>0.0476190476190476</v>
      </c>
      <c r="T276" s="45">
        <v>0</v>
      </c>
      <c r="U276" s="54">
        <v>3</v>
      </c>
      <c r="V276" s="55">
        <v>0</v>
      </c>
      <c r="W276" s="35">
        <v>0</v>
      </c>
      <c r="X276" s="45">
        <v>10</v>
      </c>
      <c r="Y276" s="12">
        <v>9</v>
      </c>
      <c r="Z276" s="12">
        <v>4</v>
      </c>
      <c r="AA276" s="35">
        <v>0.444444444444444</v>
      </c>
      <c r="AB276" s="45">
        <v>0</v>
      </c>
      <c r="AC276" s="12">
        <v>1</v>
      </c>
      <c r="AD276" s="73">
        <v>3.84349296640787e-5</v>
      </c>
      <c r="AE276" s="74">
        <v>8</v>
      </c>
      <c r="AF276" s="53">
        <v>0</v>
      </c>
      <c r="AG276" s="53">
        <v>0</v>
      </c>
      <c r="AH276" s="77">
        <v>1</v>
      </c>
      <c r="AI276" s="74">
        <v>10</v>
      </c>
    </row>
    <row r="277" ht="16.5" spans="1:35">
      <c r="A277" s="83"/>
      <c r="B277" s="32" t="s">
        <v>7</v>
      </c>
      <c r="C277" s="10" t="s">
        <v>668</v>
      </c>
      <c r="D277" s="33">
        <v>141</v>
      </c>
      <c r="E277" s="34">
        <v>65</v>
      </c>
      <c r="F277" s="33">
        <v>3691</v>
      </c>
      <c r="G277" s="33">
        <v>0</v>
      </c>
      <c r="H277" s="35">
        <v>0</v>
      </c>
      <c r="I277" s="34">
        <v>5</v>
      </c>
      <c r="J277" s="12">
        <v>19</v>
      </c>
      <c r="K277" s="12">
        <v>5</v>
      </c>
      <c r="L277" s="35">
        <v>0.263157894736842</v>
      </c>
      <c r="M277" s="45">
        <v>0</v>
      </c>
      <c r="N277" s="12">
        <v>0</v>
      </c>
      <c r="O277" s="35">
        <v>0</v>
      </c>
      <c r="P277" s="45">
        <v>20</v>
      </c>
      <c r="Q277" s="53">
        <v>0</v>
      </c>
      <c r="R277" s="53">
        <v>0</v>
      </c>
      <c r="S277" s="35">
        <v>0</v>
      </c>
      <c r="T277" s="45">
        <v>12</v>
      </c>
      <c r="U277" s="54">
        <v>0</v>
      </c>
      <c r="V277" s="55">
        <v>0</v>
      </c>
      <c r="W277" s="35">
        <v>0</v>
      </c>
      <c r="X277" s="45">
        <v>10</v>
      </c>
      <c r="Y277" s="12">
        <v>6</v>
      </c>
      <c r="Z277" s="12">
        <v>3</v>
      </c>
      <c r="AA277" s="35">
        <v>0.5</v>
      </c>
      <c r="AB277" s="45">
        <v>0</v>
      </c>
      <c r="AC277" s="12">
        <v>0</v>
      </c>
      <c r="AD277" s="73">
        <v>0</v>
      </c>
      <c r="AE277" s="74">
        <v>8</v>
      </c>
      <c r="AF277" s="53">
        <v>9</v>
      </c>
      <c r="AG277" s="53">
        <v>9</v>
      </c>
      <c r="AH277" s="77">
        <v>1</v>
      </c>
      <c r="AI277" s="74">
        <v>10</v>
      </c>
    </row>
    <row r="278" ht="16.5" spans="1:35">
      <c r="A278" s="83"/>
      <c r="B278" s="32" t="s">
        <v>7</v>
      </c>
      <c r="C278" s="10" t="s">
        <v>790</v>
      </c>
      <c r="D278" s="33">
        <v>229</v>
      </c>
      <c r="E278" s="34">
        <v>50.7419061596303</v>
      </c>
      <c r="F278" s="33">
        <v>61982</v>
      </c>
      <c r="G278" s="33">
        <v>25</v>
      </c>
      <c r="H278" s="35">
        <v>0.000403342906004969</v>
      </c>
      <c r="I278" s="34">
        <v>2.98328546997515</v>
      </c>
      <c r="J278" s="12">
        <v>174</v>
      </c>
      <c r="K278" s="12">
        <v>17</v>
      </c>
      <c r="L278" s="35">
        <v>0.0977011494252874</v>
      </c>
      <c r="M278" s="45">
        <v>0</v>
      </c>
      <c r="N278" s="12">
        <v>3</v>
      </c>
      <c r="O278" s="35">
        <v>0.0172413793103448</v>
      </c>
      <c r="P278" s="45">
        <v>2.75862068965517</v>
      </c>
      <c r="Q278" s="53">
        <v>19</v>
      </c>
      <c r="R278" s="53">
        <v>0</v>
      </c>
      <c r="S278" s="35">
        <v>0</v>
      </c>
      <c r="T278" s="45">
        <v>12</v>
      </c>
      <c r="U278" s="54">
        <v>9</v>
      </c>
      <c r="V278" s="55">
        <v>1</v>
      </c>
      <c r="W278" s="35">
        <v>0.111111111111111</v>
      </c>
      <c r="X278" s="45">
        <v>0</v>
      </c>
      <c r="Y278" s="12">
        <v>5</v>
      </c>
      <c r="Z278" s="12">
        <v>0</v>
      </c>
      <c r="AA278" s="35">
        <v>0</v>
      </c>
      <c r="AB278" s="45">
        <v>15</v>
      </c>
      <c r="AC278" s="12">
        <v>1</v>
      </c>
      <c r="AD278" s="73">
        <v>1.61337162401988e-5</v>
      </c>
      <c r="AE278" s="74">
        <v>8</v>
      </c>
      <c r="AF278" s="53">
        <v>0</v>
      </c>
      <c r="AG278" s="53">
        <v>0</v>
      </c>
      <c r="AH278" s="77">
        <v>1</v>
      </c>
      <c r="AI278" s="74">
        <v>10</v>
      </c>
    </row>
    <row r="279" ht="16.5" spans="1:35">
      <c r="A279" s="83"/>
      <c r="B279" s="32" t="s">
        <v>7</v>
      </c>
      <c r="C279" s="10" t="s">
        <v>918</v>
      </c>
      <c r="D279" s="33">
        <v>274</v>
      </c>
      <c r="E279" s="34">
        <v>30.2014224369297</v>
      </c>
      <c r="F279" s="33">
        <v>25920</v>
      </c>
      <c r="G279" s="33">
        <v>10</v>
      </c>
      <c r="H279" s="35">
        <v>0.000385802469135802</v>
      </c>
      <c r="I279" s="34">
        <v>3.07098765432099</v>
      </c>
      <c r="J279" s="12">
        <v>92</v>
      </c>
      <c r="K279" s="12">
        <v>21</v>
      </c>
      <c r="L279" s="35">
        <v>0.228260869565217</v>
      </c>
      <c r="M279" s="45">
        <v>0</v>
      </c>
      <c r="N279" s="12">
        <v>1</v>
      </c>
      <c r="O279" s="35">
        <v>0.0108695652173913</v>
      </c>
      <c r="P279" s="45">
        <v>9.1304347826087</v>
      </c>
      <c r="Q279" s="53">
        <v>7</v>
      </c>
      <c r="R279" s="53">
        <v>1</v>
      </c>
      <c r="S279" s="35">
        <v>0.142857142857143</v>
      </c>
      <c r="T279" s="45">
        <v>0</v>
      </c>
      <c r="U279" s="54">
        <v>3</v>
      </c>
      <c r="V279" s="55">
        <v>1</v>
      </c>
      <c r="W279" s="35">
        <v>0.333333333333333</v>
      </c>
      <c r="X279" s="45">
        <v>0</v>
      </c>
      <c r="Y279" s="12">
        <v>6</v>
      </c>
      <c r="Z279" s="12">
        <v>5</v>
      </c>
      <c r="AA279" s="35">
        <v>0.833333333333333</v>
      </c>
      <c r="AB279" s="45">
        <v>0</v>
      </c>
      <c r="AC279" s="12">
        <v>0</v>
      </c>
      <c r="AD279" s="73">
        <v>0</v>
      </c>
      <c r="AE279" s="74">
        <v>8</v>
      </c>
      <c r="AF279" s="53">
        <v>25</v>
      </c>
      <c r="AG279" s="53">
        <v>25</v>
      </c>
      <c r="AH279" s="77">
        <v>1</v>
      </c>
      <c r="AI279" s="74">
        <v>10</v>
      </c>
    </row>
    <row r="280" ht="16.5" spans="1:35">
      <c r="A280" s="83"/>
      <c r="B280" s="32" t="s">
        <v>7</v>
      </c>
      <c r="C280" s="10" t="s">
        <v>222</v>
      </c>
      <c r="D280" s="33">
        <v>39</v>
      </c>
      <c r="E280" s="34">
        <v>92.6002269978674</v>
      </c>
      <c r="F280" s="33">
        <v>112810</v>
      </c>
      <c r="G280" s="33">
        <v>44</v>
      </c>
      <c r="H280" s="35">
        <v>0.000390036344295718</v>
      </c>
      <c r="I280" s="34">
        <v>3.04981827852141</v>
      </c>
      <c r="J280" s="12">
        <v>367</v>
      </c>
      <c r="K280" s="12">
        <v>1</v>
      </c>
      <c r="L280" s="35">
        <v>0.00272479564032698</v>
      </c>
      <c r="M280" s="45">
        <v>14.550408719346</v>
      </c>
      <c r="N280" s="12">
        <v>0</v>
      </c>
      <c r="O280" s="35">
        <v>0</v>
      </c>
      <c r="P280" s="45">
        <v>20</v>
      </c>
      <c r="Q280" s="53">
        <v>40</v>
      </c>
      <c r="R280" s="53">
        <v>0</v>
      </c>
      <c r="S280" s="35">
        <v>0</v>
      </c>
      <c r="T280" s="45">
        <v>12</v>
      </c>
      <c r="U280" s="54">
        <v>13</v>
      </c>
      <c r="V280" s="55">
        <v>0</v>
      </c>
      <c r="W280" s="35">
        <v>0</v>
      </c>
      <c r="X280" s="45">
        <v>10</v>
      </c>
      <c r="Y280" s="12">
        <v>7</v>
      </c>
      <c r="Z280" s="12">
        <v>0</v>
      </c>
      <c r="AA280" s="35">
        <v>0</v>
      </c>
      <c r="AB280" s="45">
        <v>15</v>
      </c>
      <c r="AC280" s="12">
        <v>1</v>
      </c>
      <c r="AD280" s="73">
        <v>8.86446237035724e-6</v>
      </c>
      <c r="AE280" s="74">
        <v>8</v>
      </c>
      <c r="AF280" s="53">
        <v>17</v>
      </c>
      <c r="AG280" s="53">
        <v>17</v>
      </c>
      <c r="AH280" s="77">
        <v>1</v>
      </c>
      <c r="AI280" s="74">
        <v>10</v>
      </c>
    </row>
    <row r="281" ht="16.5" spans="1:35">
      <c r="A281" s="83"/>
      <c r="B281" s="32" t="s">
        <v>7</v>
      </c>
      <c r="C281" s="10" t="s">
        <v>244</v>
      </c>
      <c r="D281" s="33">
        <v>59</v>
      </c>
      <c r="E281" s="34">
        <v>85.4282985133116</v>
      </c>
      <c r="F281" s="33">
        <v>40829</v>
      </c>
      <c r="G281" s="33">
        <v>21</v>
      </c>
      <c r="H281" s="35">
        <v>0.000514340297337677</v>
      </c>
      <c r="I281" s="34">
        <v>2.42829851331162</v>
      </c>
      <c r="J281" s="12">
        <v>118</v>
      </c>
      <c r="K281" s="12">
        <v>0</v>
      </c>
      <c r="L281" s="35">
        <v>0</v>
      </c>
      <c r="M281" s="45">
        <v>20</v>
      </c>
      <c r="N281" s="12">
        <v>0</v>
      </c>
      <c r="O281" s="35">
        <v>0</v>
      </c>
      <c r="P281" s="45">
        <v>20</v>
      </c>
      <c r="Q281" s="53">
        <v>21</v>
      </c>
      <c r="R281" s="53">
        <v>1</v>
      </c>
      <c r="S281" s="35">
        <v>0.0476190476190476</v>
      </c>
      <c r="T281" s="45">
        <v>0</v>
      </c>
      <c r="U281" s="54">
        <v>3</v>
      </c>
      <c r="V281" s="55">
        <v>0</v>
      </c>
      <c r="W281" s="35">
        <v>0</v>
      </c>
      <c r="X281" s="45">
        <v>10</v>
      </c>
      <c r="Y281" s="12">
        <v>5</v>
      </c>
      <c r="Z281" s="12">
        <v>0</v>
      </c>
      <c r="AA281" s="35">
        <v>0</v>
      </c>
      <c r="AB281" s="45">
        <v>15</v>
      </c>
      <c r="AC281" s="12">
        <v>0</v>
      </c>
      <c r="AD281" s="73">
        <v>0</v>
      </c>
      <c r="AE281" s="74">
        <v>8</v>
      </c>
      <c r="AF281" s="53">
        <v>36</v>
      </c>
      <c r="AG281" s="53">
        <v>36</v>
      </c>
      <c r="AH281" s="77">
        <v>1</v>
      </c>
      <c r="AI281" s="74">
        <v>10</v>
      </c>
    </row>
    <row r="282" ht="16.5" spans="1:35">
      <c r="A282" s="83"/>
      <c r="B282" s="32" t="s">
        <v>7</v>
      </c>
      <c r="C282" s="15" t="s">
        <v>60</v>
      </c>
      <c r="D282" s="33">
        <v>1</v>
      </c>
      <c r="E282" s="34">
        <v>100</v>
      </c>
      <c r="F282" s="33">
        <v>10089</v>
      </c>
      <c r="G282" s="33">
        <v>0</v>
      </c>
      <c r="H282" s="35">
        <v>0</v>
      </c>
      <c r="I282" s="34">
        <v>5</v>
      </c>
      <c r="J282" s="12">
        <v>40</v>
      </c>
      <c r="K282" s="12">
        <v>0</v>
      </c>
      <c r="L282" s="35">
        <v>0</v>
      </c>
      <c r="M282" s="45">
        <v>20</v>
      </c>
      <c r="N282" s="12">
        <v>0</v>
      </c>
      <c r="O282" s="35">
        <v>0</v>
      </c>
      <c r="P282" s="45">
        <v>20</v>
      </c>
      <c r="Q282" s="53">
        <v>0</v>
      </c>
      <c r="R282" s="53">
        <v>0</v>
      </c>
      <c r="S282" s="35">
        <v>0</v>
      </c>
      <c r="T282" s="45">
        <v>12</v>
      </c>
      <c r="U282" s="54">
        <v>0</v>
      </c>
      <c r="V282" s="55">
        <v>0</v>
      </c>
      <c r="W282" s="35">
        <v>0</v>
      </c>
      <c r="X282" s="45">
        <v>10</v>
      </c>
      <c r="Y282" s="12">
        <v>4</v>
      </c>
      <c r="Z282" s="12">
        <v>0</v>
      </c>
      <c r="AA282" s="35">
        <v>0</v>
      </c>
      <c r="AB282" s="45">
        <v>15</v>
      </c>
      <c r="AC282" s="12">
        <v>0</v>
      </c>
      <c r="AD282" s="73">
        <v>0</v>
      </c>
      <c r="AE282" s="74">
        <v>8</v>
      </c>
      <c r="AF282" s="53">
        <v>0</v>
      </c>
      <c r="AG282" s="53">
        <v>0</v>
      </c>
      <c r="AH282" s="77">
        <v>1</v>
      </c>
      <c r="AI282" s="74">
        <v>10</v>
      </c>
    </row>
    <row r="283" ht="16.5" spans="1:35">
      <c r="A283" s="83"/>
      <c r="B283" s="32" t="s">
        <v>7</v>
      </c>
      <c r="C283" s="13" t="s">
        <v>923</v>
      </c>
      <c r="D283" s="33">
        <v>272</v>
      </c>
      <c r="E283" s="34">
        <v>31.3631159124402</v>
      </c>
      <c r="F283" s="33">
        <v>116832</v>
      </c>
      <c r="G283" s="33">
        <v>141</v>
      </c>
      <c r="H283" s="35">
        <v>0.00120686113393591</v>
      </c>
      <c r="I283" s="34">
        <v>0</v>
      </c>
      <c r="J283" s="12">
        <v>815</v>
      </c>
      <c r="K283" s="12">
        <v>19</v>
      </c>
      <c r="L283" s="35">
        <v>0.0233128834355828</v>
      </c>
      <c r="M283" s="45">
        <v>0</v>
      </c>
      <c r="N283" s="12">
        <v>3</v>
      </c>
      <c r="O283" s="35">
        <v>0.00368098159509202</v>
      </c>
      <c r="P283" s="45">
        <v>16.319018404908</v>
      </c>
      <c r="Q283" s="53">
        <v>114</v>
      </c>
      <c r="R283" s="53">
        <v>5</v>
      </c>
      <c r="S283" s="35">
        <v>0.043859649122807</v>
      </c>
      <c r="T283" s="45">
        <v>0</v>
      </c>
      <c r="U283" s="54">
        <v>50</v>
      </c>
      <c r="V283" s="55">
        <v>0</v>
      </c>
      <c r="W283" s="35">
        <v>0</v>
      </c>
      <c r="X283" s="45">
        <v>10</v>
      </c>
      <c r="Y283" s="12">
        <v>12</v>
      </c>
      <c r="Z283" s="12">
        <v>8</v>
      </c>
      <c r="AA283" s="35">
        <v>0.666666666666667</v>
      </c>
      <c r="AB283" s="45">
        <v>0</v>
      </c>
      <c r="AC283" s="12">
        <v>8</v>
      </c>
      <c r="AD283" s="73">
        <v>6.84743905779239e-5</v>
      </c>
      <c r="AE283" s="74">
        <v>5.04409750753218</v>
      </c>
      <c r="AF283" s="53">
        <v>11</v>
      </c>
      <c r="AG283" s="53">
        <v>10</v>
      </c>
      <c r="AH283" s="77">
        <v>0.909090909090909</v>
      </c>
      <c r="AI283" s="74">
        <v>0</v>
      </c>
    </row>
    <row r="284" ht="16.5" spans="1:35">
      <c r="A284" s="83"/>
      <c r="B284" s="32" t="s">
        <v>7</v>
      </c>
      <c r="C284" s="13" t="s">
        <v>701</v>
      </c>
      <c r="D284" s="33">
        <v>175</v>
      </c>
      <c r="E284" s="34">
        <v>60.605732828556</v>
      </c>
      <c r="F284" s="33">
        <v>14792</v>
      </c>
      <c r="G284" s="33">
        <v>13</v>
      </c>
      <c r="H284" s="35">
        <v>0.000878853434288805</v>
      </c>
      <c r="I284" s="34">
        <v>0.605732828555976</v>
      </c>
      <c r="J284" s="12">
        <v>103</v>
      </c>
      <c r="K284" s="12">
        <v>11</v>
      </c>
      <c r="L284" s="35">
        <v>0.106796116504854</v>
      </c>
      <c r="M284" s="45">
        <v>0</v>
      </c>
      <c r="N284" s="12">
        <v>0</v>
      </c>
      <c r="O284" s="35">
        <v>0</v>
      </c>
      <c r="P284" s="45">
        <v>20</v>
      </c>
      <c r="Q284" s="53">
        <v>9</v>
      </c>
      <c r="R284" s="53">
        <v>0</v>
      </c>
      <c r="S284" s="35">
        <v>0</v>
      </c>
      <c r="T284" s="45">
        <v>12</v>
      </c>
      <c r="U284" s="54">
        <v>7</v>
      </c>
      <c r="V284" s="55">
        <v>0</v>
      </c>
      <c r="W284" s="35">
        <v>0</v>
      </c>
      <c r="X284" s="45">
        <v>10</v>
      </c>
      <c r="Y284" s="12">
        <v>5</v>
      </c>
      <c r="Z284" s="12">
        <v>4</v>
      </c>
      <c r="AA284" s="35">
        <v>0.8</v>
      </c>
      <c r="AB284" s="45">
        <v>0</v>
      </c>
      <c r="AC284" s="12">
        <v>0</v>
      </c>
      <c r="AD284" s="73">
        <v>0</v>
      </c>
      <c r="AE284" s="74">
        <v>8</v>
      </c>
      <c r="AF284" s="53">
        <v>0</v>
      </c>
      <c r="AG284" s="53">
        <v>0</v>
      </c>
      <c r="AH284" s="77">
        <v>1</v>
      </c>
      <c r="AI284" s="74">
        <v>10</v>
      </c>
    </row>
    <row r="285" ht="16.5" spans="1:35">
      <c r="A285" s="83"/>
      <c r="B285" s="32" t="s">
        <v>7</v>
      </c>
      <c r="C285" s="13" t="s">
        <v>435</v>
      </c>
      <c r="D285" s="33">
        <v>128</v>
      </c>
      <c r="E285" s="34">
        <v>68.7872356288556</v>
      </c>
      <c r="F285" s="33">
        <v>87056</v>
      </c>
      <c r="G285" s="33">
        <v>29</v>
      </c>
      <c r="H285" s="35">
        <v>0.000333118911964712</v>
      </c>
      <c r="I285" s="34">
        <v>3.33440544017644</v>
      </c>
      <c r="J285" s="12">
        <v>265</v>
      </c>
      <c r="K285" s="12">
        <v>1</v>
      </c>
      <c r="L285" s="35">
        <v>0.00377358490566038</v>
      </c>
      <c r="M285" s="45">
        <v>12.4528301886792</v>
      </c>
      <c r="N285" s="12">
        <v>0</v>
      </c>
      <c r="O285" s="35">
        <v>0</v>
      </c>
      <c r="P285" s="45">
        <v>20</v>
      </c>
      <c r="Q285" s="53">
        <v>24</v>
      </c>
      <c r="R285" s="53">
        <v>1</v>
      </c>
      <c r="S285" s="35">
        <v>0.0416666666666667</v>
      </c>
      <c r="T285" s="45">
        <v>0</v>
      </c>
      <c r="U285" s="54">
        <v>13</v>
      </c>
      <c r="V285" s="55">
        <v>0</v>
      </c>
      <c r="W285" s="35">
        <v>0</v>
      </c>
      <c r="X285" s="45">
        <v>10</v>
      </c>
      <c r="Y285" s="12">
        <v>6</v>
      </c>
      <c r="Z285" s="12">
        <v>0</v>
      </c>
      <c r="AA285" s="35">
        <v>0</v>
      </c>
      <c r="AB285" s="45">
        <v>15</v>
      </c>
      <c r="AC285" s="12">
        <v>0</v>
      </c>
      <c r="AD285" s="73">
        <v>0</v>
      </c>
      <c r="AE285" s="74">
        <v>8</v>
      </c>
      <c r="AF285" s="53">
        <v>7</v>
      </c>
      <c r="AG285" s="53">
        <v>6</v>
      </c>
      <c r="AH285" s="77">
        <v>0.857142857142857</v>
      </c>
      <c r="AI285" s="74">
        <v>0</v>
      </c>
    </row>
    <row r="286" ht="16.5" spans="1:35">
      <c r="A286" s="83"/>
      <c r="B286" s="32" t="s">
        <v>7</v>
      </c>
      <c r="C286" s="12" t="s">
        <v>473</v>
      </c>
      <c r="D286" s="33">
        <v>93</v>
      </c>
      <c r="E286" s="34">
        <v>77.7047006830052</v>
      </c>
      <c r="F286" s="33">
        <v>39824</v>
      </c>
      <c r="G286" s="33">
        <v>18</v>
      </c>
      <c r="H286" s="35">
        <v>0.00045198875050221</v>
      </c>
      <c r="I286" s="34">
        <v>2.74005624748895</v>
      </c>
      <c r="J286" s="12">
        <v>101</v>
      </c>
      <c r="K286" s="12">
        <v>2</v>
      </c>
      <c r="L286" s="35">
        <v>0.0198019801980198</v>
      </c>
      <c r="M286" s="45">
        <v>0</v>
      </c>
      <c r="N286" s="12">
        <v>0</v>
      </c>
      <c r="O286" s="35">
        <v>0</v>
      </c>
      <c r="P286" s="45">
        <v>20</v>
      </c>
      <c r="Q286" s="53">
        <v>16</v>
      </c>
      <c r="R286" s="53">
        <v>0</v>
      </c>
      <c r="S286" s="35">
        <v>0</v>
      </c>
      <c r="T286" s="45">
        <v>12</v>
      </c>
      <c r="U286" s="54">
        <v>3</v>
      </c>
      <c r="V286" s="55">
        <v>0</v>
      </c>
      <c r="W286" s="35">
        <v>0</v>
      </c>
      <c r="X286" s="45">
        <v>10</v>
      </c>
      <c r="Y286" s="12">
        <v>6</v>
      </c>
      <c r="Z286" s="12">
        <v>0</v>
      </c>
      <c r="AA286" s="35">
        <v>0</v>
      </c>
      <c r="AB286" s="45">
        <v>15</v>
      </c>
      <c r="AC286" s="12">
        <v>2</v>
      </c>
      <c r="AD286" s="73">
        <v>5.02209722780233e-5</v>
      </c>
      <c r="AE286" s="74">
        <v>7.96464443551627</v>
      </c>
      <c r="AF286" s="53">
        <v>535</v>
      </c>
      <c r="AG286" s="53">
        <v>535</v>
      </c>
      <c r="AH286" s="77">
        <v>1</v>
      </c>
      <c r="AI286" s="74">
        <v>10</v>
      </c>
    </row>
    <row r="287" ht="16.5" spans="1:35">
      <c r="A287" s="83"/>
      <c r="B287" s="32" t="s">
        <v>7</v>
      </c>
      <c r="C287" s="15" t="s">
        <v>587</v>
      </c>
      <c r="D287" s="33">
        <v>180</v>
      </c>
      <c r="E287" s="34">
        <v>60.3536143989044</v>
      </c>
      <c r="F287" s="33">
        <v>20446</v>
      </c>
      <c r="G287" s="33">
        <v>19</v>
      </c>
      <c r="H287" s="35">
        <v>0.000929277120219114</v>
      </c>
      <c r="I287" s="34">
        <v>0.353614398904431</v>
      </c>
      <c r="J287" s="12">
        <v>95</v>
      </c>
      <c r="K287" s="12">
        <v>1</v>
      </c>
      <c r="L287" s="35">
        <v>0.0105263157894737</v>
      </c>
      <c r="M287" s="45">
        <v>0</v>
      </c>
      <c r="N287" s="12">
        <v>0</v>
      </c>
      <c r="O287" s="35">
        <v>0</v>
      </c>
      <c r="P287" s="45">
        <v>20</v>
      </c>
      <c r="Q287" s="53">
        <v>16</v>
      </c>
      <c r="R287" s="53">
        <v>0</v>
      </c>
      <c r="S287" s="35">
        <v>0</v>
      </c>
      <c r="T287" s="45">
        <v>12</v>
      </c>
      <c r="U287" s="54">
        <v>5</v>
      </c>
      <c r="V287" s="55">
        <v>0</v>
      </c>
      <c r="W287" s="35">
        <v>0</v>
      </c>
      <c r="X287" s="45">
        <v>10</v>
      </c>
      <c r="Y287" s="12">
        <v>4</v>
      </c>
      <c r="Z287" s="12">
        <v>2</v>
      </c>
      <c r="AA287" s="35">
        <v>0.5</v>
      </c>
      <c r="AB287" s="45">
        <v>0</v>
      </c>
      <c r="AC287" s="12">
        <v>0</v>
      </c>
      <c r="AD287" s="73">
        <v>0</v>
      </c>
      <c r="AE287" s="74">
        <v>8</v>
      </c>
      <c r="AF287" s="53">
        <v>53</v>
      </c>
      <c r="AG287" s="53">
        <v>53</v>
      </c>
      <c r="AH287" s="77">
        <v>1</v>
      </c>
      <c r="AI287" s="74">
        <v>10</v>
      </c>
    </row>
    <row r="288" ht="16.5" spans="1:35">
      <c r="A288" s="83"/>
      <c r="B288" s="32" t="s">
        <v>7</v>
      </c>
      <c r="C288" s="15" t="s">
        <v>686</v>
      </c>
      <c r="D288" s="33">
        <v>104</v>
      </c>
      <c r="E288" s="34">
        <v>76.1660361926183</v>
      </c>
      <c r="F288" s="33">
        <v>19562</v>
      </c>
      <c r="G288" s="33">
        <v>15</v>
      </c>
      <c r="H288" s="35">
        <v>0.000766792761476332</v>
      </c>
      <c r="I288" s="34">
        <v>1.16603619261834</v>
      </c>
      <c r="J288" s="12">
        <v>109</v>
      </c>
      <c r="K288" s="12">
        <v>11</v>
      </c>
      <c r="L288" s="35">
        <v>0.100917431192661</v>
      </c>
      <c r="M288" s="45">
        <v>0</v>
      </c>
      <c r="N288" s="12">
        <v>0</v>
      </c>
      <c r="O288" s="35">
        <v>0</v>
      </c>
      <c r="P288" s="45">
        <v>20</v>
      </c>
      <c r="Q288" s="53">
        <v>10</v>
      </c>
      <c r="R288" s="53">
        <v>0</v>
      </c>
      <c r="S288" s="35">
        <v>0</v>
      </c>
      <c r="T288" s="45">
        <v>12</v>
      </c>
      <c r="U288" s="54">
        <v>6</v>
      </c>
      <c r="V288" s="55">
        <v>0</v>
      </c>
      <c r="W288" s="35">
        <v>0</v>
      </c>
      <c r="X288" s="45">
        <v>10</v>
      </c>
      <c r="Y288" s="12">
        <v>6</v>
      </c>
      <c r="Z288" s="12">
        <v>0</v>
      </c>
      <c r="AA288" s="35">
        <v>0</v>
      </c>
      <c r="AB288" s="45">
        <v>15</v>
      </c>
      <c r="AC288" s="12">
        <v>0</v>
      </c>
      <c r="AD288" s="73">
        <v>0</v>
      </c>
      <c r="AE288" s="74">
        <v>8</v>
      </c>
      <c r="AF288" s="53">
        <v>0</v>
      </c>
      <c r="AG288" s="53">
        <v>0</v>
      </c>
      <c r="AH288" s="77">
        <v>1</v>
      </c>
      <c r="AI288" s="74">
        <v>10</v>
      </c>
    </row>
    <row r="289" ht="16.5" spans="1:35">
      <c r="A289" s="83"/>
      <c r="B289" s="32" t="s">
        <v>7</v>
      </c>
      <c r="C289" s="15" t="s">
        <v>842</v>
      </c>
      <c r="D289" s="33">
        <v>245</v>
      </c>
      <c r="E289" s="34">
        <v>45</v>
      </c>
      <c r="F289" s="33">
        <v>16042</v>
      </c>
      <c r="G289" s="33">
        <v>0</v>
      </c>
      <c r="H289" s="35">
        <v>0</v>
      </c>
      <c r="I289" s="34">
        <v>5</v>
      </c>
      <c r="J289" s="12">
        <v>25</v>
      </c>
      <c r="K289" s="12">
        <v>6</v>
      </c>
      <c r="L289" s="35">
        <v>0.24</v>
      </c>
      <c r="M289" s="45">
        <v>0</v>
      </c>
      <c r="N289" s="12">
        <v>2</v>
      </c>
      <c r="O289" s="35">
        <v>0.08</v>
      </c>
      <c r="P289" s="45">
        <v>0</v>
      </c>
      <c r="Q289" s="53">
        <v>0</v>
      </c>
      <c r="R289" s="53">
        <v>0</v>
      </c>
      <c r="S289" s="35">
        <v>0</v>
      </c>
      <c r="T289" s="45">
        <v>12</v>
      </c>
      <c r="U289" s="54">
        <v>0</v>
      </c>
      <c r="V289" s="55">
        <v>0</v>
      </c>
      <c r="W289" s="35">
        <v>0</v>
      </c>
      <c r="X289" s="45">
        <v>10</v>
      </c>
      <c r="Y289" s="12">
        <v>3</v>
      </c>
      <c r="Z289" s="12">
        <v>1</v>
      </c>
      <c r="AA289" s="35">
        <v>0.333333333333333</v>
      </c>
      <c r="AB289" s="45">
        <v>0</v>
      </c>
      <c r="AC289" s="12">
        <v>0</v>
      </c>
      <c r="AD289" s="73">
        <v>0</v>
      </c>
      <c r="AE289" s="74">
        <v>8</v>
      </c>
      <c r="AF289" s="53">
        <v>0</v>
      </c>
      <c r="AG289" s="53">
        <v>0</v>
      </c>
      <c r="AH289" s="77">
        <v>1</v>
      </c>
      <c r="AI289" s="74">
        <v>10</v>
      </c>
    </row>
    <row r="290" ht="16.5" spans="1:35">
      <c r="A290" s="83"/>
      <c r="B290" s="32" t="s">
        <v>7</v>
      </c>
      <c r="C290" s="15" t="s">
        <v>749</v>
      </c>
      <c r="D290" s="33">
        <v>169</v>
      </c>
      <c r="E290" s="34">
        <v>61.2903414552796</v>
      </c>
      <c r="F290" s="33">
        <v>21002</v>
      </c>
      <c r="G290" s="33">
        <v>16</v>
      </c>
      <c r="H290" s="35">
        <v>0.000761832206456528</v>
      </c>
      <c r="I290" s="34">
        <v>1.19083896771736</v>
      </c>
      <c r="J290" s="12">
        <v>201</v>
      </c>
      <c r="K290" s="12">
        <v>2</v>
      </c>
      <c r="L290" s="35">
        <v>0.00995024875621891</v>
      </c>
      <c r="M290" s="45">
        <v>0.0995024875621908</v>
      </c>
      <c r="N290" s="12">
        <v>0</v>
      </c>
      <c r="O290" s="35">
        <v>0</v>
      </c>
      <c r="P290" s="45">
        <v>20</v>
      </c>
      <c r="Q290" s="53">
        <v>13</v>
      </c>
      <c r="R290" s="53">
        <v>0</v>
      </c>
      <c r="S290" s="35">
        <v>0</v>
      </c>
      <c r="T290" s="45">
        <v>12</v>
      </c>
      <c r="U290" s="54">
        <v>7</v>
      </c>
      <c r="V290" s="55">
        <v>0</v>
      </c>
      <c r="W290" s="35">
        <v>0</v>
      </c>
      <c r="X290" s="45">
        <v>10</v>
      </c>
      <c r="Y290" s="12">
        <v>5</v>
      </c>
      <c r="Z290" s="12">
        <v>4</v>
      </c>
      <c r="AA290" s="35">
        <v>0.8</v>
      </c>
      <c r="AB290" s="45">
        <v>0</v>
      </c>
      <c r="AC290" s="12">
        <v>0</v>
      </c>
      <c r="AD290" s="73">
        <v>0</v>
      </c>
      <c r="AE290" s="74">
        <v>8</v>
      </c>
      <c r="AF290" s="53">
        <v>3</v>
      </c>
      <c r="AG290" s="53">
        <v>3</v>
      </c>
      <c r="AH290" s="77">
        <v>1</v>
      </c>
      <c r="AI290" s="74">
        <v>10</v>
      </c>
    </row>
    <row r="291" ht="16.5" spans="1:35">
      <c r="A291" s="83"/>
      <c r="B291" s="32" t="s">
        <v>7</v>
      </c>
      <c r="C291" s="15" t="s">
        <v>576</v>
      </c>
      <c r="D291" s="33">
        <v>155</v>
      </c>
      <c r="E291" s="34">
        <v>63.4078968317147</v>
      </c>
      <c r="F291" s="33">
        <v>12562</v>
      </c>
      <c r="G291" s="33">
        <v>4</v>
      </c>
      <c r="H291" s="35">
        <v>0.000318420633657061</v>
      </c>
      <c r="I291" s="34">
        <v>3.4078968317147</v>
      </c>
      <c r="J291" s="12">
        <v>58</v>
      </c>
      <c r="K291" s="12">
        <v>2</v>
      </c>
      <c r="L291" s="35">
        <v>0.0344827586206897</v>
      </c>
      <c r="M291" s="45">
        <v>0</v>
      </c>
      <c r="N291" s="12">
        <v>0</v>
      </c>
      <c r="O291" s="35">
        <v>0</v>
      </c>
      <c r="P291" s="45">
        <v>20</v>
      </c>
      <c r="Q291" s="53">
        <v>3</v>
      </c>
      <c r="R291" s="53">
        <v>0</v>
      </c>
      <c r="S291" s="35">
        <v>0</v>
      </c>
      <c r="T291" s="45">
        <v>12</v>
      </c>
      <c r="U291" s="54">
        <v>2</v>
      </c>
      <c r="V291" s="55">
        <v>0</v>
      </c>
      <c r="W291" s="35">
        <v>0</v>
      </c>
      <c r="X291" s="45">
        <v>10</v>
      </c>
      <c r="Y291" s="12">
        <v>5</v>
      </c>
      <c r="Z291" s="12">
        <v>1</v>
      </c>
      <c r="AA291" s="35">
        <v>0.2</v>
      </c>
      <c r="AB291" s="45">
        <v>0</v>
      </c>
      <c r="AC291" s="12">
        <v>0</v>
      </c>
      <c r="AD291" s="73">
        <v>0</v>
      </c>
      <c r="AE291" s="74">
        <v>8</v>
      </c>
      <c r="AF291" s="53">
        <v>0</v>
      </c>
      <c r="AG291" s="53">
        <v>0</v>
      </c>
      <c r="AH291" s="77">
        <v>1</v>
      </c>
      <c r="AI291" s="74">
        <v>10</v>
      </c>
    </row>
    <row r="292" ht="16.5" spans="1:35">
      <c r="A292" s="83"/>
      <c r="B292" s="32" t="s">
        <v>7</v>
      </c>
      <c r="C292" s="15" t="s">
        <v>1135</v>
      </c>
      <c r="D292" s="33">
        <v>214</v>
      </c>
      <c r="E292" s="34">
        <v>54.1639251276234</v>
      </c>
      <c r="F292" s="33">
        <v>5289</v>
      </c>
      <c r="G292" s="33">
        <v>3</v>
      </c>
      <c r="H292" s="35">
        <v>0.000567214974475326</v>
      </c>
      <c r="I292" s="34">
        <v>2.16392512762337</v>
      </c>
      <c r="J292" s="12">
        <v>16</v>
      </c>
      <c r="K292" s="12">
        <v>2</v>
      </c>
      <c r="L292" s="35">
        <v>0.125</v>
      </c>
      <c r="M292" s="45">
        <v>0</v>
      </c>
      <c r="N292" s="12">
        <v>0</v>
      </c>
      <c r="O292" s="35">
        <v>0</v>
      </c>
      <c r="P292" s="45">
        <v>20</v>
      </c>
      <c r="Q292" s="53">
        <v>3</v>
      </c>
      <c r="R292" s="53">
        <v>0</v>
      </c>
      <c r="S292" s="35">
        <v>0</v>
      </c>
      <c r="T292" s="45">
        <v>12</v>
      </c>
      <c r="U292" s="54">
        <v>0</v>
      </c>
      <c r="V292" s="55">
        <v>0</v>
      </c>
      <c r="W292" s="35">
        <v>0</v>
      </c>
      <c r="X292" s="45">
        <v>10</v>
      </c>
      <c r="Y292" s="12">
        <v>1</v>
      </c>
      <c r="Z292" s="12">
        <v>1</v>
      </c>
      <c r="AA292" s="35">
        <v>1</v>
      </c>
      <c r="AB292" s="45">
        <v>0</v>
      </c>
      <c r="AC292" s="12">
        <v>2</v>
      </c>
      <c r="AD292" s="73">
        <v>0.000378143316316884</v>
      </c>
      <c r="AE292" s="74">
        <v>0</v>
      </c>
      <c r="AF292" s="53">
        <v>0</v>
      </c>
      <c r="AG292" s="53">
        <v>0</v>
      </c>
      <c r="AH292" s="77">
        <v>1</v>
      </c>
      <c r="AI292" s="74">
        <v>10</v>
      </c>
    </row>
    <row r="293" ht="16.5" spans="1:35">
      <c r="A293" s="83"/>
      <c r="B293" s="32" t="s">
        <v>7</v>
      </c>
      <c r="C293" s="15" t="s">
        <v>711</v>
      </c>
      <c r="D293" s="33">
        <v>199</v>
      </c>
      <c r="E293" s="34">
        <v>58.2308042258505</v>
      </c>
      <c r="F293" s="33">
        <v>19783</v>
      </c>
      <c r="G293" s="33">
        <v>7</v>
      </c>
      <c r="H293" s="35">
        <v>0.000353839154829904</v>
      </c>
      <c r="I293" s="34">
        <v>3.23080422585048</v>
      </c>
      <c r="J293" s="12">
        <v>114</v>
      </c>
      <c r="K293" s="12">
        <v>11</v>
      </c>
      <c r="L293" s="35">
        <v>0.0964912280701754</v>
      </c>
      <c r="M293" s="45">
        <v>0</v>
      </c>
      <c r="N293" s="12">
        <v>9</v>
      </c>
      <c r="O293" s="35">
        <v>0.0789473684210526</v>
      </c>
      <c r="P293" s="45">
        <v>0</v>
      </c>
      <c r="Q293" s="53">
        <v>5</v>
      </c>
      <c r="R293" s="53">
        <v>0</v>
      </c>
      <c r="S293" s="35">
        <v>0</v>
      </c>
      <c r="T293" s="45">
        <v>12</v>
      </c>
      <c r="U293" s="54">
        <v>2</v>
      </c>
      <c r="V293" s="55">
        <v>0</v>
      </c>
      <c r="W293" s="35">
        <v>0</v>
      </c>
      <c r="X293" s="45">
        <v>10</v>
      </c>
      <c r="Y293" s="12">
        <v>6</v>
      </c>
      <c r="Z293" s="12">
        <v>0</v>
      </c>
      <c r="AA293" s="35">
        <v>0</v>
      </c>
      <c r="AB293" s="45">
        <v>15</v>
      </c>
      <c r="AC293" s="12">
        <v>0</v>
      </c>
      <c r="AD293" s="73">
        <v>0</v>
      </c>
      <c r="AE293" s="74">
        <v>8</v>
      </c>
      <c r="AF293" s="53">
        <v>0</v>
      </c>
      <c r="AG293" s="53">
        <v>0</v>
      </c>
      <c r="AH293" s="77">
        <v>1</v>
      </c>
      <c r="AI293" s="74">
        <v>10</v>
      </c>
    </row>
    <row r="294" ht="16.5" spans="1:35">
      <c r="A294" s="83"/>
      <c r="B294" s="32" t="s">
        <v>7</v>
      </c>
      <c r="C294" s="15" t="s">
        <v>931</v>
      </c>
      <c r="D294" s="33">
        <v>286</v>
      </c>
      <c r="E294" s="34">
        <v>20</v>
      </c>
      <c r="F294" s="33">
        <v>19193</v>
      </c>
      <c r="G294" s="33">
        <v>23</v>
      </c>
      <c r="H294" s="35">
        <v>0.00119835356640442</v>
      </c>
      <c r="I294" s="34">
        <v>0</v>
      </c>
      <c r="J294" s="12">
        <v>266</v>
      </c>
      <c r="K294" s="12">
        <v>25</v>
      </c>
      <c r="L294" s="35">
        <v>0.093984962406015</v>
      </c>
      <c r="M294" s="45">
        <v>0</v>
      </c>
      <c r="N294" s="12">
        <v>8</v>
      </c>
      <c r="O294" s="35">
        <v>0.0300751879699248</v>
      </c>
      <c r="P294" s="45">
        <v>0</v>
      </c>
      <c r="Q294" s="53">
        <v>20</v>
      </c>
      <c r="R294" s="53">
        <v>3</v>
      </c>
      <c r="S294" s="35">
        <v>0.15</v>
      </c>
      <c r="T294" s="45">
        <v>0</v>
      </c>
      <c r="U294" s="54">
        <v>5</v>
      </c>
      <c r="V294" s="55">
        <v>0</v>
      </c>
      <c r="W294" s="35">
        <v>0</v>
      </c>
      <c r="X294" s="45">
        <v>10</v>
      </c>
      <c r="Y294" s="12">
        <v>6</v>
      </c>
      <c r="Z294" s="12">
        <v>2</v>
      </c>
      <c r="AA294" s="35">
        <v>0.333333333333333</v>
      </c>
      <c r="AB294" s="45">
        <v>0</v>
      </c>
      <c r="AC294" s="12">
        <v>2</v>
      </c>
      <c r="AD294" s="73">
        <v>0.00010420465794821</v>
      </c>
      <c r="AE294" s="74">
        <v>0</v>
      </c>
      <c r="AF294" s="53">
        <v>0</v>
      </c>
      <c r="AG294" s="53">
        <v>0</v>
      </c>
      <c r="AH294" s="77">
        <v>1</v>
      </c>
      <c r="AI294" s="74">
        <v>10</v>
      </c>
    </row>
    <row r="295" ht="16.5" spans="1:35">
      <c r="A295" s="83"/>
      <c r="B295" s="32" t="s">
        <v>7</v>
      </c>
      <c r="C295" s="15" t="s">
        <v>657</v>
      </c>
      <c r="D295" s="33">
        <v>172</v>
      </c>
      <c r="E295" s="34">
        <v>60.7797833935018</v>
      </c>
      <c r="F295" s="33">
        <v>94807</v>
      </c>
      <c r="G295" s="33">
        <v>99</v>
      </c>
      <c r="H295" s="35">
        <v>0.00104422669212189</v>
      </c>
      <c r="I295" s="34">
        <v>0</v>
      </c>
      <c r="J295" s="12">
        <v>554</v>
      </c>
      <c r="K295" s="12">
        <v>2</v>
      </c>
      <c r="L295" s="35">
        <v>0.0036101083032491</v>
      </c>
      <c r="M295" s="45">
        <v>12.7797833935018</v>
      </c>
      <c r="N295" s="12">
        <v>0</v>
      </c>
      <c r="O295" s="35">
        <v>0</v>
      </c>
      <c r="P295" s="45">
        <v>20</v>
      </c>
      <c r="Q295" s="53">
        <v>83</v>
      </c>
      <c r="R295" s="53">
        <v>2</v>
      </c>
      <c r="S295" s="35">
        <v>0.0240963855421687</v>
      </c>
      <c r="T295" s="45">
        <v>0</v>
      </c>
      <c r="U295" s="54">
        <v>21</v>
      </c>
      <c r="V295" s="55">
        <v>0</v>
      </c>
      <c r="W295" s="35">
        <v>0</v>
      </c>
      <c r="X295" s="45">
        <v>10</v>
      </c>
      <c r="Y295" s="12">
        <v>6</v>
      </c>
      <c r="Z295" s="12">
        <v>5</v>
      </c>
      <c r="AA295" s="35">
        <v>0.833333333333333</v>
      </c>
      <c r="AB295" s="45">
        <v>0</v>
      </c>
      <c r="AC295" s="12">
        <v>2</v>
      </c>
      <c r="AD295" s="73">
        <v>2.10954887297351e-5</v>
      </c>
      <c r="AE295" s="74">
        <v>8</v>
      </c>
      <c r="AF295" s="53">
        <v>2</v>
      </c>
      <c r="AG295" s="53">
        <v>2</v>
      </c>
      <c r="AH295" s="77">
        <v>1</v>
      </c>
      <c r="AI295" s="74">
        <v>10</v>
      </c>
    </row>
    <row r="296" ht="16.5" spans="1:35">
      <c r="A296" s="83"/>
      <c r="B296" s="32" t="s">
        <v>7</v>
      </c>
      <c r="C296" s="15" t="s">
        <v>856</v>
      </c>
      <c r="D296" s="33">
        <v>236</v>
      </c>
      <c r="E296" s="34">
        <v>49.247311827957</v>
      </c>
      <c r="F296" s="33">
        <v>18227</v>
      </c>
      <c r="G296" s="33">
        <v>22</v>
      </c>
      <c r="H296" s="35">
        <v>0.0012070006035003</v>
      </c>
      <c r="I296" s="34">
        <v>0</v>
      </c>
      <c r="J296" s="12">
        <v>93</v>
      </c>
      <c r="K296" s="12">
        <v>8</v>
      </c>
      <c r="L296" s="35">
        <v>0.0860215053763441</v>
      </c>
      <c r="M296" s="45">
        <v>0</v>
      </c>
      <c r="N296" s="12">
        <v>1</v>
      </c>
      <c r="O296" s="35">
        <v>0.010752688172043</v>
      </c>
      <c r="P296" s="45">
        <v>9.24731182795699</v>
      </c>
      <c r="Q296" s="53">
        <v>20</v>
      </c>
      <c r="R296" s="53">
        <v>0</v>
      </c>
      <c r="S296" s="35">
        <v>0</v>
      </c>
      <c r="T296" s="45">
        <v>12</v>
      </c>
      <c r="U296" s="54">
        <v>3</v>
      </c>
      <c r="V296" s="55">
        <v>0</v>
      </c>
      <c r="W296" s="35">
        <v>0</v>
      </c>
      <c r="X296" s="45">
        <v>10</v>
      </c>
      <c r="Y296" s="12">
        <v>5</v>
      </c>
      <c r="Z296" s="12">
        <v>2</v>
      </c>
      <c r="AA296" s="35">
        <v>0.4</v>
      </c>
      <c r="AB296" s="45">
        <v>0</v>
      </c>
      <c r="AC296" s="12">
        <v>0</v>
      </c>
      <c r="AD296" s="73">
        <v>0</v>
      </c>
      <c r="AE296" s="74">
        <v>8</v>
      </c>
      <c r="AF296" s="53">
        <v>0</v>
      </c>
      <c r="AG296" s="53">
        <v>0</v>
      </c>
      <c r="AH296" s="77">
        <v>1</v>
      </c>
      <c r="AI296" s="74">
        <v>10</v>
      </c>
    </row>
    <row r="297" ht="16.5" spans="1:35">
      <c r="A297" s="83"/>
      <c r="B297" s="32" t="s">
        <v>7</v>
      </c>
      <c r="C297" s="15" t="s">
        <v>670</v>
      </c>
      <c r="D297" s="33">
        <v>148</v>
      </c>
      <c r="E297" s="34">
        <v>63.9121763724708</v>
      </c>
      <c r="F297" s="33">
        <v>13789</v>
      </c>
      <c r="G297" s="33">
        <v>3</v>
      </c>
      <c r="H297" s="35">
        <v>0.000217564725505838</v>
      </c>
      <c r="I297" s="34">
        <v>3.91217637247081</v>
      </c>
      <c r="J297" s="12">
        <v>88</v>
      </c>
      <c r="K297" s="12">
        <v>6</v>
      </c>
      <c r="L297" s="35">
        <v>0.0681818181818182</v>
      </c>
      <c r="M297" s="45">
        <v>0</v>
      </c>
      <c r="N297" s="12">
        <v>0</v>
      </c>
      <c r="O297" s="35">
        <v>0</v>
      </c>
      <c r="P297" s="45">
        <v>20</v>
      </c>
      <c r="Q297" s="53">
        <v>2</v>
      </c>
      <c r="R297" s="53">
        <v>0</v>
      </c>
      <c r="S297" s="35">
        <v>0</v>
      </c>
      <c r="T297" s="45">
        <v>12</v>
      </c>
      <c r="U297" s="54">
        <v>3</v>
      </c>
      <c r="V297" s="55">
        <v>0</v>
      </c>
      <c r="W297" s="35">
        <v>0</v>
      </c>
      <c r="X297" s="45">
        <v>10</v>
      </c>
      <c r="Y297" s="12">
        <v>6</v>
      </c>
      <c r="Z297" s="12">
        <v>2</v>
      </c>
      <c r="AA297" s="35">
        <v>0.333333333333333</v>
      </c>
      <c r="AB297" s="45">
        <v>0</v>
      </c>
      <c r="AC297" s="12">
        <v>0</v>
      </c>
      <c r="AD297" s="73">
        <v>0</v>
      </c>
      <c r="AE297" s="74">
        <v>8</v>
      </c>
      <c r="AF297" s="53">
        <v>0</v>
      </c>
      <c r="AG297" s="53">
        <v>0</v>
      </c>
      <c r="AH297" s="77">
        <v>1</v>
      </c>
      <c r="AI297" s="74">
        <v>10</v>
      </c>
    </row>
    <row r="298" ht="16.5" spans="1:35">
      <c r="A298" s="83"/>
      <c r="B298" s="32" t="s">
        <v>7</v>
      </c>
      <c r="C298" s="15" t="s">
        <v>706</v>
      </c>
      <c r="D298" s="33">
        <v>167</v>
      </c>
      <c r="E298" s="34">
        <v>61.3352064500367</v>
      </c>
      <c r="F298" s="33">
        <v>16372</v>
      </c>
      <c r="G298" s="33">
        <v>12</v>
      </c>
      <c r="H298" s="35">
        <v>0.00073295870999267</v>
      </c>
      <c r="I298" s="34">
        <v>1.33520645003665</v>
      </c>
      <c r="J298" s="12">
        <v>71</v>
      </c>
      <c r="K298" s="12">
        <v>15</v>
      </c>
      <c r="L298" s="35">
        <v>0.211267605633803</v>
      </c>
      <c r="M298" s="45">
        <v>0</v>
      </c>
      <c r="N298" s="12">
        <v>0</v>
      </c>
      <c r="O298" s="35">
        <v>0</v>
      </c>
      <c r="P298" s="45">
        <v>20</v>
      </c>
      <c r="Q298" s="53">
        <v>11</v>
      </c>
      <c r="R298" s="53">
        <v>0</v>
      </c>
      <c r="S298" s="35">
        <v>0</v>
      </c>
      <c r="T298" s="45">
        <v>12</v>
      </c>
      <c r="U298" s="54">
        <v>2</v>
      </c>
      <c r="V298" s="55">
        <v>0</v>
      </c>
      <c r="W298" s="35">
        <v>0</v>
      </c>
      <c r="X298" s="45">
        <v>10</v>
      </c>
      <c r="Y298" s="12">
        <v>5</v>
      </c>
      <c r="Z298" s="12">
        <v>3</v>
      </c>
      <c r="AA298" s="35">
        <v>0.6</v>
      </c>
      <c r="AB298" s="45">
        <v>0</v>
      </c>
      <c r="AC298" s="12">
        <v>0</v>
      </c>
      <c r="AD298" s="73">
        <v>0</v>
      </c>
      <c r="AE298" s="74">
        <v>8</v>
      </c>
      <c r="AF298" s="53">
        <v>2</v>
      </c>
      <c r="AG298" s="53">
        <v>2</v>
      </c>
      <c r="AH298" s="77">
        <v>1</v>
      </c>
      <c r="AI298" s="74">
        <v>10</v>
      </c>
    </row>
    <row r="299" ht="16.5" spans="1:35">
      <c r="A299" s="83"/>
      <c r="B299" s="32" t="s">
        <v>7</v>
      </c>
      <c r="C299" s="36" t="s">
        <v>955</v>
      </c>
      <c r="D299" s="33">
        <v>296</v>
      </c>
      <c r="E299" s="34">
        <v>10</v>
      </c>
      <c r="F299" s="33">
        <v>15153</v>
      </c>
      <c r="G299" s="33">
        <v>25</v>
      </c>
      <c r="H299" s="35">
        <v>0.00164983831584505</v>
      </c>
      <c r="I299" s="34">
        <v>0</v>
      </c>
      <c r="J299" s="12">
        <v>194</v>
      </c>
      <c r="K299" s="12">
        <v>43</v>
      </c>
      <c r="L299" s="35">
        <v>0.221649484536082</v>
      </c>
      <c r="M299" s="45">
        <v>0</v>
      </c>
      <c r="N299" s="12">
        <v>9</v>
      </c>
      <c r="O299" s="35">
        <v>0.0463917525773196</v>
      </c>
      <c r="P299" s="45">
        <v>0</v>
      </c>
      <c r="Q299" s="53">
        <v>22</v>
      </c>
      <c r="R299" s="53">
        <v>1</v>
      </c>
      <c r="S299" s="35">
        <v>0.0454545454545455</v>
      </c>
      <c r="T299" s="45">
        <v>0</v>
      </c>
      <c r="U299" s="54">
        <v>8</v>
      </c>
      <c r="V299" s="55">
        <v>1</v>
      </c>
      <c r="W299" s="35">
        <v>0.125</v>
      </c>
      <c r="X299" s="45">
        <v>0</v>
      </c>
      <c r="Y299" s="12">
        <v>7</v>
      </c>
      <c r="Z299" s="12">
        <v>4</v>
      </c>
      <c r="AA299" s="35">
        <v>0.571428571428571</v>
      </c>
      <c r="AB299" s="45">
        <v>0</v>
      </c>
      <c r="AC299" s="12">
        <v>2</v>
      </c>
      <c r="AD299" s="73">
        <v>0.000131987065267604</v>
      </c>
      <c r="AE299" s="74">
        <v>0</v>
      </c>
      <c r="AF299" s="53">
        <v>0</v>
      </c>
      <c r="AG299" s="53">
        <v>0</v>
      </c>
      <c r="AH299" s="77">
        <v>1</v>
      </c>
      <c r="AI299" s="74">
        <v>10</v>
      </c>
    </row>
    <row r="300" ht="16.5" spans="1:35">
      <c r="A300" s="83"/>
      <c r="B300" s="32" t="s">
        <v>7</v>
      </c>
      <c r="C300" s="36" t="s">
        <v>912</v>
      </c>
      <c r="D300" s="33">
        <v>278</v>
      </c>
      <c r="E300" s="34">
        <v>28.8742092234345</v>
      </c>
      <c r="F300" s="33">
        <v>10907</v>
      </c>
      <c r="G300" s="33">
        <v>9</v>
      </c>
      <c r="H300" s="35">
        <v>0.000825158155313102</v>
      </c>
      <c r="I300" s="34">
        <v>0.874209223434492</v>
      </c>
      <c r="J300" s="12">
        <v>78</v>
      </c>
      <c r="K300" s="12">
        <v>13</v>
      </c>
      <c r="L300" s="35">
        <v>0.166666666666667</v>
      </c>
      <c r="M300" s="45">
        <v>0</v>
      </c>
      <c r="N300" s="12">
        <v>3</v>
      </c>
      <c r="O300" s="35">
        <v>0.0384615384615385</v>
      </c>
      <c r="P300" s="45">
        <v>0</v>
      </c>
      <c r="Q300" s="53">
        <v>8</v>
      </c>
      <c r="R300" s="53">
        <v>1</v>
      </c>
      <c r="S300" s="35">
        <v>0.125</v>
      </c>
      <c r="T300" s="45">
        <v>0</v>
      </c>
      <c r="U300" s="54">
        <v>1</v>
      </c>
      <c r="V300" s="55">
        <v>0</v>
      </c>
      <c r="W300" s="35">
        <v>0</v>
      </c>
      <c r="X300" s="45">
        <v>10</v>
      </c>
      <c r="Y300" s="12">
        <v>6</v>
      </c>
      <c r="Z300" s="12">
        <v>4</v>
      </c>
      <c r="AA300" s="35">
        <v>0.666666666666667</v>
      </c>
      <c r="AB300" s="45">
        <v>0</v>
      </c>
      <c r="AC300" s="12">
        <v>0</v>
      </c>
      <c r="AD300" s="73">
        <v>0</v>
      </c>
      <c r="AE300" s="74">
        <v>8</v>
      </c>
      <c r="AF300" s="53">
        <v>0</v>
      </c>
      <c r="AG300" s="53">
        <v>0</v>
      </c>
      <c r="AH300" s="77">
        <v>1</v>
      </c>
      <c r="AI300" s="74">
        <v>10</v>
      </c>
    </row>
    <row r="301" ht="16.5" spans="1:35">
      <c r="A301" s="83"/>
      <c r="B301" s="32" t="s">
        <v>7</v>
      </c>
      <c r="C301" s="10" t="s">
        <v>1136</v>
      </c>
      <c r="D301" s="33">
        <v>197</v>
      </c>
      <c r="E301" s="34">
        <v>59.0185807122337</v>
      </c>
      <c r="F301" s="33">
        <v>35511</v>
      </c>
      <c r="G301" s="33">
        <v>65</v>
      </c>
      <c r="H301" s="35">
        <v>0.00183041874348793</v>
      </c>
      <c r="I301" s="34">
        <v>0</v>
      </c>
      <c r="J301" s="12">
        <v>732</v>
      </c>
      <c r="K301" s="12">
        <v>0</v>
      </c>
      <c r="L301" s="35">
        <v>0</v>
      </c>
      <c r="M301" s="45">
        <v>20</v>
      </c>
      <c r="N301" s="12">
        <v>4</v>
      </c>
      <c r="O301" s="35">
        <v>0.00546448087431694</v>
      </c>
      <c r="P301" s="45">
        <v>14.5355191256831</v>
      </c>
      <c r="Q301" s="53">
        <v>48</v>
      </c>
      <c r="R301" s="53">
        <v>0</v>
      </c>
      <c r="S301" s="35">
        <v>0</v>
      </c>
      <c r="T301" s="45">
        <v>12</v>
      </c>
      <c r="U301" s="54">
        <v>32</v>
      </c>
      <c r="V301" s="55">
        <v>2</v>
      </c>
      <c r="W301" s="35">
        <v>0.0625</v>
      </c>
      <c r="X301" s="45">
        <v>0</v>
      </c>
      <c r="Y301" s="12">
        <v>8</v>
      </c>
      <c r="Z301" s="12">
        <v>4</v>
      </c>
      <c r="AA301" s="35">
        <v>0.5</v>
      </c>
      <c r="AB301" s="45">
        <v>0</v>
      </c>
      <c r="AC301" s="12">
        <v>3</v>
      </c>
      <c r="AD301" s="73">
        <v>8.44808650840585e-5</v>
      </c>
      <c r="AE301" s="74">
        <v>2.48306158655065</v>
      </c>
      <c r="AF301" s="53">
        <v>0</v>
      </c>
      <c r="AG301" s="53">
        <v>0</v>
      </c>
      <c r="AH301" s="77">
        <v>1</v>
      </c>
      <c r="AI301" s="74">
        <v>10</v>
      </c>
    </row>
    <row r="302" ht="16.5" spans="1:35">
      <c r="A302" s="83"/>
      <c r="B302" s="32" t="s">
        <v>7</v>
      </c>
      <c r="C302" s="15" t="s">
        <v>314</v>
      </c>
      <c r="D302" s="33">
        <v>60</v>
      </c>
      <c r="E302" s="34">
        <v>85</v>
      </c>
      <c r="F302" s="33">
        <v>3610</v>
      </c>
      <c r="G302" s="33">
        <v>0</v>
      </c>
      <c r="H302" s="35">
        <v>0</v>
      </c>
      <c r="I302" s="34">
        <v>5</v>
      </c>
      <c r="J302" s="12">
        <v>10</v>
      </c>
      <c r="K302" s="12">
        <v>0</v>
      </c>
      <c r="L302" s="35">
        <v>0</v>
      </c>
      <c r="M302" s="45">
        <v>20</v>
      </c>
      <c r="N302" s="12">
        <v>0</v>
      </c>
      <c r="O302" s="35">
        <v>0</v>
      </c>
      <c r="P302" s="45">
        <v>20</v>
      </c>
      <c r="Q302" s="53">
        <v>0</v>
      </c>
      <c r="R302" s="53">
        <v>0</v>
      </c>
      <c r="S302" s="35">
        <v>0</v>
      </c>
      <c r="T302" s="45">
        <v>12</v>
      </c>
      <c r="U302" s="54">
        <v>0</v>
      </c>
      <c r="V302" s="55">
        <v>0</v>
      </c>
      <c r="W302" s="35">
        <v>0</v>
      </c>
      <c r="X302" s="45">
        <v>10</v>
      </c>
      <c r="Y302" s="12">
        <v>2</v>
      </c>
      <c r="Z302" s="12">
        <v>2</v>
      </c>
      <c r="AA302" s="35">
        <v>1</v>
      </c>
      <c r="AB302" s="45">
        <v>0</v>
      </c>
      <c r="AC302" s="12">
        <v>0</v>
      </c>
      <c r="AD302" s="73">
        <v>0</v>
      </c>
      <c r="AE302" s="74">
        <v>8</v>
      </c>
      <c r="AF302" s="53">
        <v>0</v>
      </c>
      <c r="AG302" s="53">
        <v>0</v>
      </c>
      <c r="AH302" s="77">
        <v>1</v>
      </c>
      <c r="AI302" s="74">
        <v>10</v>
      </c>
    </row>
    <row r="303" ht="16.5" spans="1:35">
      <c r="A303" s="79"/>
      <c r="B303" s="32" t="s">
        <v>7</v>
      </c>
      <c r="C303" s="10" t="s">
        <v>411</v>
      </c>
      <c r="D303" s="33">
        <v>100</v>
      </c>
      <c r="E303" s="34">
        <v>76.6708860759494</v>
      </c>
      <c r="F303" s="33">
        <v>70156</v>
      </c>
      <c r="G303" s="33">
        <v>74</v>
      </c>
      <c r="H303" s="35">
        <v>0.00105479217743315</v>
      </c>
      <c r="I303" s="34">
        <v>0</v>
      </c>
      <c r="J303" s="12">
        <v>316</v>
      </c>
      <c r="K303" s="12">
        <v>1</v>
      </c>
      <c r="L303" s="35">
        <v>0.00316455696202532</v>
      </c>
      <c r="M303" s="45">
        <v>13.6708860759494</v>
      </c>
      <c r="N303" s="12">
        <v>0</v>
      </c>
      <c r="O303" s="35">
        <v>0</v>
      </c>
      <c r="P303" s="45">
        <v>20</v>
      </c>
      <c r="Q303" s="53">
        <v>65</v>
      </c>
      <c r="R303" s="53">
        <v>1</v>
      </c>
      <c r="S303" s="35">
        <v>0.0153846153846154</v>
      </c>
      <c r="T303" s="45">
        <v>0</v>
      </c>
      <c r="U303" s="54">
        <v>15</v>
      </c>
      <c r="V303" s="55">
        <v>0</v>
      </c>
      <c r="W303" s="35">
        <v>0</v>
      </c>
      <c r="X303" s="45">
        <v>10</v>
      </c>
      <c r="Y303" s="12">
        <v>6</v>
      </c>
      <c r="Z303" s="12">
        <v>0</v>
      </c>
      <c r="AA303" s="35">
        <v>0</v>
      </c>
      <c r="AB303" s="45">
        <v>15</v>
      </c>
      <c r="AC303" s="12">
        <v>0</v>
      </c>
      <c r="AD303" s="73">
        <v>0</v>
      </c>
      <c r="AE303" s="74">
        <v>8</v>
      </c>
      <c r="AF303" s="53">
        <v>5</v>
      </c>
      <c r="AG303" s="53">
        <v>5</v>
      </c>
      <c r="AH303" s="77">
        <v>1</v>
      </c>
      <c r="AI303" s="74">
        <v>10</v>
      </c>
    </row>
    <row r="304" ht="16.5" spans="1:35">
      <c r="A304" s="89"/>
      <c r="B304" s="90"/>
      <c r="C304" s="91"/>
      <c r="D304" s="91"/>
      <c r="E304" s="92"/>
      <c r="F304" s="91"/>
      <c r="G304" s="91"/>
      <c r="H304" s="93"/>
      <c r="I304" s="92"/>
      <c r="J304" s="89"/>
      <c r="K304" s="89"/>
      <c r="L304" s="93"/>
      <c r="M304" s="97"/>
      <c r="N304" s="89"/>
      <c r="O304" s="93"/>
      <c r="P304" s="97"/>
      <c r="Q304" s="100"/>
      <c r="R304" s="100"/>
      <c r="S304" s="93"/>
      <c r="T304" s="97"/>
      <c r="U304" s="97"/>
      <c r="V304" s="101"/>
      <c r="W304" s="93"/>
      <c r="X304" s="97"/>
      <c r="Y304" s="89"/>
      <c r="Z304" s="89"/>
      <c r="AA304" s="93"/>
      <c r="AB304" s="97"/>
      <c r="AC304" s="89"/>
      <c r="AD304" s="103"/>
      <c r="AE304" s="104"/>
      <c r="AF304" s="100"/>
      <c r="AG304" s="100"/>
      <c r="AH304" s="106"/>
      <c r="AI304" s="104"/>
    </row>
    <row r="305" ht="16.5" spans="1:35">
      <c r="A305" s="89"/>
      <c r="B305" s="90"/>
      <c r="C305" s="89"/>
      <c r="D305" s="91"/>
      <c r="E305" s="92"/>
      <c r="F305" s="91"/>
      <c r="G305" s="91"/>
      <c r="H305" s="93"/>
      <c r="I305" s="92"/>
      <c r="J305" s="89"/>
      <c r="K305" s="89"/>
      <c r="L305" s="93"/>
      <c r="M305" s="97"/>
      <c r="N305" s="89"/>
      <c r="O305" s="93"/>
      <c r="P305" s="97"/>
      <c r="Q305" s="100"/>
      <c r="R305" s="100"/>
      <c r="S305" s="93"/>
      <c r="T305" s="97"/>
      <c r="U305" s="97"/>
      <c r="V305" s="101"/>
      <c r="W305" s="93"/>
      <c r="X305" s="97"/>
      <c r="Y305" s="89"/>
      <c r="Z305" s="89"/>
      <c r="AA305" s="93"/>
      <c r="AB305" s="97"/>
      <c r="AC305" s="89"/>
      <c r="AD305" s="103"/>
      <c r="AE305" s="104"/>
      <c r="AF305" s="100"/>
      <c r="AG305" s="100"/>
      <c r="AH305" s="106"/>
      <c r="AI305" s="104"/>
    </row>
    <row r="306" ht="16.5" spans="1:35">
      <c r="A306" s="89"/>
      <c r="B306" s="90"/>
      <c r="C306" s="89"/>
      <c r="D306" s="91"/>
      <c r="E306" s="92"/>
      <c r="F306" s="91"/>
      <c r="G306" s="91"/>
      <c r="H306" s="93"/>
      <c r="I306" s="92"/>
      <c r="J306" s="89"/>
      <c r="K306" s="89"/>
      <c r="L306" s="93"/>
      <c r="M306" s="97"/>
      <c r="N306" s="89"/>
      <c r="O306" s="93"/>
      <c r="P306" s="97"/>
      <c r="Q306" s="100"/>
      <c r="R306" s="100"/>
      <c r="S306" s="93"/>
      <c r="T306" s="97"/>
      <c r="U306" s="97"/>
      <c r="V306" s="101"/>
      <c r="W306" s="93"/>
      <c r="X306" s="97"/>
      <c r="Y306" s="89"/>
      <c r="Z306" s="89"/>
      <c r="AA306" s="93"/>
      <c r="AB306" s="97"/>
      <c r="AC306" s="89"/>
      <c r="AD306" s="103"/>
      <c r="AE306" s="104"/>
      <c r="AF306" s="100"/>
      <c r="AG306" s="100"/>
      <c r="AH306" s="106"/>
      <c r="AI306" s="104"/>
    </row>
    <row r="307" ht="16.5" spans="1:35">
      <c r="A307" s="89"/>
      <c r="B307" s="90"/>
      <c r="C307" s="89"/>
      <c r="D307" s="91"/>
      <c r="E307" s="92"/>
      <c r="F307" s="91"/>
      <c r="G307" s="91"/>
      <c r="H307" s="93"/>
      <c r="I307" s="92"/>
      <c r="J307" s="89"/>
      <c r="K307" s="89"/>
      <c r="L307" s="93"/>
      <c r="M307" s="97"/>
      <c r="N307" s="89"/>
      <c r="O307" s="93"/>
      <c r="P307" s="97"/>
      <c r="Q307" s="100"/>
      <c r="R307" s="100"/>
      <c r="S307" s="93"/>
      <c r="T307" s="97"/>
      <c r="U307" s="97"/>
      <c r="V307" s="101"/>
      <c r="W307" s="93"/>
      <c r="X307" s="97"/>
      <c r="Y307" s="89"/>
      <c r="Z307" s="89"/>
      <c r="AA307" s="93"/>
      <c r="AB307" s="97"/>
      <c r="AC307" s="89"/>
      <c r="AD307" s="103"/>
      <c r="AE307" s="104"/>
      <c r="AF307" s="100"/>
      <c r="AG307" s="100"/>
      <c r="AH307" s="106"/>
      <c r="AI307" s="104"/>
    </row>
    <row r="308" ht="16.5" spans="1:35">
      <c r="A308" s="89"/>
      <c r="B308" s="90"/>
      <c r="C308" s="91"/>
      <c r="D308" s="91"/>
      <c r="E308" s="92"/>
      <c r="F308" s="91"/>
      <c r="G308" s="91"/>
      <c r="H308" s="93"/>
      <c r="I308" s="92"/>
      <c r="J308" s="89"/>
      <c r="K308" s="89"/>
      <c r="L308" s="93"/>
      <c r="M308" s="97"/>
      <c r="N308" s="89"/>
      <c r="O308" s="93"/>
      <c r="P308" s="97"/>
      <c r="Q308" s="100"/>
      <c r="R308" s="100"/>
      <c r="S308" s="93"/>
      <c r="T308" s="97"/>
      <c r="U308" s="97"/>
      <c r="V308" s="101"/>
      <c r="W308" s="93"/>
      <c r="X308" s="97"/>
      <c r="Y308" s="89"/>
      <c r="Z308" s="89"/>
      <c r="AA308" s="93"/>
      <c r="AB308" s="97"/>
      <c r="AC308" s="89"/>
      <c r="AD308" s="103"/>
      <c r="AE308" s="104"/>
      <c r="AF308" s="100"/>
      <c r="AG308" s="100"/>
      <c r="AH308" s="106"/>
      <c r="AI308" s="104"/>
    </row>
    <row r="309" ht="16.5" spans="1:35">
      <c r="A309" s="94" t="s">
        <v>1071</v>
      </c>
      <c r="B309" s="24" t="s">
        <v>1</v>
      </c>
      <c r="C309" s="24" t="s">
        <v>1137</v>
      </c>
      <c r="D309" s="24" t="s">
        <v>1072</v>
      </c>
      <c r="E309" s="26" t="s">
        <v>1073</v>
      </c>
      <c r="F309" s="95" t="s">
        <v>1138</v>
      </c>
      <c r="G309" s="95"/>
      <c r="H309" s="95"/>
      <c r="I309" s="98"/>
      <c r="J309" s="99" t="s">
        <v>1139</v>
      </c>
      <c r="K309" s="99"/>
      <c r="L309" s="99"/>
      <c r="M309" s="99"/>
      <c r="N309" s="99"/>
      <c r="O309" s="99"/>
      <c r="P309" s="99"/>
      <c r="Q309" s="102" t="s">
        <v>1140</v>
      </c>
      <c r="R309" s="102"/>
      <c r="S309" s="102"/>
      <c r="T309" s="102"/>
      <c r="U309" s="102"/>
      <c r="V309" s="102"/>
      <c r="W309" s="102"/>
      <c r="X309" s="102"/>
      <c r="Y309" s="64" t="s">
        <v>1141</v>
      </c>
      <c r="Z309" s="64"/>
      <c r="AA309" s="65"/>
      <c r="AB309" s="64"/>
      <c r="AC309" s="105" t="s">
        <v>1142</v>
      </c>
      <c r="AD309" s="105"/>
      <c r="AE309" s="105"/>
      <c r="AF309" s="67" t="s">
        <v>1106</v>
      </c>
      <c r="AG309" s="67"/>
      <c r="AH309" s="67"/>
      <c r="AI309" s="67"/>
    </row>
    <row r="310" ht="33" spans="1:35">
      <c r="A310" s="94"/>
      <c r="B310" s="24"/>
      <c r="C310" s="24"/>
      <c r="D310" s="24"/>
      <c r="E310" s="26"/>
      <c r="F310" s="96" t="s">
        <v>1143</v>
      </c>
      <c r="G310" s="96" t="s">
        <v>1144</v>
      </c>
      <c r="H310" s="96" t="s">
        <v>1138</v>
      </c>
      <c r="I310" s="39" t="s">
        <v>1101</v>
      </c>
      <c r="J310" s="40" t="s">
        <v>1084</v>
      </c>
      <c r="K310" s="40" t="s">
        <v>1085</v>
      </c>
      <c r="L310" s="40" t="s">
        <v>1086</v>
      </c>
      <c r="M310" s="40" t="s">
        <v>1087</v>
      </c>
      <c r="N310" s="40" t="s">
        <v>1088</v>
      </c>
      <c r="O310" s="40" t="s">
        <v>1089</v>
      </c>
      <c r="P310" s="40" t="s">
        <v>1087</v>
      </c>
      <c r="Q310" s="49" t="s">
        <v>1145</v>
      </c>
      <c r="R310" s="49" t="s">
        <v>1146</v>
      </c>
      <c r="S310" s="49" t="s">
        <v>1147</v>
      </c>
      <c r="T310" s="49" t="s">
        <v>1101</v>
      </c>
      <c r="U310" s="49" t="s">
        <v>1094</v>
      </c>
      <c r="V310" s="49" t="s">
        <v>1148</v>
      </c>
      <c r="W310" s="49" t="s">
        <v>1149</v>
      </c>
      <c r="X310" s="49" t="s">
        <v>1101</v>
      </c>
      <c r="Y310" s="64" t="s">
        <v>1098</v>
      </c>
      <c r="Z310" s="64" t="s">
        <v>1099</v>
      </c>
      <c r="AA310" s="65" t="s">
        <v>1100</v>
      </c>
      <c r="AB310" s="64" t="s">
        <v>1101</v>
      </c>
      <c r="AC310" s="66" t="s">
        <v>1102</v>
      </c>
      <c r="AD310" s="66" t="s">
        <v>1103</v>
      </c>
      <c r="AE310" s="66" t="s">
        <v>1101</v>
      </c>
      <c r="AF310" s="67" t="s">
        <v>1104</v>
      </c>
      <c r="AG310" s="67" t="s">
        <v>1105</v>
      </c>
      <c r="AH310" s="67" t="s">
        <v>1106</v>
      </c>
      <c r="AI310" s="67" t="s">
        <v>1101</v>
      </c>
    </row>
    <row r="311" ht="16.5" spans="1:35">
      <c r="A311" s="10" t="s">
        <v>1150</v>
      </c>
      <c r="B311" s="10" t="s">
        <v>1151</v>
      </c>
      <c r="C311" s="10" t="s">
        <v>59</v>
      </c>
      <c r="D311" s="33"/>
      <c r="E311" s="34">
        <v>85</v>
      </c>
      <c r="F311" s="33">
        <v>0</v>
      </c>
      <c r="G311" s="33">
        <v>49</v>
      </c>
      <c r="H311" s="35">
        <v>1</v>
      </c>
      <c r="I311" s="34">
        <v>0</v>
      </c>
      <c r="J311" s="12">
        <v>829</v>
      </c>
      <c r="K311" s="12">
        <v>0</v>
      </c>
      <c r="L311" s="35">
        <v>0</v>
      </c>
      <c r="M311" s="45">
        <v>20</v>
      </c>
      <c r="N311" s="12">
        <v>0</v>
      </c>
      <c r="O311" s="35">
        <v>0</v>
      </c>
      <c r="P311" s="45">
        <v>20</v>
      </c>
      <c r="Q311" s="53">
        <v>0</v>
      </c>
      <c r="R311" s="53">
        <v>0</v>
      </c>
      <c r="S311" s="35">
        <v>0</v>
      </c>
      <c r="T311" s="45">
        <v>12</v>
      </c>
      <c r="U311" s="54">
        <v>218</v>
      </c>
      <c r="V311" s="55">
        <v>6</v>
      </c>
      <c r="W311" s="35">
        <v>0.0275229357798165</v>
      </c>
      <c r="X311" s="45">
        <v>0</v>
      </c>
      <c r="Y311" s="12">
        <v>1</v>
      </c>
      <c r="Z311" s="12">
        <v>0</v>
      </c>
      <c r="AA311" s="35">
        <v>0</v>
      </c>
      <c r="AB311" s="45">
        <v>15</v>
      </c>
      <c r="AC311" s="12">
        <v>0</v>
      </c>
      <c r="AD311" s="73">
        <v>0</v>
      </c>
      <c r="AE311" s="74">
        <v>8</v>
      </c>
      <c r="AF311" s="53">
        <v>0</v>
      </c>
      <c r="AG311" s="53">
        <v>0</v>
      </c>
      <c r="AH311" s="77">
        <v>1</v>
      </c>
      <c r="AI311" s="74">
        <v>10</v>
      </c>
    </row>
    <row r="312" ht="16.5" spans="1:35">
      <c r="A312" s="12" t="s">
        <v>1152</v>
      </c>
      <c r="B312" s="10" t="s">
        <v>1153</v>
      </c>
      <c r="C312" s="10" t="s">
        <v>1154</v>
      </c>
      <c r="D312" s="10"/>
      <c r="E312" s="34">
        <v>73.3354140657512</v>
      </c>
      <c r="F312" s="33">
        <v>0</v>
      </c>
      <c r="G312" s="33">
        <v>0</v>
      </c>
      <c r="H312" s="35">
        <v>0</v>
      </c>
      <c r="I312" s="34">
        <v>5</v>
      </c>
      <c r="J312" s="12">
        <v>2403</v>
      </c>
      <c r="K312" s="12">
        <v>1</v>
      </c>
      <c r="L312" s="35">
        <v>0.000416146483562214</v>
      </c>
      <c r="M312" s="45">
        <v>19.1677070328756</v>
      </c>
      <c r="N312" s="12">
        <v>2</v>
      </c>
      <c r="O312" s="35">
        <v>0.000832292967124428</v>
      </c>
      <c r="P312" s="45">
        <v>19.1677070328756</v>
      </c>
      <c r="Q312" s="53">
        <v>0</v>
      </c>
      <c r="R312" s="53">
        <v>0</v>
      </c>
      <c r="S312" s="35">
        <v>0</v>
      </c>
      <c r="T312" s="45">
        <v>12</v>
      </c>
      <c r="U312" s="54">
        <v>470</v>
      </c>
      <c r="V312" s="55">
        <v>25</v>
      </c>
      <c r="W312" s="35">
        <v>0.0531914893617021</v>
      </c>
      <c r="X312" s="45">
        <v>0</v>
      </c>
      <c r="Y312" s="12">
        <v>8</v>
      </c>
      <c r="Z312" s="12">
        <v>3</v>
      </c>
      <c r="AA312" s="35">
        <v>0.375</v>
      </c>
      <c r="AB312" s="45">
        <v>0</v>
      </c>
      <c r="AC312" s="12">
        <v>0</v>
      </c>
      <c r="AD312" s="73">
        <v>0</v>
      </c>
      <c r="AE312" s="74">
        <v>8</v>
      </c>
      <c r="AF312" s="53">
        <v>0</v>
      </c>
      <c r="AG312" s="53">
        <v>0</v>
      </c>
      <c r="AH312" s="77">
        <v>1</v>
      </c>
      <c r="AI312" s="74">
        <v>10</v>
      </c>
    </row>
    <row r="313" ht="16.5" spans="1:35">
      <c r="A313" s="12"/>
      <c r="B313" s="10" t="s">
        <v>1155</v>
      </c>
      <c r="C313" s="10" t="s">
        <v>1156</v>
      </c>
      <c r="D313" s="10"/>
      <c r="E313" s="34">
        <v>74.0253411306043</v>
      </c>
      <c r="F313" s="33">
        <v>0</v>
      </c>
      <c r="G313" s="33">
        <v>0</v>
      </c>
      <c r="H313" s="35">
        <v>0</v>
      </c>
      <c r="I313" s="34">
        <v>5</v>
      </c>
      <c r="J313" s="12">
        <v>1026</v>
      </c>
      <c r="K313" s="12">
        <v>0</v>
      </c>
      <c r="L313" s="35">
        <v>0</v>
      </c>
      <c r="M313" s="45">
        <v>20</v>
      </c>
      <c r="N313" s="12">
        <v>1</v>
      </c>
      <c r="O313" s="35">
        <v>0.000974658869395711</v>
      </c>
      <c r="P313" s="45">
        <v>19.0253411306043</v>
      </c>
      <c r="Q313" s="53">
        <v>0</v>
      </c>
      <c r="R313" s="53">
        <v>0</v>
      </c>
      <c r="S313" s="35">
        <v>0</v>
      </c>
      <c r="T313" s="45">
        <v>12</v>
      </c>
      <c r="U313" s="54">
        <v>256</v>
      </c>
      <c r="V313" s="55">
        <v>4</v>
      </c>
      <c r="W313" s="35">
        <v>0.015625</v>
      </c>
      <c r="X313" s="45">
        <v>0</v>
      </c>
      <c r="Y313" s="12">
        <v>13</v>
      </c>
      <c r="Z313" s="12">
        <v>7</v>
      </c>
      <c r="AA313" s="35">
        <v>0.538461538461538</v>
      </c>
      <c r="AB313" s="45">
        <v>0</v>
      </c>
      <c r="AC313" s="12">
        <v>0</v>
      </c>
      <c r="AD313" s="73">
        <v>0</v>
      </c>
      <c r="AE313" s="74">
        <v>8</v>
      </c>
      <c r="AF313" s="53">
        <v>0</v>
      </c>
      <c r="AG313" s="53">
        <v>0</v>
      </c>
      <c r="AH313" s="77">
        <v>1</v>
      </c>
      <c r="AI313" s="74">
        <v>10</v>
      </c>
    </row>
    <row r="314" ht="16.5" spans="1:35">
      <c r="A314" s="12"/>
      <c r="B314" s="10" t="s">
        <v>1157</v>
      </c>
      <c r="C314" s="10" t="s">
        <v>1158</v>
      </c>
      <c r="D314" s="10"/>
      <c r="E314" s="34">
        <v>66.6740576496674</v>
      </c>
      <c r="F314" s="33">
        <v>0</v>
      </c>
      <c r="G314" s="33">
        <v>1</v>
      </c>
      <c r="H314" s="35">
        <v>1</v>
      </c>
      <c r="I314" s="34">
        <v>0</v>
      </c>
      <c r="J314" s="12">
        <v>902</v>
      </c>
      <c r="K314" s="12">
        <v>0</v>
      </c>
      <c r="L314" s="35">
        <v>0</v>
      </c>
      <c r="M314" s="45">
        <v>20</v>
      </c>
      <c r="N314" s="12">
        <v>3</v>
      </c>
      <c r="O314" s="35">
        <v>0.00332594235033259</v>
      </c>
      <c r="P314" s="45">
        <v>16.6740576496674</v>
      </c>
      <c r="Q314" s="53">
        <v>0</v>
      </c>
      <c r="R314" s="53">
        <v>0</v>
      </c>
      <c r="S314" s="35">
        <v>0</v>
      </c>
      <c r="T314" s="45">
        <v>12</v>
      </c>
      <c r="U314" s="54">
        <v>198</v>
      </c>
      <c r="V314" s="55">
        <v>17</v>
      </c>
      <c r="W314" s="35">
        <v>0.0858585858585859</v>
      </c>
      <c r="X314" s="45">
        <v>0</v>
      </c>
      <c r="Y314" s="12">
        <v>9</v>
      </c>
      <c r="Z314" s="12">
        <v>3</v>
      </c>
      <c r="AA314" s="35">
        <v>0.333333333333333</v>
      </c>
      <c r="AB314" s="45">
        <v>0</v>
      </c>
      <c r="AC314" s="12">
        <v>0</v>
      </c>
      <c r="AD314" s="73">
        <v>0</v>
      </c>
      <c r="AE314" s="74">
        <v>8</v>
      </c>
      <c r="AF314" s="53">
        <v>0</v>
      </c>
      <c r="AG314" s="53">
        <v>0</v>
      </c>
      <c r="AH314" s="77">
        <v>1</v>
      </c>
      <c r="AI314" s="74">
        <v>10</v>
      </c>
    </row>
    <row r="315" ht="16.5" spans="1:35">
      <c r="A315" s="78" t="s">
        <v>1159</v>
      </c>
      <c r="B315" s="10" t="s">
        <v>12</v>
      </c>
      <c r="C315" s="33" t="s">
        <v>967</v>
      </c>
      <c r="D315" s="33"/>
      <c r="E315" s="34">
        <v>100</v>
      </c>
      <c r="F315" s="33">
        <v>0</v>
      </c>
      <c r="G315" s="33">
        <v>0</v>
      </c>
      <c r="H315" s="35">
        <v>0</v>
      </c>
      <c r="I315" s="34">
        <v>5</v>
      </c>
      <c r="J315" s="12">
        <v>0</v>
      </c>
      <c r="K315" s="12">
        <v>0</v>
      </c>
      <c r="L315" s="35">
        <v>0</v>
      </c>
      <c r="M315" s="45">
        <v>20</v>
      </c>
      <c r="N315" s="12">
        <v>0</v>
      </c>
      <c r="O315" s="35">
        <v>0</v>
      </c>
      <c r="P315" s="45">
        <v>20</v>
      </c>
      <c r="Q315" s="53">
        <v>0</v>
      </c>
      <c r="R315" s="53">
        <v>0</v>
      </c>
      <c r="S315" s="35">
        <v>0</v>
      </c>
      <c r="T315" s="45">
        <v>12</v>
      </c>
      <c r="U315" s="54">
        <v>0</v>
      </c>
      <c r="V315" s="55">
        <v>0</v>
      </c>
      <c r="W315" s="35">
        <v>0</v>
      </c>
      <c r="X315" s="45">
        <v>10</v>
      </c>
      <c r="Y315" s="12">
        <v>0</v>
      </c>
      <c r="Z315" s="12">
        <v>0</v>
      </c>
      <c r="AA315" s="35">
        <v>0</v>
      </c>
      <c r="AB315" s="45">
        <v>15</v>
      </c>
      <c r="AC315" s="12">
        <v>0</v>
      </c>
      <c r="AD315" s="73">
        <v>0</v>
      </c>
      <c r="AE315" s="74">
        <v>8</v>
      </c>
      <c r="AF315" s="53">
        <v>0</v>
      </c>
      <c r="AG315" s="53">
        <v>0</v>
      </c>
      <c r="AH315" s="77">
        <v>1</v>
      </c>
      <c r="AI315" s="74">
        <v>10</v>
      </c>
    </row>
    <row r="316" ht="16.5" spans="1:35">
      <c r="A316" s="83"/>
      <c r="B316" s="10" t="s">
        <v>12</v>
      </c>
      <c r="C316" s="10" t="s">
        <v>469</v>
      </c>
      <c r="D316" s="33"/>
      <c r="E316" s="34">
        <v>85</v>
      </c>
      <c r="F316" s="33">
        <v>0</v>
      </c>
      <c r="G316" s="33">
        <v>0</v>
      </c>
      <c r="H316" s="35">
        <v>0</v>
      </c>
      <c r="I316" s="34">
        <v>5</v>
      </c>
      <c r="J316" s="12">
        <v>4</v>
      </c>
      <c r="K316" s="12">
        <v>0</v>
      </c>
      <c r="L316" s="35">
        <v>0</v>
      </c>
      <c r="M316" s="45">
        <v>20</v>
      </c>
      <c r="N316" s="12">
        <v>0</v>
      </c>
      <c r="O316" s="35">
        <v>0</v>
      </c>
      <c r="P316" s="45">
        <v>20</v>
      </c>
      <c r="Q316" s="53">
        <v>0</v>
      </c>
      <c r="R316" s="53">
        <v>0</v>
      </c>
      <c r="S316" s="35">
        <v>0</v>
      </c>
      <c r="T316" s="45">
        <v>12</v>
      </c>
      <c r="U316" s="54">
        <v>0</v>
      </c>
      <c r="V316" s="55">
        <v>0</v>
      </c>
      <c r="W316" s="35">
        <v>0</v>
      </c>
      <c r="X316" s="45">
        <v>10</v>
      </c>
      <c r="Y316" s="12">
        <v>2</v>
      </c>
      <c r="Z316" s="12">
        <v>1</v>
      </c>
      <c r="AA316" s="35">
        <v>0.5</v>
      </c>
      <c r="AB316" s="45">
        <v>0</v>
      </c>
      <c r="AC316" s="12">
        <v>0</v>
      </c>
      <c r="AD316" s="73">
        <v>0</v>
      </c>
      <c r="AE316" s="74">
        <v>8</v>
      </c>
      <c r="AF316" s="53">
        <v>4</v>
      </c>
      <c r="AG316" s="53">
        <v>4</v>
      </c>
      <c r="AH316" s="77">
        <v>1</v>
      </c>
      <c r="AI316" s="74">
        <v>10</v>
      </c>
    </row>
    <row r="317" ht="16.5" spans="1:35">
      <c r="A317" s="83"/>
      <c r="B317" s="10" t="s">
        <v>6</v>
      </c>
      <c r="C317" s="33" t="s">
        <v>369</v>
      </c>
      <c r="D317" s="33"/>
      <c r="E317" s="34">
        <v>100</v>
      </c>
      <c r="F317" s="33">
        <v>171</v>
      </c>
      <c r="G317" s="33">
        <v>0</v>
      </c>
      <c r="H317" s="35">
        <v>0</v>
      </c>
      <c r="I317" s="34">
        <v>5</v>
      </c>
      <c r="J317" s="12">
        <v>0</v>
      </c>
      <c r="K317" s="12">
        <v>0</v>
      </c>
      <c r="L317" s="35">
        <v>0</v>
      </c>
      <c r="M317" s="45">
        <v>20</v>
      </c>
      <c r="N317" s="12">
        <v>0</v>
      </c>
      <c r="O317" s="35">
        <v>0</v>
      </c>
      <c r="P317" s="45">
        <v>20</v>
      </c>
      <c r="Q317" s="53">
        <v>0</v>
      </c>
      <c r="R317" s="53">
        <v>0</v>
      </c>
      <c r="S317" s="35">
        <v>0</v>
      </c>
      <c r="T317" s="45">
        <v>12</v>
      </c>
      <c r="U317" s="54">
        <v>0</v>
      </c>
      <c r="V317" s="55">
        <v>0</v>
      </c>
      <c r="W317" s="35">
        <v>0</v>
      </c>
      <c r="X317" s="45">
        <v>10</v>
      </c>
      <c r="Y317" s="12">
        <v>0</v>
      </c>
      <c r="Z317" s="12">
        <v>0</v>
      </c>
      <c r="AA317" s="35">
        <v>0</v>
      </c>
      <c r="AB317" s="45">
        <v>15</v>
      </c>
      <c r="AC317" s="12">
        <v>0</v>
      </c>
      <c r="AD317" s="73">
        <v>0</v>
      </c>
      <c r="AE317" s="74">
        <v>8</v>
      </c>
      <c r="AF317" s="53">
        <v>0</v>
      </c>
      <c r="AG317" s="53">
        <v>0</v>
      </c>
      <c r="AH317" s="77">
        <v>1</v>
      </c>
      <c r="AI317" s="74">
        <v>10</v>
      </c>
    </row>
    <row r="318" ht="16.5" spans="1:35">
      <c r="A318" s="83"/>
      <c r="B318" s="10" t="s">
        <v>6</v>
      </c>
      <c r="C318" s="13" t="s">
        <v>1013</v>
      </c>
      <c r="D318" s="33"/>
      <c r="E318" s="34">
        <v>100</v>
      </c>
      <c r="F318" s="33">
        <v>0</v>
      </c>
      <c r="G318" s="33">
        <v>0</v>
      </c>
      <c r="H318" s="35">
        <v>0</v>
      </c>
      <c r="I318" s="34">
        <v>5</v>
      </c>
      <c r="J318" s="12">
        <v>0</v>
      </c>
      <c r="K318" s="12">
        <v>0</v>
      </c>
      <c r="L318" s="35">
        <v>0</v>
      </c>
      <c r="M318" s="45">
        <v>20</v>
      </c>
      <c r="N318" s="12">
        <v>0</v>
      </c>
      <c r="O318" s="35">
        <v>0</v>
      </c>
      <c r="P318" s="45">
        <v>20</v>
      </c>
      <c r="Q318" s="53">
        <v>0</v>
      </c>
      <c r="R318" s="53">
        <v>0</v>
      </c>
      <c r="S318" s="35">
        <v>0</v>
      </c>
      <c r="T318" s="45">
        <v>12</v>
      </c>
      <c r="U318" s="54">
        <v>0</v>
      </c>
      <c r="V318" s="55">
        <v>0</v>
      </c>
      <c r="W318" s="35">
        <v>0</v>
      </c>
      <c r="X318" s="45">
        <v>10</v>
      </c>
      <c r="Y318" s="12">
        <v>0</v>
      </c>
      <c r="Z318" s="12">
        <v>0</v>
      </c>
      <c r="AA318" s="35">
        <v>0</v>
      </c>
      <c r="AB318" s="45">
        <v>15</v>
      </c>
      <c r="AC318" s="12">
        <v>0</v>
      </c>
      <c r="AD318" s="73">
        <v>0</v>
      </c>
      <c r="AE318" s="74">
        <v>8</v>
      </c>
      <c r="AF318" s="53">
        <v>0</v>
      </c>
      <c r="AG318" s="53">
        <v>0</v>
      </c>
      <c r="AH318" s="77">
        <v>1</v>
      </c>
      <c r="AI318" s="74">
        <v>10</v>
      </c>
    </row>
    <row r="319" ht="16.5" spans="1:35">
      <c r="A319" s="83"/>
      <c r="B319" s="10" t="s">
        <v>6</v>
      </c>
      <c r="C319" s="13" t="s">
        <v>372</v>
      </c>
      <c r="D319" s="33"/>
      <c r="E319" s="34">
        <v>100</v>
      </c>
      <c r="F319" s="33">
        <v>597</v>
      </c>
      <c r="G319" s="33">
        <v>0</v>
      </c>
      <c r="H319" s="35">
        <v>0</v>
      </c>
      <c r="I319" s="34">
        <v>5</v>
      </c>
      <c r="J319" s="12">
        <v>1</v>
      </c>
      <c r="K319" s="12">
        <v>0</v>
      </c>
      <c r="L319" s="35">
        <v>0</v>
      </c>
      <c r="M319" s="45">
        <v>20</v>
      </c>
      <c r="N319" s="12">
        <v>0</v>
      </c>
      <c r="O319" s="35">
        <v>0</v>
      </c>
      <c r="P319" s="45">
        <v>20</v>
      </c>
      <c r="Q319" s="53">
        <v>0</v>
      </c>
      <c r="R319" s="53">
        <v>0</v>
      </c>
      <c r="S319" s="35">
        <v>0</v>
      </c>
      <c r="T319" s="45">
        <v>12</v>
      </c>
      <c r="U319" s="54">
        <v>0</v>
      </c>
      <c r="V319" s="55">
        <v>0</v>
      </c>
      <c r="W319" s="35">
        <v>0</v>
      </c>
      <c r="X319" s="45">
        <v>10</v>
      </c>
      <c r="Y319" s="12">
        <v>1</v>
      </c>
      <c r="Z319" s="12">
        <v>0</v>
      </c>
      <c r="AA319" s="35">
        <v>0</v>
      </c>
      <c r="AB319" s="45">
        <v>15</v>
      </c>
      <c r="AC319" s="12">
        <v>0</v>
      </c>
      <c r="AD319" s="73">
        <v>0</v>
      </c>
      <c r="AE319" s="74">
        <v>8</v>
      </c>
      <c r="AF319" s="53">
        <v>0</v>
      </c>
      <c r="AG319" s="53">
        <v>0</v>
      </c>
      <c r="AH319" s="77">
        <v>1</v>
      </c>
      <c r="AI319" s="74">
        <v>10</v>
      </c>
    </row>
    <row r="320" ht="16.5" spans="1:35">
      <c r="A320" s="83"/>
      <c r="B320" s="10" t="s">
        <v>6</v>
      </c>
      <c r="C320" s="13" t="s">
        <v>375</v>
      </c>
      <c r="D320" s="33"/>
      <c r="E320" s="34">
        <v>87</v>
      </c>
      <c r="F320" s="33">
        <v>718</v>
      </c>
      <c r="G320" s="33">
        <v>2</v>
      </c>
      <c r="H320" s="35">
        <v>0.00278551532033426</v>
      </c>
      <c r="I320" s="34">
        <v>0</v>
      </c>
      <c r="J320" s="12">
        <v>2</v>
      </c>
      <c r="K320" s="12">
        <v>0</v>
      </c>
      <c r="L320" s="35">
        <v>0</v>
      </c>
      <c r="M320" s="45">
        <v>20</v>
      </c>
      <c r="N320" s="12">
        <v>0</v>
      </c>
      <c r="O320" s="35">
        <v>0</v>
      </c>
      <c r="P320" s="45">
        <v>20</v>
      </c>
      <c r="Q320" s="53">
        <v>0</v>
      </c>
      <c r="R320" s="53">
        <v>0</v>
      </c>
      <c r="S320" s="35">
        <v>0</v>
      </c>
      <c r="T320" s="45">
        <v>12</v>
      </c>
      <c r="U320" s="54">
        <v>2</v>
      </c>
      <c r="V320" s="55">
        <v>0</v>
      </c>
      <c r="W320" s="35">
        <v>0</v>
      </c>
      <c r="X320" s="45">
        <v>10</v>
      </c>
      <c r="Y320" s="12">
        <v>0</v>
      </c>
      <c r="Z320" s="12">
        <v>0</v>
      </c>
      <c r="AA320" s="35">
        <v>0</v>
      </c>
      <c r="AB320" s="45">
        <v>15</v>
      </c>
      <c r="AC320" s="12">
        <v>1</v>
      </c>
      <c r="AD320" s="73">
        <v>0.00139275766016713</v>
      </c>
      <c r="AE320" s="74">
        <v>0</v>
      </c>
      <c r="AF320" s="53">
        <v>0</v>
      </c>
      <c r="AG320" s="53">
        <v>0</v>
      </c>
      <c r="AH320" s="77">
        <v>1</v>
      </c>
      <c r="AI320" s="74">
        <v>10</v>
      </c>
    </row>
    <row r="321" ht="16.5" spans="1:35">
      <c r="A321" s="83"/>
      <c r="B321" s="10" t="s">
        <v>6</v>
      </c>
      <c r="C321" s="15" t="s">
        <v>378</v>
      </c>
      <c r="D321" s="33"/>
      <c r="E321" s="34">
        <v>100</v>
      </c>
      <c r="F321" s="33">
        <v>681</v>
      </c>
      <c r="G321" s="33">
        <v>0</v>
      </c>
      <c r="H321" s="35">
        <v>0</v>
      </c>
      <c r="I321" s="34">
        <v>5</v>
      </c>
      <c r="J321" s="12">
        <v>0</v>
      </c>
      <c r="K321" s="12">
        <v>0</v>
      </c>
      <c r="L321" s="35">
        <v>0</v>
      </c>
      <c r="M321" s="45">
        <v>20</v>
      </c>
      <c r="N321" s="12">
        <v>0</v>
      </c>
      <c r="O321" s="35">
        <v>0</v>
      </c>
      <c r="P321" s="45">
        <v>20</v>
      </c>
      <c r="Q321" s="53">
        <v>0</v>
      </c>
      <c r="R321" s="53">
        <v>0</v>
      </c>
      <c r="S321" s="35">
        <v>0</v>
      </c>
      <c r="T321" s="45">
        <v>12</v>
      </c>
      <c r="U321" s="54">
        <v>0</v>
      </c>
      <c r="V321" s="55">
        <v>0</v>
      </c>
      <c r="W321" s="35">
        <v>0</v>
      </c>
      <c r="X321" s="45">
        <v>10</v>
      </c>
      <c r="Y321" s="12">
        <v>0</v>
      </c>
      <c r="Z321" s="12">
        <v>0</v>
      </c>
      <c r="AA321" s="35">
        <v>0</v>
      </c>
      <c r="AB321" s="45">
        <v>15</v>
      </c>
      <c r="AC321" s="12">
        <v>0</v>
      </c>
      <c r="AD321" s="73">
        <v>0</v>
      </c>
      <c r="AE321" s="74">
        <v>8</v>
      </c>
      <c r="AF321" s="53">
        <v>0</v>
      </c>
      <c r="AG321" s="53">
        <v>0</v>
      </c>
      <c r="AH321" s="77">
        <v>1</v>
      </c>
      <c r="AI321" s="74">
        <v>10</v>
      </c>
    </row>
    <row r="322" ht="16.5" spans="1:35">
      <c r="A322" s="83"/>
      <c r="B322" s="10" t="s">
        <v>6</v>
      </c>
      <c r="C322" s="15" t="s">
        <v>390</v>
      </c>
      <c r="D322" s="33"/>
      <c r="E322" s="34">
        <v>100</v>
      </c>
      <c r="F322" s="33">
        <v>594</v>
      </c>
      <c r="G322" s="33">
        <v>0</v>
      </c>
      <c r="H322" s="35">
        <v>0</v>
      </c>
      <c r="I322" s="34">
        <v>5</v>
      </c>
      <c r="J322" s="12">
        <v>0</v>
      </c>
      <c r="K322" s="12">
        <v>0</v>
      </c>
      <c r="L322" s="35">
        <v>0</v>
      </c>
      <c r="M322" s="45">
        <v>20</v>
      </c>
      <c r="N322" s="12">
        <v>0</v>
      </c>
      <c r="O322" s="35">
        <v>0</v>
      </c>
      <c r="P322" s="45">
        <v>20</v>
      </c>
      <c r="Q322" s="53">
        <v>0</v>
      </c>
      <c r="R322" s="53">
        <v>0</v>
      </c>
      <c r="S322" s="35">
        <v>0</v>
      </c>
      <c r="T322" s="45">
        <v>12</v>
      </c>
      <c r="U322" s="54">
        <v>0</v>
      </c>
      <c r="V322" s="55">
        <v>0</v>
      </c>
      <c r="W322" s="35">
        <v>0</v>
      </c>
      <c r="X322" s="45">
        <v>10</v>
      </c>
      <c r="Y322" s="12">
        <v>0</v>
      </c>
      <c r="Z322" s="12">
        <v>0</v>
      </c>
      <c r="AA322" s="35">
        <v>0</v>
      </c>
      <c r="AB322" s="45">
        <v>15</v>
      </c>
      <c r="AC322" s="12">
        <v>0</v>
      </c>
      <c r="AD322" s="73">
        <v>0</v>
      </c>
      <c r="AE322" s="74">
        <v>8</v>
      </c>
      <c r="AF322" s="53">
        <v>0</v>
      </c>
      <c r="AG322" s="53">
        <v>0</v>
      </c>
      <c r="AH322" s="77">
        <v>1</v>
      </c>
      <c r="AI322" s="74">
        <v>10</v>
      </c>
    </row>
    <row r="323" ht="16.5" spans="1:35">
      <c r="A323" s="83"/>
      <c r="B323" s="10" t="s">
        <v>6</v>
      </c>
      <c r="C323" s="15" t="s">
        <v>396</v>
      </c>
      <c r="D323" s="33"/>
      <c r="E323" s="34">
        <v>100</v>
      </c>
      <c r="F323" s="33">
        <v>601</v>
      </c>
      <c r="G323" s="33">
        <v>0</v>
      </c>
      <c r="H323" s="35">
        <v>0</v>
      </c>
      <c r="I323" s="34">
        <v>5</v>
      </c>
      <c r="J323" s="12">
        <v>0</v>
      </c>
      <c r="K323" s="12">
        <v>0</v>
      </c>
      <c r="L323" s="35">
        <v>0</v>
      </c>
      <c r="M323" s="45">
        <v>20</v>
      </c>
      <c r="N323" s="12">
        <v>0</v>
      </c>
      <c r="O323" s="35">
        <v>0</v>
      </c>
      <c r="P323" s="45">
        <v>20</v>
      </c>
      <c r="Q323" s="53">
        <v>0</v>
      </c>
      <c r="R323" s="53">
        <v>0</v>
      </c>
      <c r="S323" s="35">
        <v>0</v>
      </c>
      <c r="T323" s="45">
        <v>12</v>
      </c>
      <c r="U323" s="54">
        <v>0</v>
      </c>
      <c r="V323" s="55">
        <v>0</v>
      </c>
      <c r="W323" s="35">
        <v>0</v>
      </c>
      <c r="X323" s="45">
        <v>10</v>
      </c>
      <c r="Y323" s="12">
        <v>0</v>
      </c>
      <c r="Z323" s="12">
        <v>0</v>
      </c>
      <c r="AA323" s="35">
        <v>0</v>
      </c>
      <c r="AB323" s="45">
        <v>15</v>
      </c>
      <c r="AC323" s="12">
        <v>0</v>
      </c>
      <c r="AD323" s="73">
        <v>0</v>
      </c>
      <c r="AE323" s="74">
        <v>8</v>
      </c>
      <c r="AF323" s="53">
        <v>0</v>
      </c>
      <c r="AG323" s="53">
        <v>0</v>
      </c>
      <c r="AH323" s="77">
        <v>1</v>
      </c>
      <c r="AI323" s="74">
        <v>10</v>
      </c>
    </row>
    <row r="324" ht="16.5" spans="1:35">
      <c r="A324" s="83"/>
      <c r="B324" s="10" t="s">
        <v>6</v>
      </c>
      <c r="C324" s="15" t="s">
        <v>393</v>
      </c>
      <c r="D324" s="33"/>
      <c r="E324" s="34">
        <v>100</v>
      </c>
      <c r="F324" s="33">
        <v>612</v>
      </c>
      <c r="G324" s="33">
        <v>0</v>
      </c>
      <c r="H324" s="35">
        <v>0</v>
      </c>
      <c r="I324" s="34">
        <v>5</v>
      </c>
      <c r="J324" s="12">
        <v>0</v>
      </c>
      <c r="K324" s="12">
        <v>0</v>
      </c>
      <c r="L324" s="35">
        <v>0</v>
      </c>
      <c r="M324" s="45">
        <v>20</v>
      </c>
      <c r="N324" s="12">
        <v>0</v>
      </c>
      <c r="O324" s="35">
        <v>0</v>
      </c>
      <c r="P324" s="45">
        <v>20</v>
      </c>
      <c r="Q324" s="53">
        <v>0</v>
      </c>
      <c r="R324" s="53">
        <v>0</v>
      </c>
      <c r="S324" s="35">
        <v>0</v>
      </c>
      <c r="T324" s="45">
        <v>12</v>
      </c>
      <c r="U324" s="54">
        <v>0</v>
      </c>
      <c r="V324" s="55">
        <v>0</v>
      </c>
      <c r="W324" s="35">
        <v>0</v>
      </c>
      <c r="X324" s="45">
        <v>10</v>
      </c>
      <c r="Y324" s="12">
        <v>0</v>
      </c>
      <c r="Z324" s="12">
        <v>0</v>
      </c>
      <c r="AA324" s="35">
        <v>0</v>
      </c>
      <c r="AB324" s="45">
        <v>15</v>
      </c>
      <c r="AC324" s="12">
        <v>0</v>
      </c>
      <c r="AD324" s="73">
        <v>0</v>
      </c>
      <c r="AE324" s="74">
        <v>8</v>
      </c>
      <c r="AF324" s="53">
        <v>0</v>
      </c>
      <c r="AG324" s="53">
        <v>0</v>
      </c>
      <c r="AH324" s="77">
        <v>1</v>
      </c>
      <c r="AI324" s="74">
        <v>10</v>
      </c>
    </row>
    <row r="325" ht="16.5" spans="1:35">
      <c r="A325" s="83"/>
      <c r="B325" s="10" t="s">
        <v>6</v>
      </c>
      <c r="C325" s="107" t="s">
        <v>387</v>
      </c>
      <c r="D325" s="33"/>
      <c r="E325" s="34">
        <v>100</v>
      </c>
      <c r="F325" s="33">
        <v>572</v>
      </c>
      <c r="G325" s="33">
        <v>0</v>
      </c>
      <c r="H325" s="35">
        <v>0</v>
      </c>
      <c r="I325" s="34">
        <v>5</v>
      </c>
      <c r="J325" s="12">
        <v>0</v>
      </c>
      <c r="K325" s="12">
        <v>0</v>
      </c>
      <c r="L325" s="35">
        <v>0</v>
      </c>
      <c r="M325" s="45">
        <v>20</v>
      </c>
      <c r="N325" s="12">
        <v>0</v>
      </c>
      <c r="O325" s="35">
        <v>0</v>
      </c>
      <c r="P325" s="45">
        <v>20</v>
      </c>
      <c r="Q325" s="53">
        <v>0</v>
      </c>
      <c r="R325" s="53">
        <v>0</v>
      </c>
      <c r="S325" s="35">
        <v>0</v>
      </c>
      <c r="T325" s="45">
        <v>12</v>
      </c>
      <c r="U325" s="54">
        <v>0</v>
      </c>
      <c r="V325" s="55">
        <v>0</v>
      </c>
      <c r="W325" s="35">
        <v>0</v>
      </c>
      <c r="X325" s="45">
        <v>10</v>
      </c>
      <c r="Y325" s="12">
        <v>0</v>
      </c>
      <c r="Z325" s="12">
        <v>0</v>
      </c>
      <c r="AA325" s="35">
        <v>0</v>
      </c>
      <c r="AB325" s="45">
        <v>15</v>
      </c>
      <c r="AC325" s="12">
        <v>0</v>
      </c>
      <c r="AD325" s="73">
        <v>0</v>
      </c>
      <c r="AE325" s="74">
        <v>8</v>
      </c>
      <c r="AF325" s="53">
        <v>0</v>
      </c>
      <c r="AG325" s="53">
        <v>0</v>
      </c>
      <c r="AH325" s="77">
        <v>1</v>
      </c>
      <c r="AI325" s="74">
        <v>10</v>
      </c>
    </row>
    <row r="326" ht="16.5" spans="1:35">
      <c r="A326" s="83"/>
      <c r="B326" s="10" t="s">
        <v>6</v>
      </c>
      <c r="C326" s="15" t="s">
        <v>399</v>
      </c>
      <c r="D326" s="33"/>
      <c r="E326" s="34">
        <v>100</v>
      </c>
      <c r="F326" s="33">
        <v>539</v>
      </c>
      <c r="G326" s="33">
        <v>0</v>
      </c>
      <c r="H326" s="35">
        <v>0</v>
      </c>
      <c r="I326" s="34">
        <v>5</v>
      </c>
      <c r="J326" s="12">
        <v>0</v>
      </c>
      <c r="K326" s="12">
        <v>0</v>
      </c>
      <c r="L326" s="35">
        <v>0</v>
      </c>
      <c r="M326" s="45">
        <v>20</v>
      </c>
      <c r="N326" s="12">
        <v>0</v>
      </c>
      <c r="O326" s="35">
        <v>0</v>
      </c>
      <c r="P326" s="45">
        <v>20</v>
      </c>
      <c r="Q326" s="53">
        <v>0</v>
      </c>
      <c r="R326" s="53">
        <v>0</v>
      </c>
      <c r="S326" s="35">
        <v>0</v>
      </c>
      <c r="T326" s="45">
        <v>12</v>
      </c>
      <c r="U326" s="54">
        <v>0</v>
      </c>
      <c r="V326" s="55">
        <v>0</v>
      </c>
      <c r="W326" s="35">
        <v>0</v>
      </c>
      <c r="X326" s="45">
        <v>10</v>
      </c>
      <c r="Y326" s="12">
        <v>0</v>
      </c>
      <c r="Z326" s="12">
        <v>0</v>
      </c>
      <c r="AA326" s="35">
        <v>0</v>
      </c>
      <c r="AB326" s="45">
        <v>15</v>
      </c>
      <c r="AC326" s="12">
        <v>0</v>
      </c>
      <c r="AD326" s="73">
        <v>0</v>
      </c>
      <c r="AE326" s="74">
        <v>8</v>
      </c>
      <c r="AF326" s="53">
        <v>0</v>
      </c>
      <c r="AG326" s="53">
        <v>0</v>
      </c>
      <c r="AH326" s="77">
        <v>1</v>
      </c>
      <c r="AI326" s="74">
        <v>10</v>
      </c>
    </row>
    <row r="327" ht="16.5" spans="1:35">
      <c r="A327" s="83"/>
      <c r="B327" s="10" t="s">
        <v>6</v>
      </c>
      <c r="C327" s="15" t="s">
        <v>384</v>
      </c>
      <c r="D327" s="33"/>
      <c r="E327" s="34">
        <v>100</v>
      </c>
      <c r="F327" s="33">
        <v>722</v>
      </c>
      <c r="G327" s="33">
        <v>0</v>
      </c>
      <c r="H327" s="35">
        <v>0</v>
      </c>
      <c r="I327" s="34">
        <v>5</v>
      </c>
      <c r="J327" s="12">
        <v>0</v>
      </c>
      <c r="K327" s="12">
        <v>0</v>
      </c>
      <c r="L327" s="35">
        <v>0</v>
      </c>
      <c r="M327" s="45">
        <v>20</v>
      </c>
      <c r="N327" s="12">
        <v>0</v>
      </c>
      <c r="O327" s="35">
        <v>0</v>
      </c>
      <c r="P327" s="45">
        <v>20</v>
      </c>
      <c r="Q327" s="53">
        <v>0</v>
      </c>
      <c r="R327" s="53">
        <v>0</v>
      </c>
      <c r="S327" s="35">
        <v>0</v>
      </c>
      <c r="T327" s="45">
        <v>12</v>
      </c>
      <c r="U327" s="54">
        <v>0</v>
      </c>
      <c r="V327" s="55">
        <v>0</v>
      </c>
      <c r="W327" s="35">
        <v>0</v>
      </c>
      <c r="X327" s="45">
        <v>10</v>
      </c>
      <c r="Y327" s="12">
        <v>0</v>
      </c>
      <c r="Z327" s="12">
        <v>0</v>
      </c>
      <c r="AA327" s="35">
        <v>0</v>
      </c>
      <c r="AB327" s="45">
        <v>15</v>
      </c>
      <c r="AC327" s="12">
        <v>0</v>
      </c>
      <c r="AD327" s="73">
        <v>0</v>
      </c>
      <c r="AE327" s="74">
        <v>8</v>
      </c>
      <c r="AF327" s="53">
        <v>0</v>
      </c>
      <c r="AG327" s="53">
        <v>0</v>
      </c>
      <c r="AH327" s="77">
        <v>1</v>
      </c>
      <c r="AI327" s="74">
        <v>10</v>
      </c>
    </row>
    <row r="328" ht="16.5" spans="1:35">
      <c r="A328" s="83"/>
      <c r="B328" s="10" t="s">
        <v>6</v>
      </c>
      <c r="C328" s="107" t="s">
        <v>381</v>
      </c>
      <c r="D328" s="33"/>
      <c r="E328" s="34">
        <v>100</v>
      </c>
      <c r="F328" s="33">
        <v>622</v>
      </c>
      <c r="G328" s="33">
        <v>0</v>
      </c>
      <c r="H328" s="35">
        <v>0</v>
      </c>
      <c r="I328" s="34">
        <v>5</v>
      </c>
      <c r="J328" s="12">
        <v>0</v>
      </c>
      <c r="K328" s="12">
        <v>0</v>
      </c>
      <c r="L328" s="35">
        <v>0</v>
      </c>
      <c r="M328" s="45">
        <v>20</v>
      </c>
      <c r="N328" s="12">
        <v>0</v>
      </c>
      <c r="O328" s="35">
        <v>0</v>
      </c>
      <c r="P328" s="45">
        <v>20</v>
      </c>
      <c r="Q328" s="53">
        <v>0</v>
      </c>
      <c r="R328" s="53">
        <v>0</v>
      </c>
      <c r="S328" s="35">
        <v>0</v>
      </c>
      <c r="T328" s="45">
        <v>12</v>
      </c>
      <c r="U328" s="54">
        <v>0</v>
      </c>
      <c r="V328" s="55">
        <v>0</v>
      </c>
      <c r="W328" s="35">
        <v>0</v>
      </c>
      <c r="X328" s="45">
        <v>10</v>
      </c>
      <c r="Y328" s="12">
        <v>0</v>
      </c>
      <c r="Z328" s="12">
        <v>0</v>
      </c>
      <c r="AA328" s="35">
        <v>0</v>
      </c>
      <c r="AB328" s="45">
        <v>15</v>
      </c>
      <c r="AC328" s="12">
        <v>0</v>
      </c>
      <c r="AD328" s="73">
        <v>0</v>
      </c>
      <c r="AE328" s="74">
        <v>8</v>
      </c>
      <c r="AF328" s="53">
        <v>0</v>
      </c>
      <c r="AG328" s="53">
        <v>0</v>
      </c>
      <c r="AH328" s="77">
        <v>1</v>
      </c>
      <c r="AI328" s="74">
        <v>10</v>
      </c>
    </row>
    <row r="329" ht="16.5" spans="1:35">
      <c r="A329" s="83"/>
      <c r="B329" s="10" t="s">
        <v>6</v>
      </c>
      <c r="C329" s="15" t="s">
        <v>402</v>
      </c>
      <c r="D329" s="33"/>
      <c r="E329" s="34">
        <v>100</v>
      </c>
      <c r="F329" s="33">
        <v>40</v>
      </c>
      <c r="G329" s="33">
        <v>0</v>
      </c>
      <c r="H329" s="35">
        <v>0</v>
      </c>
      <c r="I329" s="34">
        <v>5</v>
      </c>
      <c r="J329" s="12">
        <v>0</v>
      </c>
      <c r="K329" s="12">
        <v>0</v>
      </c>
      <c r="L329" s="35">
        <v>0</v>
      </c>
      <c r="M329" s="45">
        <v>20</v>
      </c>
      <c r="N329" s="12">
        <v>0</v>
      </c>
      <c r="O329" s="35">
        <v>0</v>
      </c>
      <c r="P329" s="45">
        <v>20</v>
      </c>
      <c r="Q329" s="53">
        <v>0</v>
      </c>
      <c r="R329" s="53">
        <v>0</v>
      </c>
      <c r="S329" s="35">
        <v>0</v>
      </c>
      <c r="T329" s="45">
        <v>12</v>
      </c>
      <c r="U329" s="54">
        <v>0</v>
      </c>
      <c r="V329" s="55">
        <v>0</v>
      </c>
      <c r="W329" s="35">
        <v>0</v>
      </c>
      <c r="X329" s="45">
        <v>10</v>
      </c>
      <c r="Y329" s="12">
        <v>0</v>
      </c>
      <c r="Z329" s="12">
        <v>0</v>
      </c>
      <c r="AA329" s="35">
        <v>0</v>
      </c>
      <c r="AB329" s="45">
        <v>15</v>
      </c>
      <c r="AC329" s="12">
        <v>0</v>
      </c>
      <c r="AD329" s="73">
        <v>0</v>
      </c>
      <c r="AE329" s="74">
        <v>8</v>
      </c>
      <c r="AF329" s="53">
        <v>0</v>
      </c>
      <c r="AG329" s="53">
        <v>0</v>
      </c>
      <c r="AH329" s="77">
        <v>1</v>
      </c>
      <c r="AI329" s="74">
        <v>10</v>
      </c>
    </row>
    <row r="330" ht="16.5" spans="1:35">
      <c r="A330" s="83"/>
      <c r="B330" s="10" t="s">
        <v>11</v>
      </c>
      <c r="C330" s="15" t="s">
        <v>341</v>
      </c>
      <c r="D330" s="33"/>
      <c r="E330" s="34">
        <v>99.2768296210587</v>
      </c>
      <c r="F330" s="33">
        <v>6914</v>
      </c>
      <c r="G330" s="33">
        <v>1</v>
      </c>
      <c r="H330" s="35">
        <v>0.000144634075788256</v>
      </c>
      <c r="I330" s="34">
        <v>4.27682962105872</v>
      </c>
      <c r="J330" s="12">
        <v>8</v>
      </c>
      <c r="K330" s="12">
        <v>0</v>
      </c>
      <c r="L330" s="35">
        <v>0</v>
      </c>
      <c r="M330" s="45">
        <v>20</v>
      </c>
      <c r="N330" s="12">
        <v>0</v>
      </c>
      <c r="O330" s="35">
        <v>0</v>
      </c>
      <c r="P330" s="45">
        <v>20</v>
      </c>
      <c r="Q330" s="53">
        <v>1</v>
      </c>
      <c r="R330" s="53">
        <v>0</v>
      </c>
      <c r="S330" s="35">
        <v>0</v>
      </c>
      <c r="T330" s="45">
        <v>12</v>
      </c>
      <c r="U330" s="54">
        <v>0</v>
      </c>
      <c r="V330" s="55">
        <v>0</v>
      </c>
      <c r="W330" s="35">
        <v>0</v>
      </c>
      <c r="X330" s="45">
        <v>10</v>
      </c>
      <c r="Y330" s="12">
        <v>2</v>
      </c>
      <c r="Z330" s="12">
        <v>0</v>
      </c>
      <c r="AA330" s="35">
        <v>0</v>
      </c>
      <c r="AB330" s="45">
        <v>15</v>
      </c>
      <c r="AC330" s="12">
        <v>0</v>
      </c>
      <c r="AD330" s="73">
        <v>0</v>
      </c>
      <c r="AE330" s="74">
        <v>8</v>
      </c>
      <c r="AF330" s="53">
        <v>0</v>
      </c>
      <c r="AG330" s="53">
        <v>0</v>
      </c>
      <c r="AH330" s="77">
        <v>1</v>
      </c>
      <c r="AI330" s="74">
        <v>10</v>
      </c>
    </row>
    <row r="331" ht="16.5" spans="1:35">
      <c r="A331" s="83"/>
      <c r="B331" s="10" t="s">
        <v>37</v>
      </c>
      <c r="C331" s="33" t="s">
        <v>977</v>
      </c>
      <c r="D331" s="33"/>
      <c r="E331" s="34">
        <v>100</v>
      </c>
      <c r="F331" s="33">
        <v>0</v>
      </c>
      <c r="G331" s="33">
        <v>0</v>
      </c>
      <c r="H331" s="35">
        <v>0</v>
      </c>
      <c r="I331" s="34">
        <v>5</v>
      </c>
      <c r="J331" s="12">
        <v>0</v>
      </c>
      <c r="K331" s="12">
        <v>0</v>
      </c>
      <c r="L331" s="35">
        <v>0</v>
      </c>
      <c r="M331" s="45">
        <v>20</v>
      </c>
      <c r="N331" s="12">
        <v>0</v>
      </c>
      <c r="O331" s="35">
        <v>0</v>
      </c>
      <c r="P331" s="45">
        <v>20</v>
      </c>
      <c r="Q331" s="53">
        <v>0</v>
      </c>
      <c r="R331" s="53">
        <v>0</v>
      </c>
      <c r="S331" s="35">
        <v>0</v>
      </c>
      <c r="T331" s="45">
        <v>12</v>
      </c>
      <c r="U331" s="54">
        <v>0</v>
      </c>
      <c r="V331" s="55">
        <v>0</v>
      </c>
      <c r="W331" s="35">
        <v>0</v>
      </c>
      <c r="X331" s="45">
        <v>10</v>
      </c>
      <c r="Y331" s="12">
        <v>0</v>
      </c>
      <c r="Z331" s="12">
        <v>0</v>
      </c>
      <c r="AA331" s="35">
        <v>0</v>
      </c>
      <c r="AB331" s="45">
        <v>15</v>
      </c>
      <c r="AC331" s="12">
        <v>0</v>
      </c>
      <c r="AD331" s="73">
        <v>0</v>
      </c>
      <c r="AE331" s="74">
        <v>8</v>
      </c>
      <c r="AF331" s="53">
        <v>0</v>
      </c>
      <c r="AG331" s="53">
        <v>0</v>
      </c>
      <c r="AH331" s="77">
        <v>1</v>
      </c>
      <c r="AI331" s="74">
        <v>10</v>
      </c>
    </row>
    <row r="332" ht="16.5" spans="1:35">
      <c r="A332" s="83"/>
      <c r="B332" s="10" t="s">
        <v>10</v>
      </c>
      <c r="C332" s="87" t="s">
        <v>360</v>
      </c>
      <c r="D332" s="33"/>
      <c r="E332" s="34">
        <v>100</v>
      </c>
      <c r="F332" s="33">
        <v>0</v>
      </c>
      <c r="G332" s="33">
        <v>0</v>
      </c>
      <c r="H332" s="35">
        <v>0</v>
      </c>
      <c r="I332" s="34">
        <v>5</v>
      </c>
      <c r="J332" s="12">
        <v>0</v>
      </c>
      <c r="K332" s="12">
        <v>0</v>
      </c>
      <c r="L332" s="35">
        <v>0</v>
      </c>
      <c r="M332" s="45">
        <v>20</v>
      </c>
      <c r="N332" s="12">
        <v>0</v>
      </c>
      <c r="O332" s="35">
        <v>0</v>
      </c>
      <c r="P332" s="45">
        <v>20</v>
      </c>
      <c r="Q332" s="53">
        <v>0</v>
      </c>
      <c r="R332" s="53">
        <v>0</v>
      </c>
      <c r="S332" s="35">
        <v>0</v>
      </c>
      <c r="T332" s="45">
        <v>12</v>
      </c>
      <c r="U332" s="54">
        <v>0</v>
      </c>
      <c r="V332" s="55">
        <v>0</v>
      </c>
      <c r="W332" s="35">
        <v>0</v>
      </c>
      <c r="X332" s="45">
        <v>10</v>
      </c>
      <c r="Y332" s="12">
        <v>0</v>
      </c>
      <c r="Z332" s="12">
        <v>0</v>
      </c>
      <c r="AA332" s="35">
        <v>0</v>
      </c>
      <c r="AB332" s="45">
        <v>15</v>
      </c>
      <c r="AC332" s="12">
        <v>0</v>
      </c>
      <c r="AD332" s="73">
        <v>0</v>
      </c>
      <c r="AE332" s="74">
        <v>8</v>
      </c>
      <c r="AF332" s="53">
        <v>0</v>
      </c>
      <c r="AG332" s="53">
        <v>0</v>
      </c>
      <c r="AH332" s="77">
        <v>1</v>
      </c>
      <c r="AI332" s="74">
        <v>10</v>
      </c>
    </row>
    <row r="333" ht="16.5" spans="1:35">
      <c r="A333" s="83"/>
      <c r="B333" s="10" t="s">
        <v>10</v>
      </c>
      <c r="C333" s="87" t="s">
        <v>356</v>
      </c>
      <c r="D333" s="33"/>
      <c r="E333" s="34">
        <v>100</v>
      </c>
      <c r="F333" s="33">
        <v>0</v>
      </c>
      <c r="G333" s="33">
        <v>0</v>
      </c>
      <c r="H333" s="35">
        <v>0</v>
      </c>
      <c r="I333" s="34">
        <v>5</v>
      </c>
      <c r="J333" s="12">
        <v>0</v>
      </c>
      <c r="K333" s="12">
        <v>0</v>
      </c>
      <c r="L333" s="35">
        <v>0</v>
      </c>
      <c r="M333" s="45">
        <v>20</v>
      </c>
      <c r="N333" s="12">
        <v>0</v>
      </c>
      <c r="O333" s="35">
        <v>0</v>
      </c>
      <c r="P333" s="45">
        <v>20</v>
      </c>
      <c r="Q333" s="53">
        <v>0</v>
      </c>
      <c r="R333" s="53">
        <v>0</v>
      </c>
      <c r="S333" s="35">
        <v>0</v>
      </c>
      <c r="T333" s="45">
        <v>12</v>
      </c>
      <c r="U333" s="54">
        <v>0</v>
      </c>
      <c r="V333" s="55">
        <v>0</v>
      </c>
      <c r="W333" s="35">
        <v>0</v>
      </c>
      <c r="X333" s="45">
        <v>10</v>
      </c>
      <c r="Y333" s="12">
        <v>0</v>
      </c>
      <c r="Z333" s="12">
        <v>0</v>
      </c>
      <c r="AA333" s="35">
        <v>0</v>
      </c>
      <c r="AB333" s="45">
        <v>15</v>
      </c>
      <c r="AC333" s="12">
        <v>0</v>
      </c>
      <c r="AD333" s="73">
        <v>0</v>
      </c>
      <c r="AE333" s="74">
        <v>8</v>
      </c>
      <c r="AF333" s="53">
        <v>0</v>
      </c>
      <c r="AG333" s="53">
        <v>0</v>
      </c>
      <c r="AH333" s="77">
        <v>1</v>
      </c>
      <c r="AI333" s="74">
        <v>10</v>
      </c>
    </row>
    <row r="334" ht="16.5" spans="1:35">
      <c r="A334" s="83"/>
      <c r="B334" s="10" t="s">
        <v>10</v>
      </c>
      <c r="C334" s="33" t="s">
        <v>353</v>
      </c>
      <c r="D334" s="33"/>
      <c r="E334" s="34">
        <v>100</v>
      </c>
      <c r="F334" s="33">
        <v>0</v>
      </c>
      <c r="G334" s="33">
        <v>0</v>
      </c>
      <c r="H334" s="35">
        <v>0</v>
      </c>
      <c r="I334" s="34">
        <v>5</v>
      </c>
      <c r="J334" s="12">
        <v>0</v>
      </c>
      <c r="K334" s="12">
        <v>0</v>
      </c>
      <c r="L334" s="35">
        <v>0</v>
      </c>
      <c r="M334" s="45">
        <v>20</v>
      </c>
      <c r="N334" s="12">
        <v>0</v>
      </c>
      <c r="O334" s="35">
        <v>0</v>
      </c>
      <c r="P334" s="45">
        <v>20</v>
      </c>
      <c r="Q334" s="53">
        <v>0</v>
      </c>
      <c r="R334" s="53">
        <v>0</v>
      </c>
      <c r="S334" s="35">
        <v>0</v>
      </c>
      <c r="T334" s="45">
        <v>12</v>
      </c>
      <c r="U334" s="54">
        <v>0</v>
      </c>
      <c r="V334" s="55">
        <v>0</v>
      </c>
      <c r="W334" s="35">
        <v>0</v>
      </c>
      <c r="X334" s="45">
        <v>10</v>
      </c>
      <c r="Y334" s="12">
        <v>0</v>
      </c>
      <c r="Z334" s="12">
        <v>0</v>
      </c>
      <c r="AA334" s="35">
        <v>0</v>
      </c>
      <c r="AB334" s="45">
        <v>15</v>
      </c>
      <c r="AC334" s="12">
        <v>0</v>
      </c>
      <c r="AD334" s="73">
        <v>0</v>
      </c>
      <c r="AE334" s="74">
        <v>8</v>
      </c>
      <c r="AF334" s="53">
        <v>0</v>
      </c>
      <c r="AG334" s="53">
        <v>0</v>
      </c>
      <c r="AH334" s="77">
        <v>1</v>
      </c>
      <c r="AI334" s="74">
        <v>10</v>
      </c>
    </row>
    <row r="335" ht="16.5" spans="1:35">
      <c r="A335" s="83"/>
      <c r="B335" s="10" t="s">
        <v>18</v>
      </c>
      <c r="C335" s="81" t="s">
        <v>1035</v>
      </c>
      <c r="D335" s="33"/>
      <c r="E335" s="34">
        <v>60</v>
      </c>
      <c r="F335" s="33">
        <v>0</v>
      </c>
      <c r="G335" s="33">
        <v>0</v>
      </c>
      <c r="H335" s="35">
        <v>0</v>
      </c>
      <c r="I335" s="34">
        <v>5</v>
      </c>
      <c r="J335" s="12">
        <v>5</v>
      </c>
      <c r="K335" s="12">
        <v>2</v>
      </c>
      <c r="L335" s="35">
        <v>0.4</v>
      </c>
      <c r="M335" s="45">
        <v>0</v>
      </c>
      <c r="N335" s="12">
        <v>1</v>
      </c>
      <c r="O335" s="35">
        <v>0.2</v>
      </c>
      <c r="P335" s="45">
        <v>0</v>
      </c>
      <c r="Q335" s="53">
        <v>0</v>
      </c>
      <c r="R335" s="53">
        <v>0</v>
      </c>
      <c r="S335" s="35">
        <v>0</v>
      </c>
      <c r="T335" s="45">
        <v>12</v>
      </c>
      <c r="U335" s="54">
        <v>0</v>
      </c>
      <c r="V335" s="55">
        <v>0</v>
      </c>
      <c r="W335" s="35">
        <v>0</v>
      </c>
      <c r="X335" s="45">
        <v>10</v>
      </c>
      <c r="Y335" s="12">
        <v>2</v>
      </c>
      <c r="Z335" s="12">
        <v>0</v>
      </c>
      <c r="AA335" s="35">
        <v>0</v>
      </c>
      <c r="AB335" s="45">
        <v>15</v>
      </c>
      <c r="AC335" s="12">
        <v>0</v>
      </c>
      <c r="AD335" s="73">
        <v>0</v>
      </c>
      <c r="AE335" s="74">
        <v>8</v>
      </c>
      <c r="AF335" s="53">
        <v>0</v>
      </c>
      <c r="AG335" s="53">
        <v>0</v>
      </c>
      <c r="AH335" s="77">
        <v>1</v>
      </c>
      <c r="AI335" s="74">
        <v>10</v>
      </c>
    </row>
    <row r="336" ht="16.5" spans="1:35">
      <c r="A336" s="83"/>
      <c r="B336" s="10" t="s">
        <v>19</v>
      </c>
      <c r="C336" s="15" t="s">
        <v>1019</v>
      </c>
      <c r="D336" s="33"/>
      <c r="E336" s="34">
        <v>100</v>
      </c>
      <c r="F336" s="33">
        <v>0</v>
      </c>
      <c r="G336" s="33">
        <v>0</v>
      </c>
      <c r="H336" s="35">
        <v>0</v>
      </c>
      <c r="I336" s="34">
        <v>5</v>
      </c>
      <c r="J336" s="12">
        <v>0</v>
      </c>
      <c r="K336" s="12">
        <v>0</v>
      </c>
      <c r="L336" s="35">
        <v>0</v>
      </c>
      <c r="M336" s="45">
        <v>20</v>
      </c>
      <c r="N336" s="12">
        <v>0</v>
      </c>
      <c r="O336" s="35">
        <v>0</v>
      </c>
      <c r="P336" s="45">
        <v>20</v>
      </c>
      <c r="Q336" s="53">
        <v>0</v>
      </c>
      <c r="R336" s="53">
        <v>0</v>
      </c>
      <c r="S336" s="35">
        <v>0</v>
      </c>
      <c r="T336" s="45">
        <v>12</v>
      </c>
      <c r="U336" s="54">
        <v>0</v>
      </c>
      <c r="V336" s="55">
        <v>0</v>
      </c>
      <c r="W336" s="35">
        <v>0</v>
      </c>
      <c r="X336" s="45">
        <v>10</v>
      </c>
      <c r="Y336" s="12">
        <v>0</v>
      </c>
      <c r="Z336" s="12">
        <v>0</v>
      </c>
      <c r="AA336" s="35">
        <v>0</v>
      </c>
      <c r="AB336" s="45">
        <v>15</v>
      </c>
      <c r="AC336" s="12">
        <v>0</v>
      </c>
      <c r="AD336" s="73">
        <v>0</v>
      </c>
      <c r="AE336" s="74">
        <v>8</v>
      </c>
      <c r="AF336" s="53">
        <v>0</v>
      </c>
      <c r="AG336" s="53">
        <v>0</v>
      </c>
      <c r="AH336" s="77">
        <v>1</v>
      </c>
      <c r="AI336" s="74">
        <v>10</v>
      </c>
    </row>
    <row r="337" ht="16.5" spans="1:35">
      <c r="A337" s="83"/>
      <c r="B337" s="10" t="s">
        <v>16</v>
      </c>
      <c r="C337" s="33" t="s">
        <v>998</v>
      </c>
      <c r="D337" s="33"/>
      <c r="E337" s="34">
        <v>100</v>
      </c>
      <c r="F337" s="33">
        <v>50</v>
      </c>
      <c r="G337" s="33">
        <v>0</v>
      </c>
      <c r="H337" s="35">
        <v>0</v>
      </c>
      <c r="I337" s="34">
        <v>5</v>
      </c>
      <c r="J337" s="12">
        <v>1</v>
      </c>
      <c r="K337" s="12">
        <v>0</v>
      </c>
      <c r="L337" s="35">
        <v>0</v>
      </c>
      <c r="M337" s="45">
        <v>20</v>
      </c>
      <c r="N337" s="12">
        <v>0</v>
      </c>
      <c r="O337" s="35">
        <v>0</v>
      </c>
      <c r="P337" s="45">
        <v>20</v>
      </c>
      <c r="Q337" s="53">
        <v>0</v>
      </c>
      <c r="R337" s="53">
        <v>0</v>
      </c>
      <c r="S337" s="35">
        <v>0</v>
      </c>
      <c r="T337" s="45">
        <v>12</v>
      </c>
      <c r="U337" s="54">
        <v>0</v>
      </c>
      <c r="V337" s="55">
        <v>0</v>
      </c>
      <c r="W337" s="35">
        <v>0</v>
      </c>
      <c r="X337" s="45">
        <v>10</v>
      </c>
      <c r="Y337" s="12">
        <v>1</v>
      </c>
      <c r="Z337" s="12">
        <v>0</v>
      </c>
      <c r="AA337" s="35">
        <v>0</v>
      </c>
      <c r="AB337" s="45">
        <v>15</v>
      </c>
      <c r="AC337" s="12">
        <v>0</v>
      </c>
      <c r="AD337" s="73">
        <v>0</v>
      </c>
      <c r="AE337" s="74">
        <v>8</v>
      </c>
      <c r="AF337" s="53">
        <v>1</v>
      </c>
      <c r="AG337" s="53">
        <v>1</v>
      </c>
      <c r="AH337" s="77">
        <v>1</v>
      </c>
      <c r="AI337" s="74">
        <v>10</v>
      </c>
    </row>
    <row r="338" ht="16.5" spans="1:35">
      <c r="A338" s="83"/>
      <c r="B338" s="10" t="s">
        <v>16</v>
      </c>
      <c r="C338" s="33" t="s">
        <v>1032</v>
      </c>
      <c r="D338" s="33"/>
      <c r="E338" s="34">
        <v>50</v>
      </c>
      <c r="F338" s="33">
        <v>70</v>
      </c>
      <c r="G338" s="33">
        <v>0</v>
      </c>
      <c r="H338" s="35">
        <v>0</v>
      </c>
      <c r="I338" s="34">
        <v>5</v>
      </c>
      <c r="J338" s="12">
        <v>1</v>
      </c>
      <c r="K338" s="12">
        <v>1</v>
      </c>
      <c r="L338" s="35">
        <v>1</v>
      </c>
      <c r="M338" s="45">
        <v>0</v>
      </c>
      <c r="N338" s="12">
        <v>1</v>
      </c>
      <c r="O338" s="35">
        <v>1</v>
      </c>
      <c r="P338" s="45">
        <v>0</v>
      </c>
      <c r="Q338" s="53">
        <v>0</v>
      </c>
      <c r="R338" s="53">
        <v>0</v>
      </c>
      <c r="S338" s="35">
        <v>0</v>
      </c>
      <c r="T338" s="45">
        <v>12</v>
      </c>
      <c r="U338" s="54">
        <v>0</v>
      </c>
      <c r="V338" s="55">
        <v>0</v>
      </c>
      <c r="W338" s="35">
        <v>0</v>
      </c>
      <c r="X338" s="45">
        <v>10</v>
      </c>
      <c r="Y338" s="12">
        <v>0</v>
      </c>
      <c r="Z338" s="12">
        <v>0</v>
      </c>
      <c r="AA338" s="35">
        <v>0</v>
      </c>
      <c r="AB338" s="45">
        <v>15</v>
      </c>
      <c r="AC338" s="12">
        <v>0</v>
      </c>
      <c r="AD338" s="73">
        <v>0</v>
      </c>
      <c r="AE338" s="74">
        <v>8</v>
      </c>
      <c r="AF338" s="53">
        <v>10</v>
      </c>
      <c r="AG338" s="53">
        <v>8</v>
      </c>
      <c r="AH338" s="77">
        <v>0.8</v>
      </c>
      <c r="AI338" s="74">
        <v>0</v>
      </c>
    </row>
    <row r="339" ht="16.5" spans="1:35">
      <c r="A339" s="83"/>
      <c r="B339" s="10" t="s">
        <v>16</v>
      </c>
      <c r="C339" s="33" t="s">
        <v>1001</v>
      </c>
      <c r="D339" s="33"/>
      <c r="E339" s="34">
        <v>100</v>
      </c>
      <c r="F339" s="33">
        <v>0</v>
      </c>
      <c r="G339" s="33">
        <v>0</v>
      </c>
      <c r="H339" s="35">
        <v>0</v>
      </c>
      <c r="I339" s="34">
        <v>5</v>
      </c>
      <c r="J339" s="12">
        <v>0</v>
      </c>
      <c r="K339" s="12">
        <v>0</v>
      </c>
      <c r="L339" s="35">
        <v>0</v>
      </c>
      <c r="M339" s="45">
        <v>20</v>
      </c>
      <c r="N339" s="12">
        <v>0</v>
      </c>
      <c r="O339" s="35">
        <v>0</v>
      </c>
      <c r="P339" s="45">
        <v>20</v>
      </c>
      <c r="Q339" s="53">
        <v>0</v>
      </c>
      <c r="R339" s="53">
        <v>0</v>
      </c>
      <c r="S339" s="35">
        <v>0</v>
      </c>
      <c r="T339" s="45">
        <v>12</v>
      </c>
      <c r="U339" s="54">
        <v>0</v>
      </c>
      <c r="V339" s="55">
        <v>0</v>
      </c>
      <c r="W339" s="35">
        <v>0</v>
      </c>
      <c r="X339" s="45">
        <v>10</v>
      </c>
      <c r="Y339" s="12">
        <v>0</v>
      </c>
      <c r="Z339" s="12">
        <v>0</v>
      </c>
      <c r="AA339" s="35">
        <v>0</v>
      </c>
      <c r="AB339" s="45">
        <v>15</v>
      </c>
      <c r="AC339" s="12">
        <v>0</v>
      </c>
      <c r="AD339" s="73">
        <v>0</v>
      </c>
      <c r="AE339" s="74">
        <v>8</v>
      </c>
      <c r="AF339" s="53">
        <v>0</v>
      </c>
      <c r="AG339" s="53">
        <v>0</v>
      </c>
      <c r="AH339" s="77">
        <v>1</v>
      </c>
      <c r="AI339" s="74">
        <v>10</v>
      </c>
    </row>
    <row r="340" ht="16.5" spans="1:35">
      <c r="A340" s="83"/>
      <c r="B340" s="10" t="s">
        <v>16</v>
      </c>
      <c r="C340" s="13" t="s">
        <v>344</v>
      </c>
      <c r="D340" s="33"/>
      <c r="E340" s="34">
        <v>100</v>
      </c>
      <c r="F340" s="33">
        <v>4811</v>
      </c>
      <c r="G340" s="33">
        <v>0</v>
      </c>
      <c r="H340" s="35">
        <v>0</v>
      </c>
      <c r="I340" s="34">
        <v>5</v>
      </c>
      <c r="J340" s="12">
        <v>0</v>
      </c>
      <c r="K340" s="12">
        <v>0</v>
      </c>
      <c r="L340" s="35">
        <v>0</v>
      </c>
      <c r="M340" s="45">
        <v>20</v>
      </c>
      <c r="N340" s="12">
        <v>0</v>
      </c>
      <c r="O340" s="35">
        <v>0</v>
      </c>
      <c r="P340" s="45">
        <v>20</v>
      </c>
      <c r="Q340" s="53">
        <v>0</v>
      </c>
      <c r="R340" s="53">
        <v>0</v>
      </c>
      <c r="S340" s="35">
        <v>0</v>
      </c>
      <c r="T340" s="45">
        <v>12</v>
      </c>
      <c r="U340" s="54">
        <v>0</v>
      </c>
      <c r="V340" s="55">
        <v>0</v>
      </c>
      <c r="W340" s="35">
        <v>0</v>
      </c>
      <c r="X340" s="45">
        <v>10</v>
      </c>
      <c r="Y340" s="12">
        <v>0</v>
      </c>
      <c r="Z340" s="12">
        <v>0</v>
      </c>
      <c r="AA340" s="35">
        <v>0</v>
      </c>
      <c r="AB340" s="45">
        <v>15</v>
      </c>
      <c r="AC340" s="12">
        <v>0</v>
      </c>
      <c r="AD340" s="73">
        <v>0</v>
      </c>
      <c r="AE340" s="74">
        <v>8</v>
      </c>
      <c r="AF340" s="53">
        <v>0</v>
      </c>
      <c r="AG340" s="53">
        <v>0</v>
      </c>
      <c r="AH340" s="77">
        <v>1</v>
      </c>
      <c r="AI340" s="74">
        <v>10</v>
      </c>
    </row>
    <row r="341" ht="16.5" spans="1:35">
      <c r="A341" s="83"/>
      <c r="B341" s="10" t="s">
        <v>21</v>
      </c>
      <c r="C341" s="33" t="s">
        <v>974</v>
      </c>
      <c r="D341" s="33"/>
      <c r="E341" s="34">
        <v>100</v>
      </c>
      <c r="F341" s="33">
        <v>7</v>
      </c>
      <c r="G341" s="33">
        <v>0</v>
      </c>
      <c r="H341" s="35">
        <v>0</v>
      </c>
      <c r="I341" s="34">
        <v>5</v>
      </c>
      <c r="J341" s="12">
        <v>0</v>
      </c>
      <c r="K341" s="12">
        <v>0</v>
      </c>
      <c r="L341" s="35">
        <v>0</v>
      </c>
      <c r="M341" s="45">
        <v>20</v>
      </c>
      <c r="N341" s="12">
        <v>0</v>
      </c>
      <c r="O341" s="35">
        <v>0</v>
      </c>
      <c r="P341" s="45">
        <v>20</v>
      </c>
      <c r="Q341" s="53">
        <v>0</v>
      </c>
      <c r="R341" s="53">
        <v>0</v>
      </c>
      <c r="S341" s="35">
        <v>0</v>
      </c>
      <c r="T341" s="45">
        <v>12</v>
      </c>
      <c r="U341" s="54">
        <v>0</v>
      </c>
      <c r="V341" s="55">
        <v>0</v>
      </c>
      <c r="W341" s="35">
        <v>0</v>
      </c>
      <c r="X341" s="45">
        <v>10</v>
      </c>
      <c r="Y341" s="12">
        <v>0</v>
      </c>
      <c r="Z341" s="12">
        <v>0</v>
      </c>
      <c r="AA341" s="35">
        <v>0</v>
      </c>
      <c r="AB341" s="45">
        <v>15</v>
      </c>
      <c r="AC341" s="12">
        <v>0</v>
      </c>
      <c r="AD341" s="73">
        <v>0</v>
      </c>
      <c r="AE341" s="74">
        <v>8</v>
      </c>
      <c r="AF341" s="53">
        <v>0</v>
      </c>
      <c r="AG341" s="53">
        <v>0</v>
      </c>
      <c r="AH341" s="77">
        <v>1</v>
      </c>
      <c r="AI341" s="74">
        <v>10</v>
      </c>
    </row>
    <row r="342" ht="16.5" spans="1:35">
      <c r="A342" s="83"/>
      <c r="B342" s="10" t="s">
        <v>13</v>
      </c>
      <c r="C342" s="33" t="s">
        <v>1160</v>
      </c>
      <c r="D342" s="33"/>
      <c r="E342" s="34">
        <v>100</v>
      </c>
      <c r="F342" s="33">
        <v>0</v>
      </c>
      <c r="G342" s="33">
        <v>0</v>
      </c>
      <c r="H342" s="35">
        <v>0</v>
      </c>
      <c r="I342" s="34">
        <v>5</v>
      </c>
      <c r="J342" s="12">
        <v>0</v>
      </c>
      <c r="K342" s="12">
        <v>0</v>
      </c>
      <c r="L342" s="35">
        <v>0</v>
      </c>
      <c r="M342" s="45">
        <v>20</v>
      </c>
      <c r="N342" s="12">
        <v>0</v>
      </c>
      <c r="O342" s="35">
        <v>0</v>
      </c>
      <c r="P342" s="45">
        <v>20</v>
      </c>
      <c r="Q342" s="53">
        <v>0</v>
      </c>
      <c r="R342" s="53">
        <v>0</v>
      </c>
      <c r="S342" s="35">
        <v>0</v>
      </c>
      <c r="T342" s="45">
        <v>12</v>
      </c>
      <c r="U342" s="54">
        <v>0</v>
      </c>
      <c r="V342" s="55">
        <v>0</v>
      </c>
      <c r="W342" s="35">
        <v>0</v>
      </c>
      <c r="X342" s="45">
        <v>10</v>
      </c>
      <c r="Y342" s="12">
        <v>0</v>
      </c>
      <c r="Z342" s="12">
        <v>0</v>
      </c>
      <c r="AA342" s="35">
        <v>0</v>
      </c>
      <c r="AB342" s="45">
        <v>15</v>
      </c>
      <c r="AC342" s="12">
        <v>0</v>
      </c>
      <c r="AD342" s="73">
        <v>0</v>
      </c>
      <c r="AE342" s="74">
        <v>8</v>
      </c>
      <c r="AF342" s="53">
        <v>0</v>
      </c>
      <c r="AG342" s="53">
        <v>0</v>
      </c>
      <c r="AH342" s="77">
        <v>1</v>
      </c>
      <c r="AI342" s="74">
        <v>10</v>
      </c>
    </row>
    <row r="343" ht="16.5" spans="1:35">
      <c r="A343" s="83"/>
      <c r="B343" s="10" t="s">
        <v>14</v>
      </c>
      <c r="C343" s="33" t="s">
        <v>1161</v>
      </c>
      <c r="D343" s="33"/>
      <c r="E343" s="34">
        <v>100</v>
      </c>
      <c r="F343" s="33">
        <v>0</v>
      </c>
      <c r="G343" s="33">
        <v>0</v>
      </c>
      <c r="H343" s="35">
        <v>0</v>
      </c>
      <c r="I343" s="34">
        <v>5</v>
      </c>
      <c r="J343" s="12">
        <v>0</v>
      </c>
      <c r="K343" s="12">
        <v>0</v>
      </c>
      <c r="L343" s="35">
        <v>0</v>
      </c>
      <c r="M343" s="45">
        <v>20</v>
      </c>
      <c r="N343" s="12">
        <v>0</v>
      </c>
      <c r="O343" s="35">
        <v>0</v>
      </c>
      <c r="P343" s="45">
        <v>20</v>
      </c>
      <c r="Q343" s="53">
        <v>0</v>
      </c>
      <c r="R343" s="53">
        <v>0</v>
      </c>
      <c r="S343" s="35">
        <v>0</v>
      </c>
      <c r="T343" s="45">
        <v>12</v>
      </c>
      <c r="U343" s="54">
        <v>0</v>
      </c>
      <c r="V343" s="55">
        <v>0</v>
      </c>
      <c r="W343" s="35">
        <v>0</v>
      </c>
      <c r="X343" s="45">
        <v>10</v>
      </c>
      <c r="Y343" s="12">
        <v>0</v>
      </c>
      <c r="Z343" s="12">
        <v>0</v>
      </c>
      <c r="AA343" s="35">
        <v>0</v>
      </c>
      <c r="AB343" s="45">
        <v>15</v>
      </c>
      <c r="AC343" s="12">
        <v>0</v>
      </c>
      <c r="AD343" s="73">
        <v>0</v>
      </c>
      <c r="AE343" s="74">
        <v>8</v>
      </c>
      <c r="AF343" s="53">
        <v>0</v>
      </c>
      <c r="AG343" s="53">
        <v>0</v>
      </c>
      <c r="AH343" s="77">
        <v>1</v>
      </c>
      <c r="AI343" s="74">
        <v>10</v>
      </c>
    </row>
    <row r="344" ht="16.5" spans="1:35">
      <c r="A344" s="83"/>
      <c r="B344" s="10" t="s">
        <v>5</v>
      </c>
      <c r="C344" s="36" t="s">
        <v>1029</v>
      </c>
      <c r="D344" s="33"/>
      <c r="E344" s="34">
        <v>80</v>
      </c>
      <c r="F344" s="33">
        <v>0</v>
      </c>
      <c r="G344" s="33">
        <v>0</v>
      </c>
      <c r="H344" s="35">
        <v>0</v>
      </c>
      <c r="I344" s="34">
        <v>5</v>
      </c>
      <c r="J344" s="12">
        <v>3</v>
      </c>
      <c r="K344" s="12">
        <v>1</v>
      </c>
      <c r="L344" s="35">
        <v>0.333333333333333</v>
      </c>
      <c r="M344" s="45">
        <v>0</v>
      </c>
      <c r="N344" s="12">
        <v>0</v>
      </c>
      <c r="O344" s="35">
        <v>0</v>
      </c>
      <c r="P344" s="45">
        <v>20</v>
      </c>
      <c r="Q344" s="53">
        <v>0</v>
      </c>
      <c r="R344" s="53">
        <v>0</v>
      </c>
      <c r="S344" s="35">
        <v>0</v>
      </c>
      <c r="T344" s="45">
        <v>12</v>
      </c>
      <c r="U344" s="54">
        <v>0</v>
      </c>
      <c r="V344" s="55">
        <v>0</v>
      </c>
      <c r="W344" s="35">
        <v>0</v>
      </c>
      <c r="X344" s="45">
        <v>10</v>
      </c>
      <c r="Y344" s="12">
        <v>0</v>
      </c>
      <c r="Z344" s="12">
        <v>0</v>
      </c>
      <c r="AA344" s="35">
        <v>0</v>
      </c>
      <c r="AB344" s="45">
        <v>15</v>
      </c>
      <c r="AC344" s="12">
        <v>0</v>
      </c>
      <c r="AD344" s="73">
        <v>0</v>
      </c>
      <c r="AE344" s="74">
        <v>8</v>
      </c>
      <c r="AF344" s="53">
        <v>0</v>
      </c>
      <c r="AG344" s="53">
        <v>0</v>
      </c>
      <c r="AH344" s="77">
        <v>1</v>
      </c>
      <c r="AI344" s="74">
        <v>10</v>
      </c>
    </row>
    <row r="345" ht="16.5" spans="1:35">
      <c r="A345" s="83"/>
      <c r="B345" s="10" t="s">
        <v>5</v>
      </c>
      <c r="C345" s="36" t="s">
        <v>983</v>
      </c>
      <c r="D345" s="33"/>
      <c r="E345" s="34">
        <v>100</v>
      </c>
      <c r="F345" s="33">
        <v>0</v>
      </c>
      <c r="G345" s="33">
        <v>0</v>
      </c>
      <c r="H345" s="35">
        <v>0</v>
      </c>
      <c r="I345" s="34">
        <v>5</v>
      </c>
      <c r="J345" s="12">
        <v>0</v>
      </c>
      <c r="K345" s="12">
        <v>0</v>
      </c>
      <c r="L345" s="35">
        <v>0</v>
      </c>
      <c r="M345" s="45">
        <v>20</v>
      </c>
      <c r="N345" s="12">
        <v>0</v>
      </c>
      <c r="O345" s="35">
        <v>0</v>
      </c>
      <c r="P345" s="45">
        <v>20</v>
      </c>
      <c r="Q345" s="53">
        <v>0</v>
      </c>
      <c r="R345" s="53">
        <v>0</v>
      </c>
      <c r="S345" s="35">
        <v>0</v>
      </c>
      <c r="T345" s="45">
        <v>12</v>
      </c>
      <c r="U345" s="54">
        <v>0</v>
      </c>
      <c r="V345" s="55">
        <v>0</v>
      </c>
      <c r="W345" s="35">
        <v>0</v>
      </c>
      <c r="X345" s="45">
        <v>10</v>
      </c>
      <c r="Y345" s="12">
        <v>0</v>
      </c>
      <c r="Z345" s="12">
        <v>0</v>
      </c>
      <c r="AA345" s="35">
        <v>0</v>
      </c>
      <c r="AB345" s="45">
        <v>15</v>
      </c>
      <c r="AC345" s="12">
        <v>0</v>
      </c>
      <c r="AD345" s="73">
        <v>0</v>
      </c>
      <c r="AE345" s="74">
        <v>8</v>
      </c>
      <c r="AF345" s="53">
        <v>0</v>
      </c>
      <c r="AG345" s="53">
        <v>0</v>
      </c>
      <c r="AH345" s="77">
        <v>1</v>
      </c>
      <c r="AI345" s="74">
        <v>10</v>
      </c>
    </row>
    <row r="346" ht="16.5" spans="1:35">
      <c r="A346" s="83"/>
      <c r="B346" s="10" t="s">
        <v>5</v>
      </c>
      <c r="C346" s="36" t="s">
        <v>1025</v>
      </c>
      <c r="D346" s="33"/>
      <c r="E346" s="34">
        <v>80</v>
      </c>
      <c r="F346" s="33">
        <v>9</v>
      </c>
      <c r="G346" s="33">
        <v>0</v>
      </c>
      <c r="H346" s="35">
        <v>0</v>
      </c>
      <c r="I346" s="34">
        <v>5</v>
      </c>
      <c r="J346" s="12">
        <v>1</v>
      </c>
      <c r="K346" s="12">
        <v>1</v>
      </c>
      <c r="L346" s="35">
        <v>1</v>
      </c>
      <c r="M346" s="45">
        <v>0</v>
      </c>
      <c r="N346" s="12">
        <v>0</v>
      </c>
      <c r="O346" s="35">
        <v>0</v>
      </c>
      <c r="P346" s="45">
        <v>20</v>
      </c>
      <c r="Q346" s="53">
        <v>0</v>
      </c>
      <c r="R346" s="53">
        <v>0</v>
      </c>
      <c r="S346" s="35">
        <v>0</v>
      </c>
      <c r="T346" s="45">
        <v>12</v>
      </c>
      <c r="U346" s="54">
        <v>0</v>
      </c>
      <c r="V346" s="55">
        <v>0</v>
      </c>
      <c r="W346" s="35">
        <v>0</v>
      </c>
      <c r="X346" s="45">
        <v>10</v>
      </c>
      <c r="Y346" s="12">
        <v>0</v>
      </c>
      <c r="Z346" s="12">
        <v>0</v>
      </c>
      <c r="AA346" s="35">
        <v>0</v>
      </c>
      <c r="AB346" s="45">
        <v>15</v>
      </c>
      <c r="AC346" s="12">
        <v>0</v>
      </c>
      <c r="AD346" s="73">
        <v>0</v>
      </c>
      <c r="AE346" s="74">
        <v>8</v>
      </c>
      <c r="AF346" s="53">
        <v>0</v>
      </c>
      <c r="AG346" s="53">
        <v>0</v>
      </c>
      <c r="AH346" s="77">
        <v>1</v>
      </c>
      <c r="AI346" s="74">
        <v>10</v>
      </c>
    </row>
    <row r="347" ht="16.5" spans="1:35">
      <c r="A347" s="83"/>
      <c r="B347" s="10" t="s">
        <v>5</v>
      </c>
      <c r="C347" s="36" t="s">
        <v>986</v>
      </c>
      <c r="D347" s="33"/>
      <c r="E347" s="34">
        <v>100</v>
      </c>
      <c r="F347" s="33">
        <v>0</v>
      </c>
      <c r="G347" s="33">
        <v>0</v>
      </c>
      <c r="H347" s="35">
        <v>0</v>
      </c>
      <c r="I347" s="34">
        <v>5</v>
      </c>
      <c r="J347" s="12">
        <v>1</v>
      </c>
      <c r="K347" s="12">
        <v>0</v>
      </c>
      <c r="L347" s="35">
        <v>0</v>
      </c>
      <c r="M347" s="45">
        <v>20</v>
      </c>
      <c r="N347" s="12">
        <v>0</v>
      </c>
      <c r="O347" s="35">
        <v>0</v>
      </c>
      <c r="P347" s="45">
        <v>20</v>
      </c>
      <c r="Q347" s="53">
        <v>0</v>
      </c>
      <c r="R347" s="53">
        <v>0</v>
      </c>
      <c r="S347" s="35">
        <v>0</v>
      </c>
      <c r="T347" s="45">
        <v>12</v>
      </c>
      <c r="U347" s="54">
        <v>0</v>
      </c>
      <c r="V347" s="55">
        <v>0</v>
      </c>
      <c r="W347" s="35">
        <v>0</v>
      </c>
      <c r="X347" s="45">
        <v>10</v>
      </c>
      <c r="Y347" s="12">
        <v>0</v>
      </c>
      <c r="Z347" s="12">
        <v>0</v>
      </c>
      <c r="AA347" s="35">
        <v>0</v>
      </c>
      <c r="AB347" s="45">
        <v>15</v>
      </c>
      <c r="AC347" s="12">
        <v>0</v>
      </c>
      <c r="AD347" s="73">
        <v>0</v>
      </c>
      <c r="AE347" s="74">
        <v>8</v>
      </c>
      <c r="AF347" s="53">
        <v>0</v>
      </c>
      <c r="AG347" s="53">
        <v>0</v>
      </c>
      <c r="AH347" s="77">
        <v>1</v>
      </c>
      <c r="AI347" s="74">
        <v>10</v>
      </c>
    </row>
    <row r="348" ht="16.5" spans="1:35">
      <c r="A348" s="83"/>
      <c r="B348" s="10" t="s">
        <v>5</v>
      </c>
      <c r="C348" s="36" t="s">
        <v>464</v>
      </c>
      <c r="D348" s="33"/>
      <c r="E348" s="34">
        <v>78.8664701881659</v>
      </c>
      <c r="F348" s="33">
        <v>4411</v>
      </c>
      <c r="G348" s="33">
        <v>1</v>
      </c>
      <c r="H348" s="35">
        <v>0.00022670596236681</v>
      </c>
      <c r="I348" s="34">
        <v>3.86647018816595</v>
      </c>
      <c r="J348" s="12">
        <v>6</v>
      </c>
      <c r="K348" s="12">
        <v>1</v>
      </c>
      <c r="L348" s="35">
        <v>0.166666666666667</v>
      </c>
      <c r="M348" s="45">
        <v>0</v>
      </c>
      <c r="N348" s="12">
        <v>0</v>
      </c>
      <c r="O348" s="35">
        <v>0</v>
      </c>
      <c r="P348" s="45">
        <v>20</v>
      </c>
      <c r="Q348" s="53">
        <v>1</v>
      </c>
      <c r="R348" s="53">
        <v>0</v>
      </c>
      <c r="S348" s="35">
        <v>0</v>
      </c>
      <c r="T348" s="45">
        <v>12</v>
      </c>
      <c r="U348" s="54">
        <v>0</v>
      </c>
      <c r="V348" s="55">
        <v>0</v>
      </c>
      <c r="W348" s="35">
        <v>0</v>
      </c>
      <c r="X348" s="45">
        <v>10</v>
      </c>
      <c r="Y348" s="12">
        <v>0</v>
      </c>
      <c r="Z348" s="12">
        <v>0</v>
      </c>
      <c r="AA348" s="35">
        <v>0</v>
      </c>
      <c r="AB348" s="45">
        <v>15</v>
      </c>
      <c r="AC348" s="12">
        <v>0</v>
      </c>
      <c r="AD348" s="73">
        <v>0</v>
      </c>
      <c r="AE348" s="74">
        <v>8</v>
      </c>
      <c r="AF348" s="53">
        <v>0</v>
      </c>
      <c r="AG348" s="53">
        <v>0</v>
      </c>
      <c r="AH348" s="77">
        <v>1</v>
      </c>
      <c r="AI348" s="74">
        <v>10</v>
      </c>
    </row>
    <row r="349" ht="16.5" spans="1:35">
      <c r="A349" s="83"/>
      <c r="B349" s="10" t="s">
        <v>5</v>
      </c>
      <c r="C349" s="108" t="s">
        <v>980</v>
      </c>
      <c r="D349" s="33"/>
      <c r="E349" s="34">
        <v>100</v>
      </c>
      <c r="F349" s="33">
        <v>0</v>
      </c>
      <c r="G349" s="33">
        <v>0</v>
      </c>
      <c r="H349" s="35">
        <v>0</v>
      </c>
      <c r="I349" s="34">
        <v>5</v>
      </c>
      <c r="J349" s="12">
        <v>1</v>
      </c>
      <c r="K349" s="12">
        <v>0</v>
      </c>
      <c r="L349" s="35">
        <v>0</v>
      </c>
      <c r="M349" s="45">
        <v>20</v>
      </c>
      <c r="N349" s="12">
        <v>0</v>
      </c>
      <c r="O349" s="35">
        <v>0</v>
      </c>
      <c r="P349" s="45">
        <v>20</v>
      </c>
      <c r="Q349" s="53">
        <v>0</v>
      </c>
      <c r="R349" s="53">
        <v>0</v>
      </c>
      <c r="S349" s="35">
        <v>0</v>
      </c>
      <c r="T349" s="45">
        <v>12</v>
      </c>
      <c r="U349" s="54">
        <v>0</v>
      </c>
      <c r="V349" s="55">
        <v>0</v>
      </c>
      <c r="W349" s="35">
        <v>0</v>
      </c>
      <c r="X349" s="45">
        <v>10</v>
      </c>
      <c r="Y349" s="12">
        <v>0</v>
      </c>
      <c r="Z349" s="12">
        <v>0</v>
      </c>
      <c r="AA349" s="35">
        <v>0</v>
      </c>
      <c r="AB349" s="45">
        <v>15</v>
      </c>
      <c r="AC349" s="12">
        <v>0</v>
      </c>
      <c r="AD349" s="73">
        <v>0</v>
      </c>
      <c r="AE349" s="74">
        <v>8</v>
      </c>
      <c r="AF349" s="53">
        <v>0</v>
      </c>
      <c r="AG349" s="53">
        <v>0</v>
      </c>
      <c r="AH349" s="77">
        <v>1</v>
      </c>
      <c r="AI349" s="74">
        <v>10</v>
      </c>
    </row>
    <row r="350" ht="16.5" spans="1:35">
      <c r="A350" s="83"/>
      <c r="B350" s="10" t="s">
        <v>7</v>
      </c>
      <c r="C350" s="10" t="s">
        <v>1162</v>
      </c>
      <c r="D350" s="33"/>
      <c r="E350" s="34">
        <v>80</v>
      </c>
      <c r="F350" s="33">
        <v>0</v>
      </c>
      <c r="G350" s="33">
        <v>0</v>
      </c>
      <c r="H350" s="35">
        <v>0</v>
      </c>
      <c r="I350" s="34">
        <v>5</v>
      </c>
      <c r="J350" s="12">
        <v>2</v>
      </c>
      <c r="K350" s="12">
        <v>1</v>
      </c>
      <c r="L350" s="35">
        <v>0.5</v>
      </c>
      <c r="M350" s="45">
        <v>0</v>
      </c>
      <c r="N350" s="12">
        <v>0</v>
      </c>
      <c r="O350" s="35">
        <v>0</v>
      </c>
      <c r="P350" s="45">
        <v>20</v>
      </c>
      <c r="Q350" s="53">
        <v>0</v>
      </c>
      <c r="R350" s="53">
        <v>0</v>
      </c>
      <c r="S350" s="35">
        <v>0</v>
      </c>
      <c r="T350" s="45">
        <v>12</v>
      </c>
      <c r="U350" s="54">
        <v>0</v>
      </c>
      <c r="V350" s="55">
        <v>0</v>
      </c>
      <c r="W350" s="35">
        <v>0</v>
      </c>
      <c r="X350" s="45">
        <v>10</v>
      </c>
      <c r="Y350" s="12">
        <v>0</v>
      </c>
      <c r="Z350" s="12">
        <v>0</v>
      </c>
      <c r="AA350" s="35">
        <v>0</v>
      </c>
      <c r="AB350" s="45">
        <v>15</v>
      </c>
      <c r="AC350" s="12">
        <v>0</v>
      </c>
      <c r="AD350" s="73">
        <v>0</v>
      </c>
      <c r="AE350" s="74">
        <v>8</v>
      </c>
      <c r="AF350" s="53">
        <v>0</v>
      </c>
      <c r="AG350" s="53">
        <v>0</v>
      </c>
      <c r="AH350" s="77">
        <v>1</v>
      </c>
      <c r="AI350" s="74">
        <v>10</v>
      </c>
    </row>
    <row r="351" ht="16.5" spans="1:35">
      <c r="A351" s="83"/>
      <c r="B351" s="10" t="s">
        <v>7</v>
      </c>
      <c r="C351" s="36" t="s">
        <v>351</v>
      </c>
      <c r="D351" s="33"/>
      <c r="E351" s="34">
        <v>100</v>
      </c>
      <c r="F351" s="33">
        <v>25</v>
      </c>
      <c r="G351" s="33">
        <v>0</v>
      </c>
      <c r="H351" s="35">
        <v>0</v>
      </c>
      <c r="I351" s="34">
        <v>5</v>
      </c>
      <c r="J351" s="12">
        <v>0</v>
      </c>
      <c r="K351" s="12">
        <v>0</v>
      </c>
      <c r="L351" s="35">
        <v>0</v>
      </c>
      <c r="M351" s="45">
        <v>20</v>
      </c>
      <c r="N351" s="12">
        <v>0</v>
      </c>
      <c r="O351" s="35">
        <v>0</v>
      </c>
      <c r="P351" s="45">
        <v>20</v>
      </c>
      <c r="Q351" s="53">
        <v>0</v>
      </c>
      <c r="R351" s="53">
        <v>0</v>
      </c>
      <c r="S351" s="35">
        <v>0</v>
      </c>
      <c r="T351" s="45">
        <v>12</v>
      </c>
      <c r="U351" s="54">
        <v>0</v>
      </c>
      <c r="V351" s="55">
        <v>0</v>
      </c>
      <c r="W351" s="35">
        <v>0</v>
      </c>
      <c r="X351" s="45">
        <v>10</v>
      </c>
      <c r="Y351" s="12">
        <v>0</v>
      </c>
      <c r="Z351" s="12">
        <v>0</v>
      </c>
      <c r="AA351" s="35">
        <v>0</v>
      </c>
      <c r="AB351" s="45">
        <v>15</v>
      </c>
      <c r="AC351" s="12">
        <v>0</v>
      </c>
      <c r="AD351" s="73">
        <v>0</v>
      </c>
      <c r="AE351" s="74">
        <v>8</v>
      </c>
      <c r="AF351" s="53">
        <v>2</v>
      </c>
      <c r="AG351" s="53">
        <v>2</v>
      </c>
      <c r="AH351" s="77">
        <v>1</v>
      </c>
      <c r="AI351" s="74">
        <v>10</v>
      </c>
    </row>
    <row r="352" ht="16.5" spans="1:35">
      <c r="A352" s="79"/>
      <c r="B352" s="10" t="s">
        <v>7</v>
      </c>
      <c r="C352" s="36" t="s">
        <v>349</v>
      </c>
      <c r="D352" s="33"/>
      <c r="E352" s="34">
        <v>100</v>
      </c>
      <c r="F352" s="33">
        <v>13</v>
      </c>
      <c r="G352" s="33">
        <v>0</v>
      </c>
      <c r="H352" s="35">
        <v>0</v>
      </c>
      <c r="I352" s="34">
        <v>5</v>
      </c>
      <c r="J352" s="12">
        <v>0</v>
      </c>
      <c r="K352" s="12">
        <v>0</v>
      </c>
      <c r="L352" s="35">
        <v>0</v>
      </c>
      <c r="M352" s="45">
        <v>20</v>
      </c>
      <c r="N352" s="12">
        <v>0</v>
      </c>
      <c r="O352" s="35">
        <v>0</v>
      </c>
      <c r="P352" s="45">
        <v>20</v>
      </c>
      <c r="Q352" s="53">
        <v>0</v>
      </c>
      <c r="R352" s="53">
        <v>0</v>
      </c>
      <c r="S352" s="35">
        <v>0</v>
      </c>
      <c r="T352" s="45">
        <v>12</v>
      </c>
      <c r="U352" s="54">
        <v>0</v>
      </c>
      <c r="V352" s="55">
        <v>0</v>
      </c>
      <c r="W352" s="35">
        <v>0</v>
      </c>
      <c r="X352" s="45">
        <v>10</v>
      </c>
      <c r="Y352" s="12">
        <v>0</v>
      </c>
      <c r="Z352" s="12">
        <v>0</v>
      </c>
      <c r="AA352" s="35">
        <v>0</v>
      </c>
      <c r="AB352" s="45">
        <v>15</v>
      </c>
      <c r="AC352" s="12">
        <v>0</v>
      </c>
      <c r="AD352" s="73">
        <v>0</v>
      </c>
      <c r="AE352" s="74">
        <v>8</v>
      </c>
      <c r="AF352" s="53">
        <v>0</v>
      </c>
      <c r="AG352" s="53">
        <v>0</v>
      </c>
      <c r="AH352" s="77">
        <v>1</v>
      </c>
      <c r="AI352" s="74">
        <v>10</v>
      </c>
    </row>
    <row r="353" ht="16.5" spans="1:35">
      <c r="A353" s="109" t="s">
        <v>1163</v>
      </c>
      <c r="B353" s="32" t="s">
        <v>9</v>
      </c>
      <c r="C353" s="86" t="s">
        <v>1164</v>
      </c>
      <c r="D353" s="86"/>
      <c r="E353" s="34">
        <v>85</v>
      </c>
      <c r="F353" s="33">
        <v>0</v>
      </c>
      <c r="G353" s="33">
        <v>0</v>
      </c>
      <c r="H353" s="35">
        <v>0</v>
      </c>
      <c r="I353" s="34">
        <v>5</v>
      </c>
      <c r="J353" s="12">
        <v>132</v>
      </c>
      <c r="K353" s="12">
        <v>0</v>
      </c>
      <c r="L353" s="35">
        <v>0</v>
      </c>
      <c r="M353" s="45">
        <v>20</v>
      </c>
      <c r="N353" s="12">
        <v>0</v>
      </c>
      <c r="O353" s="35">
        <v>0</v>
      </c>
      <c r="P353" s="45">
        <v>20</v>
      </c>
      <c r="Q353" s="53">
        <v>0</v>
      </c>
      <c r="R353" s="53">
        <v>0</v>
      </c>
      <c r="S353" s="35">
        <v>0</v>
      </c>
      <c r="T353" s="45">
        <v>12</v>
      </c>
      <c r="U353" s="54">
        <v>53</v>
      </c>
      <c r="V353" s="55">
        <v>0</v>
      </c>
      <c r="W353" s="35">
        <v>0</v>
      </c>
      <c r="X353" s="45">
        <v>10</v>
      </c>
      <c r="Y353" s="12">
        <v>7</v>
      </c>
      <c r="Z353" s="12">
        <v>4</v>
      </c>
      <c r="AA353" s="35">
        <v>0.571428571428571</v>
      </c>
      <c r="AB353" s="45">
        <v>0</v>
      </c>
      <c r="AC353" s="12">
        <v>0</v>
      </c>
      <c r="AD353" s="73">
        <v>0</v>
      </c>
      <c r="AE353" s="74">
        <v>8</v>
      </c>
      <c r="AF353" s="53">
        <v>0</v>
      </c>
      <c r="AG353" s="53">
        <v>0</v>
      </c>
      <c r="AH353" s="77">
        <v>1</v>
      </c>
      <c r="AI353" s="74">
        <v>10</v>
      </c>
    </row>
    <row r="354" ht="16.5" spans="1:35">
      <c r="A354" s="109"/>
      <c r="B354" s="32" t="s">
        <v>8</v>
      </c>
      <c r="C354" s="10" t="s">
        <v>1165</v>
      </c>
      <c r="D354" s="10"/>
      <c r="E354" s="34">
        <v>85</v>
      </c>
      <c r="F354" s="33">
        <v>0</v>
      </c>
      <c r="G354" s="33">
        <v>0</v>
      </c>
      <c r="H354" s="35">
        <v>0</v>
      </c>
      <c r="I354" s="34">
        <v>5</v>
      </c>
      <c r="J354" s="12">
        <v>200</v>
      </c>
      <c r="K354" s="12">
        <v>0</v>
      </c>
      <c r="L354" s="35">
        <v>0</v>
      </c>
      <c r="M354" s="45">
        <v>20</v>
      </c>
      <c r="N354" s="12">
        <v>0</v>
      </c>
      <c r="O354" s="35">
        <v>0</v>
      </c>
      <c r="P354" s="45">
        <v>20</v>
      </c>
      <c r="Q354" s="53">
        <v>0</v>
      </c>
      <c r="R354" s="53">
        <v>0</v>
      </c>
      <c r="S354" s="35">
        <v>0</v>
      </c>
      <c r="T354" s="45">
        <v>12</v>
      </c>
      <c r="U354" s="54">
        <v>14</v>
      </c>
      <c r="V354" s="55">
        <v>0</v>
      </c>
      <c r="W354" s="35">
        <v>0</v>
      </c>
      <c r="X354" s="45">
        <v>10</v>
      </c>
      <c r="Y354" s="12">
        <v>16</v>
      </c>
      <c r="Z354" s="12">
        <v>2</v>
      </c>
      <c r="AA354" s="35">
        <v>0.125</v>
      </c>
      <c r="AB354" s="45">
        <v>0</v>
      </c>
      <c r="AC354" s="12">
        <v>0</v>
      </c>
      <c r="AD354" s="73">
        <v>0</v>
      </c>
      <c r="AE354" s="74">
        <v>8</v>
      </c>
      <c r="AF354" s="53">
        <v>0</v>
      </c>
      <c r="AG354" s="53">
        <v>0</v>
      </c>
      <c r="AH354" s="77">
        <v>1</v>
      </c>
      <c r="AI354" s="74">
        <v>10</v>
      </c>
    </row>
    <row r="355" ht="16.5" spans="1:35">
      <c r="A355" s="109"/>
      <c r="B355" s="32" t="s">
        <v>11</v>
      </c>
      <c r="C355" s="33" t="s">
        <v>1166</v>
      </c>
      <c r="D355" s="33"/>
      <c r="E355" s="34">
        <v>80.5882352941177</v>
      </c>
      <c r="F355" s="33">
        <v>0</v>
      </c>
      <c r="G355" s="33">
        <v>3</v>
      </c>
      <c r="H355" s="35">
        <v>1</v>
      </c>
      <c r="I355" s="34">
        <v>0</v>
      </c>
      <c r="J355" s="12">
        <v>504</v>
      </c>
      <c r="K355" s="12">
        <v>0</v>
      </c>
      <c r="L355" s="35">
        <v>0</v>
      </c>
      <c r="M355" s="45">
        <v>20</v>
      </c>
      <c r="N355" s="12">
        <v>0</v>
      </c>
      <c r="O355" s="35">
        <v>0</v>
      </c>
      <c r="P355" s="45">
        <v>20</v>
      </c>
      <c r="Q355" s="53">
        <v>0</v>
      </c>
      <c r="R355" s="53">
        <v>0</v>
      </c>
      <c r="S355" s="35">
        <v>0</v>
      </c>
      <c r="T355" s="45">
        <v>12</v>
      </c>
      <c r="U355" s="54">
        <v>79</v>
      </c>
      <c r="V355" s="55">
        <v>0</v>
      </c>
      <c r="W355" s="35">
        <v>0</v>
      </c>
      <c r="X355" s="45">
        <v>10</v>
      </c>
      <c r="Y355" s="12">
        <v>17</v>
      </c>
      <c r="Z355" s="12">
        <v>1</v>
      </c>
      <c r="AA355" s="35">
        <v>0.0588235294117647</v>
      </c>
      <c r="AB355" s="45">
        <v>0.588235294117646</v>
      </c>
      <c r="AC355" s="12">
        <v>0</v>
      </c>
      <c r="AD355" s="73">
        <v>0</v>
      </c>
      <c r="AE355" s="74">
        <v>8</v>
      </c>
      <c r="AF355" s="53">
        <v>0</v>
      </c>
      <c r="AG355" s="53">
        <v>0</v>
      </c>
      <c r="AH355" s="77">
        <v>1</v>
      </c>
      <c r="AI355" s="74">
        <v>10</v>
      </c>
    </row>
    <row r="356" ht="16.5" spans="1:35">
      <c r="A356" s="109"/>
      <c r="B356" s="32" t="s">
        <v>18</v>
      </c>
      <c r="C356" s="33" t="s">
        <v>1167</v>
      </c>
      <c r="D356" s="33"/>
      <c r="E356" s="34">
        <v>85</v>
      </c>
      <c r="F356" s="33">
        <v>0</v>
      </c>
      <c r="G356" s="33">
        <v>0</v>
      </c>
      <c r="H356" s="35">
        <v>0</v>
      </c>
      <c r="I356" s="34">
        <v>5</v>
      </c>
      <c r="J356" s="12">
        <v>28</v>
      </c>
      <c r="K356" s="12">
        <v>0</v>
      </c>
      <c r="L356" s="35">
        <v>0</v>
      </c>
      <c r="M356" s="45">
        <v>20</v>
      </c>
      <c r="N356" s="12">
        <v>0</v>
      </c>
      <c r="O356" s="35">
        <v>0</v>
      </c>
      <c r="P356" s="45">
        <v>20</v>
      </c>
      <c r="Q356" s="53">
        <v>0</v>
      </c>
      <c r="R356" s="53">
        <v>0</v>
      </c>
      <c r="S356" s="35">
        <v>0</v>
      </c>
      <c r="T356" s="45">
        <v>12</v>
      </c>
      <c r="U356" s="54">
        <v>3</v>
      </c>
      <c r="V356" s="55">
        <v>0</v>
      </c>
      <c r="W356" s="35">
        <v>0</v>
      </c>
      <c r="X356" s="45">
        <v>10</v>
      </c>
      <c r="Y356" s="12">
        <v>3</v>
      </c>
      <c r="Z356" s="12">
        <v>2</v>
      </c>
      <c r="AA356" s="35">
        <v>0.666666666666667</v>
      </c>
      <c r="AB356" s="45">
        <v>0</v>
      </c>
      <c r="AC356" s="12">
        <v>0</v>
      </c>
      <c r="AD356" s="73">
        <v>0</v>
      </c>
      <c r="AE356" s="74">
        <v>8</v>
      </c>
      <c r="AF356" s="53">
        <v>0</v>
      </c>
      <c r="AG356" s="53">
        <v>0</v>
      </c>
      <c r="AH356" s="77">
        <v>1</v>
      </c>
      <c r="AI356" s="74">
        <v>10</v>
      </c>
    </row>
    <row r="357" ht="16.5" spans="1:35">
      <c r="A357" s="109"/>
      <c r="B357" s="82" t="s">
        <v>19</v>
      </c>
      <c r="C357" s="33" t="s">
        <v>1168</v>
      </c>
      <c r="D357" s="33"/>
      <c r="E357" s="34">
        <v>100</v>
      </c>
      <c r="F357" s="33">
        <v>0</v>
      </c>
      <c r="G357" s="33">
        <v>0</v>
      </c>
      <c r="H357" s="35">
        <v>0</v>
      </c>
      <c r="I357" s="34">
        <v>5</v>
      </c>
      <c r="J357" s="12">
        <v>0</v>
      </c>
      <c r="K357" s="12">
        <v>0</v>
      </c>
      <c r="L357" s="35">
        <v>0</v>
      </c>
      <c r="M357" s="45">
        <v>20</v>
      </c>
      <c r="N357" s="12">
        <v>0</v>
      </c>
      <c r="O357" s="35">
        <v>0</v>
      </c>
      <c r="P357" s="45">
        <v>20</v>
      </c>
      <c r="Q357" s="53">
        <v>0</v>
      </c>
      <c r="R357" s="53">
        <v>0</v>
      </c>
      <c r="S357" s="35">
        <v>0</v>
      </c>
      <c r="T357" s="45">
        <v>12</v>
      </c>
      <c r="U357" s="54">
        <v>0</v>
      </c>
      <c r="V357" s="55">
        <v>0</v>
      </c>
      <c r="W357" s="35">
        <v>0</v>
      </c>
      <c r="X357" s="45">
        <v>10</v>
      </c>
      <c r="Y357" s="12">
        <v>0</v>
      </c>
      <c r="Z357" s="12">
        <v>0</v>
      </c>
      <c r="AA357" s="35">
        <v>0</v>
      </c>
      <c r="AB357" s="45">
        <v>15</v>
      </c>
      <c r="AC357" s="12">
        <v>0</v>
      </c>
      <c r="AD357" s="73">
        <v>0</v>
      </c>
      <c r="AE357" s="74">
        <v>8</v>
      </c>
      <c r="AF357" s="53">
        <v>0</v>
      </c>
      <c r="AG357" s="53">
        <v>0</v>
      </c>
      <c r="AH357" s="77">
        <v>1</v>
      </c>
      <c r="AI357" s="74">
        <v>10</v>
      </c>
    </row>
    <row r="358" ht="16.5" spans="1:35">
      <c r="A358" s="109"/>
      <c r="B358" s="32" t="s">
        <v>16</v>
      </c>
      <c r="C358" s="33" t="s">
        <v>1169</v>
      </c>
      <c r="D358" s="33"/>
      <c r="E358" s="34">
        <v>50</v>
      </c>
      <c r="F358" s="33">
        <v>0</v>
      </c>
      <c r="G358" s="33">
        <v>1</v>
      </c>
      <c r="H358" s="35">
        <v>1</v>
      </c>
      <c r="I358" s="34">
        <v>0</v>
      </c>
      <c r="J358" s="12">
        <v>121</v>
      </c>
      <c r="K358" s="12">
        <v>0</v>
      </c>
      <c r="L358" s="35">
        <v>0</v>
      </c>
      <c r="M358" s="45">
        <v>20</v>
      </c>
      <c r="N358" s="12">
        <v>4</v>
      </c>
      <c r="O358" s="35">
        <v>0.0330578512396694</v>
      </c>
      <c r="P358" s="45">
        <v>0</v>
      </c>
      <c r="Q358" s="53">
        <v>0</v>
      </c>
      <c r="R358" s="53">
        <v>0</v>
      </c>
      <c r="S358" s="35">
        <v>0</v>
      </c>
      <c r="T358" s="45">
        <v>12</v>
      </c>
      <c r="U358" s="54">
        <v>8</v>
      </c>
      <c r="V358" s="55">
        <v>1</v>
      </c>
      <c r="W358" s="35">
        <v>0.125</v>
      </c>
      <c r="X358" s="45">
        <v>0</v>
      </c>
      <c r="Y358" s="12">
        <v>17</v>
      </c>
      <c r="Z358" s="12">
        <v>15</v>
      </c>
      <c r="AA358" s="35">
        <v>0.882352941176471</v>
      </c>
      <c r="AB358" s="45">
        <v>0</v>
      </c>
      <c r="AC358" s="12">
        <v>0</v>
      </c>
      <c r="AD358" s="73">
        <v>0</v>
      </c>
      <c r="AE358" s="74">
        <v>8</v>
      </c>
      <c r="AF358" s="53">
        <v>0</v>
      </c>
      <c r="AG358" s="53">
        <v>0</v>
      </c>
      <c r="AH358" s="77">
        <v>1</v>
      </c>
      <c r="AI358" s="74">
        <v>10</v>
      </c>
    </row>
    <row r="359" ht="16.5" spans="1:35">
      <c r="A359" s="109"/>
      <c r="B359" s="32" t="s">
        <v>15</v>
      </c>
      <c r="C359" s="33" t="s">
        <v>1170</v>
      </c>
      <c r="D359" s="33"/>
      <c r="E359" s="34">
        <v>100</v>
      </c>
      <c r="F359" s="33">
        <v>0</v>
      </c>
      <c r="G359" s="33">
        <v>0</v>
      </c>
      <c r="H359" s="35">
        <v>0</v>
      </c>
      <c r="I359" s="34">
        <v>5</v>
      </c>
      <c r="J359" s="12">
        <v>0</v>
      </c>
      <c r="K359" s="12">
        <v>0</v>
      </c>
      <c r="L359" s="35">
        <v>0</v>
      </c>
      <c r="M359" s="45">
        <v>20</v>
      </c>
      <c r="N359" s="12">
        <v>0</v>
      </c>
      <c r="O359" s="35">
        <v>0</v>
      </c>
      <c r="P359" s="45">
        <v>20</v>
      </c>
      <c r="Q359" s="53">
        <v>0</v>
      </c>
      <c r="R359" s="53">
        <v>0</v>
      </c>
      <c r="S359" s="35">
        <v>0</v>
      </c>
      <c r="T359" s="45">
        <v>12</v>
      </c>
      <c r="U359" s="54">
        <v>0</v>
      </c>
      <c r="V359" s="55">
        <v>0</v>
      </c>
      <c r="W359" s="35">
        <v>0</v>
      </c>
      <c r="X359" s="45">
        <v>10</v>
      </c>
      <c r="Y359" s="12">
        <v>0</v>
      </c>
      <c r="Z359" s="12">
        <v>0</v>
      </c>
      <c r="AA359" s="35">
        <v>0</v>
      </c>
      <c r="AB359" s="45">
        <v>15</v>
      </c>
      <c r="AC359" s="12">
        <v>0</v>
      </c>
      <c r="AD359" s="73">
        <v>0</v>
      </c>
      <c r="AE359" s="74">
        <v>8</v>
      </c>
      <c r="AF359" s="53">
        <v>0</v>
      </c>
      <c r="AG359" s="53">
        <v>0</v>
      </c>
      <c r="AH359" s="77">
        <v>1</v>
      </c>
      <c r="AI359" s="74">
        <v>10</v>
      </c>
    </row>
    <row r="360" ht="16.5" spans="1:35">
      <c r="A360" s="109"/>
      <c r="B360" s="32" t="s">
        <v>21</v>
      </c>
      <c r="C360" s="33" t="s">
        <v>1171</v>
      </c>
      <c r="D360" s="33"/>
      <c r="E360" s="34">
        <v>85</v>
      </c>
      <c r="F360" s="33">
        <v>0</v>
      </c>
      <c r="G360" s="33">
        <v>0</v>
      </c>
      <c r="H360" s="35">
        <v>0</v>
      </c>
      <c r="I360" s="34">
        <v>5</v>
      </c>
      <c r="J360" s="12">
        <v>92</v>
      </c>
      <c r="K360" s="12">
        <v>0</v>
      </c>
      <c r="L360" s="35">
        <v>0</v>
      </c>
      <c r="M360" s="45">
        <v>20</v>
      </c>
      <c r="N360" s="12">
        <v>0</v>
      </c>
      <c r="O360" s="35">
        <v>0</v>
      </c>
      <c r="P360" s="45">
        <v>20</v>
      </c>
      <c r="Q360" s="53">
        <v>0</v>
      </c>
      <c r="R360" s="53">
        <v>0</v>
      </c>
      <c r="S360" s="35">
        <v>0</v>
      </c>
      <c r="T360" s="45">
        <v>12</v>
      </c>
      <c r="U360" s="54">
        <v>13</v>
      </c>
      <c r="V360" s="55">
        <v>0</v>
      </c>
      <c r="W360" s="35">
        <v>0</v>
      </c>
      <c r="X360" s="45">
        <v>10</v>
      </c>
      <c r="Y360" s="12">
        <v>7</v>
      </c>
      <c r="Z360" s="12">
        <v>2</v>
      </c>
      <c r="AA360" s="35">
        <v>0.285714285714286</v>
      </c>
      <c r="AB360" s="45">
        <v>0</v>
      </c>
      <c r="AC360" s="12">
        <v>0</v>
      </c>
      <c r="AD360" s="73">
        <v>0</v>
      </c>
      <c r="AE360" s="74">
        <v>8</v>
      </c>
      <c r="AF360" s="53">
        <v>0</v>
      </c>
      <c r="AG360" s="53">
        <v>0</v>
      </c>
      <c r="AH360" s="77">
        <v>1</v>
      </c>
      <c r="AI360" s="74">
        <v>10</v>
      </c>
    </row>
    <row r="361" ht="16.5" spans="1:35">
      <c r="A361" s="109"/>
      <c r="B361" s="32" t="s">
        <v>23</v>
      </c>
      <c r="C361" s="33" t="s">
        <v>1172</v>
      </c>
      <c r="D361" s="33"/>
      <c r="E361" s="34">
        <v>43.28125</v>
      </c>
      <c r="F361" s="33">
        <v>0</v>
      </c>
      <c r="G361" s="33">
        <v>0</v>
      </c>
      <c r="H361" s="35">
        <v>0</v>
      </c>
      <c r="I361" s="34">
        <v>5</v>
      </c>
      <c r="J361" s="12">
        <v>1024</v>
      </c>
      <c r="K361" s="12">
        <v>6</v>
      </c>
      <c r="L361" s="35">
        <v>0.005859375</v>
      </c>
      <c r="M361" s="45">
        <v>8.28125</v>
      </c>
      <c r="N361" s="12">
        <v>48</v>
      </c>
      <c r="O361" s="35">
        <v>0.046875</v>
      </c>
      <c r="P361" s="45">
        <v>0</v>
      </c>
      <c r="Q361" s="53">
        <v>0</v>
      </c>
      <c r="R361" s="53">
        <v>0</v>
      </c>
      <c r="S361" s="35">
        <v>0</v>
      </c>
      <c r="T361" s="45">
        <v>12</v>
      </c>
      <c r="U361" s="54">
        <v>328</v>
      </c>
      <c r="V361" s="55">
        <v>52</v>
      </c>
      <c r="W361" s="35">
        <v>0.158536585365854</v>
      </c>
      <c r="X361" s="45">
        <v>0</v>
      </c>
      <c r="Y361" s="12">
        <v>23</v>
      </c>
      <c r="Z361" s="12">
        <v>13</v>
      </c>
      <c r="AA361" s="35">
        <v>0.565217391304348</v>
      </c>
      <c r="AB361" s="45">
        <v>0</v>
      </c>
      <c r="AC361" s="12">
        <v>0</v>
      </c>
      <c r="AD361" s="73">
        <v>0</v>
      </c>
      <c r="AE361" s="74">
        <v>8</v>
      </c>
      <c r="AF361" s="53">
        <v>0</v>
      </c>
      <c r="AG361" s="53">
        <v>0</v>
      </c>
      <c r="AH361" s="77">
        <v>1</v>
      </c>
      <c r="AI361" s="74">
        <v>10</v>
      </c>
    </row>
    <row r="362" ht="16.5" spans="1:35">
      <c r="A362" s="109"/>
      <c r="B362" s="32" t="s">
        <v>20</v>
      </c>
      <c r="C362" s="33" t="s">
        <v>1173</v>
      </c>
      <c r="D362" s="33"/>
      <c r="E362" s="34">
        <v>100</v>
      </c>
      <c r="F362" s="33">
        <v>0</v>
      </c>
      <c r="G362" s="33">
        <v>0</v>
      </c>
      <c r="H362" s="35">
        <v>0</v>
      </c>
      <c r="I362" s="34">
        <v>5</v>
      </c>
      <c r="J362" s="12">
        <v>0</v>
      </c>
      <c r="K362" s="12">
        <v>0</v>
      </c>
      <c r="L362" s="35">
        <v>0</v>
      </c>
      <c r="M362" s="45">
        <v>20</v>
      </c>
      <c r="N362" s="12">
        <v>0</v>
      </c>
      <c r="O362" s="35">
        <v>0</v>
      </c>
      <c r="P362" s="45">
        <v>20</v>
      </c>
      <c r="Q362" s="53">
        <v>0</v>
      </c>
      <c r="R362" s="53">
        <v>0</v>
      </c>
      <c r="S362" s="35">
        <v>0</v>
      </c>
      <c r="T362" s="45">
        <v>12</v>
      </c>
      <c r="U362" s="54">
        <v>0</v>
      </c>
      <c r="V362" s="55">
        <v>0</v>
      </c>
      <c r="W362" s="35">
        <v>0</v>
      </c>
      <c r="X362" s="45">
        <v>10</v>
      </c>
      <c r="Y362" s="12">
        <v>0</v>
      </c>
      <c r="Z362" s="12">
        <v>0</v>
      </c>
      <c r="AA362" s="35">
        <v>0</v>
      </c>
      <c r="AB362" s="45">
        <v>15</v>
      </c>
      <c r="AC362" s="12">
        <v>0</v>
      </c>
      <c r="AD362" s="73">
        <v>0</v>
      </c>
      <c r="AE362" s="74">
        <v>8</v>
      </c>
      <c r="AF362" s="53">
        <v>0</v>
      </c>
      <c r="AG362" s="53">
        <v>0</v>
      </c>
      <c r="AH362" s="77">
        <v>1</v>
      </c>
      <c r="AI362" s="74">
        <v>10</v>
      </c>
    </row>
    <row r="363" ht="16.5" spans="1:35">
      <c r="A363" s="109"/>
      <c r="B363" s="32" t="s">
        <v>13</v>
      </c>
      <c r="C363" s="33" t="s">
        <v>1174</v>
      </c>
      <c r="D363" s="33"/>
      <c r="E363" s="34">
        <v>85</v>
      </c>
      <c r="F363" s="33">
        <v>0</v>
      </c>
      <c r="G363" s="33">
        <v>0</v>
      </c>
      <c r="H363" s="35">
        <v>0</v>
      </c>
      <c r="I363" s="34">
        <v>5</v>
      </c>
      <c r="J363" s="12">
        <v>100</v>
      </c>
      <c r="K363" s="12">
        <v>0</v>
      </c>
      <c r="L363" s="35">
        <v>0</v>
      </c>
      <c r="M363" s="45">
        <v>20</v>
      </c>
      <c r="N363" s="12">
        <v>0</v>
      </c>
      <c r="O363" s="35">
        <v>0</v>
      </c>
      <c r="P363" s="45">
        <v>20</v>
      </c>
      <c r="Q363" s="53">
        <v>0</v>
      </c>
      <c r="R363" s="53">
        <v>0</v>
      </c>
      <c r="S363" s="35">
        <v>0</v>
      </c>
      <c r="T363" s="45">
        <v>12</v>
      </c>
      <c r="U363" s="54">
        <v>15</v>
      </c>
      <c r="V363" s="55">
        <v>0</v>
      </c>
      <c r="W363" s="35">
        <v>0</v>
      </c>
      <c r="X363" s="45">
        <v>10</v>
      </c>
      <c r="Y363" s="12">
        <v>6</v>
      </c>
      <c r="Z363" s="12">
        <v>1</v>
      </c>
      <c r="AA363" s="35">
        <v>0.166666666666667</v>
      </c>
      <c r="AB363" s="45">
        <v>0</v>
      </c>
      <c r="AC363" s="12">
        <v>0</v>
      </c>
      <c r="AD363" s="73">
        <v>0</v>
      </c>
      <c r="AE363" s="74">
        <v>8</v>
      </c>
      <c r="AF363" s="53">
        <v>0</v>
      </c>
      <c r="AG363" s="53">
        <v>0</v>
      </c>
      <c r="AH363" s="77">
        <v>1</v>
      </c>
      <c r="AI363" s="74">
        <v>10</v>
      </c>
    </row>
    <row r="364" ht="16.5" spans="1:35">
      <c r="A364" s="109"/>
      <c r="B364" s="32" t="s">
        <v>7</v>
      </c>
      <c r="C364" s="33" t="s">
        <v>1175</v>
      </c>
      <c r="D364" s="33"/>
      <c r="E364" s="34">
        <v>75</v>
      </c>
      <c r="F364" s="33">
        <v>0</v>
      </c>
      <c r="G364" s="33">
        <v>0</v>
      </c>
      <c r="H364" s="35">
        <v>0</v>
      </c>
      <c r="I364" s="34">
        <v>5</v>
      </c>
      <c r="J364" s="12">
        <v>59</v>
      </c>
      <c r="K364" s="12">
        <v>0</v>
      </c>
      <c r="L364" s="35">
        <v>0</v>
      </c>
      <c r="M364" s="45">
        <v>20</v>
      </c>
      <c r="N364" s="12">
        <v>0</v>
      </c>
      <c r="O364" s="35">
        <v>0</v>
      </c>
      <c r="P364" s="45">
        <v>20</v>
      </c>
      <c r="Q364" s="53">
        <v>0</v>
      </c>
      <c r="R364" s="53">
        <v>0</v>
      </c>
      <c r="S364" s="35">
        <v>0</v>
      </c>
      <c r="T364" s="45">
        <v>12</v>
      </c>
      <c r="U364" s="54">
        <v>9</v>
      </c>
      <c r="V364" s="55">
        <v>3</v>
      </c>
      <c r="W364" s="35">
        <v>0.333333333333333</v>
      </c>
      <c r="X364" s="45">
        <v>0</v>
      </c>
      <c r="Y364" s="12">
        <v>6</v>
      </c>
      <c r="Z364" s="12">
        <v>6</v>
      </c>
      <c r="AA364" s="35">
        <v>1</v>
      </c>
      <c r="AB364" s="45">
        <v>0</v>
      </c>
      <c r="AC364" s="12">
        <v>0</v>
      </c>
      <c r="AD364" s="73">
        <v>0</v>
      </c>
      <c r="AE364" s="74">
        <v>8</v>
      </c>
      <c r="AF364" s="53">
        <v>0</v>
      </c>
      <c r="AG364" s="53">
        <v>0</v>
      </c>
      <c r="AH364" s="77">
        <v>1</v>
      </c>
      <c r="AI364" s="74">
        <v>10</v>
      </c>
    </row>
    <row r="365" ht="16.5" spans="1:35">
      <c r="A365" s="109"/>
      <c r="B365" s="32" t="s">
        <v>13</v>
      </c>
      <c r="C365" s="33" t="s">
        <v>1176</v>
      </c>
      <c r="D365" s="33"/>
      <c r="E365" s="34">
        <v>85</v>
      </c>
      <c r="F365" s="33">
        <v>0</v>
      </c>
      <c r="G365" s="33">
        <v>0</v>
      </c>
      <c r="H365" s="35">
        <v>0</v>
      </c>
      <c r="I365" s="34">
        <v>5</v>
      </c>
      <c r="J365" s="12">
        <v>23</v>
      </c>
      <c r="K365" s="12">
        <v>0</v>
      </c>
      <c r="L365" s="35">
        <v>0</v>
      </c>
      <c r="M365" s="45">
        <v>20</v>
      </c>
      <c r="N365" s="12">
        <v>0</v>
      </c>
      <c r="O365" s="35">
        <v>0</v>
      </c>
      <c r="P365" s="45">
        <v>20</v>
      </c>
      <c r="Q365" s="53">
        <v>0</v>
      </c>
      <c r="R365" s="53">
        <v>0</v>
      </c>
      <c r="S365" s="35">
        <v>0</v>
      </c>
      <c r="T365" s="45">
        <v>12</v>
      </c>
      <c r="U365" s="54">
        <v>0</v>
      </c>
      <c r="V365" s="55">
        <v>0</v>
      </c>
      <c r="W365" s="35">
        <v>0</v>
      </c>
      <c r="X365" s="45">
        <v>10</v>
      </c>
      <c r="Y365" s="12">
        <v>3</v>
      </c>
      <c r="Z365" s="12">
        <v>2</v>
      </c>
      <c r="AA365" s="35">
        <v>0.666666666666667</v>
      </c>
      <c r="AB365" s="45">
        <v>0</v>
      </c>
      <c r="AC365" s="12">
        <v>0</v>
      </c>
      <c r="AD365" s="73">
        <v>0</v>
      </c>
      <c r="AE365" s="74">
        <v>8</v>
      </c>
      <c r="AF365" s="53">
        <v>0</v>
      </c>
      <c r="AG365" s="53">
        <v>0</v>
      </c>
      <c r="AH365" s="77">
        <v>1</v>
      </c>
      <c r="AI365" s="74">
        <v>10</v>
      </c>
    </row>
    <row r="366" ht="16.5" spans="1:35">
      <c r="A366" s="109"/>
      <c r="B366" s="32" t="s">
        <v>13</v>
      </c>
      <c r="C366" s="33" t="s">
        <v>1177</v>
      </c>
      <c r="D366" s="33"/>
      <c r="E366" s="34">
        <v>100</v>
      </c>
      <c r="F366" s="33">
        <v>0</v>
      </c>
      <c r="G366" s="33">
        <v>0</v>
      </c>
      <c r="H366" s="35">
        <v>0</v>
      </c>
      <c r="I366" s="34">
        <v>5</v>
      </c>
      <c r="J366" s="12">
        <v>9</v>
      </c>
      <c r="K366" s="12">
        <v>0</v>
      </c>
      <c r="L366" s="35">
        <v>0</v>
      </c>
      <c r="M366" s="45">
        <v>20</v>
      </c>
      <c r="N366" s="12">
        <v>0</v>
      </c>
      <c r="O366" s="35">
        <v>0</v>
      </c>
      <c r="P366" s="45">
        <v>20</v>
      </c>
      <c r="Q366" s="53">
        <v>0</v>
      </c>
      <c r="R366" s="53">
        <v>0</v>
      </c>
      <c r="S366" s="35">
        <v>0</v>
      </c>
      <c r="T366" s="45">
        <v>12</v>
      </c>
      <c r="U366" s="54">
        <v>2</v>
      </c>
      <c r="V366" s="55">
        <v>0</v>
      </c>
      <c r="W366" s="35">
        <v>0</v>
      </c>
      <c r="X366" s="45">
        <v>10</v>
      </c>
      <c r="Y366" s="12">
        <v>2</v>
      </c>
      <c r="Z366" s="12">
        <v>0</v>
      </c>
      <c r="AA366" s="35">
        <v>0</v>
      </c>
      <c r="AB366" s="45">
        <v>15</v>
      </c>
      <c r="AC366" s="12">
        <v>0</v>
      </c>
      <c r="AD366" s="73">
        <v>0</v>
      </c>
      <c r="AE366" s="74">
        <v>8</v>
      </c>
      <c r="AF366" s="53">
        <v>0</v>
      </c>
      <c r="AG366" s="53">
        <v>0</v>
      </c>
      <c r="AH366" s="77">
        <v>1</v>
      </c>
      <c r="AI366" s="74">
        <v>10</v>
      </c>
    </row>
    <row r="367" ht="16.5" spans="1:35">
      <c r="A367" s="109"/>
      <c r="B367" s="32" t="s">
        <v>13</v>
      </c>
      <c r="C367" s="33" t="s">
        <v>1178</v>
      </c>
      <c r="D367" s="33"/>
      <c r="E367" s="34">
        <v>100</v>
      </c>
      <c r="F367" s="33">
        <v>0</v>
      </c>
      <c r="G367" s="33">
        <v>0</v>
      </c>
      <c r="H367" s="35">
        <v>0</v>
      </c>
      <c r="I367" s="34">
        <v>5</v>
      </c>
      <c r="J367" s="12">
        <v>0</v>
      </c>
      <c r="K367" s="12">
        <v>0</v>
      </c>
      <c r="L367" s="35">
        <v>0</v>
      </c>
      <c r="M367" s="45">
        <v>20</v>
      </c>
      <c r="N367" s="12">
        <v>0</v>
      </c>
      <c r="O367" s="35">
        <v>0</v>
      </c>
      <c r="P367" s="45">
        <v>20</v>
      </c>
      <c r="Q367" s="53">
        <v>0</v>
      </c>
      <c r="R367" s="53">
        <v>0</v>
      </c>
      <c r="S367" s="35">
        <v>0</v>
      </c>
      <c r="T367" s="45">
        <v>12</v>
      </c>
      <c r="U367" s="54">
        <v>0</v>
      </c>
      <c r="V367" s="55">
        <v>0</v>
      </c>
      <c r="W367" s="35">
        <v>0</v>
      </c>
      <c r="X367" s="45">
        <v>10</v>
      </c>
      <c r="Y367" s="12">
        <v>0</v>
      </c>
      <c r="Z367" s="12">
        <v>0</v>
      </c>
      <c r="AA367" s="35">
        <v>0</v>
      </c>
      <c r="AB367" s="45">
        <v>15</v>
      </c>
      <c r="AC367" s="12">
        <v>0</v>
      </c>
      <c r="AD367" s="73">
        <v>0</v>
      </c>
      <c r="AE367" s="74">
        <v>8</v>
      </c>
      <c r="AF367" s="53">
        <v>0</v>
      </c>
      <c r="AG367" s="53">
        <v>0</v>
      </c>
      <c r="AH367" s="77">
        <v>1</v>
      </c>
      <c r="AI367" s="74">
        <v>10</v>
      </c>
    </row>
    <row r="368" ht="16.5" spans="1:35">
      <c r="A368" s="109"/>
      <c r="B368" s="32" t="s">
        <v>24</v>
      </c>
      <c r="C368" s="33" t="s">
        <v>1179</v>
      </c>
      <c r="D368" s="33"/>
      <c r="E368" s="34">
        <v>85</v>
      </c>
      <c r="F368" s="33">
        <v>0</v>
      </c>
      <c r="G368" s="33">
        <v>0</v>
      </c>
      <c r="H368" s="35">
        <v>0</v>
      </c>
      <c r="I368" s="34">
        <v>5</v>
      </c>
      <c r="J368" s="12">
        <v>130</v>
      </c>
      <c r="K368" s="12">
        <v>0</v>
      </c>
      <c r="L368" s="35">
        <v>0</v>
      </c>
      <c r="M368" s="45">
        <v>20</v>
      </c>
      <c r="N368" s="12">
        <v>0</v>
      </c>
      <c r="O368" s="35">
        <v>0</v>
      </c>
      <c r="P368" s="45">
        <v>20</v>
      </c>
      <c r="Q368" s="53">
        <v>0</v>
      </c>
      <c r="R368" s="53">
        <v>0</v>
      </c>
      <c r="S368" s="35">
        <v>0</v>
      </c>
      <c r="T368" s="45">
        <v>12</v>
      </c>
      <c r="U368" s="54">
        <v>25</v>
      </c>
      <c r="V368" s="55">
        <v>0</v>
      </c>
      <c r="W368" s="35">
        <v>0</v>
      </c>
      <c r="X368" s="45">
        <v>10</v>
      </c>
      <c r="Y368" s="12">
        <v>13</v>
      </c>
      <c r="Z368" s="12">
        <v>3</v>
      </c>
      <c r="AA368" s="35">
        <v>0.230769230769231</v>
      </c>
      <c r="AB368" s="45">
        <v>0</v>
      </c>
      <c r="AC368" s="12">
        <v>0</v>
      </c>
      <c r="AD368" s="73">
        <v>0</v>
      </c>
      <c r="AE368" s="74">
        <v>8</v>
      </c>
      <c r="AF368" s="53">
        <v>0</v>
      </c>
      <c r="AG368" s="53">
        <v>0</v>
      </c>
      <c r="AH368" s="77">
        <v>1</v>
      </c>
      <c r="AI368" s="74">
        <v>10</v>
      </c>
    </row>
    <row r="369" ht="16.5" spans="1:35">
      <c r="A369" s="109"/>
      <c r="B369" s="32" t="s">
        <v>37</v>
      </c>
      <c r="C369" s="33" t="s">
        <v>1180</v>
      </c>
      <c r="D369" s="33"/>
      <c r="E369" s="34">
        <v>55</v>
      </c>
      <c r="F369" s="33">
        <v>0</v>
      </c>
      <c r="G369" s="33">
        <v>0</v>
      </c>
      <c r="H369" s="35">
        <v>0</v>
      </c>
      <c r="I369" s="34">
        <v>5</v>
      </c>
      <c r="J369" s="12">
        <v>38</v>
      </c>
      <c r="K369" s="12">
        <v>0</v>
      </c>
      <c r="L369" s="35">
        <v>0</v>
      </c>
      <c r="M369" s="45">
        <v>20</v>
      </c>
      <c r="N369" s="12">
        <v>6</v>
      </c>
      <c r="O369" s="35">
        <v>0.157894736842105</v>
      </c>
      <c r="P369" s="45">
        <v>0</v>
      </c>
      <c r="Q369" s="53">
        <v>0</v>
      </c>
      <c r="R369" s="53">
        <v>0</v>
      </c>
      <c r="S369" s="35">
        <v>0</v>
      </c>
      <c r="T369" s="45">
        <v>12</v>
      </c>
      <c r="U369" s="54">
        <v>7</v>
      </c>
      <c r="V369" s="55">
        <v>2</v>
      </c>
      <c r="W369" s="35">
        <v>0.285714285714286</v>
      </c>
      <c r="X369" s="45">
        <v>0</v>
      </c>
      <c r="Y369" s="12">
        <v>2</v>
      </c>
      <c r="Z369" s="12">
        <v>2</v>
      </c>
      <c r="AA369" s="35">
        <v>1</v>
      </c>
      <c r="AB369" s="45">
        <v>0</v>
      </c>
      <c r="AC369" s="12">
        <v>0</v>
      </c>
      <c r="AD369" s="73">
        <v>0</v>
      </c>
      <c r="AE369" s="74">
        <v>8</v>
      </c>
      <c r="AF369" s="53">
        <v>0</v>
      </c>
      <c r="AG369" s="53">
        <v>0</v>
      </c>
      <c r="AH369" s="77">
        <v>1</v>
      </c>
      <c r="AI369" s="74">
        <v>10</v>
      </c>
    </row>
    <row r="370" ht="16.5" spans="1:35">
      <c r="A370" s="109"/>
      <c r="B370" s="32" t="s">
        <v>14</v>
      </c>
      <c r="C370" s="33" t="s">
        <v>1181</v>
      </c>
      <c r="D370" s="33"/>
      <c r="E370" s="34">
        <v>85</v>
      </c>
      <c r="F370" s="33">
        <v>0</v>
      </c>
      <c r="G370" s="33">
        <v>0</v>
      </c>
      <c r="H370" s="35">
        <v>0</v>
      </c>
      <c r="I370" s="34">
        <v>5</v>
      </c>
      <c r="J370" s="12">
        <v>112</v>
      </c>
      <c r="K370" s="12">
        <v>0</v>
      </c>
      <c r="L370" s="35">
        <v>0</v>
      </c>
      <c r="M370" s="45">
        <v>20</v>
      </c>
      <c r="N370" s="12">
        <v>0</v>
      </c>
      <c r="O370" s="35">
        <v>0</v>
      </c>
      <c r="P370" s="45">
        <v>20</v>
      </c>
      <c r="Q370" s="53">
        <v>0</v>
      </c>
      <c r="R370" s="53">
        <v>0</v>
      </c>
      <c r="S370" s="35">
        <v>0</v>
      </c>
      <c r="T370" s="45">
        <v>12</v>
      </c>
      <c r="U370" s="54">
        <v>16</v>
      </c>
      <c r="V370" s="55">
        <v>0</v>
      </c>
      <c r="W370" s="35">
        <v>0</v>
      </c>
      <c r="X370" s="45">
        <v>10</v>
      </c>
      <c r="Y370" s="12">
        <v>10</v>
      </c>
      <c r="Z370" s="12">
        <v>1</v>
      </c>
      <c r="AA370" s="35">
        <v>0.1</v>
      </c>
      <c r="AB370" s="45">
        <v>0</v>
      </c>
      <c r="AC370" s="12">
        <v>0</v>
      </c>
      <c r="AD370" s="73">
        <v>0</v>
      </c>
      <c r="AE370" s="74">
        <v>8</v>
      </c>
      <c r="AF370" s="53">
        <v>0</v>
      </c>
      <c r="AG370" s="53">
        <v>0</v>
      </c>
      <c r="AH370" s="77">
        <v>1</v>
      </c>
      <c r="AI370" s="74">
        <v>10</v>
      </c>
    </row>
    <row r="371" ht="16.5" spans="1:35">
      <c r="A371" s="109"/>
      <c r="B371" s="32" t="s">
        <v>9</v>
      </c>
      <c r="C371" s="33" t="s">
        <v>1182</v>
      </c>
      <c r="D371" s="33"/>
      <c r="E371" s="34">
        <v>85</v>
      </c>
      <c r="F371" s="33">
        <v>0</v>
      </c>
      <c r="G371" s="33">
        <v>0</v>
      </c>
      <c r="H371" s="35">
        <v>0</v>
      </c>
      <c r="I371" s="34">
        <v>5</v>
      </c>
      <c r="J371" s="12">
        <v>77</v>
      </c>
      <c r="K371" s="12">
        <v>0</v>
      </c>
      <c r="L371" s="35">
        <v>0</v>
      </c>
      <c r="M371" s="45">
        <v>20</v>
      </c>
      <c r="N371" s="12">
        <v>0</v>
      </c>
      <c r="O371" s="35">
        <v>0</v>
      </c>
      <c r="P371" s="45">
        <v>20</v>
      </c>
      <c r="Q371" s="53">
        <v>0</v>
      </c>
      <c r="R371" s="53">
        <v>0</v>
      </c>
      <c r="S371" s="35">
        <v>0</v>
      </c>
      <c r="T371" s="45">
        <v>12</v>
      </c>
      <c r="U371" s="54">
        <v>6</v>
      </c>
      <c r="V371" s="55">
        <v>0</v>
      </c>
      <c r="W371" s="35">
        <v>0</v>
      </c>
      <c r="X371" s="45">
        <v>10</v>
      </c>
      <c r="Y371" s="12">
        <v>5</v>
      </c>
      <c r="Z371" s="12">
        <v>5</v>
      </c>
      <c r="AA371" s="35">
        <v>1</v>
      </c>
      <c r="AB371" s="45">
        <v>0</v>
      </c>
      <c r="AC371" s="12">
        <v>0</v>
      </c>
      <c r="AD371" s="73">
        <v>0</v>
      </c>
      <c r="AE371" s="74">
        <v>8</v>
      </c>
      <c r="AF371" s="53">
        <v>0</v>
      </c>
      <c r="AG371" s="53">
        <v>0</v>
      </c>
      <c r="AH371" s="77">
        <v>1</v>
      </c>
      <c r="AI371" s="74">
        <v>10</v>
      </c>
    </row>
    <row r="372" ht="16.5" spans="1:35">
      <c r="A372" s="109"/>
      <c r="B372" s="32" t="s">
        <v>6</v>
      </c>
      <c r="C372" s="33" t="s">
        <v>1183</v>
      </c>
      <c r="D372" s="33"/>
      <c r="E372" s="34">
        <v>100</v>
      </c>
      <c r="F372" s="33">
        <v>0</v>
      </c>
      <c r="G372" s="33">
        <v>0</v>
      </c>
      <c r="H372" s="35">
        <v>0</v>
      </c>
      <c r="I372" s="34">
        <v>5</v>
      </c>
      <c r="J372" s="12">
        <v>0</v>
      </c>
      <c r="K372" s="12">
        <v>0</v>
      </c>
      <c r="L372" s="35">
        <v>0</v>
      </c>
      <c r="M372" s="45">
        <v>20</v>
      </c>
      <c r="N372" s="12">
        <v>0</v>
      </c>
      <c r="O372" s="35">
        <v>0</v>
      </c>
      <c r="P372" s="45">
        <v>20</v>
      </c>
      <c r="Q372" s="53">
        <v>0</v>
      </c>
      <c r="R372" s="53">
        <v>0</v>
      </c>
      <c r="S372" s="35">
        <v>0</v>
      </c>
      <c r="T372" s="45">
        <v>12</v>
      </c>
      <c r="U372" s="54">
        <v>0</v>
      </c>
      <c r="V372" s="55">
        <v>0</v>
      </c>
      <c r="W372" s="35">
        <v>0</v>
      </c>
      <c r="X372" s="45">
        <v>10</v>
      </c>
      <c r="Y372" s="12">
        <v>0</v>
      </c>
      <c r="Z372" s="12">
        <v>0</v>
      </c>
      <c r="AA372" s="35">
        <v>0</v>
      </c>
      <c r="AB372" s="45">
        <v>15</v>
      </c>
      <c r="AC372" s="12">
        <v>0</v>
      </c>
      <c r="AD372" s="73">
        <v>0</v>
      </c>
      <c r="AE372" s="74">
        <v>8</v>
      </c>
      <c r="AF372" s="53">
        <v>0</v>
      </c>
      <c r="AG372" s="53">
        <v>0</v>
      </c>
      <c r="AH372" s="77">
        <v>1</v>
      </c>
      <c r="AI372" s="74">
        <v>10</v>
      </c>
    </row>
    <row r="373" ht="16.5" spans="1:35">
      <c r="A373" s="109"/>
      <c r="B373" s="32" t="s">
        <v>12</v>
      </c>
      <c r="C373" s="33" t="s">
        <v>1184</v>
      </c>
      <c r="D373" s="33"/>
      <c r="E373" s="34">
        <v>100</v>
      </c>
      <c r="F373" s="33">
        <v>0</v>
      </c>
      <c r="G373" s="33">
        <v>0</v>
      </c>
      <c r="H373" s="35">
        <v>0</v>
      </c>
      <c r="I373" s="34">
        <v>5</v>
      </c>
      <c r="J373" s="12">
        <v>0</v>
      </c>
      <c r="K373" s="12">
        <v>0</v>
      </c>
      <c r="L373" s="35">
        <v>0</v>
      </c>
      <c r="M373" s="45">
        <v>20</v>
      </c>
      <c r="N373" s="12">
        <v>0</v>
      </c>
      <c r="O373" s="35">
        <v>0</v>
      </c>
      <c r="P373" s="45">
        <v>20</v>
      </c>
      <c r="Q373" s="53">
        <v>0</v>
      </c>
      <c r="R373" s="53">
        <v>0</v>
      </c>
      <c r="S373" s="35">
        <v>0</v>
      </c>
      <c r="T373" s="45">
        <v>12</v>
      </c>
      <c r="U373" s="54">
        <v>0</v>
      </c>
      <c r="V373" s="55">
        <v>0</v>
      </c>
      <c r="W373" s="35">
        <v>0</v>
      </c>
      <c r="X373" s="45">
        <v>10</v>
      </c>
      <c r="Y373" s="12">
        <v>0</v>
      </c>
      <c r="Z373" s="12">
        <v>0</v>
      </c>
      <c r="AA373" s="35">
        <v>0</v>
      </c>
      <c r="AB373" s="45">
        <v>15</v>
      </c>
      <c r="AC373" s="12">
        <v>0</v>
      </c>
      <c r="AD373" s="73">
        <v>0</v>
      </c>
      <c r="AE373" s="74">
        <v>8</v>
      </c>
      <c r="AF373" s="53">
        <v>0</v>
      </c>
      <c r="AG373" s="53">
        <v>0</v>
      </c>
      <c r="AH373" s="77">
        <v>1</v>
      </c>
      <c r="AI373" s="74">
        <v>10</v>
      </c>
    </row>
    <row r="374" ht="16.5" spans="1:35">
      <c r="A374" s="109"/>
      <c r="B374" s="32" t="s">
        <v>8</v>
      </c>
      <c r="C374" s="33" t="s">
        <v>1185</v>
      </c>
      <c r="D374" s="33"/>
      <c r="E374" s="34">
        <v>100</v>
      </c>
      <c r="F374" s="33">
        <v>0</v>
      </c>
      <c r="G374" s="33">
        <v>0</v>
      </c>
      <c r="H374" s="35">
        <v>0</v>
      </c>
      <c r="I374" s="34">
        <v>5</v>
      </c>
      <c r="J374" s="12">
        <v>0</v>
      </c>
      <c r="K374" s="12">
        <v>0</v>
      </c>
      <c r="L374" s="35">
        <v>0</v>
      </c>
      <c r="M374" s="45">
        <v>20</v>
      </c>
      <c r="N374" s="12">
        <v>0</v>
      </c>
      <c r="O374" s="35">
        <v>0</v>
      </c>
      <c r="P374" s="45">
        <v>20</v>
      </c>
      <c r="Q374" s="53">
        <v>0</v>
      </c>
      <c r="R374" s="53">
        <v>0</v>
      </c>
      <c r="S374" s="35">
        <v>0</v>
      </c>
      <c r="T374" s="45">
        <v>12</v>
      </c>
      <c r="U374" s="54">
        <v>0</v>
      </c>
      <c r="V374" s="55">
        <v>0</v>
      </c>
      <c r="W374" s="35">
        <v>0</v>
      </c>
      <c r="X374" s="45">
        <v>10</v>
      </c>
      <c r="Y374" s="12">
        <v>0</v>
      </c>
      <c r="Z374" s="12">
        <v>0</v>
      </c>
      <c r="AA374" s="35">
        <v>0</v>
      </c>
      <c r="AB374" s="45">
        <v>15</v>
      </c>
      <c r="AC374" s="12">
        <v>0</v>
      </c>
      <c r="AD374" s="73">
        <v>0</v>
      </c>
      <c r="AE374" s="74">
        <v>8</v>
      </c>
      <c r="AF374" s="53">
        <v>0</v>
      </c>
      <c r="AG374" s="53">
        <v>0</v>
      </c>
      <c r="AH374" s="77">
        <v>1</v>
      </c>
      <c r="AI374" s="74">
        <v>10</v>
      </c>
    </row>
    <row r="375" ht="16.5" spans="1:35">
      <c r="A375" s="109"/>
      <c r="B375" s="32" t="s">
        <v>17</v>
      </c>
      <c r="C375" s="33" t="s">
        <v>1186</v>
      </c>
      <c r="D375" s="33"/>
      <c r="E375" s="34">
        <v>100</v>
      </c>
      <c r="F375" s="33">
        <v>0</v>
      </c>
      <c r="G375" s="33">
        <v>0</v>
      </c>
      <c r="H375" s="35">
        <v>0</v>
      </c>
      <c r="I375" s="34">
        <v>5</v>
      </c>
      <c r="J375" s="12">
        <v>0</v>
      </c>
      <c r="K375" s="12">
        <v>0</v>
      </c>
      <c r="L375" s="35">
        <v>0</v>
      </c>
      <c r="M375" s="45">
        <v>20</v>
      </c>
      <c r="N375" s="12">
        <v>0</v>
      </c>
      <c r="O375" s="35">
        <v>0</v>
      </c>
      <c r="P375" s="45">
        <v>20</v>
      </c>
      <c r="Q375" s="53">
        <v>0</v>
      </c>
      <c r="R375" s="53">
        <v>0</v>
      </c>
      <c r="S375" s="35">
        <v>0</v>
      </c>
      <c r="T375" s="45">
        <v>12</v>
      </c>
      <c r="U375" s="54">
        <v>0</v>
      </c>
      <c r="V375" s="55">
        <v>0</v>
      </c>
      <c r="W375" s="35">
        <v>0</v>
      </c>
      <c r="X375" s="45">
        <v>10</v>
      </c>
      <c r="Y375" s="12">
        <v>0</v>
      </c>
      <c r="Z375" s="12">
        <v>0</v>
      </c>
      <c r="AA375" s="35">
        <v>0</v>
      </c>
      <c r="AB375" s="45">
        <v>15</v>
      </c>
      <c r="AC375" s="12">
        <v>0</v>
      </c>
      <c r="AD375" s="73">
        <v>0</v>
      </c>
      <c r="AE375" s="74">
        <v>8</v>
      </c>
      <c r="AF375" s="53">
        <v>0</v>
      </c>
      <c r="AG375" s="53">
        <v>0</v>
      </c>
      <c r="AH375" s="77">
        <v>1</v>
      </c>
      <c r="AI375" s="74">
        <v>10</v>
      </c>
    </row>
    <row r="376" ht="16.5" spans="1:35">
      <c r="A376" s="109"/>
      <c r="B376" s="32" t="s">
        <v>17</v>
      </c>
      <c r="C376" s="11" t="s">
        <v>1187</v>
      </c>
      <c r="D376" s="33"/>
      <c r="E376" s="34">
        <v>80</v>
      </c>
      <c r="F376" s="33">
        <v>0</v>
      </c>
      <c r="G376" s="33">
        <v>0</v>
      </c>
      <c r="H376" s="35">
        <v>0</v>
      </c>
      <c r="I376" s="34">
        <v>5</v>
      </c>
      <c r="J376" s="12">
        <v>12</v>
      </c>
      <c r="K376" s="12">
        <v>0</v>
      </c>
      <c r="L376" s="35">
        <v>0</v>
      </c>
      <c r="M376" s="45">
        <v>20</v>
      </c>
      <c r="N376" s="12">
        <v>2</v>
      </c>
      <c r="O376" s="35">
        <v>0.166666666666667</v>
      </c>
      <c r="P376" s="45">
        <v>0</v>
      </c>
      <c r="Q376" s="53">
        <v>0</v>
      </c>
      <c r="R376" s="53">
        <v>0</v>
      </c>
      <c r="S376" s="35">
        <v>0</v>
      </c>
      <c r="T376" s="45">
        <v>12</v>
      </c>
      <c r="U376" s="54">
        <v>3</v>
      </c>
      <c r="V376" s="55">
        <v>0</v>
      </c>
      <c r="W376" s="35">
        <v>0</v>
      </c>
      <c r="X376" s="45">
        <v>10</v>
      </c>
      <c r="Y376" s="12">
        <v>3</v>
      </c>
      <c r="Z376" s="12">
        <v>0</v>
      </c>
      <c r="AA376" s="35">
        <v>0</v>
      </c>
      <c r="AB376" s="45">
        <v>15</v>
      </c>
      <c r="AC376" s="12">
        <v>0</v>
      </c>
      <c r="AD376" s="73">
        <v>0</v>
      </c>
      <c r="AE376" s="74">
        <v>8</v>
      </c>
      <c r="AF376" s="53">
        <v>0</v>
      </c>
      <c r="AG376" s="53">
        <v>0</v>
      </c>
      <c r="AH376" s="77">
        <v>1</v>
      </c>
      <c r="AI376" s="74">
        <v>10</v>
      </c>
    </row>
    <row r="377" ht="16.5" spans="1:35">
      <c r="A377" s="109"/>
      <c r="B377" s="32" t="s">
        <v>10</v>
      </c>
      <c r="C377" s="11" t="s">
        <v>1188</v>
      </c>
      <c r="D377" s="33"/>
      <c r="E377" s="34">
        <v>100</v>
      </c>
      <c r="F377" s="33">
        <v>0</v>
      </c>
      <c r="G377" s="33">
        <v>0</v>
      </c>
      <c r="H377" s="35">
        <v>0</v>
      </c>
      <c r="I377" s="34">
        <v>5</v>
      </c>
      <c r="J377" s="12">
        <v>0</v>
      </c>
      <c r="K377" s="12">
        <v>0</v>
      </c>
      <c r="L377" s="35">
        <v>0</v>
      </c>
      <c r="M377" s="45">
        <v>20</v>
      </c>
      <c r="N377" s="12">
        <v>0</v>
      </c>
      <c r="O377" s="35">
        <v>0</v>
      </c>
      <c r="P377" s="45">
        <v>20</v>
      </c>
      <c r="Q377" s="53">
        <v>0</v>
      </c>
      <c r="R377" s="53">
        <v>0</v>
      </c>
      <c r="S377" s="35">
        <v>0</v>
      </c>
      <c r="T377" s="45">
        <v>12</v>
      </c>
      <c r="U377" s="54">
        <v>0</v>
      </c>
      <c r="V377" s="55">
        <v>0</v>
      </c>
      <c r="W377" s="35">
        <v>0</v>
      </c>
      <c r="X377" s="45">
        <v>10</v>
      </c>
      <c r="Y377" s="12">
        <v>0</v>
      </c>
      <c r="Z377" s="12">
        <v>0</v>
      </c>
      <c r="AA377" s="35">
        <v>0</v>
      </c>
      <c r="AB377" s="45">
        <v>15</v>
      </c>
      <c r="AC377" s="12">
        <v>0</v>
      </c>
      <c r="AD377" s="73">
        <v>0</v>
      </c>
      <c r="AE377" s="74">
        <v>8</v>
      </c>
      <c r="AF377" s="53">
        <v>0</v>
      </c>
      <c r="AG377" s="53">
        <v>0</v>
      </c>
      <c r="AH377" s="77">
        <v>1</v>
      </c>
      <c r="AI377" s="74">
        <v>10</v>
      </c>
    </row>
    <row r="378" ht="16.5" spans="1:35">
      <c r="A378" s="109"/>
      <c r="B378" s="32" t="s">
        <v>8</v>
      </c>
      <c r="C378" s="11" t="s">
        <v>1189</v>
      </c>
      <c r="D378" s="33"/>
      <c r="E378" s="34">
        <v>100</v>
      </c>
      <c r="F378" s="33">
        <v>0</v>
      </c>
      <c r="G378" s="33">
        <v>0</v>
      </c>
      <c r="H378" s="35">
        <v>0</v>
      </c>
      <c r="I378" s="34">
        <v>5</v>
      </c>
      <c r="J378" s="12">
        <v>0</v>
      </c>
      <c r="K378" s="12">
        <v>0</v>
      </c>
      <c r="L378" s="35">
        <v>0</v>
      </c>
      <c r="M378" s="45">
        <v>20</v>
      </c>
      <c r="N378" s="12">
        <v>0</v>
      </c>
      <c r="O378" s="35">
        <v>0</v>
      </c>
      <c r="P378" s="45">
        <v>20</v>
      </c>
      <c r="Q378" s="53">
        <v>0</v>
      </c>
      <c r="R378" s="53">
        <v>0</v>
      </c>
      <c r="S378" s="35">
        <v>0</v>
      </c>
      <c r="T378" s="45">
        <v>12</v>
      </c>
      <c r="U378" s="54">
        <v>0</v>
      </c>
      <c r="V378" s="55">
        <v>0</v>
      </c>
      <c r="W378" s="35">
        <v>0</v>
      </c>
      <c r="X378" s="45">
        <v>10</v>
      </c>
      <c r="Y378" s="12">
        <v>0</v>
      </c>
      <c r="Z378" s="12">
        <v>0</v>
      </c>
      <c r="AA378" s="35">
        <v>0</v>
      </c>
      <c r="AB378" s="45">
        <v>15</v>
      </c>
      <c r="AC378" s="12">
        <v>0</v>
      </c>
      <c r="AD378" s="73">
        <v>0</v>
      </c>
      <c r="AE378" s="74">
        <v>8</v>
      </c>
      <c r="AF378" s="53">
        <v>0</v>
      </c>
      <c r="AG378" s="53">
        <v>0</v>
      </c>
      <c r="AH378" s="77">
        <v>1</v>
      </c>
      <c r="AI378" s="74">
        <v>10</v>
      </c>
    </row>
    <row r="379" ht="16.5" spans="1:35">
      <c r="A379" s="109"/>
      <c r="B379" s="32" t="s">
        <v>6</v>
      </c>
      <c r="C379" s="11" t="s">
        <v>1190</v>
      </c>
      <c r="D379" s="33"/>
      <c r="E379" s="34">
        <v>100</v>
      </c>
      <c r="F379" s="33">
        <v>0</v>
      </c>
      <c r="G379" s="33">
        <v>0</v>
      </c>
      <c r="H379" s="35">
        <v>0</v>
      </c>
      <c r="I379" s="34">
        <v>5</v>
      </c>
      <c r="J379" s="12">
        <v>0</v>
      </c>
      <c r="K379" s="12">
        <v>0</v>
      </c>
      <c r="L379" s="35">
        <v>0</v>
      </c>
      <c r="M379" s="45">
        <v>20</v>
      </c>
      <c r="N379" s="12">
        <v>0</v>
      </c>
      <c r="O379" s="35">
        <v>0</v>
      </c>
      <c r="P379" s="45">
        <v>20</v>
      </c>
      <c r="Q379" s="53">
        <v>0</v>
      </c>
      <c r="R379" s="53">
        <v>0</v>
      </c>
      <c r="S379" s="35">
        <v>0</v>
      </c>
      <c r="T379" s="45">
        <v>12</v>
      </c>
      <c r="U379" s="54">
        <v>0</v>
      </c>
      <c r="V379" s="55">
        <v>0</v>
      </c>
      <c r="W379" s="35">
        <v>0</v>
      </c>
      <c r="X379" s="45">
        <v>10</v>
      </c>
      <c r="Y379" s="12">
        <v>0</v>
      </c>
      <c r="Z379" s="12">
        <v>0</v>
      </c>
      <c r="AA379" s="35">
        <v>0</v>
      </c>
      <c r="AB379" s="45">
        <v>15</v>
      </c>
      <c r="AC379" s="12">
        <v>0</v>
      </c>
      <c r="AD379" s="73">
        <v>0</v>
      </c>
      <c r="AE379" s="74">
        <v>8</v>
      </c>
      <c r="AF379" s="53">
        <v>0</v>
      </c>
      <c r="AG379" s="53">
        <v>0</v>
      </c>
      <c r="AH379" s="77">
        <v>1</v>
      </c>
      <c r="AI379" s="74">
        <v>10</v>
      </c>
    </row>
    <row r="380" ht="16.5" spans="1:35">
      <c r="A380" s="109"/>
      <c r="B380" s="32" t="s">
        <v>15</v>
      </c>
      <c r="C380" s="11" t="s">
        <v>1191</v>
      </c>
      <c r="D380" s="33"/>
      <c r="E380" s="34">
        <v>68.5057471264368</v>
      </c>
      <c r="F380" s="33">
        <v>0</v>
      </c>
      <c r="G380" s="33">
        <v>2</v>
      </c>
      <c r="H380" s="35">
        <v>1</v>
      </c>
      <c r="I380" s="34">
        <v>0</v>
      </c>
      <c r="J380" s="12">
        <v>435</v>
      </c>
      <c r="K380" s="12">
        <v>1</v>
      </c>
      <c r="L380" s="35">
        <v>0.00229885057471264</v>
      </c>
      <c r="M380" s="45">
        <v>15.4022988505747</v>
      </c>
      <c r="N380" s="12">
        <v>3</v>
      </c>
      <c r="O380" s="35">
        <v>0.00689655172413793</v>
      </c>
      <c r="P380" s="45">
        <v>13.1034482758621</v>
      </c>
      <c r="Q380" s="53">
        <v>0</v>
      </c>
      <c r="R380" s="53">
        <v>0</v>
      </c>
      <c r="S380" s="35">
        <v>0</v>
      </c>
      <c r="T380" s="45">
        <v>12</v>
      </c>
      <c r="U380" s="54">
        <v>83</v>
      </c>
      <c r="V380" s="55">
        <v>0</v>
      </c>
      <c r="W380" s="35">
        <v>0</v>
      </c>
      <c r="X380" s="45">
        <v>10</v>
      </c>
      <c r="Y380" s="12">
        <v>19</v>
      </c>
      <c r="Z380" s="12">
        <v>9</v>
      </c>
      <c r="AA380" s="35">
        <v>0.473684210526316</v>
      </c>
      <c r="AB380" s="45">
        <v>0</v>
      </c>
      <c r="AC380" s="12">
        <v>0</v>
      </c>
      <c r="AD380" s="73">
        <v>0</v>
      </c>
      <c r="AE380" s="74">
        <v>8</v>
      </c>
      <c r="AF380" s="53">
        <v>0</v>
      </c>
      <c r="AG380" s="53">
        <v>0</v>
      </c>
      <c r="AH380" s="77">
        <v>1</v>
      </c>
      <c r="AI380" s="74">
        <v>10</v>
      </c>
    </row>
    <row r="381" ht="16.5" spans="1:35">
      <c r="A381" s="109"/>
      <c r="B381" s="32" t="s">
        <v>19</v>
      </c>
      <c r="C381" s="11" t="s">
        <v>1192</v>
      </c>
      <c r="D381" s="33"/>
      <c r="E381" s="34">
        <v>100</v>
      </c>
      <c r="F381" s="33">
        <v>0</v>
      </c>
      <c r="G381" s="33">
        <v>0</v>
      </c>
      <c r="H381" s="35">
        <v>0</v>
      </c>
      <c r="I381" s="34">
        <v>5</v>
      </c>
      <c r="J381" s="12">
        <v>0</v>
      </c>
      <c r="K381" s="12">
        <v>0</v>
      </c>
      <c r="L381" s="35">
        <v>0</v>
      </c>
      <c r="M381" s="45">
        <v>20</v>
      </c>
      <c r="N381" s="12">
        <v>0</v>
      </c>
      <c r="O381" s="35">
        <v>0</v>
      </c>
      <c r="P381" s="45">
        <v>20</v>
      </c>
      <c r="Q381" s="53">
        <v>0</v>
      </c>
      <c r="R381" s="53">
        <v>0</v>
      </c>
      <c r="S381" s="35">
        <v>0</v>
      </c>
      <c r="T381" s="45">
        <v>12</v>
      </c>
      <c r="U381" s="54">
        <v>0</v>
      </c>
      <c r="V381" s="55">
        <v>0</v>
      </c>
      <c r="W381" s="35">
        <v>0</v>
      </c>
      <c r="X381" s="45">
        <v>10</v>
      </c>
      <c r="Y381" s="12">
        <v>0</v>
      </c>
      <c r="Z381" s="12">
        <v>0</v>
      </c>
      <c r="AA381" s="35">
        <v>0</v>
      </c>
      <c r="AB381" s="45">
        <v>15</v>
      </c>
      <c r="AC381" s="12">
        <v>0</v>
      </c>
      <c r="AD381" s="73">
        <v>0</v>
      </c>
      <c r="AE381" s="74">
        <v>8</v>
      </c>
      <c r="AF381" s="53">
        <v>0</v>
      </c>
      <c r="AG381" s="53">
        <v>0</v>
      </c>
      <c r="AH381" s="77">
        <v>1</v>
      </c>
      <c r="AI381" s="74">
        <v>10</v>
      </c>
    </row>
    <row r="382" ht="16.5" spans="1:35">
      <c r="A382" s="109"/>
      <c r="B382" s="32" t="s">
        <v>15</v>
      </c>
      <c r="C382" s="11" t="s">
        <v>1193</v>
      </c>
      <c r="D382" s="33"/>
      <c r="E382" s="34">
        <v>100</v>
      </c>
      <c r="F382" s="33">
        <v>0</v>
      </c>
      <c r="G382" s="33">
        <v>0</v>
      </c>
      <c r="H382" s="35">
        <v>0</v>
      </c>
      <c r="I382" s="34">
        <v>5</v>
      </c>
      <c r="J382" s="12">
        <v>2</v>
      </c>
      <c r="K382" s="12">
        <v>0</v>
      </c>
      <c r="L382" s="35">
        <v>0</v>
      </c>
      <c r="M382" s="45">
        <v>20</v>
      </c>
      <c r="N382" s="12">
        <v>0</v>
      </c>
      <c r="O382" s="35">
        <v>0</v>
      </c>
      <c r="P382" s="45">
        <v>20</v>
      </c>
      <c r="Q382" s="53">
        <v>0</v>
      </c>
      <c r="R382" s="53">
        <v>0</v>
      </c>
      <c r="S382" s="35">
        <v>0</v>
      </c>
      <c r="T382" s="45">
        <v>12</v>
      </c>
      <c r="U382" s="54">
        <v>0</v>
      </c>
      <c r="V382" s="55">
        <v>0</v>
      </c>
      <c r="W382" s="35">
        <v>0</v>
      </c>
      <c r="X382" s="45">
        <v>10</v>
      </c>
      <c r="Y382" s="12">
        <v>0</v>
      </c>
      <c r="Z382" s="12">
        <v>0</v>
      </c>
      <c r="AA382" s="35">
        <v>0</v>
      </c>
      <c r="AB382" s="45">
        <v>15</v>
      </c>
      <c r="AC382" s="12">
        <v>0</v>
      </c>
      <c r="AD382" s="73">
        <v>0</v>
      </c>
      <c r="AE382" s="74">
        <v>8</v>
      </c>
      <c r="AF382" s="53">
        <v>0</v>
      </c>
      <c r="AG382" s="53">
        <v>0</v>
      </c>
      <c r="AH382" s="77">
        <v>1</v>
      </c>
      <c r="AI382" s="74">
        <v>10</v>
      </c>
    </row>
    <row r="383" ht="16.5" spans="1:35">
      <c r="A383" s="109"/>
      <c r="B383" s="32" t="s">
        <v>5</v>
      </c>
      <c r="C383" s="11" t="s">
        <v>1194</v>
      </c>
      <c r="D383" s="33"/>
      <c r="E383" s="34">
        <v>85</v>
      </c>
      <c r="F383" s="33">
        <v>0</v>
      </c>
      <c r="G383" s="33">
        <v>0</v>
      </c>
      <c r="H383" s="35">
        <v>0</v>
      </c>
      <c r="I383" s="34">
        <v>5</v>
      </c>
      <c r="J383" s="12">
        <v>125</v>
      </c>
      <c r="K383" s="12">
        <v>0</v>
      </c>
      <c r="L383" s="35">
        <v>0</v>
      </c>
      <c r="M383" s="45">
        <v>20</v>
      </c>
      <c r="N383" s="12">
        <v>0</v>
      </c>
      <c r="O383" s="35">
        <v>0</v>
      </c>
      <c r="P383" s="45">
        <v>20</v>
      </c>
      <c r="Q383" s="53">
        <v>0</v>
      </c>
      <c r="R383" s="53">
        <v>0</v>
      </c>
      <c r="S383" s="35">
        <v>0</v>
      </c>
      <c r="T383" s="45">
        <v>12</v>
      </c>
      <c r="U383" s="54">
        <v>15</v>
      </c>
      <c r="V383" s="55">
        <v>0</v>
      </c>
      <c r="W383" s="35">
        <v>0</v>
      </c>
      <c r="X383" s="45">
        <v>10</v>
      </c>
      <c r="Y383" s="12">
        <v>9</v>
      </c>
      <c r="Z383" s="12">
        <v>2</v>
      </c>
      <c r="AA383" s="35">
        <v>0.222222222222222</v>
      </c>
      <c r="AB383" s="45">
        <v>0</v>
      </c>
      <c r="AC383" s="12">
        <v>0</v>
      </c>
      <c r="AD383" s="73">
        <v>0</v>
      </c>
      <c r="AE383" s="74">
        <v>8</v>
      </c>
      <c r="AF383" s="53">
        <v>0</v>
      </c>
      <c r="AG383" s="53">
        <v>0</v>
      </c>
      <c r="AH383" s="77">
        <v>1</v>
      </c>
      <c r="AI383" s="74">
        <v>10</v>
      </c>
    </row>
    <row r="384" ht="16.5" spans="1:35">
      <c r="A384" s="109"/>
      <c r="B384" s="32" t="s">
        <v>7</v>
      </c>
      <c r="C384" s="110" t="s">
        <v>1195</v>
      </c>
      <c r="D384" s="33"/>
      <c r="E384" s="34">
        <v>85</v>
      </c>
      <c r="F384" s="33">
        <v>0</v>
      </c>
      <c r="G384" s="33">
        <v>0</v>
      </c>
      <c r="H384" s="35">
        <v>0</v>
      </c>
      <c r="I384" s="34">
        <v>5</v>
      </c>
      <c r="J384" s="12">
        <v>12</v>
      </c>
      <c r="K384" s="12">
        <v>0</v>
      </c>
      <c r="L384" s="35">
        <v>0</v>
      </c>
      <c r="M384" s="45">
        <v>20</v>
      </c>
      <c r="N384" s="12">
        <v>0</v>
      </c>
      <c r="O384" s="35">
        <v>0</v>
      </c>
      <c r="P384" s="45">
        <v>20</v>
      </c>
      <c r="Q384" s="53">
        <v>0</v>
      </c>
      <c r="R384" s="53">
        <v>0</v>
      </c>
      <c r="S384" s="35">
        <v>0</v>
      </c>
      <c r="T384" s="45">
        <v>12</v>
      </c>
      <c r="U384" s="54">
        <v>4</v>
      </c>
      <c r="V384" s="55">
        <v>0</v>
      </c>
      <c r="W384" s="35">
        <v>0</v>
      </c>
      <c r="X384" s="45">
        <v>10</v>
      </c>
      <c r="Y384" s="12">
        <v>5</v>
      </c>
      <c r="Z384" s="12">
        <v>5</v>
      </c>
      <c r="AA384" s="35">
        <v>1</v>
      </c>
      <c r="AB384" s="45">
        <v>0</v>
      </c>
      <c r="AC384" s="12">
        <v>0</v>
      </c>
      <c r="AD384" s="73">
        <v>0</v>
      </c>
      <c r="AE384" s="74">
        <v>8</v>
      </c>
      <c r="AF384" s="53">
        <v>0</v>
      </c>
      <c r="AG384" s="53">
        <v>0</v>
      </c>
      <c r="AH384" s="77">
        <v>1</v>
      </c>
      <c r="AI384" s="74">
        <v>10</v>
      </c>
    </row>
    <row r="385" ht="16.5" spans="1:35">
      <c r="A385" s="109"/>
      <c r="B385" s="32" t="s">
        <v>14</v>
      </c>
      <c r="C385" s="33" t="s">
        <v>1196</v>
      </c>
      <c r="D385" s="33"/>
      <c r="E385" s="34">
        <v>85</v>
      </c>
      <c r="F385" s="33">
        <v>0</v>
      </c>
      <c r="G385" s="33">
        <v>0</v>
      </c>
      <c r="H385" s="35">
        <v>0</v>
      </c>
      <c r="I385" s="34">
        <v>5</v>
      </c>
      <c r="J385" s="12">
        <v>165</v>
      </c>
      <c r="K385" s="12">
        <v>0</v>
      </c>
      <c r="L385" s="35">
        <v>0</v>
      </c>
      <c r="M385" s="45">
        <v>20</v>
      </c>
      <c r="N385" s="12">
        <v>0</v>
      </c>
      <c r="O385" s="35">
        <v>0</v>
      </c>
      <c r="P385" s="45">
        <v>20</v>
      </c>
      <c r="Q385" s="53">
        <v>0</v>
      </c>
      <c r="R385" s="53">
        <v>0</v>
      </c>
      <c r="S385" s="35">
        <v>0</v>
      </c>
      <c r="T385" s="45">
        <v>12</v>
      </c>
      <c r="U385" s="54">
        <v>14</v>
      </c>
      <c r="V385" s="55">
        <v>0</v>
      </c>
      <c r="W385" s="35">
        <v>0</v>
      </c>
      <c r="X385" s="45">
        <v>10</v>
      </c>
      <c r="Y385" s="12">
        <v>7</v>
      </c>
      <c r="Z385" s="12">
        <v>2</v>
      </c>
      <c r="AA385" s="35">
        <v>0.285714285714286</v>
      </c>
      <c r="AB385" s="45">
        <v>0</v>
      </c>
      <c r="AC385" s="12">
        <v>0</v>
      </c>
      <c r="AD385" s="73">
        <v>0</v>
      </c>
      <c r="AE385" s="74">
        <v>8</v>
      </c>
      <c r="AF385" s="53">
        <v>0</v>
      </c>
      <c r="AG385" s="53">
        <v>0</v>
      </c>
      <c r="AH385" s="77">
        <v>1</v>
      </c>
      <c r="AI385" s="74">
        <v>10</v>
      </c>
    </row>
    <row r="386" ht="16.5" spans="1:35">
      <c r="A386" s="109"/>
      <c r="B386" s="32" t="s">
        <v>5</v>
      </c>
      <c r="C386" s="33" t="s">
        <v>1197</v>
      </c>
      <c r="D386" s="33"/>
      <c r="E386" s="34">
        <v>100</v>
      </c>
      <c r="F386" s="33">
        <v>0</v>
      </c>
      <c r="G386" s="33">
        <v>0</v>
      </c>
      <c r="H386" s="35">
        <v>0</v>
      </c>
      <c r="I386" s="34">
        <v>5</v>
      </c>
      <c r="J386" s="12">
        <v>124</v>
      </c>
      <c r="K386" s="12">
        <v>0</v>
      </c>
      <c r="L386" s="35">
        <v>0</v>
      </c>
      <c r="M386" s="45">
        <v>20</v>
      </c>
      <c r="N386" s="12">
        <v>0</v>
      </c>
      <c r="O386" s="35">
        <v>0</v>
      </c>
      <c r="P386" s="45">
        <v>20</v>
      </c>
      <c r="Q386" s="53">
        <v>0</v>
      </c>
      <c r="R386" s="53">
        <v>0</v>
      </c>
      <c r="S386" s="35">
        <v>0</v>
      </c>
      <c r="T386" s="45">
        <v>12</v>
      </c>
      <c r="U386" s="54">
        <v>13</v>
      </c>
      <c r="V386" s="55">
        <v>0</v>
      </c>
      <c r="W386" s="35">
        <v>0</v>
      </c>
      <c r="X386" s="45">
        <v>10</v>
      </c>
      <c r="Y386" s="12">
        <v>6</v>
      </c>
      <c r="Z386" s="12">
        <v>0</v>
      </c>
      <c r="AA386" s="35">
        <v>0</v>
      </c>
      <c r="AB386" s="45">
        <v>15</v>
      </c>
      <c r="AC386" s="12">
        <v>0</v>
      </c>
      <c r="AD386" s="73">
        <v>0</v>
      </c>
      <c r="AE386" s="74">
        <v>8</v>
      </c>
      <c r="AF386" s="53">
        <v>0</v>
      </c>
      <c r="AG386" s="53">
        <v>0</v>
      </c>
      <c r="AH386" s="77">
        <v>1</v>
      </c>
      <c r="AI386" s="74">
        <v>10</v>
      </c>
    </row>
    <row r="387" ht="16.5" spans="1:35">
      <c r="A387" s="109"/>
      <c r="B387" s="32" t="s">
        <v>15</v>
      </c>
      <c r="C387" s="11" t="s">
        <v>1198</v>
      </c>
      <c r="D387" s="33"/>
      <c r="E387" s="34">
        <v>80</v>
      </c>
      <c r="F387" s="33">
        <v>0</v>
      </c>
      <c r="G387" s="33">
        <v>0</v>
      </c>
      <c r="H387" s="35">
        <v>0</v>
      </c>
      <c r="I387" s="34">
        <v>5</v>
      </c>
      <c r="J387" s="12">
        <v>20</v>
      </c>
      <c r="K387" s="12">
        <v>0</v>
      </c>
      <c r="L387" s="35">
        <v>0</v>
      </c>
      <c r="M387" s="45">
        <v>20</v>
      </c>
      <c r="N387" s="12">
        <v>1</v>
      </c>
      <c r="O387" s="35">
        <v>0.05</v>
      </c>
      <c r="P387" s="45">
        <v>0</v>
      </c>
      <c r="Q387" s="53">
        <v>0</v>
      </c>
      <c r="R387" s="53">
        <v>0</v>
      </c>
      <c r="S387" s="35">
        <v>0</v>
      </c>
      <c r="T387" s="45">
        <v>12</v>
      </c>
      <c r="U387" s="54">
        <v>1</v>
      </c>
      <c r="V387" s="55">
        <v>0</v>
      </c>
      <c r="W387" s="35">
        <v>0</v>
      </c>
      <c r="X387" s="45">
        <v>10</v>
      </c>
      <c r="Y387" s="12">
        <v>5</v>
      </c>
      <c r="Z387" s="12">
        <v>0</v>
      </c>
      <c r="AA387" s="35">
        <v>0</v>
      </c>
      <c r="AB387" s="45">
        <v>15</v>
      </c>
      <c r="AC387" s="12">
        <v>0</v>
      </c>
      <c r="AD387" s="73">
        <v>0</v>
      </c>
      <c r="AE387" s="74">
        <v>8</v>
      </c>
      <c r="AF387" s="53">
        <v>0</v>
      </c>
      <c r="AG387" s="53">
        <v>0</v>
      </c>
      <c r="AH387" s="77">
        <v>1</v>
      </c>
      <c r="AI387" s="74">
        <v>10</v>
      </c>
    </row>
    <row r="388" ht="16.5" spans="1:35">
      <c r="A388" s="109"/>
      <c r="B388" s="32" t="s">
        <v>7</v>
      </c>
      <c r="C388" s="11" t="s">
        <v>1199</v>
      </c>
      <c r="D388" s="33"/>
      <c r="E388" s="34">
        <v>65</v>
      </c>
      <c r="F388" s="33">
        <v>0</v>
      </c>
      <c r="G388" s="33">
        <v>0</v>
      </c>
      <c r="H388" s="35">
        <v>0</v>
      </c>
      <c r="I388" s="34">
        <v>5</v>
      </c>
      <c r="J388" s="12">
        <v>25</v>
      </c>
      <c r="K388" s="12">
        <v>0</v>
      </c>
      <c r="L388" s="35">
        <v>0</v>
      </c>
      <c r="M388" s="45">
        <v>20</v>
      </c>
      <c r="N388" s="12">
        <v>3</v>
      </c>
      <c r="O388" s="35">
        <v>0.12</v>
      </c>
      <c r="P388" s="45">
        <v>0</v>
      </c>
      <c r="Q388" s="53">
        <v>0</v>
      </c>
      <c r="R388" s="53">
        <v>0</v>
      </c>
      <c r="S388" s="35">
        <v>0</v>
      </c>
      <c r="T388" s="45">
        <v>12</v>
      </c>
      <c r="U388" s="54">
        <v>2</v>
      </c>
      <c r="V388" s="55">
        <v>0</v>
      </c>
      <c r="W388" s="35">
        <v>0</v>
      </c>
      <c r="X388" s="45">
        <v>10</v>
      </c>
      <c r="Y388" s="12">
        <v>3</v>
      </c>
      <c r="Z388" s="12">
        <v>1</v>
      </c>
      <c r="AA388" s="35">
        <v>0.333333333333333</v>
      </c>
      <c r="AB388" s="45">
        <v>0</v>
      </c>
      <c r="AC388" s="12">
        <v>0</v>
      </c>
      <c r="AD388" s="73">
        <v>0</v>
      </c>
      <c r="AE388" s="74">
        <v>8</v>
      </c>
      <c r="AF388" s="53">
        <v>0</v>
      </c>
      <c r="AG388" s="53">
        <v>0</v>
      </c>
      <c r="AH388" s="77">
        <v>1</v>
      </c>
      <c r="AI388" s="74">
        <v>10</v>
      </c>
    </row>
    <row r="389" ht="16.5" spans="1:35">
      <c r="A389" s="109"/>
      <c r="B389" s="32" t="s">
        <v>13</v>
      </c>
      <c r="C389" s="11" t="s">
        <v>1200</v>
      </c>
      <c r="D389" s="33"/>
      <c r="E389" s="34">
        <v>100</v>
      </c>
      <c r="F389" s="33">
        <v>0</v>
      </c>
      <c r="G389" s="33">
        <v>0</v>
      </c>
      <c r="H389" s="35">
        <v>0</v>
      </c>
      <c r="I389" s="34">
        <v>5</v>
      </c>
      <c r="J389" s="12">
        <v>26</v>
      </c>
      <c r="K389" s="12">
        <v>0</v>
      </c>
      <c r="L389" s="35">
        <v>0</v>
      </c>
      <c r="M389" s="45">
        <v>20</v>
      </c>
      <c r="N389" s="12">
        <v>0</v>
      </c>
      <c r="O389" s="35">
        <v>0</v>
      </c>
      <c r="P389" s="45">
        <v>20</v>
      </c>
      <c r="Q389" s="53">
        <v>0</v>
      </c>
      <c r="R389" s="53">
        <v>0</v>
      </c>
      <c r="S389" s="35">
        <v>0</v>
      </c>
      <c r="T389" s="45">
        <v>12</v>
      </c>
      <c r="U389" s="54">
        <v>5</v>
      </c>
      <c r="V389" s="55">
        <v>0</v>
      </c>
      <c r="W389" s="35">
        <v>0</v>
      </c>
      <c r="X389" s="45">
        <v>10</v>
      </c>
      <c r="Y389" s="12">
        <v>1</v>
      </c>
      <c r="Z389" s="12">
        <v>0</v>
      </c>
      <c r="AA389" s="35">
        <v>0</v>
      </c>
      <c r="AB389" s="45">
        <v>15</v>
      </c>
      <c r="AC389" s="12">
        <v>0</v>
      </c>
      <c r="AD389" s="73">
        <v>0</v>
      </c>
      <c r="AE389" s="74">
        <v>8</v>
      </c>
      <c r="AF389" s="53">
        <v>0</v>
      </c>
      <c r="AG389" s="53">
        <v>0</v>
      </c>
      <c r="AH389" s="77">
        <v>1</v>
      </c>
      <c r="AI389" s="74">
        <v>10</v>
      </c>
    </row>
    <row r="390" ht="16.5" spans="1:35">
      <c r="A390" s="109"/>
      <c r="B390" s="32" t="s">
        <v>9</v>
      </c>
      <c r="C390" s="11" t="s">
        <v>1201</v>
      </c>
      <c r="D390" s="33"/>
      <c r="E390" s="34">
        <v>85</v>
      </c>
      <c r="F390" s="33">
        <v>0</v>
      </c>
      <c r="G390" s="33">
        <v>0</v>
      </c>
      <c r="H390" s="35">
        <v>0</v>
      </c>
      <c r="I390" s="34">
        <v>5</v>
      </c>
      <c r="J390" s="12">
        <v>44</v>
      </c>
      <c r="K390" s="12">
        <v>0</v>
      </c>
      <c r="L390" s="35">
        <v>0</v>
      </c>
      <c r="M390" s="45">
        <v>20</v>
      </c>
      <c r="N390" s="12">
        <v>0</v>
      </c>
      <c r="O390" s="35">
        <v>0</v>
      </c>
      <c r="P390" s="45">
        <v>20</v>
      </c>
      <c r="Q390" s="53">
        <v>0</v>
      </c>
      <c r="R390" s="53">
        <v>0</v>
      </c>
      <c r="S390" s="35">
        <v>0</v>
      </c>
      <c r="T390" s="45">
        <v>12</v>
      </c>
      <c r="U390" s="54">
        <v>4</v>
      </c>
      <c r="V390" s="55">
        <v>0</v>
      </c>
      <c r="W390" s="35">
        <v>0</v>
      </c>
      <c r="X390" s="45">
        <v>10</v>
      </c>
      <c r="Y390" s="12">
        <v>6</v>
      </c>
      <c r="Z390" s="12">
        <v>3</v>
      </c>
      <c r="AA390" s="35">
        <v>0.5</v>
      </c>
      <c r="AB390" s="45">
        <v>0</v>
      </c>
      <c r="AC390" s="12">
        <v>0</v>
      </c>
      <c r="AD390" s="73">
        <v>0</v>
      </c>
      <c r="AE390" s="74">
        <v>8</v>
      </c>
      <c r="AF390" s="53">
        <v>0</v>
      </c>
      <c r="AG390" s="53">
        <v>0</v>
      </c>
      <c r="AH390" s="77">
        <v>1</v>
      </c>
      <c r="AI390" s="74">
        <v>10</v>
      </c>
    </row>
    <row r="391" ht="16.5" spans="1:35">
      <c r="A391" s="109"/>
      <c r="B391" s="32" t="s">
        <v>7</v>
      </c>
      <c r="C391" s="33" t="s">
        <v>1202</v>
      </c>
      <c r="D391" s="33"/>
      <c r="E391" s="34">
        <v>75</v>
      </c>
      <c r="F391" s="33">
        <v>0</v>
      </c>
      <c r="G391" s="33">
        <v>0</v>
      </c>
      <c r="H391" s="35">
        <v>0</v>
      </c>
      <c r="I391" s="34">
        <v>5</v>
      </c>
      <c r="J391" s="12">
        <v>229</v>
      </c>
      <c r="K391" s="12">
        <v>0</v>
      </c>
      <c r="L391" s="35">
        <v>0</v>
      </c>
      <c r="M391" s="45">
        <v>20</v>
      </c>
      <c r="N391" s="12">
        <v>0</v>
      </c>
      <c r="O391" s="35">
        <v>0</v>
      </c>
      <c r="P391" s="45">
        <v>20</v>
      </c>
      <c r="Q391" s="53">
        <v>0</v>
      </c>
      <c r="R391" s="53">
        <v>0</v>
      </c>
      <c r="S391" s="35">
        <v>0</v>
      </c>
      <c r="T391" s="45">
        <v>12</v>
      </c>
      <c r="U391" s="54">
        <v>37</v>
      </c>
      <c r="V391" s="55">
        <v>1</v>
      </c>
      <c r="W391" s="35">
        <v>0.027027027027027</v>
      </c>
      <c r="X391" s="45">
        <v>0</v>
      </c>
      <c r="Y391" s="12">
        <v>10</v>
      </c>
      <c r="Z391" s="12">
        <v>6</v>
      </c>
      <c r="AA391" s="35">
        <v>0.6</v>
      </c>
      <c r="AB391" s="45">
        <v>0</v>
      </c>
      <c r="AC391" s="12">
        <v>0</v>
      </c>
      <c r="AD391" s="73">
        <v>0</v>
      </c>
      <c r="AE391" s="74">
        <v>8</v>
      </c>
      <c r="AF391" s="53">
        <v>0</v>
      </c>
      <c r="AG391" s="53">
        <v>0</v>
      </c>
      <c r="AH391" s="77">
        <v>1</v>
      </c>
      <c r="AI391" s="74">
        <v>10</v>
      </c>
    </row>
  </sheetData>
  <mergeCells count="47">
    <mergeCell ref="A1:AI1"/>
    <mergeCell ref="F2:I2"/>
    <mergeCell ref="J2:P2"/>
    <mergeCell ref="Q2:X2"/>
    <mergeCell ref="Y2:AB2"/>
    <mergeCell ref="AC2:AE2"/>
    <mergeCell ref="AF2:AI2"/>
    <mergeCell ref="F309:I309"/>
    <mergeCell ref="J309:P309"/>
    <mergeCell ref="Q309:X309"/>
    <mergeCell ref="Y309:AB309"/>
    <mergeCell ref="AC309:AE309"/>
    <mergeCell ref="AF309:AI309"/>
    <mergeCell ref="A2:A4"/>
    <mergeCell ref="A5:A18"/>
    <mergeCell ref="A19:A40"/>
    <mergeCell ref="A41:A58"/>
    <mergeCell ref="A59:A77"/>
    <mergeCell ref="A78:A93"/>
    <mergeCell ref="A94:A99"/>
    <mergeCell ref="A100:A101"/>
    <mergeCell ref="A102:A117"/>
    <mergeCell ref="A118:A125"/>
    <mergeCell ref="A126:A134"/>
    <mergeCell ref="A138:A145"/>
    <mergeCell ref="A148:A158"/>
    <mergeCell ref="A159:A179"/>
    <mergeCell ref="A180:A202"/>
    <mergeCell ref="A203:A205"/>
    <mergeCell ref="A206:A211"/>
    <mergeCell ref="A212:A219"/>
    <mergeCell ref="A222:A230"/>
    <mergeCell ref="A231:A242"/>
    <mergeCell ref="A243:A272"/>
    <mergeCell ref="A274:A303"/>
    <mergeCell ref="A309:A310"/>
    <mergeCell ref="A312:A314"/>
    <mergeCell ref="A315:A352"/>
    <mergeCell ref="A353:A391"/>
    <mergeCell ref="B2:B4"/>
    <mergeCell ref="B309:B310"/>
    <mergeCell ref="C2:C4"/>
    <mergeCell ref="C309:C310"/>
    <mergeCell ref="D2:D4"/>
    <mergeCell ref="D309:D310"/>
    <mergeCell ref="E2:E3"/>
    <mergeCell ref="E309:E310"/>
  </mergeCells>
  <conditionalFormatting sqref="C15">
    <cfRule type="duplicateValues" dxfId="1" priority="307"/>
  </conditionalFormatting>
  <conditionalFormatting sqref="C24">
    <cfRule type="duplicateValues" dxfId="1" priority="87"/>
    <cfRule type="duplicateValues" dxfId="1" priority="86"/>
  </conditionalFormatting>
  <conditionalFormatting sqref="C36">
    <cfRule type="duplicateValues" dxfId="1" priority="369"/>
    <cfRule type="duplicateValues" dxfId="1" priority="368"/>
    <cfRule type="duplicateValues" dxfId="1" priority="367"/>
    <cfRule type="duplicateValues" dxfId="1" priority="366"/>
    <cfRule type="duplicateValues" dxfId="1" priority="365"/>
    <cfRule type="duplicateValues" dxfId="1" priority="364"/>
    <cfRule type="duplicateValues" dxfId="1" priority="363"/>
    <cfRule type="duplicateValues" dxfId="1" priority="362"/>
    <cfRule type="duplicateValues" dxfId="1" priority="361"/>
    <cfRule type="duplicateValues" dxfId="1" priority="360"/>
    <cfRule type="duplicateValues" dxfId="1" priority="359"/>
    <cfRule type="duplicateValues" dxfId="1" priority="358"/>
    <cfRule type="duplicateValues" dxfId="1" priority="357"/>
    <cfRule type="duplicateValues" dxfId="1" priority="356"/>
    <cfRule type="duplicateValues" dxfId="1" priority="355"/>
    <cfRule type="duplicateValues" dxfId="1" priority="354"/>
  </conditionalFormatting>
  <conditionalFormatting sqref="C38">
    <cfRule type="duplicateValues" dxfId="1" priority="170"/>
  </conditionalFormatting>
  <conditionalFormatting sqref="C70">
    <cfRule type="duplicateValues" dxfId="1" priority="399"/>
    <cfRule type="duplicateValues" dxfId="1" priority="398"/>
  </conditionalFormatting>
  <conditionalFormatting sqref="C91">
    <cfRule type="duplicateValues" dxfId="1" priority="305"/>
  </conditionalFormatting>
  <conditionalFormatting sqref="C122">
    <cfRule type="duplicateValues" dxfId="1" priority="166"/>
    <cfRule type="duplicateValues" dxfId="1" priority="165"/>
  </conditionalFormatting>
  <conditionalFormatting sqref="C123">
    <cfRule type="duplicateValues" dxfId="1" priority="326"/>
    <cfRule type="duplicateValues" dxfId="1" priority="325"/>
    <cfRule type="duplicateValues" dxfId="1" priority="324"/>
    <cfRule type="duplicateValues" dxfId="1" priority="323"/>
    <cfRule type="duplicateValues" dxfId="1" priority="322"/>
    <cfRule type="duplicateValues" dxfId="1" priority="321"/>
    <cfRule type="duplicateValues" dxfId="1" priority="320"/>
    <cfRule type="duplicateValues" dxfId="1" priority="319"/>
    <cfRule type="duplicateValues" dxfId="1" priority="318"/>
    <cfRule type="duplicateValues" dxfId="1" priority="317"/>
    <cfRule type="duplicateValues" dxfId="1" priority="316"/>
    <cfRule type="duplicateValues" dxfId="1" priority="315"/>
    <cfRule type="duplicateValues" dxfId="1" priority="314"/>
    <cfRule type="duplicateValues" dxfId="1" priority="313"/>
    <cfRule type="duplicateValues" dxfId="1" priority="312"/>
    <cfRule type="duplicateValues" dxfId="1" priority="311"/>
    <cfRule type="duplicateValues" dxfId="1" priority="310"/>
    <cfRule type="duplicateValues" dxfId="1" priority="309"/>
    <cfRule type="duplicateValues" dxfId="1" priority="308"/>
  </conditionalFormatting>
  <conditionalFormatting sqref="C151">
    <cfRule type="duplicateValues" dxfId="1" priority="434"/>
  </conditionalFormatting>
  <conditionalFormatting sqref="C153">
    <cfRule type="duplicateValues" dxfId="1" priority="303"/>
    <cfRule type="duplicateValues" dxfId="1" priority="302"/>
  </conditionalFormatting>
  <conditionalFormatting sqref="C170">
    <cfRule type="duplicateValues" dxfId="1" priority="289"/>
  </conditionalFormatting>
  <conditionalFormatting sqref="C177">
    <cfRule type="duplicateValues" dxfId="1" priority="225"/>
    <cfRule type="duplicateValues" dxfId="1" priority="224"/>
  </conditionalFormatting>
  <conditionalFormatting sqref="C180">
    <cfRule type="duplicateValues" dxfId="1" priority="252"/>
    <cfRule type="duplicateValues" dxfId="1" priority="251"/>
    <cfRule type="duplicateValues" dxfId="1" priority="250"/>
    <cfRule type="duplicateValues" dxfId="1" priority="249"/>
    <cfRule type="duplicateValues" dxfId="1" priority="248"/>
    <cfRule type="duplicateValues" dxfId="1" priority="247"/>
    <cfRule type="duplicateValues" dxfId="1" priority="246"/>
    <cfRule type="duplicateValues" dxfId="1" priority="245"/>
    <cfRule type="duplicateValues" dxfId="1" priority="244"/>
    <cfRule type="duplicateValues" dxfId="1" priority="243"/>
    <cfRule type="duplicateValues" dxfId="1" priority="242"/>
    <cfRule type="duplicateValues" dxfId="1" priority="241"/>
    <cfRule type="duplicateValues" dxfId="1" priority="240"/>
    <cfRule type="duplicateValues" dxfId="1" priority="239"/>
    <cfRule type="duplicateValues" dxfId="1" priority="238"/>
    <cfRule type="duplicateValues" dxfId="1" priority="237"/>
    <cfRule type="duplicateValues" dxfId="1" priority="236"/>
    <cfRule type="duplicateValues" dxfId="1" priority="235"/>
    <cfRule type="duplicateValues" dxfId="1" priority="234"/>
    <cfRule type="duplicateValues" dxfId="1" priority="233"/>
    <cfRule type="duplicateValues" dxfId="1" priority="232"/>
    <cfRule type="duplicateValues" dxfId="1" priority="231"/>
    <cfRule type="duplicateValues" dxfId="1" priority="230"/>
    <cfRule type="duplicateValues" dxfId="1" priority="229"/>
    <cfRule type="duplicateValues" dxfId="1" priority="228"/>
    <cfRule type="duplicateValues" dxfId="1" priority="227"/>
    <cfRule type="duplicateValues" dxfId="1" priority="226"/>
  </conditionalFormatting>
  <conditionalFormatting sqref="C186">
    <cfRule type="duplicateValues" dxfId="1" priority="306"/>
  </conditionalFormatting>
  <conditionalFormatting sqref="C198">
    <cfRule type="duplicateValues" dxfId="1" priority="168"/>
  </conditionalFormatting>
  <conditionalFormatting sqref="C202">
    <cfRule type="duplicateValues" dxfId="1" priority="464"/>
  </conditionalFormatting>
  <conditionalFormatting sqref="C209">
    <cfRule type="duplicateValues" dxfId="1" priority="172"/>
  </conditionalFormatting>
  <conditionalFormatting sqref="C213">
    <cfRule type="duplicateValues" dxfId="1" priority="294"/>
    <cfRule type="duplicateValues" dxfId="1" priority="293"/>
    <cfRule type="duplicateValues" dxfId="1" priority="292"/>
  </conditionalFormatting>
  <conditionalFormatting sqref="C217">
    <cfRule type="duplicateValues" dxfId="1" priority="85"/>
  </conditionalFormatting>
  <conditionalFormatting sqref="C238">
    <cfRule type="duplicateValues" dxfId="1" priority="264"/>
    <cfRule type="duplicateValues" dxfId="1" priority="263"/>
  </conditionalFormatting>
  <conditionalFormatting sqref="C259">
    <cfRule type="duplicateValues" dxfId="1" priority="256"/>
  </conditionalFormatting>
  <conditionalFormatting sqref="C260">
    <cfRule type="duplicateValues" dxfId="1" priority="296"/>
    <cfRule type="duplicateValues" dxfId="1" priority="295"/>
  </conditionalFormatting>
  <conditionalFormatting sqref="C266">
    <cfRule type="duplicateValues" dxfId="1" priority="171"/>
  </conditionalFormatting>
  <conditionalFormatting sqref="C267">
    <cfRule type="duplicateValues" dxfId="1" priority="88"/>
  </conditionalFormatting>
  <conditionalFormatting sqref="C268">
    <cfRule type="duplicateValues" dxfId="1" priority="393"/>
    <cfRule type="duplicateValues" dxfId="1" priority="392"/>
    <cfRule type="duplicateValues" dxfId="1" priority="391"/>
    <cfRule type="duplicateValues" dxfId="1" priority="390"/>
    <cfRule type="duplicateValues" dxfId="1" priority="389"/>
  </conditionalFormatting>
  <conditionalFormatting sqref="C270">
    <cfRule type="duplicateValues" dxfId="1" priority="167"/>
  </conditionalFormatting>
  <conditionalFormatting sqref="C292">
    <cfRule type="duplicateValues" dxfId="1" priority="418"/>
  </conditionalFormatting>
  <conditionalFormatting sqref="C294">
    <cfRule type="duplicateValues" dxfId="1" priority="299"/>
    <cfRule type="duplicateValues" dxfId="1" priority="298"/>
    <cfRule type="duplicateValues" dxfId="1" priority="297"/>
  </conditionalFormatting>
  <conditionalFormatting sqref="C297">
    <cfRule type="duplicateValues" dxfId="1" priority="260"/>
    <cfRule type="duplicateValues" dxfId="1" priority="259"/>
    <cfRule type="duplicateValues" dxfId="1" priority="258"/>
  </conditionalFormatting>
  <conditionalFormatting sqref="C299">
    <cfRule type="duplicateValues" dxfId="1" priority="204"/>
  </conditionalFormatting>
  <conditionalFormatting sqref="C300">
    <cfRule type="duplicateValues" dxfId="1" priority="173"/>
  </conditionalFormatting>
  <conditionalFormatting sqref="C302">
    <cfRule type="duplicateValues" dxfId="1" priority="163"/>
    <cfRule type="duplicateValues" dxfId="1" priority="162"/>
    <cfRule type="duplicateValues" dxfId="1" priority="161"/>
  </conditionalFormatting>
  <conditionalFormatting sqref="C326">
    <cfRule type="duplicateValues" dxfId="1" priority="64"/>
    <cfRule type="duplicateValues" dxfId="1" priority="63"/>
  </conditionalFormatting>
  <conditionalFormatting sqref="C327">
    <cfRule type="duplicateValues" dxfId="1" priority="76"/>
  </conditionalFormatting>
  <conditionalFormatting sqref="C329">
    <cfRule type="duplicateValues" dxfId="1" priority="56"/>
    <cfRule type="duplicateValues" dxfId="1" priority="55"/>
    <cfRule type="duplicateValues" dxfId="1" priority="54"/>
    <cfRule type="duplicateValues" dxfId="1" priority="53"/>
    <cfRule type="duplicateValues" dxfId="1" priority="52"/>
    <cfRule type="duplicateValues" dxfId="1" priority="51"/>
  </conditionalFormatting>
  <conditionalFormatting sqref="C330">
    <cfRule type="duplicateValues" dxfId="1" priority="83"/>
  </conditionalFormatting>
  <conditionalFormatting sqref="C335">
    <cfRule type="duplicateValues" dxfId="1" priority="78"/>
    <cfRule type="duplicateValues" dxfId="1" priority="77"/>
  </conditionalFormatting>
  <conditionalFormatting sqref="C336">
    <cfRule type="duplicateValues" dxfId="1" priority="75"/>
    <cfRule type="duplicateValues" dxfId="1" priority="74"/>
  </conditionalFormatting>
  <conditionalFormatting sqref="C347">
    <cfRule type="duplicateValues" dxfId="1" priority="27"/>
    <cfRule type="duplicateValues" dxfId="1" priority="26"/>
    <cfRule type="duplicateValues" dxfId="1" priority="25"/>
    <cfRule type="duplicateValues" dxfId="1" priority="24"/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14"/>
    <cfRule type="duplicateValues" dxfId="1" priority="13"/>
    <cfRule type="duplicateValues" dxfId="1" priority="12"/>
    <cfRule type="duplicateValues" dxfId="1" priority="11"/>
    <cfRule type="duplicateValues" dxfId="1" priority="10"/>
    <cfRule type="duplicateValues" dxfId="1" priority="9"/>
    <cfRule type="duplicateValues" dxfId="1" priority="8"/>
    <cfRule type="duplicateValues" dxfId="1" priority="7"/>
    <cfRule type="duplicateValues" dxfId="1" priority="6"/>
    <cfRule type="duplicateValues" dxfId="1" priority="5"/>
    <cfRule type="duplicateValues" dxfId="1" priority="4"/>
    <cfRule type="duplicateValues" dxfId="1" priority="3"/>
  </conditionalFormatting>
  <conditionalFormatting sqref="C348">
    <cfRule type="duplicateValues" dxfId="1" priority="28"/>
  </conditionalFormatting>
  <conditionalFormatting sqref="C349">
    <cfRule type="duplicateValues" dxfId="1" priority="32"/>
  </conditionalFormatting>
  <conditionalFormatting sqref="C351">
    <cfRule type="duplicateValues" dxfId="1" priority="34"/>
  </conditionalFormatting>
  <conditionalFormatting sqref="C364">
    <cfRule type="duplicateValues" dxfId="1" priority="409"/>
    <cfRule type="duplicateValues" dxfId="1" priority="408"/>
    <cfRule type="duplicateValues" dxfId="1" priority="407"/>
    <cfRule type="duplicateValues" dxfId="1" priority="406"/>
    <cfRule type="duplicateValues" dxfId="1" priority="405"/>
    <cfRule type="duplicateValues" dxfId="1" priority="404"/>
    <cfRule type="duplicateValues" dxfId="1" priority="403"/>
    <cfRule type="duplicateValues" dxfId="1" priority="402"/>
    <cfRule type="duplicateValues" dxfId="1" priority="401"/>
    <cfRule type="duplicateValues" dxfId="1" priority="400"/>
  </conditionalFormatting>
  <conditionalFormatting sqref="C378">
    <cfRule type="duplicateValues" dxfId="1" priority="385"/>
    <cfRule type="duplicateValues" dxfId="1" priority="384"/>
    <cfRule type="duplicateValues" dxfId="1" priority="383"/>
    <cfRule type="duplicateValues" dxfId="1" priority="382"/>
    <cfRule type="duplicateValues" dxfId="1" priority="381"/>
    <cfRule type="duplicateValues" dxfId="1" priority="380"/>
    <cfRule type="duplicateValues" dxfId="1" priority="379"/>
    <cfRule type="duplicateValues" dxfId="1" priority="378"/>
    <cfRule type="duplicateValues" dxfId="1" priority="377"/>
    <cfRule type="duplicateValues" dxfId="1" priority="376"/>
    <cfRule type="duplicateValues" dxfId="1" priority="375"/>
    <cfRule type="duplicateValues" dxfId="1" priority="374"/>
    <cfRule type="duplicateValues" dxfId="1" priority="373"/>
    <cfRule type="duplicateValues" dxfId="1" priority="372"/>
  </conditionalFormatting>
  <conditionalFormatting sqref="C380">
    <cfRule type="duplicateValues" dxfId="1" priority="287"/>
    <cfRule type="duplicateValues" dxfId="1" priority="286"/>
    <cfRule type="duplicateValues" dxfId="1" priority="285"/>
    <cfRule type="duplicateValues" dxfId="1" priority="284"/>
    <cfRule type="duplicateValues" dxfId="1" priority="283"/>
    <cfRule type="duplicateValues" dxfId="1" priority="282"/>
    <cfRule type="duplicateValues" dxfId="1" priority="281"/>
    <cfRule type="duplicateValues" dxfId="1" priority="280"/>
    <cfRule type="duplicateValues" dxfId="1" priority="279"/>
    <cfRule type="duplicateValues" dxfId="1" priority="278"/>
    <cfRule type="duplicateValues" dxfId="1" priority="277"/>
    <cfRule type="duplicateValues" dxfId="1" priority="276"/>
    <cfRule type="duplicateValues" dxfId="1" priority="275"/>
    <cfRule type="duplicateValues" dxfId="1" priority="274"/>
    <cfRule type="duplicateValues" dxfId="1" priority="273"/>
    <cfRule type="duplicateValues" dxfId="1" priority="272"/>
    <cfRule type="duplicateValues" dxfId="1" priority="271"/>
    <cfRule type="duplicateValues" dxfId="1" priority="270"/>
    <cfRule type="duplicateValues" dxfId="1" priority="269"/>
    <cfRule type="duplicateValues" dxfId="1" priority="268"/>
    <cfRule type="duplicateValues" dxfId="1" priority="267"/>
    <cfRule type="duplicateValues" dxfId="1" priority="266"/>
    <cfRule type="duplicateValues" dxfId="1" priority="265"/>
  </conditionalFormatting>
  <conditionalFormatting sqref="C389">
    <cfRule type="duplicateValues" dxfId="1" priority="124"/>
    <cfRule type="duplicateValues" dxfId="1" priority="123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12"/>
    <cfRule type="duplicateValues" dxfId="1" priority="111"/>
    <cfRule type="duplicateValues" dxfId="1" priority="110"/>
    <cfRule type="duplicateValues" dxfId="1" priority="109"/>
    <cfRule type="duplicateValues" dxfId="1" priority="108"/>
    <cfRule type="duplicateValues" dxfId="1" priority="107"/>
    <cfRule type="duplicateValues" dxfId="1" priority="106"/>
    <cfRule type="duplicateValues" dxfId="1" priority="105"/>
    <cfRule type="duplicateValues" dxfId="1" priority="104"/>
    <cfRule type="duplicateValues" dxfId="1" priority="103"/>
    <cfRule type="duplicateValues" dxfId="1" priority="102"/>
    <cfRule type="duplicateValues" dxfId="1" priority="101"/>
    <cfRule type="duplicateValues" dxfId="1" priority="100"/>
    <cfRule type="duplicateValues" dxfId="1" priority="99"/>
    <cfRule type="duplicateValues" dxfId="1" priority="98"/>
    <cfRule type="duplicateValues" dxfId="1" priority="97"/>
    <cfRule type="duplicateValues" dxfId="1" priority="96"/>
    <cfRule type="duplicateValues" dxfId="1" priority="95"/>
    <cfRule type="duplicateValues" dxfId="1" priority="94"/>
    <cfRule type="duplicateValues" dxfId="1" priority="93"/>
    <cfRule type="duplicateValues" dxfId="1" priority="92"/>
    <cfRule type="duplicateValues" dxfId="1" priority="91"/>
    <cfRule type="duplicateValues" dxfId="1" priority="90"/>
  </conditionalFormatting>
  <conditionalFormatting sqref="C1:C391">
    <cfRule type="duplicateValues" dxfId="1" priority="84"/>
    <cfRule type="duplicateValues" dxfId="1" priority="2"/>
    <cfRule type="duplicateValues" dxfId="1" priority="1"/>
  </conditionalFormatting>
  <conditionalFormatting sqref="C28:C29">
    <cfRule type="duplicateValues" dxfId="1" priority="335"/>
  </conditionalFormatting>
  <conditionalFormatting sqref="C32:C35">
    <cfRule type="duplicateValues" dxfId="1" priority="216"/>
    <cfRule type="duplicateValues" dxfId="1" priority="215"/>
    <cfRule type="duplicateValues" dxfId="1" priority="214"/>
    <cfRule type="duplicateValues" dxfId="1" priority="213"/>
    <cfRule type="duplicateValues" dxfId="1" priority="212"/>
    <cfRule type="duplicateValues" dxfId="1" priority="211"/>
    <cfRule type="duplicateValues" dxfId="1" priority="210"/>
    <cfRule type="duplicateValues" dxfId="1" priority="209"/>
    <cfRule type="duplicateValues" dxfId="1" priority="208"/>
    <cfRule type="duplicateValues" dxfId="1" priority="207"/>
    <cfRule type="duplicateValues" dxfId="1" priority="206"/>
    <cfRule type="duplicateValues" dxfId="1" priority="205"/>
  </conditionalFormatting>
  <conditionalFormatting sqref="C50:C51">
    <cfRule type="duplicateValues" dxfId="1" priority="353"/>
    <cfRule type="duplicateValues" dxfId="1" priority="352"/>
    <cfRule type="duplicateValues" dxfId="1" priority="351"/>
    <cfRule type="duplicateValues" dxfId="1" priority="350"/>
    <cfRule type="duplicateValues" dxfId="1" priority="349"/>
    <cfRule type="duplicateValues" dxfId="1" priority="348"/>
    <cfRule type="duplicateValues" dxfId="1" priority="347"/>
    <cfRule type="duplicateValues" dxfId="1" priority="346"/>
    <cfRule type="duplicateValues" dxfId="1" priority="345"/>
    <cfRule type="duplicateValues" dxfId="1" priority="344"/>
    <cfRule type="duplicateValues" dxfId="1" priority="343"/>
    <cfRule type="duplicateValues" dxfId="1" priority="342"/>
    <cfRule type="duplicateValues" dxfId="1" priority="341"/>
    <cfRule type="duplicateValues" dxfId="1" priority="340"/>
    <cfRule type="duplicateValues" dxfId="1" priority="339"/>
    <cfRule type="duplicateValues" dxfId="1" priority="338"/>
  </conditionalFormatting>
  <conditionalFormatting sqref="C71:C72">
    <cfRule type="duplicateValues" dxfId="1" priority="337"/>
    <cfRule type="duplicateValues" dxfId="1" priority="336"/>
  </conditionalFormatting>
  <conditionalFormatting sqref="C73:C74">
    <cfRule type="duplicateValues" dxfId="1" priority="387"/>
  </conditionalFormatting>
  <conditionalFormatting sqref="C82:C83">
    <cfRule type="duplicateValues" dxfId="1" priority="463"/>
  </conditionalFormatting>
  <conditionalFormatting sqref="C85:C86">
    <cfRule type="duplicateValues" dxfId="1" priority="458"/>
    <cfRule type="duplicateValues" dxfId="1" priority="457"/>
  </conditionalFormatting>
  <conditionalFormatting sqref="C87:C88">
    <cfRule type="duplicateValues" dxfId="1" priority="329"/>
  </conditionalFormatting>
  <conditionalFormatting sqref="C288:C289">
    <cfRule type="duplicateValues" dxfId="1" priority="304"/>
  </conditionalFormatting>
  <conditionalFormatting sqref="C322:C324">
    <cfRule type="duplicateValues" dxfId="1" priority="68"/>
    <cfRule type="duplicateValues" dxfId="1" priority="67"/>
  </conditionalFormatting>
  <conditionalFormatting sqref="C332:C333">
    <cfRule type="duplicateValues" dxfId="1" priority="39"/>
  </conditionalFormatting>
  <conditionalFormatting sqref="C344:C346">
    <cfRule type="duplicateValues" dxfId="1" priority="47"/>
  </conditionalFormatting>
  <conditionalFormatting sqref="C382:C383"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9"/>
    <cfRule type="duplicateValues" dxfId="1" priority="198"/>
    <cfRule type="duplicateValues" dxfId="1" priority="197"/>
    <cfRule type="duplicateValues" dxfId="1" priority="196"/>
    <cfRule type="duplicateValues" dxfId="1" priority="195"/>
    <cfRule type="duplicateValues" dxfId="1" priority="194"/>
    <cfRule type="duplicateValues" dxfId="1" priority="193"/>
    <cfRule type="duplicateValues" dxfId="1" priority="192"/>
    <cfRule type="duplicateValues" dxfId="1" priority="191"/>
    <cfRule type="duplicateValues" dxfId="1" priority="190"/>
    <cfRule type="duplicateValues" dxfId="1" priority="189"/>
    <cfRule type="duplicateValues" dxfId="1" priority="188"/>
    <cfRule type="duplicateValues" dxfId="1" priority="187"/>
    <cfRule type="duplicateValues" dxfId="1" priority="186"/>
    <cfRule type="duplicateValues" dxfId="1" priority="185"/>
    <cfRule type="duplicateValues" dxfId="1" priority="184"/>
    <cfRule type="duplicateValues" dxfId="1" priority="183"/>
    <cfRule type="duplicateValues" dxfId="1" priority="182"/>
    <cfRule type="duplicateValues" dxfId="1" priority="181"/>
    <cfRule type="duplicateValues" dxfId="1" priority="180"/>
    <cfRule type="duplicateValues" dxfId="1" priority="179"/>
    <cfRule type="duplicateValues" dxfId="1" priority="178"/>
    <cfRule type="duplicateValues" dxfId="1" priority="177"/>
    <cfRule type="duplicateValues" dxfId="1" priority="176"/>
    <cfRule type="duplicateValues" dxfId="1" priority="175"/>
    <cfRule type="duplicateValues" dxfId="1" priority="174"/>
  </conditionalFormatting>
  <conditionalFormatting sqref="H5:H303">
    <cfRule type="cellIs" dxfId="2" priority="454" operator="lessThanOrEqual">
      <formula>0%</formula>
    </cfRule>
    <cfRule type="cellIs" dxfId="3" priority="453" operator="greaterThanOrEqual">
      <formula>0.1%</formula>
    </cfRule>
    <cfRule type="cellIs" dxfId="4" priority="452" operator="between">
      <formula>0.00000001%</formula>
      <formula>0.0999999999999%</formula>
    </cfRule>
  </conditionalFormatting>
  <conditionalFormatting sqref="H311:H391">
    <cfRule type="cellIs" dxfId="2" priority="223" operator="lessThanOrEqual">
      <formula>0%</formula>
    </cfRule>
    <cfRule type="cellIs" dxfId="3" priority="222" operator="greaterThanOrEqual">
      <formula>0.1%</formula>
    </cfRule>
    <cfRule type="cellIs" dxfId="4" priority="221" operator="between">
      <formula>0.00000001%</formula>
      <formula>0.0999999999999%</formula>
    </cfRule>
  </conditionalFormatting>
  <conditionalFormatting sqref="L5:L303">
    <cfRule type="cellIs" dxfId="2" priority="451" operator="lessThanOrEqual">
      <formula>0%</formula>
    </cfRule>
    <cfRule type="cellIs" dxfId="3" priority="450" operator="greaterThanOrEqual">
      <formula>1%</formula>
    </cfRule>
    <cfRule type="cellIs" dxfId="4" priority="449" operator="between">
      <formula>0.00001%</formula>
      <formula>0.99999999%</formula>
    </cfRule>
  </conditionalFormatting>
  <conditionalFormatting sqref="L311:L391">
    <cfRule type="cellIs" dxfId="2" priority="442" operator="lessThanOrEqual">
      <formula>0%</formula>
    </cfRule>
    <cfRule type="cellIs" dxfId="3" priority="441" operator="greaterThanOrEqual">
      <formula>1%</formula>
    </cfRule>
    <cfRule type="cellIs" dxfId="4" priority="440" operator="between">
      <formula>0.00001%</formula>
      <formula>0.99999999%</formula>
    </cfRule>
  </conditionalFormatting>
  <conditionalFormatting sqref="O5:O303">
    <cfRule type="cellIs" dxfId="3" priority="448" operator="greaterThanOrEqual">
      <formula>2%</formula>
    </cfRule>
    <cfRule type="cellIs" dxfId="5" priority="447" operator="between">
      <formula>0.00000001%</formula>
      <formula>1.999999999%</formula>
    </cfRule>
    <cfRule type="cellIs" dxfId="2" priority="446" operator="equal">
      <formula>0%</formula>
    </cfRule>
  </conditionalFormatting>
  <conditionalFormatting sqref="O311:O391">
    <cfRule type="cellIs" dxfId="3" priority="439" operator="greaterThanOrEqual">
      <formula>2%</formula>
    </cfRule>
    <cfRule type="cellIs" dxfId="5" priority="438" operator="between">
      <formula>0.00000001%</formula>
      <formula>1.999999999%</formula>
    </cfRule>
    <cfRule type="cellIs" dxfId="2" priority="437" operator="equal">
      <formula>0%</formula>
    </cfRule>
  </conditionalFormatting>
  <conditionalFormatting sqref="S5:S303">
    <cfRule type="cellIs" dxfId="4" priority="485" operator="between">
      <formula>0.01</formula>
      <formula>0.015</formula>
    </cfRule>
    <cfRule type="cellIs" dxfId="3" priority="484" operator="greaterThanOrEqual">
      <formula>1.5%</formula>
    </cfRule>
    <cfRule type="cellIs" dxfId="2" priority="483" operator="lessThanOrEqual">
      <formula>1%</formula>
    </cfRule>
  </conditionalFormatting>
  <conditionalFormatting sqref="S311:S391">
    <cfRule type="cellIs" dxfId="4" priority="445" operator="between">
      <formula>0.01</formula>
      <formula>0.015</formula>
    </cfRule>
    <cfRule type="cellIs" dxfId="3" priority="444" operator="greaterThanOrEqual">
      <formula>1.5%</formula>
    </cfRule>
    <cfRule type="cellIs" dxfId="2" priority="443" operator="lessThanOrEqual">
      <formula>1%</formula>
    </cfRule>
  </conditionalFormatting>
  <conditionalFormatting sqref="W5:W303">
    <cfRule type="cellIs" dxfId="4" priority="482" operator="between">
      <formula>0</formula>
      <formula>0.1%</formula>
    </cfRule>
    <cfRule type="cellIs" dxfId="3" priority="481" operator="greaterThanOrEqual">
      <formula>0.1%</formula>
    </cfRule>
    <cfRule type="cellIs" dxfId="2" priority="480" operator="lessThanOrEqual">
      <formula>0%</formula>
    </cfRule>
  </conditionalFormatting>
  <conditionalFormatting sqref="W311:W391">
    <cfRule type="cellIs" dxfId="4" priority="220" operator="between">
      <formula>0</formula>
      <formula>0.1%</formula>
    </cfRule>
    <cfRule type="cellIs" dxfId="3" priority="219" operator="greaterThanOrEqual">
      <formula>0.1%</formula>
    </cfRule>
    <cfRule type="cellIs" dxfId="2" priority="218" operator="lessThanOrEqual">
      <formula>0%</formula>
    </cfRule>
  </conditionalFormatting>
  <conditionalFormatting sqref="AA5:AA303">
    <cfRule type="cellIs" dxfId="4" priority="479" operator="between">
      <formula>0.03</formula>
      <formula>0.06</formula>
    </cfRule>
    <cfRule type="cellIs" dxfId="2" priority="478" operator="lessThanOrEqual">
      <formula>0.03</formula>
    </cfRule>
    <cfRule type="cellIs" dxfId="3" priority="477" operator="greaterThanOrEqual">
      <formula>0.06</formula>
    </cfRule>
  </conditionalFormatting>
  <conditionalFormatting sqref="AA311:AA391">
    <cfRule type="cellIs" dxfId="4" priority="470" operator="between">
      <formula>0.03</formula>
      <formula>0.06</formula>
    </cfRule>
    <cfRule type="cellIs" dxfId="2" priority="469" operator="lessThanOrEqual">
      <formula>0.03</formula>
    </cfRule>
    <cfRule type="cellIs" dxfId="3" priority="468" operator="greaterThanOrEqual">
      <formula>0.06</formula>
    </cfRule>
  </conditionalFormatting>
  <conditionalFormatting sqref="AD5:AD303">
    <cfRule type="cellIs" dxfId="4" priority="476" operator="between">
      <formula>0.00005</formula>
      <formula>0.0001</formula>
    </cfRule>
    <cfRule type="cellIs" dxfId="3" priority="475" operator="greaterThanOrEqual">
      <formula>0.0001</formula>
    </cfRule>
    <cfRule type="cellIs" dxfId="2" priority="474" operator="lessThanOrEqual">
      <formula>0.00005</formula>
    </cfRule>
  </conditionalFormatting>
  <conditionalFormatting sqref="AD311:AD391">
    <cfRule type="cellIs" dxfId="4" priority="467" operator="between">
      <formula>0.00005</formula>
      <formula>0.0001</formula>
    </cfRule>
    <cfRule type="cellIs" dxfId="3" priority="466" operator="greaterThanOrEqual">
      <formula>0.0001</formula>
    </cfRule>
    <cfRule type="cellIs" dxfId="2" priority="465" operator="lessThanOrEqual">
      <formula>0.00005</formula>
    </cfRule>
  </conditionalFormatting>
  <conditionalFormatting sqref="AH5:AH303">
    <cfRule type="cellIs" dxfId="2" priority="473" operator="greaterThanOrEqual">
      <formula>1</formula>
    </cfRule>
    <cfRule type="cellIs" dxfId="4" priority="472" operator="between">
      <formula>0.99</formula>
      <formula>0.9999999999</formula>
    </cfRule>
    <cfRule type="cellIs" dxfId="3" priority="471" operator="lessThan">
      <formula>0.99</formula>
    </cfRule>
  </conditionalFormatting>
  <conditionalFormatting sqref="AH311:AH391">
    <cfRule type="cellIs" dxfId="2" priority="413" operator="greaterThanOrEqual">
      <formula>1</formula>
    </cfRule>
    <cfRule type="cellIs" dxfId="4" priority="412" operator="between">
      <formula>0.99</formula>
      <formula>0.9999999999</formula>
    </cfRule>
    <cfRule type="cellIs" dxfId="3" priority="411" operator="lessThan">
      <formula>0.99</formula>
    </cfRule>
  </conditionalFormatting>
  <conditionalFormatting sqref="C1:C11 C16:C23 C25:C27 C178:C179 C187:C197 C199:C208 C271:C281 C301 C303:C304 C269 C283:C285 C181:C184 C214:C216 C308:C314 C258 C239:C253 C261 C125:C132 C53:C62 C75:C84 C155:C169 C68:C69 C96:C120 C135:C150 C171:C176 C39:C49 C37 C30:C31 C210:C212 C256 C218:C237 C391 C365:C377 C379 C381 C384:C386 C353:C363">
    <cfRule type="duplicateValues" dxfId="1" priority="462"/>
  </conditionalFormatting>
  <conditionalFormatting sqref="C1:C14 C16:C23 C25:C27 C178:C179 C181:C184 C187:C197 C271:C281 C301 C283:C286 C199:C208 C210:C212 C308:C314 C269 C303:C304 C239:C256 C258 C135:C150 C125:C132 C68:C69 C155:C169 C75:C84 C96:C120 C171:C176 C53:C62 C39:C49 C37 C30:C31 C261 C218:C237 C214:C216 C391 C379 C365:C377 C384:C386 C381 C353:C363">
    <cfRule type="duplicateValues" dxfId="1" priority="459"/>
  </conditionalFormatting>
  <conditionalFormatting sqref="C1:C14 C16:C23 C25:C27 C178:C179 C181:C184 C187:C197 C271:C281 C301 C283:C286 C199:C208 C210:C212 C308:C314 C269 C303:C304 C239:C256 C258 C135:C150 C125:C132 C68:C69 C155:C169 C75:C86 C96:C120 C171:C176 C53:C62 C39:C49 C37 C30:C31 C261 C218:C237 C214:C216 C391 C379 C365:C377 C384:C386 C381 C353:C363">
    <cfRule type="duplicateValues" dxfId="1" priority="456"/>
    <cfRule type="duplicateValues" dxfId="1" priority="455"/>
  </conditionalFormatting>
  <conditionalFormatting sqref="C1:C14 C16:C23 C25:C27 C178:C179 C181:C184 C214:C216 C271:C281 C218:C237 C239:C256 C308:C314 C303:C304 C283:C286 C269 C301 C261 C258 C53:C62 C171:C176 C68:C69 C75:C86 C89:C90 C155:C169 C92:C121 C187:C197 C124:C152 C199:C208 C39:C49 C37 C30:C31 C210:C212 C391 C381 C384:C386 C365:C377 C379 C353:C363">
    <cfRule type="duplicateValues" dxfId="1" priority="431"/>
  </conditionalFormatting>
  <conditionalFormatting sqref="C1:C14 C16:C23 C25:C27 C199:C208 C181:C184 C214:C216 C283:C287 C301 C271:C281 C218:C237 C258 C308:C314 C269 C303:C304 C261 C239:C256 C68:C69 C171:C176 C75:C86 C89:C90 C92:C121 C154:C169 C178:C179 C124:C152 C53:C62 C187:C197 C39:C49 C37 C30:C31 C210:C212 C391 C365:C377 C381 C384:C386 C379 C353:C363">
    <cfRule type="duplicateValues" dxfId="1" priority="423"/>
    <cfRule type="duplicateValues" dxfId="1" priority="422"/>
  </conditionalFormatting>
  <conditionalFormatting sqref="C1:C14 C16:C23 C25:C27 C187:C197 C199:C208 C210:C212 C301 C271:C287 C214:C216 C218:C237 C308:C314 C269 C303:C304 C239:C258 C181:C184 C92:C121 C154:C169 C178:C179 C89:C90 C124:C152 C68:C69 C75:C86 C53:C62 C39:C49 C37 C171:C176 C30:C31 C261 C391 C379 C381 C365:C377 C384:C386 C353:C363">
    <cfRule type="duplicateValues" dxfId="1" priority="419"/>
  </conditionalFormatting>
  <conditionalFormatting sqref="C1:C14 C16:C23 C25:C27 C178:C179 C181:C184 C214:C216 C218:C237 C261 C308:C314 C292 C271:C287 C301 C269 C303:C304 C239:C258 C199:C208 C92:C121 C171:C176 C187:C197 C89:C90 C154:C169 C75:C86 C53:C62 C124:C152 C68:C69 C39:C49 C37 C30:C31 C210:C212 C391 C365:C377 C379 C381 C384:C386 C353:C363">
    <cfRule type="duplicateValues" dxfId="1" priority="417"/>
  </conditionalFormatting>
  <conditionalFormatting sqref="C1:C14 C16:C23 C25:C27 C187:C197 C199:C208 C210:C212 C290:C292 C214:C216 C218:C237 C308:C314 C271:C287 C301 C269 C303:C304 C239:C258 C75:C86 C92:C121 C154:C169 C178:C179 C171:C176 C53:C69 C89:C90 C124:C152 C181:C184 C39:C49 C37 C30:C31 C261 C391 C365:C377 C384:C386 C381 C379 C353:C363">
    <cfRule type="duplicateValues" dxfId="1" priority="414"/>
  </conditionalFormatting>
  <conditionalFormatting sqref="C1:C14 C16:C23 C25:C27 C187:C197 C199:C208 C210:C212 C214:C216 C308:C314 C303:C304 C271:C287 C290:C292 C269 C301 C239:C258 C53:C69 C171:C176 C75:C86 C92:C121 C178:C179 C154:C169 C124:C152 C89:C90 C181:C184 C39:C49 C37 C30:C31 C261 C218:C237 C391 C379 C384:C386 C381 C353:C377">
    <cfRule type="duplicateValues" dxfId="1" priority="410"/>
  </conditionalFormatting>
  <conditionalFormatting sqref="C1:C14 C16:C23 C25:C27 C187:C197 C199:C208 C271:C287 C214:C216 C218:C237 C308:C314 C290:C292 C298 C269 C303:C304 C301 C261:C265 C52:C70 C154:C169 C75:C86 C89:C90 C92:C121 C171:C176 C178:C179 C124:C152 C181:C184 C39:C49 C37 C30:C31 C210:C212 C239:C258 C391 C381 C384:C386 C379 C353:C377">
    <cfRule type="duplicateValues" dxfId="1" priority="395"/>
    <cfRule type="duplicateValues" dxfId="1" priority="394"/>
  </conditionalFormatting>
  <conditionalFormatting sqref="C1:C14 C16:C23 C25:C27 C199:C208 C178:C179 C298 C290:C292 C271:C287 C214:C216 C218:C237 C308:C314 C268:C269 C303:C304 C239:C258 C89:C90 C171:C176 C92:C121 C181:C184 C124:C152 C75:C86 C52:C70 C39:C49 C37 C154:C169 C187:C197 C30:C31 C210:C212 C301 C261:C265 C391 C379 C381 C384:C386 C353:C377">
    <cfRule type="duplicateValues" dxfId="1" priority="388"/>
  </conditionalFormatting>
  <conditionalFormatting sqref="C1:C14 C16:C23 C25:C27 C178:C179 C290:C292 C271:C287 C181:C185 C214:C216 C308:C314 C298 C268:C269 C303:C304 C239:C258 C89:C90 C171:C176 C92:C121 C187:C197 C73:C86 C124:C152 C52:C70 C39:C49 C154:C169 C199:C208 C37 C30:C31 C210:C212 C301 C261:C265 C218:C237 C391 C384:C386 C381 C353:C379">
    <cfRule type="duplicateValues" dxfId="1" priority="386"/>
    <cfRule type="duplicateValues" dxfId="1" priority="371"/>
  </conditionalFormatting>
  <conditionalFormatting sqref="C1:C14 C16:C23 C25:C27 C178:C179 C290:C292 C181:C185 C214:C216 C308:C314 C271:C287 C298 C268:C269 C303:C304 C301 C261:C265 C89:C90 C171:C176 C92:C121 C187:C197 C124:C152 C73:C86 C154:C169 C39:C70 C199:C208 C36:C37 C30:C31 C210:C212 C239:C258 C218:C237 C391 C384:C386 C381 C353:C379">
    <cfRule type="duplicateValues" dxfId="1" priority="370"/>
  </conditionalFormatting>
  <conditionalFormatting sqref="C1:C14 C16:C23 C25:C31 C187:C197 C271:C287 C199:C208 C214:C216 C308:C314 C290:C292 C303:C304 C268:C269 C298 C301 C261:C265 C92:C121 C171:C176 C178:C179 C124:C152 C154:C169 C89:C90 C181:C185 C39:C86 C36:C37 C210:C212 C239:C258 C218:C237 C391 C384:C386 C381 C353:C379">
    <cfRule type="duplicateValues" dxfId="1" priority="330"/>
  </conditionalFormatting>
  <conditionalFormatting sqref="C1:C14 C16:C23 C25:C31 C187:C197 C298 C199:C208 C214:C216 C308:C314 C303:C304 C290:C292 C268:C269 C271:C287 C301 C261:C265 C178:C179 C171:C176 C124:C152 C92:C121 C154:C169 C181:C185 C39:C90 C36:C37 C210:C212 C239:C258 C218:C237 C391 C381 C384:C386 C353:C379">
    <cfRule type="duplicateValues" dxfId="1" priority="328"/>
  </conditionalFormatting>
  <conditionalFormatting sqref="C1:C14 C16:C23 C25:C31 C187:C197 C303:C304 C199:C208 C210:C212 C308:C314 C290:C292 C301 C268:C269 C271:C287 C239:C258 C171:C176 C123:C152 C178:C179 C92:C121 C154:C169 C181:C185 C39:C90 C36:C37 C298 C261:C265 C218:C237 C214:C216 C391 C381 C384:C386 C353:C379">
    <cfRule type="duplicateValues" dxfId="1" priority="327"/>
  </conditionalFormatting>
  <conditionalFormatting sqref="C1:C23 C25:C31 C36:C37 C210:C212 C298 C295:C296 C214:C216 C218:C237 C308:C314 C303:C304 C268:C269 C271:C293 C239:C258 C178:C179 C199:C208 C181:C197 C123:C169 C171:C176 C39:C121 C301 C261:C265 C391 C381 C384:C386 C353:C379">
    <cfRule type="duplicateValues" dxfId="1" priority="301"/>
  </conditionalFormatting>
  <conditionalFormatting sqref="C1:C23 C25:C31 C36:C37 C210:C216 C303:C304 C218:C237 C260:C265 C308:C314 C301 C268:C269 C271:C296 C239:C258 C181:C197 C199:C208 C178:C179 C123:C169 C171:C176 C39:C121 C298 C391 C381 C384:C386 C353:C379">
    <cfRule type="duplicateValues" dxfId="1" priority="291"/>
    <cfRule type="duplicateValues" dxfId="1" priority="290"/>
  </conditionalFormatting>
  <conditionalFormatting sqref="C1:C23 C25:C31 C36:C37 C298 C210:C216 C218:C237 C308:C314 C303:C304 C268:C269 C301 C271:C296 C260:C265 C199:C208 C178:C179 C123:C176 C181:C197 C39:C121 C239:C258 C391 C384:C386 C353:C381">
    <cfRule type="duplicateValues" dxfId="1" priority="288"/>
  </conditionalFormatting>
  <conditionalFormatting sqref="C1:C23 C25:C31 C36:C37 C303:C304 C39:C121 C210:C216 C308:C314 C301 C268:C269 C298 C178:C179 C199:C208 C123:C176 C181:C197 C271:C296 C260:C265 C218:C258 C391 C384:C386 C353:C381">
    <cfRule type="duplicateValues" dxfId="1" priority="262"/>
    <cfRule type="duplicateValues" dxfId="1" priority="261"/>
  </conditionalFormatting>
  <conditionalFormatting sqref="C1:C23 C25:C31 C36:C37 C303:C304 C181:C197 C39:C121 C308:C314 C268:C269 C271:C298 C178:C179 C199:C208 C123:C176 C301 C260:C265 C218:C258 C210:C216 C391 C384:C386 C353:C381">
    <cfRule type="duplicateValues" dxfId="1" priority="257"/>
  </conditionalFormatting>
  <conditionalFormatting sqref="C1:C23 C25:C31 C36:C37 C303:C304 C39:C121 C178:C197 C308:C314 C268:C269 C271:C298 C199:C208 C301 C218:C265 C210:C216 C123:C176 C391 C384:C386 C353:C381">
    <cfRule type="duplicateValues" dxfId="1" priority="255"/>
    <cfRule type="duplicateValues" dxfId="1" priority="254"/>
    <cfRule type="duplicateValues" dxfId="1" priority="253"/>
  </conditionalFormatting>
  <conditionalFormatting sqref="C1:C23 C25:C31 C301 C303:C304 C36:C37 C39:C121 C308:C314 C268:C269 C123:C197 C271:C298 C218:C265 C210:C216 C199:C208 C391 C353:C386">
    <cfRule type="duplicateValues" dxfId="1" priority="217"/>
  </conditionalFormatting>
  <conditionalFormatting sqref="C1:C23 C25:C121 C123:C197 C199:C216 C308:C314 C268:C269 C303:C304 C271:C301 C218:C266 C391 C353:C386">
    <cfRule type="duplicateValues" dxfId="1" priority="169"/>
  </conditionalFormatting>
  <conditionalFormatting sqref="C1:C23 C25:C216 C268:C304 C218:C266 C308:C314 C390:C391 C353:C388">
    <cfRule type="duplicateValues" dxfId="1" priority="160"/>
  </conditionalFormatting>
  <conditionalFormatting sqref="C1:C23 C268:C304 C25:C216 C218:C266 C307:C314 C353:C391">
    <cfRule type="duplicateValues" dxfId="1" priority="125"/>
  </conditionalFormatting>
  <conditionalFormatting sqref="C1:C23 C25:C216 C268:C304 C218:C266 C307:C314 C353:C391">
    <cfRule type="duplicateValues" dxfId="1" priority="89"/>
  </conditionalFormatting>
  <conditionalFormatting sqref="C12:C14 C286 C254:C255">
    <cfRule type="duplicateValues" dxfId="1" priority="461"/>
    <cfRule type="duplicateValues" dxfId="1" priority="460"/>
  </conditionalFormatting>
  <conditionalFormatting sqref="C28:C29 C71:C72">
    <cfRule type="duplicateValues" dxfId="1" priority="334"/>
    <cfRule type="duplicateValues" dxfId="1" priority="333"/>
    <cfRule type="duplicateValues" dxfId="1" priority="332"/>
    <cfRule type="duplicateValues" dxfId="1" priority="331"/>
  </conditionalFormatting>
  <conditionalFormatting sqref="C52 C298 C263">
    <cfRule type="duplicateValues" dxfId="1" priority="396"/>
  </conditionalFormatting>
  <conditionalFormatting sqref="C290:C291 C63:C67">
    <cfRule type="duplicateValues" dxfId="1" priority="416"/>
    <cfRule type="duplicateValues" dxfId="1" priority="415"/>
  </conditionalFormatting>
  <conditionalFormatting sqref="C89:C90 C92:C95">
    <cfRule type="duplicateValues" dxfId="1" priority="430"/>
    <cfRule type="duplicateValues" dxfId="1" priority="429"/>
    <cfRule type="duplicateValues" dxfId="1" priority="428"/>
    <cfRule type="duplicateValues" dxfId="1" priority="427"/>
  </conditionalFormatting>
  <conditionalFormatting sqref="C124 C121">
    <cfRule type="duplicateValues" dxfId="1" priority="436"/>
    <cfRule type="duplicateValues" dxfId="1" priority="435"/>
  </conditionalFormatting>
  <conditionalFormatting sqref="C122 C302">
    <cfRule type="duplicateValues" dxfId="1" priority="164"/>
  </conditionalFormatting>
  <conditionalFormatting sqref="C152 C133:C134">
    <cfRule type="duplicateValues" dxfId="1" priority="433"/>
  </conditionalFormatting>
  <conditionalFormatting sqref="C151:C152 C133:C134">
    <cfRule type="duplicateValues" dxfId="1" priority="432"/>
  </conditionalFormatting>
  <conditionalFormatting sqref="C154 C287">
    <cfRule type="duplicateValues" dxfId="1" priority="426"/>
    <cfRule type="duplicateValues" dxfId="1" priority="425"/>
    <cfRule type="duplicateValues" dxfId="1" priority="424"/>
  </conditionalFormatting>
  <conditionalFormatting sqref="C257 C282">
    <cfRule type="duplicateValues" dxfId="1" priority="421"/>
    <cfRule type="duplicateValues" dxfId="1" priority="420"/>
  </conditionalFormatting>
  <conditionalFormatting sqref="C262 C264:C265">
    <cfRule type="duplicateValues" dxfId="1" priority="397"/>
  </conditionalFormatting>
  <conditionalFormatting sqref="C293 C295:C296">
    <cfRule type="duplicateValues" dxfId="1" priority="300"/>
  </conditionalFormatting>
  <conditionalFormatting sqref="C315:C321 C350 C337:C343 C334 C330:C331 C328 C325">
    <cfRule type="duplicateValues" dxfId="1" priority="82"/>
    <cfRule type="duplicateValues" dxfId="1" priority="81"/>
    <cfRule type="duplicateValues" dxfId="1" priority="80"/>
    <cfRule type="duplicateValues" dxfId="1" priority="79"/>
  </conditionalFormatting>
  <conditionalFormatting sqref="C315:C321 C350 C334:C343 C330:C331 C327:C328 C325"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9"/>
  </conditionalFormatting>
  <conditionalFormatting sqref="C315:C325 C350 C334:C343 C330:C331 C327:C328">
    <cfRule type="duplicateValues" dxfId="1" priority="66"/>
    <cfRule type="duplicateValues" dxfId="1" priority="65"/>
  </conditionalFormatting>
  <conditionalFormatting sqref="C315:C328 C350 C334:C343 C330:C331">
    <cfRule type="duplicateValues" dxfId="1" priority="62"/>
    <cfRule type="duplicateValues" dxfId="1" priority="61"/>
    <cfRule type="duplicateValues" dxfId="1" priority="60"/>
    <cfRule type="duplicateValues" dxfId="1" priority="59"/>
    <cfRule type="duplicateValues" dxfId="1" priority="58"/>
    <cfRule type="duplicateValues" dxfId="1" priority="57"/>
  </conditionalFormatting>
  <conditionalFormatting sqref="C315:C331 C350 C334:C343">
    <cfRule type="duplicateValues" dxfId="1" priority="50"/>
    <cfRule type="duplicateValues" dxfId="1" priority="49"/>
    <cfRule type="duplicateValues" dxfId="1" priority="48"/>
  </conditionalFormatting>
  <conditionalFormatting sqref="C315:C331 C350 C334:C346">
    <cfRule type="duplicateValues" dxfId="1" priority="46"/>
    <cfRule type="duplicateValues" dxfId="1" priority="45"/>
    <cfRule type="duplicateValues" dxfId="1" priority="44"/>
    <cfRule type="duplicateValues" dxfId="1" priority="43"/>
    <cfRule type="duplicateValues" dxfId="1" priority="42"/>
    <cfRule type="duplicateValues" dxfId="1" priority="41"/>
    <cfRule type="duplicateValues" dxfId="1" priority="40"/>
  </conditionalFormatting>
  <conditionalFormatting sqref="C315:C346 C350">
    <cfRule type="duplicateValues" dxfId="1" priority="38"/>
    <cfRule type="duplicateValues" dxfId="1" priority="37"/>
    <cfRule type="duplicateValues" dxfId="1" priority="36"/>
    <cfRule type="duplicateValues" dxfId="1" priority="35"/>
  </conditionalFormatting>
  <conditionalFormatting sqref="C315:C346 C350:C352">
    <cfRule type="duplicateValues" dxfId="1" priority="33"/>
  </conditionalFormatting>
  <conditionalFormatting sqref="C315:C346 C349:C352">
    <cfRule type="duplicateValues" dxfId="1" priority="31"/>
    <cfRule type="duplicateValues" dxfId="1" priority="30"/>
    <cfRule type="duplicateValues" dxfId="1" priority="29"/>
  </conditionalFormatting>
  <conditionalFormatting sqref="C387:C388 C390">
    <cfRule type="duplicateValues" dxfId="1" priority="159"/>
    <cfRule type="duplicateValues" dxfId="1" priority="158"/>
    <cfRule type="duplicateValues" dxfId="1" priority="157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49"/>
    <cfRule type="duplicateValues" dxfId="1" priority="148"/>
    <cfRule type="duplicateValues" dxfId="1" priority="147"/>
    <cfRule type="duplicateValues" dxfId="1" priority="146"/>
    <cfRule type="duplicateValues" dxfId="1" priority="145"/>
    <cfRule type="duplicateValues" dxfId="1" priority="144"/>
    <cfRule type="duplicateValues" dxfId="1" priority="143"/>
    <cfRule type="duplicateValues" dxfId="1" priority="142"/>
    <cfRule type="duplicateValues" dxfId="1" priority="141"/>
    <cfRule type="duplicateValues" dxfId="1" priority="140"/>
    <cfRule type="duplicateValues" dxfId="1" priority="139"/>
    <cfRule type="duplicateValues" dxfId="1" priority="138"/>
    <cfRule type="duplicateValues" dxfId="1" priority="137"/>
    <cfRule type="duplicateValues" dxfId="1" priority="136"/>
    <cfRule type="duplicateValues" dxfId="1" priority="135"/>
    <cfRule type="duplicateValues" dxfId="1" priority="134"/>
    <cfRule type="duplicateValues" dxfId="1" priority="133"/>
    <cfRule type="duplicateValues" dxfId="1" priority="132"/>
    <cfRule type="duplicateValues" dxfId="1" priority="131"/>
    <cfRule type="duplicateValues" dxfId="1" priority="130"/>
    <cfRule type="duplicateValues" dxfId="1" priority="129"/>
    <cfRule type="duplicateValues" dxfId="1" priority="128"/>
    <cfRule type="duplicateValues" dxfId="1" priority="127"/>
    <cfRule type="duplicateValues" dxfId="1" priority="126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2"/>
  <sheetViews>
    <sheetView workbookViewId="0">
      <selection activeCell="D14" sqref="D14"/>
    </sheetView>
  </sheetViews>
  <sheetFormatPr defaultColWidth="9" defaultRowHeight="13.5" outlineLevelCol="1"/>
  <cols>
    <col min="1" max="2" width="16.25" customWidth="1"/>
  </cols>
  <sheetData>
    <row r="1" ht="16.5" spans="1:2">
      <c r="A1" s="8" t="s">
        <v>1203</v>
      </c>
      <c r="B1" s="8" t="s">
        <v>43</v>
      </c>
    </row>
    <row r="2" ht="16.5" spans="1:2">
      <c r="A2" s="8" t="s">
        <v>1204</v>
      </c>
      <c r="B2" s="9">
        <v>76400</v>
      </c>
    </row>
    <row r="3" ht="16.5" spans="1:2">
      <c r="A3" s="12" t="s">
        <v>1067</v>
      </c>
      <c r="B3" s="11">
        <v>9580</v>
      </c>
    </row>
    <row r="4" ht="16.5" spans="1:2">
      <c r="A4" s="10" t="s">
        <v>1121</v>
      </c>
      <c r="B4" s="11">
        <v>5440</v>
      </c>
    </row>
    <row r="5" ht="16.5" spans="1:2">
      <c r="A5" s="12" t="s">
        <v>1064</v>
      </c>
      <c r="B5" s="11">
        <v>5320</v>
      </c>
    </row>
    <row r="6" ht="16.5" spans="1:2">
      <c r="A6" s="10" t="s">
        <v>1126</v>
      </c>
      <c r="B6" s="11">
        <v>5280</v>
      </c>
    </row>
    <row r="7" ht="16.5" spans="1:2">
      <c r="A7" s="15" t="s">
        <v>1058</v>
      </c>
      <c r="B7" s="11">
        <v>3980</v>
      </c>
    </row>
    <row r="8" ht="16.5" spans="1:2">
      <c r="A8" s="10" t="s">
        <v>1061</v>
      </c>
      <c r="B8" s="11">
        <v>3780</v>
      </c>
    </row>
    <row r="9" ht="16.5" spans="1:2">
      <c r="A9" s="10" t="s">
        <v>1055</v>
      </c>
      <c r="B9" s="11">
        <v>2700</v>
      </c>
    </row>
    <row r="10" ht="16.5" spans="1:2">
      <c r="A10" s="10" t="s">
        <v>1052</v>
      </c>
      <c r="B10" s="11">
        <v>2020</v>
      </c>
    </row>
    <row r="11" ht="16.5" spans="1:2">
      <c r="A11" s="10" t="s">
        <v>1048</v>
      </c>
      <c r="B11" s="11">
        <v>1960</v>
      </c>
    </row>
    <row r="12" ht="16.5" spans="1:2">
      <c r="A12" s="11" t="s">
        <v>1122</v>
      </c>
      <c r="B12" s="11">
        <v>1380</v>
      </c>
    </row>
    <row r="13" ht="16.5" spans="1:2">
      <c r="A13" s="10" t="s">
        <v>960</v>
      </c>
      <c r="B13" s="11">
        <v>1180</v>
      </c>
    </row>
    <row r="14" ht="16.5" spans="1:2">
      <c r="A14" s="10" t="s">
        <v>928</v>
      </c>
      <c r="B14" s="11">
        <v>1120</v>
      </c>
    </row>
    <row r="15" ht="16.5" spans="1:2">
      <c r="A15" s="10" t="s">
        <v>1172</v>
      </c>
      <c r="B15" s="11">
        <v>1080</v>
      </c>
    </row>
    <row r="16" ht="16.5" spans="1:2">
      <c r="A16" s="12" t="s">
        <v>955</v>
      </c>
      <c r="B16" s="11">
        <v>1040</v>
      </c>
    </row>
    <row r="17" ht="16.5" spans="1:2">
      <c r="A17" s="10" t="s">
        <v>957</v>
      </c>
      <c r="B17" s="11">
        <v>960</v>
      </c>
    </row>
    <row r="18" ht="16.5" spans="1:2">
      <c r="A18" s="10" t="s">
        <v>952</v>
      </c>
      <c r="B18" s="11">
        <v>960</v>
      </c>
    </row>
    <row r="19" ht="16.5" spans="1:2">
      <c r="A19" s="10" t="s">
        <v>1124</v>
      </c>
      <c r="B19" s="11">
        <v>920</v>
      </c>
    </row>
    <row r="20" ht="16.5" spans="1:2">
      <c r="A20" s="10" t="s">
        <v>946</v>
      </c>
      <c r="B20" s="11">
        <v>820</v>
      </c>
    </row>
    <row r="21" ht="16.5" spans="1:2">
      <c r="A21" s="13" t="s">
        <v>936</v>
      </c>
      <c r="B21" s="11">
        <v>820</v>
      </c>
    </row>
    <row r="22" ht="16.5" spans="1:2">
      <c r="A22" s="13" t="s">
        <v>933</v>
      </c>
      <c r="B22" s="11">
        <v>780</v>
      </c>
    </row>
    <row r="23" ht="16.5" spans="1:2">
      <c r="A23" s="10" t="s">
        <v>925</v>
      </c>
      <c r="B23" s="11">
        <v>760</v>
      </c>
    </row>
    <row r="24" ht="16.5" spans="1:2">
      <c r="A24" s="12" t="s">
        <v>1038</v>
      </c>
      <c r="B24" s="11">
        <v>760</v>
      </c>
    </row>
    <row r="25" ht="16.5" spans="1:2">
      <c r="A25" s="10" t="s">
        <v>939</v>
      </c>
      <c r="B25" s="11">
        <v>680</v>
      </c>
    </row>
    <row r="26" ht="16.5" spans="1:2">
      <c r="A26" s="15" t="s">
        <v>931</v>
      </c>
      <c r="B26" s="11">
        <v>660</v>
      </c>
    </row>
    <row r="27" ht="16.5" spans="1:2">
      <c r="A27" s="10" t="s">
        <v>915</v>
      </c>
      <c r="B27" s="11">
        <v>640</v>
      </c>
    </row>
    <row r="28" ht="16.5" spans="1:2">
      <c r="A28" s="10" t="s">
        <v>858</v>
      </c>
      <c r="B28" s="11">
        <v>560</v>
      </c>
    </row>
    <row r="29" ht="16.5" spans="1:2">
      <c r="A29" s="10" t="s">
        <v>847</v>
      </c>
      <c r="B29" s="11">
        <v>560</v>
      </c>
    </row>
    <row r="30" ht="16.5" spans="1:2">
      <c r="A30" s="10" t="s">
        <v>886</v>
      </c>
      <c r="B30" s="11">
        <v>560</v>
      </c>
    </row>
    <row r="31" ht="16.5" spans="1:2">
      <c r="A31" s="10" t="s">
        <v>892</v>
      </c>
      <c r="B31" s="11">
        <v>560</v>
      </c>
    </row>
    <row r="32" ht="16.5" spans="1:2">
      <c r="A32" s="10" t="s">
        <v>1129</v>
      </c>
      <c r="B32" s="11">
        <v>500</v>
      </c>
    </row>
    <row r="33" ht="16.5" spans="1:2">
      <c r="A33" s="11" t="s">
        <v>918</v>
      </c>
      <c r="B33" s="11">
        <v>440</v>
      </c>
    </row>
    <row r="34" ht="16.5" spans="1:2">
      <c r="A34" s="13" t="s">
        <v>923</v>
      </c>
      <c r="B34" s="11">
        <v>440</v>
      </c>
    </row>
    <row r="35" ht="16.5" spans="1:2">
      <c r="A35" s="10" t="s">
        <v>943</v>
      </c>
      <c r="B35" s="11">
        <v>420</v>
      </c>
    </row>
    <row r="36" ht="16.5" spans="1:2">
      <c r="A36" s="10" t="s">
        <v>874</v>
      </c>
      <c r="B36" s="11">
        <v>420</v>
      </c>
    </row>
    <row r="37" ht="16.5" spans="1:2">
      <c r="A37" s="10" t="s">
        <v>791</v>
      </c>
      <c r="B37" s="11">
        <v>420</v>
      </c>
    </row>
    <row r="38" ht="16.5" spans="1:2">
      <c r="A38" s="15" t="s">
        <v>711</v>
      </c>
      <c r="B38" s="11">
        <v>400</v>
      </c>
    </row>
    <row r="39" ht="16.5" spans="1:2">
      <c r="A39" s="10" t="s">
        <v>879</v>
      </c>
      <c r="B39" s="11">
        <v>400</v>
      </c>
    </row>
    <row r="40" ht="16.5" spans="1:2">
      <c r="A40" s="10" t="s">
        <v>790</v>
      </c>
      <c r="B40" s="11">
        <v>400</v>
      </c>
    </row>
    <row r="41" ht="16.5" spans="1:2">
      <c r="A41" s="10" t="s">
        <v>920</v>
      </c>
      <c r="B41" s="11">
        <v>380</v>
      </c>
    </row>
    <row r="42" ht="16.5" spans="1:2">
      <c r="A42" s="10" t="s">
        <v>39</v>
      </c>
      <c r="B42" s="11">
        <v>380</v>
      </c>
    </row>
    <row r="43" ht="16.5" spans="1:2">
      <c r="A43" s="10" t="s">
        <v>949</v>
      </c>
      <c r="B43" s="11">
        <v>360</v>
      </c>
    </row>
    <row r="44" ht="16.5" spans="1:2">
      <c r="A44" s="10" t="s">
        <v>868</v>
      </c>
      <c r="B44" s="11">
        <v>340</v>
      </c>
    </row>
    <row r="45" ht="16.5" spans="1:2">
      <c r="A45" s="14" t="s">
        <v>703</v>
      </c>
      <c r="B45" s="11">
        <v>340</v>
      </c>
    </row>
    <row r="46" ht="16.5" spans="1:2">
      <c r="A46" s="12" t="s">
        <v>912</v>
      </c>
      <c r="B46" s="11">
        <v>320</v>
      </c>
    </row>
    <row r="47" ht="16.5" spans="1:2">
      <c r="A47" s="10" t="s">
        <v>706</v>
      </c>
      <c r="B47" s="11">
        <v>300</v>
      </c>
    </row>
    <row r="48" ht="16.5" spans="1:2">
      <c r="A48" s="10" t="s">
        <v>1045</v>
      </c>
      <c r="B48" s="11">
        <v>280</v>
      </c>
    </row>
    <row r="49" ht="16.5" spans="1:2">
      <c r="A49" s="15" t="s">
        <v>1113</v>
      </c>
      <c r="B49" s="11">
        <v>280</v>
      </c>
    </row>
    <row r="50" ht="16.5" spans="1:2">
      <c r="A50" s="10" t="s">
        <v>871</v>
      </c>
      <c r="B50" s="11">
        <v>280</v>
      </c>
    </row>
    <row r="51" ht="16.5" spans="1:2">
      <c r="A51" s="10" t="s">
        <v>1125</v>
      </c>
      <c r="B51" s="11">
        <v>240</v>
      </c>
    </row>
    <row r="52" ht="16.5" spans="1:2">
      <c r="A52" s="10" t="s">
        <v>906</v>
      </c>
      <c r="B52" s="11">
        <v>220</v>
      </c>
    </row>
    <row r="53" ht="16.5" spans="1:2">
      <c r="A53" s="10" t="s">
        <v>1114</v>
      </c>
      <c r="B53" s="11">
        <v>220</v>
      </c>
    </row>
    <row r="54" ht="16.5" spans="1:2">
      <c r="A54" s="11" t="s">
        <v>781</v>
      </c>
      <c r="B54" s="11">
        <v>220</v>
      </c>
    </row>
    <row r="55" ht="16.5" spans="1:2">
      <c r="A55" s="10" t="s">
        <v>701</v>
      </c>
      <c r="B55" s="11">
        <v>220</v>
      </c>
    </row>
    <row r="56" ht="16.5" spans="1:2">
      <c r="A56" s="15" t="s">
        <v>686</v>
      </c>
      <c r="B56" s="11">
        <v>220</v>
      </c>
    </row>
    <row r="57" ht="16.5" spans="1:2">
      <c r="A57" s="10" t="s">
        <v>778</v>
      </c>
      <c r="B57" s="11">
        <v>220</v>
      </c>
    </row>
    <row r="58" ht="16.5" spans="1:2">
      <c r="A58" s="10" t="s">
        <v>684</v>
      </c>
      <c r="B58" s="11">
        <v>200</v>
      </c>
    </row>
    <row r="59" ht="16.5" spans="1:2">
      <c r="A59" s="10" t="s">
        <v>678</v>
      </c>
      <c r="B59" s="11">
        <v>200</v>
      </c>
    </row>
    <row r="60" ht="16.5" spans="1:2">
      <c r="A60" s="12" t="s">
        <v>856</v>
      </c>
      <c r="B60" s="11">
        <v>180</v>
      </c>
    </row>
    <row r="61" ht="16.5" spans="1:2">
      <c r="A61" s="10" t="s">
        <v>784</v>
      </c>
      <c r="B61" s="11">
        <v>180</v>
      </c>
    </row>
    <row r="62" ht="16.5" spans="1:2">
      <c r="A62" s="10" t="s">
        <v>675</v>
      </c>
      <c r="B62" s="11">
        <v>180</v>
      </c>
    </row>
    <row r="63" ht="16.5" spans="1:2">
      <c r="A63" s="11" t="s">
        <v>862</v>
      </c>
      <c r="B63" s="11">
        <v>180</v>
      </c>
    </row>
    <row r="64" ht="16.5" spans="1:2">
      <c r="A64" s="10" t="s">
        <v>688</v>
      </c>
      <c r="B64" s="11">
        <v>180</v>
      </c>
    </row>
    <row r="65" ht="16.5" spans="1:2">
      <c r="A65" s="11" t="s">
        <v>903</v>
      </c>
      <c r="B65" s="11">
        <v>180</v>
      </c>
    </row>
    <row r="66" ht="16.5" spans="1:2">
      <c r="A66" s="12" t="s">
        <v>909</v>
      </c>
      <c r="B66" s="11">
        <v>160</v>
      </c>
    </row>
    <row r="67" ht="16.5" spans="1:2">
      <c r="A67" s="10" t="s">
        <v>775</v>
      </c>
      <c r="B67" s="11">
        <v>160</v>
      </c>
    </row>
    <row r="68" ht="16.5" spans="1:2">
      <c r="A68" s="10" t="s">
        <v>1041</v>
      </c>
      <c r="B68" s="11">
        <v>160</v>
      </c>
    </row>
    <row r="69" ht="16.5" spans="1:2">
      <c r="A69" s="10" t="s">
        <v>850</v>
      </c>
      <c r="B69" s="11">
        <v>160</v>
      </c>
    </row>
    <row r="70" ht="16.5" spans="1:2">
      <c r="A70" s="12" t="s">
        <v>694</v>
      </c>
      <c r="B70" s="11">
        <v>160</v>
      </c>
    </row>
    <row r="71" ht="16.5" spans="1:2">
      <c r="A71" s="15" t="s">
        <v>842</v>
      </c>
      <c r="B71" s="11">
        <v>160</v>
      </c>
    </row>
    <row r="72" ht="16.5" spans="1:2">
      <c r="A72" s="10" t="s">
        <v>772</v>
      </c>
      <c r="B72" s="11">
        <v>160</v>
      </c>
    </row>
    <row r="73" ht="16.5" spans="1:2">
      <c r="A73" s="12" t="s">
        <v>1120</v>
      </c>
      <c r="B73" s="11">
        <v>160</v>
      </c>
    </row>
    <row r="74" ht="16.5" spans="1:2">
      <c r="A74" s="10" t="s">
        <v>898</v>
      </c>
      <c r="B74" s="11">
        <v>140</v>
      </c>
    </row>
    <row r="75" ht="16.5" spans="1:2">
      <c r="A75" s="15" t="s">
        <v>767</v>
      </c>
      <c r="B75" s="11">
        <v>140</v>
      </c>
    </row>
    <row r="76" ht="16.5" spans="1:2">
      <c r="A76" s="10" t="s">
        <v>691</v>
      </c>
      <c r="B76" s="11">
        <v>140</v>
      </c>
    </row>
    <row r="77" ht="16.5" spans="1:2">
      <c r="A77" s="11" t="s">
        <v>853</v>
      </c>
      <c r="B77" s="11">
        <v>140</v>
      </c>
    </row>
    <row r="78" ht="16.5" spans="1:2">
      <c r="A78" s="12" t="s">
        <v>1180</v>
      </c>
      <c r="B78" s="11">
        <v>120</v>
      </c>
    </row>
    <row r="79" ht="16.5" spans="1:2">
      <c r="A79" s="12" t="s">
        <v>760</v>
      </c>
      <c r="B79" s="11">
        <v>120</v>
      </c>
    </row>
    <row r="80" ht="16.5" spans="1:2">
      <c r="A80" s="10" t="s">
        <v>830</v>
      </c>
      <c r="B80" s="11">
        <v>120</v>
      </c>
    </row>
    <row r="81" ht="16.5" spans="1:2">
      <c r="A81" s="10" t="s">
        <v>659</v>
      </c>
      <c r="B81" s="11">
        <v>120</v>
      </c>
    </row>
    <row r="82" ht="16.5" spans="1:2">
      <c r="A82" s="12" t="s">
        <v>1130</v>
      </c>
      <c r="B82" s="11">
        <v>120</v>
      </c>
    </row>
    <row r="83" ht="16.5" spans="1:2">
      <c r="A83" s="10" t="s">
        <v>821</v>
      </c>
      <c r="B83" s="11">
        <v>120</v>
      </c>
    </row>
    <row r="84" ht="16.5" spans="1:2">
      <c r="A84" s="11" t="s">
        <v>827</v>
      </c>
      <c r="B84" s="11">
        <v>120</v>
      </c>
    </row>
    <row r="85" ht="16.5" spans="1:2">
      <c r="A85" s="10" t="s">
        <v>844</v>
      </c>
      <c r="B85" s="11">
        <v>120</v>
      </c>
    </row>
    <row r="86" ht="16.5" spans="1:2">
      <c r="A86" s="14" t="s">
        <v>836</v>
      </c>
      <c r="B86" s="11">
        <v>120</v>
      </c>
    </row>
    <row r="87" ht="16.5" spans="1:2">
      <c r="A87" s="12" t="s">
        <v>670</v>
      </c>
      <c r="B87" s="11">
        <v>120</v>
      </c>
    </row>
    <row r="88" ht="16.5" spans="1:2">
      <c r="A88" s="10" t="s">
        <v>642</v>
      </c>
      <c r="B88" s="11">
        <v>120</v>
      </c>
    </row>
    <row r="89" ht="16.5" spans="1:2">
      <c r="A89" s="10" t="s">
        <v>36</v>
      </c>
      <c r="B89" s="11">
        <v>120</v>
      </c>
    </row>
    <row r="90" ht="16.5" spans="1:2">
      <c r="A90" s="12" t="s">
        <v>754</v>
      </c>
      <c r="B90" s="11">
        <v>120</v>
      </c>
    </row>
    <row r="91" ht="16.5" spans="1:2">
      <c r="A91" s="12" t="s">
        <v>865</v>
      </c>
      <c r="B91" s="11">
        <v>120</v>
      </c>
    </row>
    <row r="92" ht="16.5" spans="1:2">
      <c r="A92" s="10" t="s">
        <v>681</v>
      </c>
      <c r="B92" s="11">
        <v>120</v>
      </c>
    </row>
    <row r="93" ht="16.5" spans="1:2">
      <c r="A93" s="12" t="s">
        <v>654</v>
      </c>
      <c r="B93" s="11">
        <v>100</v>
      </c>
    </row>
    <row r="94" ht="16.5" spans="1:2">
      <c r="A94" s="14" t="s">
        <v>665</v>
      </c>
      <c r="B94" s="11">
        <v>100</v>
      </c>
    </row>
    <row r="95" ht="16.5" spans="1:2">
      <c r="A95" s="10" t="s">
        <v>30</v>
      </c>
      <c r="B95" s="11">
        <v>100</v>
      </c>
    </row>
    <row r="96" ht="16.5" spans="1:2">
      <c r="A96" s="10" t="s">
        <v>240</v>
      </c>
      <c r="B96" s="11">
        <v>100</v>
      </c>
    </row>
    <row r="97" ht="16.5" spans="1:2">
      <c r="A97" s="10" t="s">
        <v>668</v>
      </c>
      <c r="B97" s="11">
        <v>100</v>
      </c>
    </row>
    <row r="98" ht="16.5" spans="1:2">
      <c r="A98" s="12" t="s">
        <v>624</v>
      </c>
      <c r="B98" s="11">
        <v>100</v>
      </c>
    </row>
    <row r="99" ht="16.5" spans="1:2">
      <c r="A99" s="14" t="s">
        <v>901</v>
      </c>
      <c r="B99" s="11">
        <v>100</v>
      </c>
    </row>
    <row r="100" ht="16.5" spans="1:2">
      <c r="A100" s="10" t="s">
        <v>824</v>
      </c>
      <c r="B100" s="11">
        <v>100</v>
      </c>
    </row>
    <row r="101" ht="16.5" spans="1:2">
      <c r="A101" s="10" t="s">
        <v>672</v>
      </c>
      <c r="B101" s="11">
        <v>100</v>
      </c>
    </row>
    <row r="102" ht="16.5" spans="1:2">
      <c r="A102" s="15" t="s">
        <v>639</v>
      </c>
      <c r="B102" s="11">
        <v>100</v>
      </c>
    </row>
    <row r="103" ht="16.5" spans="1:2">
      <c r="A103" s="10" t="s">
        <v>603</v>
      </c>
      <c r="B103" s="11">
        <v>80</v>
      </c>
    </row>
    <row r="104" ht="16.5" spans="1:2">
      <c r="A104" s="10" t="s">
        <v>751</v>
      </c>
      <c r="B104" s="11">
        <v>80</v>
      </c>
    </row>
    <row r="105" ht="16.5" spans="1:2">
      <c r="A105" s="10" t="s">
        <v>627</v>
      </c>
      <c r="B105" s="11">
        <v>80</v>
      </c>
    </row>
    <row r="106" ht="16.5" spans="1:2">
      <c r="A106" s="11" t="s">
        <v>606</v>
      </c>
      <c r="B106" s="11">
        <v>80</v>
      </c>
    </row>
    <row r="107" ht="16.5" spans="1:2">
      <c r="A107" s="10" t="s">
        <v>818</v>
      </c>
      <c r="B107" s="11">
        <v>80</v>
      </c>
    </row>
    <row r="108" ht="16.5" spans="1:2">
      <c r="A108" s="10" t="s">
        <v>757</v>
      </c>
      <c r="B108" s="11">
        <v>80</v>
      </c>
    </row>
    <row r="109" ht="16.5" spans="1:2">
      <c r="A109" s="10" t="s">
        <v>1136</v>
      </c>
      <c r="B109" s="11">
        <v>80</v>
      </c>
    </row>
    <row r="110" ht="16.5" spans="1:2">
      <c r="A110" s="10" t="s">
        <v>763</v>
      </c>
      <c r="B110" s="11">
        <v>80</v>
      </c>
    </row>
    <row r="111" ht="16.5" spans="1:2">
      <c r="A111" s="10" t="s">
        <v>815</v>
      </c>
      <c r="B111" s="11">
        <v>80</v>
      </c>
    </row>
    <row r="112" ht="16.5" spans="1:2">
      <c r="A112" s="10" t="s">
        <v>1169</v>
      </c>
      <c r="B112" s="11">
        <v>80</v>
      </c>
    </row>
    <row r="113" ht="16.5" spans="1:2">
      <c r="A113" s="10" t="s">
        <v>743</v>
      </c>
      <c r="B113" s="11">
        <v>80</v>
      </c>
    </row>
    <row r="114" ht="16.5" spans="1:2">
      <c r="A114" s="10" t="s">
        <v>895</v>
      </c>
      <c r="B114" s="11">
        <v>80</v>
      </c>
    </row>
    <row r="115" ht="16.5" spans="1:2">
      <c r="A115" s="10" t="s">
        <v>708</v>
      </c>
      <c r="B115" s="11">
        <v>80</v>
      </c>
    </row>
    <row r="116" ht="16.5" spans="1:2">
      <c r="A116" s="12" t="s">
        <v>1191</v>
      </c>
      <c r="B116" s="11">
        <v>80</v>
      </c>
    </row>
    <row r="117" ht="16.5" spans="1:2">
      <c r="A117" s="10" t="s">
        <v>29</v>
      </c>
      <c r="B117" s="11">
        <v>80</v>
      </c>
    </row>
    <row r="118" ht="16.5" spans="1:2">
      <c r="A118" s="10" t="s">
        <v>839</v>
      </c>
      <c r="B118" s="11">
        <v>80</v>
      </c>
    </row>
    <row r="119" ht="16.5" spans="1:2">
      <c r="A119" s="10" t="s">
        <v>636</v>
      </c>
      <c r="B119" s="11">
        <v>80</v>
      </c>
    </row>
    <row r="120" ht="16.5" spans="1:2">
      <c r="A120" s="12" t="s">
        <v>561</v>
      </c>
      <c r="B120" s="11">
        <v>60</v>
      </c>
    </row>
    <row r="121" ht="16.5" spans="1:2">
      <c r="A121" s="12" t="s">
        <v>1035</v>
      </c>
      <c r="B121" s="11">
        <v>60</v>
      </c>
    </row>
    <row r="122" ht="16.5" spans="1:2">
      <c r="A122" s="10" t="s">
        <v>1154</v>
      </c>
      <c r="B122" s="11">
        <v>60</v>
      </c>
    </row>
    <row r="123" ht="16.5" spans="1:2">
      <c r="A123" s="10" t="s">
        <v>34</v>
      </c>
      <c r="B123" s="11">
        <v>60</v>
      </c>
    </row>
    <row r="124" ht="16.5" spans="1:2">
      <c r="A124" s="14" t="s">
        <v>630</v>
      </c>
      <c r="B124" s="11">
        <v>60</v>
      </c>
    </row>
    <row r="125" ht="16.5" spans="1:2">
      <c r="A125" s="10" t="s">
        <v>570</v>
      </c>
      <c r="B125" s="11">
        <v>60</v>
      </c>
    </row>
    <row r="126" ht="16.5" spans="1:2">
      <c r="A126" s="10" t="s">
        <v>1158</v>
      </c>
      <c r="B126" s="11">
        <v>60</v>
      </c>
    </row>
    <row r="127" ht="16.5" spans="1:2">
      <c r="A127" s="10" t="s">
        <v>594</v>
      </c>
      <c r="B127" s="11">
        <v>60</v>
      </c>
    </row>
    <row r="128" ht="16.5" spans="1:2">
      <c r="A128" s="11" t="s">
        <v>597</v>
      </c>
      <c r="B128" s="11">
        <v>60</v>
      </c>
    </row>
    <row r="129" ht="16.5" spans="1:2">
      <c r="A129" s="10" t="s">
        <v>619</v>
      </c>
      <c r="B129" s="11">
        <v>60</v>
      </c>
    </row>
    <row r="130" ht="16.5" spans="1:2">
      <c r="A130" s="12" t="s">
        <v>1199</v>
      </c>
      <c r="B130" s="11">
        <v>60</v>
      </c>
    </row>
    <row r="131" ht="16.5" spans="1:2">
      <c r="A131" s="19" t="s">
        <v>540</v>
      </c>
      <c r="B131" s="11">
        <v>60</v>
      </c>
    </row>
    <row r="132" ht="16.5" spans="1:2">
      <c r="A132" s="10" t="s">
        <v>550</v>
      </c>
      <c r="B132" s="11">
        <v>60</v>
      </c>
    </row>
    <row r="133" ht="16.5" spans="1:2">
      <c r="A133" s="10" t="s">
        <v>543</v>
      </c>
      <c r="B133" s="11">
        <v>60</v>
      </c>
    </row>
    <row r="134" ht="16.5" spans="1:2">
      <c r="A134" s="16" t="s">
        <v>546</v>
      </c>
      <c r="B134" s="11">
        <v>60</v>
      </c>
    </row>
    <row r="135" ht="16.5" spans="1:2">
      <c r="A135" s="19" t="s">
        <v>728</v>
      </c>
      <c r="B135" s="11">
        <v>60</v>
      </c>
    </row>
    <row r="136" ht="16.5" spans="1:2">
      <c r="A136" s="12" t="s">
        <v>746</v>
      </c>
      <c r="B136" s="11">
        <v>60</v>
      </c>
    </row>
    <row r="137" ht="16.5" spans="1:2">
      <c r="A137" s="10" t="s">
        <v>889</v>
      </c>
      <c r="B137" s="11">
        <v>60</v>
      </c>
    </row>
    <row r="138" ht="16.5" spans="1:2">
      <c r="A138" s="15" t="s">
        <v>657</v>
      </c>
      <c r="B138" s="11">
        <v>40</v>
      </c>
    </row>
    <row r="139" ht="16.5" spans="1:2">
      <c r="A139" s="11" t="s">
        <v>473</v>
      </c>
      <c r="B139" s="11">
        <v>40</v>
      </c>
    </row>
    <row r="140" ht="16.5" spans="1:2">
      <c r="A140" s="10" t="s">
        <v>740</v>
      </c>
      <c r="B140" s="11">
        <v>40</v>
      </c>
    </row>
    <row r="141" ht="16.5" spans="1:2">
      <c r="A141" s="15" t="s">
        <v>581</v>
      </c>
      <c r="B141" s="11">
        <v>40</v>
      </c>
    </row>
    <row r="142" ht="16.5" spans="1:2">
      <c r="A142" s="12" t="s">
        <v>812</v>
      </c>
      <c r="B142" s="11">
        <v>40</v>
      </c>
    </row>
    <row r="143" ht="16.5" spans="1:2">
      <c r="A143" s="10" t="s">
        <v>651</v>
      </c>
      <c r="B143" s="11">
        <v>40</v>
      </c>
    </row>
    <row r="144" ht="16.5" spans="1:2">
      <c r="A144" s="12" t="s">
        <v>1187</v>
      </c>
      <c r="B144" s="11">
        <v>40</v>
      </c>
    </row>
    <row r="145" ht="16.5" spans="1:2">
      <c r="A145" s="10" t="s">
        <v>557</v>
      </c>
      <c r="B145" s="11">
        <v>40</v>
      </c>
    </row>
    <row r="146" ht="16.5" spans="1:2">
      <c r="A146" s="12" t="s">
        <v>478</v>
      </c>
      <c r="B146" s="11">
        <v>40</v>
      </c>
    </row>
    <row r="147" ht="16.5" spans="1:2">
      <c r="A147" s="10" t="s">
        <v>578</v>
      </c>
      <c r="B147" s="11">
        <v>40</v>
      </c>
    </row>
    <row r="148" ht="16.5" spans="1:2">
      <c r="A148" s="11" t="s">
        <v>1032</v>
      </c>
      <c r="B148" s="11">
        <v>40</v>
      </c>
    </row>
    <row r="149" ht="16.5" spans="1:2">
      <c r="A149" s="10" t="s">
        <v>237</v>
      </c>
      <c r="B149" s="11">
        <v>40</v>
      </c>
    </row>
    <row r="150" ht="16.5" spans="1:2">
      <c r="A150" s="10" t="s">
        <v>1135</v>
      </c>
      <c r="B150" s="11">
        <v>40</v>
      </c>
    </row>
    <row r="151" ht="16.5" spans="1:2">
      <c r="A151" s="11" t="s">
        <v>475</v>
      </c>
      <c r="B151" s="11">
        <v>40</v>
      </c>
    </row>
    <row r="152" ht="16.5" spans="1:2">
      <c r="A152" s="11" t="s">
        <v>491</v>
      </c>
      <c r="B152" s="11">
        <v>40</v>
      </c>
    </row>
    <row r="153" ht="16.5" spans="1:2">
      <c r="A153" s="10" t="s">
        <v>612</v>
      </c>
      <c r="B153" s="11">
        <v>40</v>
      </c>
    </row>
    <row r="154" ht="16.5" spans="1:2">
      <c r="A154" s="11" t="s">
        <v>584</v>
      </c>
      <c r="B154" s="11">
        <v>40</v>
      </c>
    </row>
    <row r="155" ht="16.5" spans="1:2">
      <c r="A155" s="10" t="s">
        <v>576</v>
      </c>
      <c r="B155" s="11">
        <v>40</v>
      </c>
    </row>
    <row r="156" ht="16.5" spans="1:2">
      <c r="A156" s="11" t="s">
        <v>589</v>
      </c>
      <c r="B156" s="11">
        <v>40</v>
      </c>
    </row>
    <row r="157" ht="16.5" spans="1:2">
      <c r="A157" s="12" t="s">
        <v>522</v>
      </c>
      <c r="B157" s="11">
        <v>40</v>
      </c>
    </row>
    <row r="158" ht="16.5" spans="1:2">
      <c r="A158" s="12" t="s">
        <v>535</v>
      </c>
      <c r="B158" s="11">
        <v>40</v>
      </c>
    </row>
    <row r="159" ht="16.5" spans="1:2">
      <c r="A159" s="10" t="s">
        <v>645</v>
      </c>
      <c r="B159" s="11">
        <v>40</v>
      </c>
    </row>
    <row r="160" ht="16.5" spans="1:2">
      <c r="A160" s="10" t="s">
        <v>725</v>
      </c>
      <c r="B160" s="11">
        <v>40</v>
      </c>
    </row>
    <row r="161" ht="16.5" spans="1:2">
      <c r="A161" s="10" t="s">
        <v>731</v>
      </c>
      <c r="B161" s="11">
        <v>40</v>
      </c>
    </row>
    <row r="162" ht="16.5" spans="1:2">
      <c r="A162" s="11" t="s">
        <v>734</v>
      </c>
      <c r="B162" s="11">
        <v>40</v>
      </c>
    </row>
    <row r="163" ht="16.5" spans="1:2">
      <c r="A163" s="10" t="s">
        <v>504</v>
      </c>
      <c r="B163" s="11">
        <v>40</v>
      </c>
    </row>
    <row r="164" ht="16.5" spans="1:2">
      <c r="A164" s="10" t="s">
        <v>749</v>
      </c>
      <c r="B164" s="11">
        <v>40</v>
      </c>
    </row>
    <row r="165" ht="16.5" spans="1:2">
      <c r="A165" s="10" t="s">
        <v>737</v>
      </c>
      <c r="B165" s="11">
        <v>40</v>
      </c>
    </row>
    <row r="166" ht="16.5" spans="1:2">
      <c r="A166" s="10" t="s">
        <v>800</v>
      </c>
      <c r="B166" s="11">
        <v>40</v>
      </c>
    </row>
    <row r="167" ht="16.5" spans="1:2">
      <c r="A167" s="10" t="s">
        <v>809</v>
      </c>
      <c r="B167" s="11">
        <v>40</v>
      </c>
    </row>
    <row r="168" ht="16.5" spans="1:2">
      <c r="A168" s="13" t="s">
        <v>519</v>
      </c>
      <c r="B168" s="11">
        <v>40</v>
      </c>
    </row>
    <row r="169" ht="16.5" spans="1:2">
      <c r="A169" s="10" t="s">
        <v>1128</v>
      </c>
      <c r="B169" s="11">
        <v>20</v>
      </c>
    </row>
    <row r="170" ht="16.5" spans="1:2">
      <c r="A170" s="11" t="s">
        <v>304</v>
      </c>
      <c r="B170" s="11">
        <v>20</v>
      </c>
    </row>
    <row r="171" ht="16.5" spans="1:2">
      <c r="A171" s="13" t="s">
        <v>218</v>
      </c>
      <c r="B171" s="11">
        <v>20</v>
      </c>
    </row>
    <row r="172" ht="16.5" spans="1:2">
      <c r="A172" s="10" t="s">
        <v>224</v>
      </c>
      <c r="B172" s="11">
        <v>20</v>
      </c>
    </row>
    <row r="173" ht="16.5" spans="1:2">
      <c r="A173" s="13" t="s">
        <v>1110</v>
      </c>
      <c r="B173" s="11">
        <v>20</v>
      </c>
    </row>
    <row r="174" ht="16.5" spans="1:2">
      <c r="A174" s="12" t="s">
        <v>227</v>
      </c>
      <c r="B174" s="11">
        <v>20</v>
      </c>
    </row>
    <row r="175" ht="16.5" spans="1:2">
      <c r="A175" s="10" t="s">
        <v>234</v>
      </c>
      <c r="B175" s="11">
        <v>20</v>
      </c>
    </row>
    <row r="176" ht="16.5" spans="1:2">
      <c r="A176" s="12" t="s">
        <v>507</v>
      </c>
      <c r="B176" s="11">
        <v>20</v>
      </c>
    </row>
    <row r="177" ht="16.5" spans="1:2">
      <c r="A177" s="11" t="s">
        <v>787</v>
      </c>
      <c r="B177" s="11">
        <v>20</v>
      </c>
    </row>
    <row r="178" ht="16.5" spans="1:2">
      <c r="A178" s="10" t="s">
        <v>411</v>
      </c>
      <c r="B178" s="11">
        <v>20</v>
      </c>
    </row>
    <row r="179" ht="16.5" spans="1:2">
      <c r="A179" s="11" t="s">
        <v>222</v>
      </c>
      <c r="B179" s="11">
        <v>20</v>
      </c>
    </row>
    <row r="180" ht="16.5" spans="1:2">
      <c r="A180" s="11" t="s">
        <v>1162</v>
      </c>
      <c r="B180" s="11">
        <v>20</v>
      </c>
    </row>
    <row r="181" ht="16.5" spans="1:2">
      <c r="A181" s="10" t="s">
        <v>565</v>
      </c>
      <c r="B181" s="11">
        <v>20</v>
      </c>
    </row>
    <row r="182" ht="16.5" spans="1:2">
      <c r="A182" s="19" t="s">
        <v>292</v>
      </c>
      <c r="B182" s="11">
        <v>20</v>
      </c>
    </row>
    <row r="183" ht="16.5" spans="1:2">
      <c r="A183" s="10" t="s">
        <v>609</v>
      </c>
      <c r="B183" s="11">
        <v>20</v>
      </c>
    </row>
    <row r="184" ht="16.5" spans="1:2">
      <c r="A184" s="10" t="s">
        <v>806</v>
      </c>
      <c r="B184" s="11">
        <v>20</v>
      </c>
    </row>
    <row r="185" ht="16.5" spans="1:2">
      <c r="A185" s="10" t="s">
        <v>451</v>
      </c>
      <c r="B185" s="11">
        <v>20</v>
      </c>
    </row>
    <row r="186" ht="16.5" spans="1:2">
      <c r="A186" s="14" t="s">
        <v>307</v>
      </c>
      <c r="B186" s="11">
        <v>20</v>
      </c>
    </row>
    <row r="187" ht="16.5" spans="1:2">
      <c r="A187" s="10" t="s">
        <v>510</v>
      </c>
      <c r="B187" s="11">
        <v>20</v>
      </c>
    </row>
    <row r="188" ht="16.5" spans="1:2">
      <c r="A188" s="19" t="s">
        <v>310</v>
      </c>
      <c r="B188" s="11">
        <v>20</v>
      </c>
    </row>
    <row r="189" ht="16.5" spans="1:2">
      <c r="A189" s="10" t="s">
        <v>500</v>
      </c>
      <c r="B189" s="11">
        <v>20</v>
      </c>
    </row>
    <row r="190" ht="16.5" spans="1:2">
      <c r="A190" s="14" t="s">
        <v>513</v>
      </c>
      <c r="B190" s="11">
        <v>20</v>
      </c>
    </row>
    <row r="191" ht="16.5" spans="1:2">
      <c r="A191" s="10" t="s">
        <v>803</v>
      </c>
      <c r="B191" s="11">
        <v>20</v>
      </c>
    </row>
    <row r="192" ht="16.5" spans="1:2">
      <c r="A192" s="13" t="s">
        <v>435</v>
      </c>
      <c r="B192" s="11">
        <v>20</v>
      </c>
    </row>
    <row r="193" ht="16.5" spans="1:2">
      <c r="A193" s="10" t="s">
        <v>418</v>
      </c>
      <c r="B193" s="11">
        <v>20</v>
      </c>
    </row>
    <row r="194" ht="16.5" spans="1:2">
      <c r="A194" s="15" t="s">
        <v>1029</v>
      </c>
      <c r="B194" s="11">
        <v>20</v>
      </c>
    </row>
    <row r="195" ht="16.5" spans="1:2">
      <c r="A195" s="10" t="s">
        <v>532</v>
      </c>
      <c r="B195" s="11">
        <v>20</v>
      </c>
    </row>
    <row r="196" ht="16.5" spans="1:2">
      <c r="A196" s="10" t="s">
        <v>281</v>
      </c>
      <c r="B196" s="11">
        <v>20</v>
      </c>
    </row>
    <row r="197" ht="16.5" spans="1:2">
      <c r="A197" s="10" t="s">
        <v>260</v>
      </c>
      <c r="B197" s="11">
        <v>20</v>
      </c>
    </row>
    <row r="198" ht="16.5" spans="1:2">
      <c r="A198" s="14" t="s">
        <v>298</v>
      </c>
      <c r="B198" s="11">
        <v>20</v>
      </c>
    </row>
    <row r="199" ht="16.5" spans="1:2">
      <c r="A199" s="12" t="s">
        <v>516</v>
      </c>
      <c r="B199" s="11">
        <v>20</v>
      </c>
    </row>
    <row r="200" ht="16.5" spans="1:2">
      <c r="A200" s="12" t="s">
        <v>722</v>
      </c>
      <c r="B200" s="11">
        <v>20</v>
      </c>
    </row>
    <row r="201" ht="16.5" spans="1:2">
      <c r="A201" s="10" t="s">
        <v>295</v>
      </c>
      <c r="B201" s="11">
        <v>20</v>
      </c>
    </row>
    <row r="202" ht="16.5" spans="1:2">
      <c r="A202" s="12" t="s">
        <v>405</v>
      </c>
      <c r="B202" s="11">
        <v>20</v>
      </c>
    </row>
    <row r="203" ht="16.5" spans="1:2">
      <c r="A203" s="11" t="s">
        <v>529</v>
      </c>
      <c r="B203" s="11">
        <v>20</v>
      </c>
    </row>
    <row r="204" ht="16.5" spans="1:2">
      <c r="A204" s="11" t="s">
        <v>288</v>
      </c>
      <c r="B204" s="11">
        <v>20</v>
      </c>
    </row>
    <row r="205" ht="16.5" spans="1:2">
      <c r="A205" s="10" t="s">
        <v>230</v>
      </c>
      <c r="B205" s="11">
        <v>20</v>
      </c>
    </row>
    <row r="206" ht="16.5" spans="1:2">
      <c r="A206" s="10" t="s">
        <v>497</v>
      </c>
      <c r="B206" s="11">
        <v>20</v>
      </c>
    </row>
    <row r="207" ht="16.5" spans="1:2">
      <c r="A207" s="10" t="s">
        <v>573</v>
      </c>
      <c r="B207" s="11">
        <v>20</v>
      </c>
    </row>
    <row r="208" ht="16.5" spans="1:2">
      <c r="A208" s="12" t="s">
        <v>525</v>
      </c>
      <c r="B208" s="11">
        <v>20</v>
      </c>
    </row>
    <row r="209" ht="16.5" spans="1:2">
      <c r="A209" s="10" t="s">
        <v>553</v>
      </c>
      <c r="B209" s="11">
        <v>20</v>
      </c>
    </row>
    <row r="210" ht="16.5" spans="1:2">
      <c r="A210" s="16" t="s">
        <v>454</v>
      </c>
      <c r="B210" s="11">
        <v>20</v>
      </c>
    </row>
    <row r="211" ht="16.5" spans="1:2">
      <c r="A211" s="14" t="s">
        <v>662</v>
      </c>
      <c r="B211" s="11">
        <v>20</v>
      </c>
    </row>
    <row r="212" ht="16.5" spans="1:2">
      <c r="A212" s="13" t="s">
        <v>616</v>
      </c>
      <c r="B212" s="11">
        <v>20</v>
      </c>
    </row>
    <row r="213" ht="16.5" spans="1:2">
      <c r="A213" s="10" t="s">
        <v>1156</v>
      </c>
      <c r="B213" s="11">
        <v>20</v>
      </c>
    </row>
    <row r="214" ht="16.5" spans="1:2">
      <c r="A214" s="10" t="s">
        <v>587</v>
      </c>
      <c r="B214" s="11">
        <v>20</v>
      </c>
    </row>
    <row r="215" ht="16.5" spans="1:2">
      <c r="A215" s="10" t="s">
        <v>408</v>
      </c>
      <c r="B215" s="11">
        <v>20</v>
      </c>
    </row>
    <row r="216" ht="16.5" spans="1:2">
      <c r="A216" s="11" t="s">
        <v>421</v>
      </c>
      <c r="B216" s="11">
        <v>20</v>
      </c>
    </row>
    <row r="217" ht="16.5" spans="1:2">
      <c r="A217" s="12" t="s">
        <v>439</v>
      </c>
      <c r="B217" s="11">
        <v>20</v>
      </c>
    </row>
    <row r="218" ht="16.5" spans="1:2">
      <c r="A218" s="12" t="s">
        <v>1025</v>
      </c>
      <c r="B218" s="11">
        <v>20</v>
      </c>
    </row>
    <row r="219" ht="16.5" spans="1:2">
      <c r="A219" s="12" t="s">
        <v>1198</v>
      </c>
      <c r="B219" s="11">
        <v>20</v>
      </c>
    </row>
    <row r="220" ht="16.5" spans="1:2">
      <c r="A220" s="10" t="s">
        <v>27</v>
      </c>
      <c r="B220" s="11">
        <v>20</v>
      </c>
    </row>
    <row r="221" ht="16.5" spans="1:2">
      <c r="A221" s="12" t="s">
        <v>464</v>
      </c>
      <c r="B221" s="11">
        <v>20</v>
      </c>
    </row>
    <row r="222" ht="16.5" spans="1:2">
      <c r="A222" s="10" t="s">
        <v>448</v>
      </c>
      <c r="B222" s="11">
        <v>20</v>
      </c>
    </row>
  </sheetData>
  <conditionalFormatting sqref="B1">
    <cfRule type="duplicateValues" dxfId="1" priority="2"/>
    <cfRule type="duplicateValues" dxfId="1" priority="1"/>
  </conditionalFormatting>
  <conditionalFormatting sqref="A1:A222">
    <cfRule type="duplicateValues" dxfId="0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3"/>
  <sheetViews>
    <sheetView workbookViewId="0">
      <selection activeCell="A1" sqref="A1:B203"/>
    </sheetView>
  </sheetViews>
  <sheetFormatPr defaultColWidth="9" defaultRowHeight="13.5" outlineLevelCol="1"/>
  <cols>
    <col min="1" max="1" width="17.5" customWidth="1"/>
  </cols>
  <sheetData>
    <row r="1" ht="16.5" spans="1:2">
      <c r="A1" s="8" t="s">
        <v>1203</v>
      </c>
      <c r="B1" s="8" t="s">
        <v>43</v>
      </c>
    </row>
    <row r="2" ht="16.5" spans="1:2">
      <c r="A2" s="8" t="s">
        <v>1204</v>
      </c>
      <c r="B2" s="9">
        <v>13660</v>
      </c>
    </row>
    <row r="3" ht="16.5" spans="1:2">
      <c r="A3" s="10" t="s">
        <v>1126</v>
      </c>
      <c r="B3" s="11">
        <v>380</v>
      </c>
    </row>
    <row r="4" ht="16.5" spans="1:2">
      <c r="A4" s="10" t="s">
        <v>925</v>
      </c>
      <c r="B4" s="11">
        <v>380</v>
      </c>
    </row>
    <row r="5" ht="16.5" spans="1:2">
      <c r="A5" s="10" t="s">
        <v>708</v>
      </c>
      <c r="B5" s="11">
        <v>320</v>
      </c>
    </row>
    <row r="6" ht="16.5" spans="1:2">
      <c r="A6" s="10" t="s">
        <v>697</v>
      </c>
      <c r="B6" s="11">
        <v>300</v>
      </c>
    </row>
    <row r="7" ht="16.5" spans="1:2">
      <c r="A7" s="10" t="s">
        <v>1169</v>
      </c>
      <c r="B7" s="11">
        <v>300</v>
      </c>
    </row>
    <row r="8" ht="16.5" spans="1:2">
      <c r="A8" s="10" t="s">
        <v>1048</v>
      </c>
      <c r="B8" s="11">
        <v>300</v>
      </c>
    </row>
    <row r="9" ht="16.5" spans="1:2">
      <c r="A9" s="10" t="s">
        <v>915</v>
      </c>
      <c r="B9" s="11">
        <v>280</v>
      </c>
    </row>
    <row r="10" ht="16.5" spans="1:2">
      <c r="A10" s="10" t="s">
        <v>1172</v>
      </c>
      <c r="B10" s="11">
        <v>260</v>
      </c>
    </row>
    <row r="11" ht="16.5" spans="1:2">
      <c r="A11" s="11" t="s">
        <v>787</v>
      </c>
      <c r="B11" s="11">
        <v>260</v>
      </c>
    </row>
    <row r="12" ht="16.5" spans="1:2">
      <c r="A12" s="10" t="s">
        <v>858</v>
      </c>
      <c r="B12" s="11">
        <v>220</v>
      </c>
    </row>
    <row r="13" ht="16.5" spans="1:2">
      <c r="A13" s="10" t="s">
        <v>1114</v>
      </c>
      <c r="B13" s="11">
        <v>200</v>
      </c>
    </row>
    <row r="14" ht="16.5" spans="1:2">
      <c r="A14" s="12" t="s">
        <v>1038</v>
      </c>
      <c r="B14" s="11">
        <v>200</v>
      </c>
    </row>
    <row r="15" ht="16.5" spans="1:2">
      <c r="A15" s="12" t="s">
        <v>920</v>
      </c>
      <c r="B15" s="11">
        <v>180</v>
      </c>
    </row>
    <row r="16" ht="16.5" spans="1:2">
      <c r="A16" s="10" t="s">
        <v>939</v>
      </c>
      <c r="B16" s="11">
        <v>180</v>
      </c>
    </row>
    <row r="17" ht="16.5" spans="1:2">
      <c r="A17" s="10" t="s">
        <v>957</v>
      </c>
      <c r="B17" s="11">
        <v>180</v>
      </c>
    </row>
    <row r="18" ht="16.5" spans="1:2">
      <c r="A18" s="12" t="s">
        <v>1191</v>
      </c>
      <c r="B18" s="11">
        <v>180</v>
      </c>
    </row>
    <row r="19" ht="16.5" spans="1:2">
      <c r="A19" s="12" t="s">
        <v>1067</v>
      </c>
      <c r="B19" s="11">
        <v>160</v>
      </c>
    </row>
    <row r="20" ht="16.5" spans="1:2">
      <c r="A20" s="10" t="s">
        <v>960</v>
      </c>
      <c r="B20" s="11">
        <v>160</v>
      </c>
    </row>
    <row r="21" ht="16.5" spans="1:2">
      <c r="A21" s="12" t="s">
        <v>865</v>
      </c>
      <c r="B21" s="11">
        <v>160</v>
      </c>
    </row>
    <row r="22" ht="16.5" spans="1:2">
      <c r="A22" s="10" t="s">
        <v>949</v>
      </c>
      <c r="B22" s="11">
        <v>160</v>
      </c>
    </row>
    <row r="23" ht="16.5" spans="1:2">
      <c r="A23" s="13" t="s">
        <v>923</v>
      </c>
      <c r="B23" s="11">
        <v>160</v>
      </c>
    </row>
    <row r="24" ht="16.5" spans="1:2">
      <c r="A24" s="10" t="s">
        <v>871</v>
      </c>
      <c r="B24" s="11">
        <v>160</v>
      </c>
    </row>
    <row r="25" ht="16.5" spans="1:2">
      <c r="A25" s="10" t="s">
        <v>1061</v>
      </c>
      <c r="B25" s="11">
        <v>140</v>
      </c>
    </row>
    <row r="26" ht="16.5" spans="1:2">
      <c r="A26" s="10" t="s">
        <v>1156</v>
      </c>
      <c r="B26" s="11">
        <v>140</v>
      </c>
    </row>
    <row r="27" ht="16.5" spans="1:2">
      <c r="A27" s="10" t="s">
        <v>1055</v>
      </c>
      <c r="B27" s="11">
        <v>140</v>
      </c>
    </row>
    <row r="28" ht="16.5" spans="1:2">
      <c r="A28" s="10" t="s">
        <v>946</v>
      </c>
      <c r="B28" s="11">
        <v>140</v>
      </c>
    </row>
    <row r="29" ht="16.5" spans="1:2">
      <c r="A29" s="10" t="s">
        <v>847</v>
      </c>
      <c r="B29" s="11">
        <v>140</v>
      </c>
    </row>
    <row r="30" ht="16.5" spans="1:2">
      <c r="A30" s="12" t="s">
        <v>1064</v>
      </c>
      <c r="B30" s="11">
        <v>140</v>
      </c>
    </row>
    <row r="31" ht="16.5" spans="1:2">
      <c r="A31" s="10" t="s">
        <v>1175</v>
      </c>
      <c r="B31" s="11">
        <v>120</v>
      </c>
    </row>
    <row r="32" ht="16.5" spans="1:2">
      <c r="A32" s="10" t="s">
        <v>648</v>
      </c>
      <c r="B32" s="11">
        <v>120</v>
      </c>
    </row>
    <row r="33" ht="16.5" spans="1:2">
      <c r="A33" s="14" t="s">
        <v>662</v>
      </c>
      <c r="B33" s="11">
        <v>120</v>
      </c>
    </row>
    <row r="34" ht="16.5" spans="1:2">
      <c r="A34" s="10" t="s">
        <v>1202</v>
      </c>
      <c r="B34" s="11">
        <v>120</v>
      </c>
    </row>
    <row r="35" ht="16.5" spans="1:2">
      <c r="A35" s="12" t="s">
        <v>909</v>
      </c>
      <c r="B35" s="11">
        <v>120</v>
      </c>
    </row>
    <row r="36" ht="16.5" spans="1:2">
      <c r="A36" s="10" t="s">
        <v>1182</v>
      </c>
      <c r="B36" s="11">
        <v>100</v>
      </c>
    </row>
    <row r="37" ht="16.5" spans="1:2">
      <c r="A37" s="15" t="s">
        <v>657</v>
      </c>
      <c r="B37" s="11">
        <v>100</v>
      </c>
    </row>
    <row r="38" ht="16.5" spans="1:2">
      <c r="A38" s="10" t="s">
        <v>34</v>
      </c>
      <c r="B38" s="11">
        <v>100</v>
      </c>
    </row>
    <row r="39" ht="16.5" spans="1:2">
      <c r="A39" s="10" t="s">
        <v>1125</v>
      </c>
      <c r="B39" s="11">
        <v>100</v>
      </c>
    </row>
    <row r="40" ht="16.5" spans="1:2">
      <c r="A40" s="10" t="s">
        <v>651</v>
      </c>
      <c r="B40" s="11">
        <v>100</v>
      </c>
    </row>
    <row r="41" ht="16.5" spans="1:2">
      <c r="A41" s="16" t="s">
        <v>694</v>
      </c>
      <c r="B41" s="11">
        <v>100</v>
      </c>
    </row>
    <row r="42" ht="16.5" spans="1:2">
      <c r="A42" s="10" t="s">
        <v>691</v>
      </c>
      <c r="B42" s="11">
        <v>100</v>
      </c>
    </row>
    <row r="43" ht="16.5" spans="1:2">
      <c r="A43" s="12" t="s">
        <v>918</v>
      </c>
      <c r="B43" s="11">
        <v>100</v>
      </c>
    </row>
    <row r="44" ht="16.5" spans="1:2">
      <c r="A44" s="10" t="s">
        <v>1195</v>
      </c>
      <c r="B44" s="11">
        <v>100</v>
      </c>
    </row>
    <row r="45" ht="16.5" spans="1:2">
      <c r="A45" s="11" t="s">
        <v>862</v>
      </c>
      <c r="B45" s="11">
        <v>100</v>
      </c>
    </row>
    <row r="46" ht="16.5" spans="1:2">
      <c r="A46" s="10" t="s">
        <v>868</v>
      </c>
      <c r="B46" s="11">
        <v>100</v>
      </c>
    </row>
    <row r="47" ht="16.5" spans="1:2">
      <c r="A47" s="10" t="s">
        <v>633</v>
      </c>
      <c r="B47" s="11">
        <v>100</v>
      </c>
    </row>
    <row r="48" ht="16.5" spans="1:2">
      <c r="A48" s="10" t="s">
        <v>1124</v>
      </c>
      <c r="B48" s="11">
        <v>100</v>
      </c>
    </row>
    <row r="49" ht="16.5" spans="1:2">
      <c r="A49" s="10" t="s">
        <v>39</v>
      </c>
      <c r="B49" s="11">
        <v>100</v>
      </c>
    </row>
    <row r="50" ht="16.5" spans="1:2">
      <c r="A50" s="14" t="s">
        <v>1164</v>
      </c>
      <c r="B50" s="11">
        <v>80</v>
      </c>
    </row>
    <row r="51" ht="16.5" spans="1:2">
      <c r="A51" s="10" t="s">
        <v>1052</v>
      </c>
      <c r="B51" s="11">
        <v>80</v>
      </c>
    </row>
    <row r="52" ht="16.5" spans="1:2">
      <c r="A52" s="10" t="s">
        <v>928</v>
      </c>
      <c r="B52" s="11">
        <v>80</v>
      </c>
    </row>
    <row r="53" ht="16.5" spans="1:2">
      <c r="A53" s="12" t="s">
        <v>1136</v>
      </c>
      <c r="B53" s="11">
        <v>80</v>
      </c>
    </row>
    <row r="54" ht="16.5" spans="1:2">
      <c r="A54" s="12" t="s">
        <v>912</v>
      </c>
      <c r="B54" s="11">
        <v>80</v>
      </c>
    </row>
    <row r="55" ht="16.5" spans="1:2">
      <c r="A55" s="10" t="s">
        <v>701</v>
      </c>
      <c r="B55" s="11">
        <v>80</v>
      </c>
    </row>
    <row r="56" ht="16.5" spans="1:2">
      <c r="A56" s="12" t="s">
        <v>955</v>
      </c>
      <c r="B56" s="11">
        <v>80</v>
      </c>
    </row>
    <row r="57" ht="16.5" spans="1:2">
      <c r="A57" s="10" t="s">
        <v>600</v>
      </c>
      <c r="B57" s="11">
        <v>80</v>
      </c>
    </row>
    <row r="58" ht="16.5" spans="1:2">
      <c r="A58" s="10" t="s">
        <v>645</v>
      </c>
      <c r="B58" s="11">
        <v>80</v>
      </c>
    </row>
    <row r="59" ht="16.5" spans="1:2">
      <c r="A59" s="10" t="s">
        <v>784</v>
      </c>
      <c r="B59" s="11">
        <v>80</v>
      </c>
    </row>
    <row r="60" ht="16.5" spans="1:2">
      <c r="A60" s="15" t="s">
        <v>1058</v>
      </c>
      <c r="B60" s="11">
        <v>80</v>
      </c>
    </row>
    <row r="61" ht="16.5" spans="1:2">
      <c r="A61" s="10" t="s">
        <v>749</v>
      </c>
      <c r="B61" s="11">
        <v>80</v>
      </c>
    </row>
    <row r="62" ht="16.5" spans="1:2">
      <c r="A62" s="10" t="s">
        <v>879</v>
      </c>
      <c r="B62" s="11">
        <v>80</v>
      </c>
    </row>
    <row r="63" ht="16.5" spans="1:2">
      <c r="A63" s="10" t="s">
        <v>839</v>
      </c>
      <c r="B63" s="11">
        <v>80</v>
      </c>
    </row>
    <row r="64" ht="16.5" spans="1:2">
      <c r="A64" s="10" t="s">
        <v>609</v>
      </c>
      <c r="B64" s="11">
        <v>80</v>
      </c>
    </row>
    <row r="65" ht="16.5" spans="1:2">
      <c r="A65" s="10" t="s">
        <v>763</v>
      </c>
      <c r="B65" s="11">
        <v>80</v>
      </c>
    </row>
    <row r="66" ht="16.5" spans="1:2">
      <c r="A66" s="10" t="s">
        <v>681</v>
      </c>
      <c r="B66" s="11">
        <v>80</v>
      </c>
    </row>
    <row r="67" ht="16.5" spans="1:2">
      <c r="A67" s="13" t="s">
        <v>616</v>
      </c>
      <c r="B67" s="11">
        <v>80</v>
      </c>
    </row>
    <row r="68" ht="16.5" spans="1:2">
      <c r="A68" s="14" t="s">
        <v>901</v>
      </c>
      <c r="B68" s="11">
        <v>80</v>
      </c>
    </row>
    <row r="69" ht="16.5" spans="1:2">
      <c r="A69" s="11" t="s">
        <v>903</v>
      </c>
      <c r="B69" s="11">
        <v>60</v>
      </c>
    </row>
    <row r="70" ht="16.5" spans="1:2">
      <c r="A70" s="10" t="s">
        <v>1158</v>
      </c>
      <c r="B70" s="11">
        <v>60</v>
      </c>
    </row>
    <row r="71" ht="16.5" spans="1:2">
      <c r="A71" s="10" t="s">
        <v>672</v>
      </c>
      <c r="B71" s="11">
        <v>60</v>
      </c>
    </row>
    <row r="72" ht="16.5" spans="1:2">
      <c r="A72" s="12" t="s">
        <v>665</v>
      </c>
      <c r="B72" s="11">
        <v>60</v>
      </c>
    </row>
    <row r="73" ht="16.5" spans="1:2">
      <c r="A73" s="10" t="s">
        <v>892</v>
      </c>
      <c r="B73" s="11">
        <v>60</v>
      </c>
    </row>
    <row r="74" ht="16.5" spans="1:2">
      <c r="A74" s="10" t="s">
        <v>844</v>
      </c>
      <c r="B74" s="11">
        <v>60</v>
      </c>
    </row>
    <row r="75" ht="16.5" spans="1:2">
      <c r="A75" s="10" t="s">
        <v>322</v>
      </c>
      <c r="B75" s="11">
        <v>60</v>
      </c>
    </row>
    <row r="76" ht="16.5" spans="1:2">
      <c r="A76" s="10" t="s">
        <v>1154</v>
      </c>
      <c r="B76" s="11">
        <v>60</v>
      </c>
    </row>
    <row r="77" ht="16.5" spans="1:2">
      <c r="A77" s="10" t="s">
        <v>1121</v>
      </c>
      <c r="B77" s="11">
        <v>60</v>
      </c>
    </row>
    <row r="78" ht="16.5" spans="1:2">
      <c r="A78" s="12" t="s">
        <v>668</v>
      </c>
      <c r="B78" s="11">
        <v>60</v>
      </c>
    </row>
    <row r="79" ht="16.5" spans="1:2">
      <c r="A79" s="10" t="s">
        <v>895</v>
      </c>
      <c r="B79" s="11">
        <v>60</v>
      </c>
    </row>
    <row r="80" ht="16.5" spans="1:2">
      <c r="A80" s="10" t="s">
        <v>952</v>
      </c>
      <c r="B80" s="11">
        <v>60</v>
      </c>
    </row>
    <row r="81" ht="16.5" spans="1:2">
      <c r="A81" s="12" t="s">
        <v>1201</v>
      </c>
      <c r="B81" s="11">
        <v>60</v>
      </c>
    </row>
    <row r="82" ht="16.5" spans="1:2">
      <c r="A82" s="10" t="s">
        <v>706</v>
      </c>
      <c r="B82" s="11">
        <v>60</v>
      </c>
    </row>
    <row r="83" ht="16.5" spans="1:2">
      <c r="A83" s="11" t="s">
        <v>853</v>
      </c>
      <c r="B83" s="11">
        <v>60</v>
      </c>
    </row>
    <row r="84" ht="16.5" spans="1:2">
      <c r="A84" s="10" t="s">
        <v>28</v>
      </c>
      <c r="B84" s="11">
        <v>60</v>
      </c>
    </row>
    <row r="85" ht="16.5" spans="1:2">
      <c r="A85" s="10" t="s">
        <v>688</v>
      </c>
      <c r="B85" s="11">
        <v>60</v>
      </c>
    </row>
    <row r="86" ht="16.5" spans="1:2">
      <c r="A86" s="12" t="s">
        <v>1120</v>
      </c>
      <c r="B86" s="11">
        <v>60</v>
      </c>
    </row>
    <row r="87" ht="16.5" spans="1:2">
      <c r="A87" s="10" t="s">
        <v>612</v>
      </c>
      <c r="B87" s="11">
        <v>60</v>
      </c>
    </row>
    <row r="88" ht="16.5" spans="1:2">
      <c r="A88" s="10" t="s">
        <v>1179</v>
      </c>
      <c r="B88" s="11">
        <v>40</v>
      </c>
    </row>
    <row r="89" ht="16.5" spans="1:2">
      <c r="A89" s="12" t="s">
        <v>906</v>
      </c>
      <c r="B89" s="11">
        <v>40</v>
      </c>
    </row>
    <row r="90" ht="16.5" spans="1:2">
      <c r="A90" s="12" t="s">
        <v>1194</v>
      </c>
      <c r="B90" s="11">
        <v>40</v>
      </c>
    </row>
    <row r="91" ht="16.5" spans="1:2">
      <c r="A91" s="15" t="s">
        <v>931</v>
      </c>
      <c r="B91" s="11">
        <v>40</v>
      </c>
    </row>
    <row r="92" ht="16.5" spans="1:2">
      <c r="A92" s="10" t="s">
        <v>319</v>
      </c>
      <c r="B92" s="11">
        <v>40</v>
      </c>
    </row>
    <row r="93" ht="16.5" spans="1:2">
      <c r="A93" s="12" t="s">
        <v>746</v>
      </c>
      <c r="B93" s="11">
        <v>40</v>
      </c>
    </row>
    <row r="94" ht="16.5" spans="1:2">
      <c r="A94" s="12" t="s">
        <v>781</v>
      </c>
      <c r="B94" s="11">
        <v>40</v>
      </c>
    </row>
    <row r="95" ht="16.5" spans="1:2">
      <c r="A95" s="12" t="s">
        <v>751</v>
      </c>
      <c r="B95" s="11">
        <v>40</v>
      </c>
    </row>
    <row r="96" ht="16.5" spans="1:2">
      <c r="A96" s="12" t="s">
        <v>1180</v>
      </c>
      <c r="B96" s="11">
        <v>40</v>
      </c>
    </row>
    <row r="97" ht="16.5" spans="1:2">
      <c r="A97" s="10" t="s">
        <v>778</v>
      </c>
      <c r="B97" s="11">
        <v>40</v>
      </c>
    </row>
    <row r="98" ht="16.5" spans="1:2">
      <c r="A98" s="10" t="s">
        <v>1196</v>
      </c>
      <c r="B98" s="11">
        <v>40</v>
      </c>
    </row>
    <row r="99" ht="16.5" spans="1:2">
      <c r="A99" s="10" t="s">
        <v>587</v>
      </c>
      <c r="B99" s="11">
        <v>40</v>
      </c>
    </row>
    <row r="100" ht="16.5" spans="1:2">
      <c r="A100" s="10" t="s">
        <v>316</v>
      </c>
      <c r="B100" s="11">
        <v>40</v>
      </c>
    </row>
    <row r="101" ht="16.5" spans="1:2">
      <c r="A101" s="10" t="s">
        <v>488</v>
      </c>
      <c r="B101" s="11">
        <v>40</v>
      </c>
    </row>
    <row r="102" ht="16.5" spans="1:2">
      <c r="A102" s="10" t="s">
        <v>494</v>
      </c>
      <c r="B102" s="11">
        <v>40</v>
      </c>
    </row>
    <row r="103" ht="16.5" spans="1:2">
      <c r="A103" s="12" t="s">
        <v>856</v>
      </c>
      <c r="B103" s="11">
        <v>40</v>
      </c>
    </row>
    <row r="104" ht="16.5" spans="1:2">
      <c r="A104" s="10" t="s">
        <v>1176</v>
      </c>
      <c r="B104" s="11">
        <v>40</v>
      </c>
    </row>
    <row r="105" ht="16.5" spans="1:2">
      <c r="A105" s="10" t="s">
        <v>565</v>
      </c>
      <c r="B105" s="11">
        <v>40</v>
      </c>
    </row>
    <row r="106" ht="16.5" spans="1:2">
      <c r="A106" s="12" t="s">
        <v>314</v>
      </c>
      <c r="B106" s="11">
        <v>40</v>
      </c>
    </row>
    <row r="107" ht="16.5" spans="1:2">
      <c r="A107" s="10" t="s">
        <v>757</v>
      </c>
      <c r="B107" s="11">
        <v>40</v>
      </c>
    </row>
    <row r="108" ht="16.5" spans="1:2">
      <c r="A108" s="10" t="s">
        <v>553</v>
      </c>
      <c r="B108" s="11">
        <v>40</v>
      </c>
    </row>
    <row r="109" ht="16.5" spans="1:2">
      <c r="A109" s="10" t="s">
        <v>481</v>
      </c>
      <c r="B109" s="11">
        <v>40</v>
      </c>
    </row>
    <row r="110" ht="16.5" spans="1:2">
      <c r="A110" s="14" t="s">
        <v>484</v>
      </c>
      <c r="B110" s="11">
        <v>40</v>
      </c>
    </row>
    <row r="111" ht="16.5" spans="1:2">
      <c r="A111" s="14" t="s">
        <v>630</v>
      </c>
      <c r="B111" s="11">
        <v>40</v>
      </c>
    </row>
    <row r="112" ht="16.5" spans="1:2">
      <c r="A112" s="10" t="s">
        <v>573</v>
      </c>
      <c r="B112" s="11">
        <v>40</v>
      </c>
    </row>
    <row r="113" ht="16.5" spans="1:2">
      <c r="A113" s="10" t="s">
        <v>889</v>
      </c>
      <c r="B113" s="11">
        <v>40</v>
      </c>
    </row>
    <row r="114" ht="16.5" spans="1:2">
      <c r="A114" s="10" t="s">
        <v>636</v>
      </c>
      <c r="B114" s="11">
        <v>40</v>
      </c>
    </row>
    <row r="115" ht="16.5" spans="1:2">
      <c r="A115" s="10" t="s">
        <v>619</v>
      </c>
      <c r="B115" s="11">
        <v>40</v>
      </c>
    </row>
    <row r="116" ht="16.5" spans="1:2">
      <c r="A116" s="10" t="s">
        <v>1171</v>
      </c>
      <c r="B116" s="11">
        <v>40</v>
      </c>
    </row>
    <row r="117" ht="16.5" spans="1:2">
      <c r="A117" s="10" t="s">
        <v>850</v>
      </c>
      <c r="B117" s="11">
        <v>40</v>
      </c>
    </row>
    <row r="118" ht="16.5" spans="1:2">
      <c r="A118" s="10" t="s">
        <v>886</v>
      </c>
      <c r="B118" s="11">
        <v>40</v>
      </c>
    </row>
    <row r="119" ht="16.5" spans="1:2">
      <c r="A119" s="10" t="s">
        <v>740</v>
      </c>
      <c r="B119" s="11">
        <v>40</v>
      </c>
    </row>
    <row r="120" ht="16.5" spans="1:2">
      <c r="A120" s="10" t="s">
        <v>737</v>
      </c>
      <c r="B120" s="11">
        <v>40</v>
      </c>
    </row>
    <row r="121" ht="16.5" spans="1:2">
      <c r="A121" s="12" t="s">
        <v>670</v>
      </c>
      <c r="B121" s="11">
        <v>40</v>
      </c>
    </row>
    <row r="122" ht="16.5" spans="1:2">
      <c r="A122" s="10" t="s">
        <v>943</v>
      </c>
      <c r="B122" s="11">
        <v>40</v>
      </c>
    </row>
    <row r="123" ht="16.5" spans="1:2">
      <c r="A123" s="12" t="s">
        <v>654</v>
      </c>
      <c r="B123" s="11">
        <v>40</v>
      </c>
    </row>
    <row r="124" ht="16.5" spans="1:2">
      <c r="A124" s="10" t="s">
        <v>1165</v>
      </c>
      <c r="B124" s="11">
        <v>40</v>
      </c>
    </row>
    <row r="125" ht="16.5" spans="1:2">
      <c r="A125" s="10" t="s">
        <v>1167</v>
      </c>
      <c r="B125" s="11">
        <v>40</v>
      </c>
    </row>
    <row r="126" ht="16.5" spans="1:2">
      <c r="A126" s="10" t="s">
        <v>1166</v>
      </c>
      <c r="B126" s="11">
        <v>20</v>
      </c>
    </row>
    <row r="127" ht="16.5" spans="1:2">
      <c r="A127" s="15" t="s">
        <v>581</v>
      </c>
      <c r="B127" s="11">
        <v>20</v>
      </c>
    </row>
    <row r="128" ht="16.5" spans="1:2">
      <c r="A128" s="10" t="s">
        <v>818</v>
      </c>
      <c r="B128" s="11">
        <v>20</v>
      </c>
    </row>
    <row r="129" ht="16.5" spans="1:2">
      <c r="A129" s="10" t="s">
        <v>578</v>
      </c>
      <c r="B129" s="11">
        <v>20</v>
      </c>
    </row>
    <row r="130" ht="16.5" spans="1:2">
      <c r="A130" s="10" t="s">
        <v>743</v>
      </c>
      <c r="B130" s="11">
        <v>20</v>
      </c>
    </row>
    <row r="131" ht="16.5" spans="1:2">
      <c r="A131" s="10" t="s">
        <v>414</v>
      </c>
      <c r="B131" s="11">
        <v>20</v>
      </c>
    </row>
    <row r="132" ht="16.5" spans="1:2">
      <c r="A132" s="10" t="s">
        <v>263</v>
      </c>
      <c r="B132" s="11">
        <v>20</v>
      </c>
    </row>
    <row r="133" ht="16.5" spans="1:2">
      <c r="A133" s="10" t="s">
        <v>284</v>
      </c>
      <c r="B133" s="11">
        <v>20</v>
      </c>
    </row>
    <row r="134" ht="16.5" spans="1:2">
      <c r="A134" s="14" t="s">
        <v>797</v>
      </c>
      <c r="B134" s="11">
        <v>20</v>
      </c>
    </row>
    <row r="135" ht="16.5" spans="1:2">
      <c r="A135" s="11" t="s">
        <v>26</v>
      </c>
      <c r="B135" s="11">
        <v>20</v>
      </c>
    </row>
    <row r="136" ht="16.5" spans="1:2">
      <c r="A136" s="17" t="s">
        <v>270</v>
      </c>
      <c r="B136" s="11">
        <v>20</v>
      </c>
    </row>
    <row r="137" ht="16.5" spans="1:2">
      <c r="A137" s="10" t="s">
        <v>1045</v>
      </c>
      <c r="B137" s="11">
        <v>20</v>
      </c>
    </row>
    <row r="138" ht="16.5" spans="1:2">
      <c r="A138" s="15" t="s">
        <v>1113</v>
      </c>
      <c r="B138" s="11">
        <v>20</v>
      </c>
    </row>
    <row r="139" ht="16.5" spans="1:2">
      <c r="A139" s="10" t="s">
        <v>898</v>
      </c>
      <c r="B139" s="11">
        <v>20</v>
      </c>
    </row>
    <row r="140" ht="16.5" spans="1:2">
      <c r="A140" s="10" t="s">
        <v>1041</v>
      </c>
      <c r="B140" s="11">
        <v>20</v>
      </c>
    </row>
    <row r="141" ht="16.5" spans="1:2">
      <c r="A141" s="12" t="s">
        <v>760</v>
      </c>
      <c r="B141" s="11">
        <v>20</v>
      </c>
    </row>
    <row r="142" ht="16.5" spans="1:2">
      <c r="A142" s="10" t="s">
        <v>830</v>
      </c>
      <c r="B142" s="11">
        <v>20</v>
      </c>
    </row>
    <row r="143" ht="16.5" spans="1:2">
      <c r="A143" s="10" t="s">
        <v>659</v>
      </c>
      <c r="B143" s="11">
        <v>20</v>
      </c>
    </row>
    <row r="144" ht="16.5" spans="1:2">
      <c r="A144" s="11" t="s">
        <v>827</v>
      </c>
      <c r="B144" s="11">
        <v>20</v>
      </c>
    </row>
    <row r="145" ht="16.5" spans="1:2">
      <c r="A145" s="12" t="s">
        <v>507</v>
      </c>
      <c r="B145" s="11">
        <v>20</v>
      </c>
    </row>
    <row r="146" ht="16.5" spans="1:2">
      <c r="A146" s="10" t="s">
        <v>806</v>
      </c>
      <c r="B146" s="11">
        <v>20</v>
      </c>
    </row>
    <row r="147" ht="16.5" spans="1:2">
      <c r="A147" s="10" t="s">
        <v>510</v>
      </c>
      <c r="B147" s="11">
        <v>20</v>
      </c>
    </row>
    <row r="148" ht="16.5" spans="1:2">
      <c r="A148" s="12" t="s">
        <v>1199</v>
      </c>
      <c r="B148" s="11">
        <v>20</v>
      </c>
    </row>
    <row r="149" ht="16.5" spans="1:2">
      <c r="A149" s="10" t="s">
        <v>1135</v>
      </c>
      <c r="B149" s="11">
        <v>20</v>
      </c>
    </row>
    <row r="150" ht="16.5" spans="1:2">
      <c r="A150" s="10" t="s">
        <v>731</v>
      </c>
      <c r="B150" s="11">
        <v>20</v>
      </c>
    </row>
    <row r="151" ht="16.5" spans="1:2">
      <c r="A151" s="10" t="s">
        <v>460</v>
      </c>
      <c r="B151" s="11">
        <v>20</v>
      </c>
    </row>
    <row r="152" ht="16.5" spans="1:2">
      <c r="A152" s="10" t="s">
        <v>457</v>
      </c>
      <c r="B152" s="11">
        <v>20</v>
      </c>
    </row>
    <row r="153" ht="16.5" spans="1:2">
      <c r="A153" s="10" t="s">
        <v>803</v>
      </c>
      <c r="B153" s="11">
        <v>20</v>
      </c>
    </row>
    <row r="154" ht="16.5" spans="1:2">
      <c r="A154" s="10" t="s">
        <v>532</v>
      </c>
      <c r="B154" s="11">
        <v>20</v>
      </c>
    </row>
    <row r="155" ht="16.5" spans="1:2">
      <c r="A155" s="10" t="s">
        <v>442</v>
      </c>
      <c r="B155" s="11">
        <v>20</v>
      </c>
    </row>
    <row r="156" ht="16.5" spans="1:2">
      <c r="A156" s="18" t="s">
        <v>267</v>
      </c>
      <c r="B156" s="11">
        <v>20</v>
      </c>
    </row>
    <row r="157" ht="16.5" spans="1:2">
      <c r="A157" s="10" t="s">
        <v>824</v>
      </c>
      <c r="B157" s="11">
        <v>20</v>
      </c>
    </row>
    <row r="158" ht="16.5" spans="1:2">
      <c r="A158" s="10" t="s">
        <v>257</v>
      </c>
      <c r="B158" s="11">
        <v>20</v>
      </c>
    </row>
    <row r="159" ht="16.5" spans="1:2">
      <c r="A159" s="10" t="s">
        <v>469</v>
      </c>
      <c r="B159" s="11">
        <v>20</v>
      </c>
    </row>
    <row r="160" ht="16.5" spans="1:2">
      <c r="A160" s="12" t="s">
        <v>276</v>
      </c>
      <c r="B160" s="11">
        <v>20</v>
      </c>
    </row>
    <row r="161" ht="16.5" spans="1:2">
      <c r="A161" s="15" t="s">
        <v>842</v>
      </c>
      <c r="B161" s="11">
        <v>20</v>
      </c>
    </row>
    <row r="162" ht="16.5" spans="1:2">
      <c r="A162" s="10" t="s">
        <v>627</v>
      </c>
      <c r="B162" s="11">
        <v>20</v>
      </c>
    </row>
    <row r="163" ht="16.5" spans="1:2">
      <c r="A163" s="14" t="s">
        <v>513</v>
      </c>
      <c r="B163" s="11">
        <v>20</v>
      </c>
    </row>
    <row r="164" ht="16.5" spans="1:2">
      <c r="A164" s="15" t="s">
        <v>639</v>
      </c>
      <c r="B164" s="11">
        <v>20</v>
      </c>
    </row>
    <row r="165" ht="16.5" spans="1:2">
      <c r="A165" s="12" t="s">
        <v>516</v>
      </c>
      <c r="B165" s="11">
        <v>20</v>
      </c>
    </row>
    <row r="166" ht="16.5" spans="1:2">
      <c r="A166" s="12" t="s">
        <v>722</v>
      </c>
      <c r="B166" s="11">
        <v>20</v>
      </c>
    </row>
    <row r="167" ht="16.5" spans="1:2">
      <c r="A167" s="10" t="s">
        <v>713</v>
      </c>
      <c r="B167" s="11">
        <v>20</v>
      </c>
    </row>
    <row r="168" ht="16.5" spans="1:2">
      <c r="A168" s="14" t="s">
        <v>836</v>
      </c>
      <c r="B168" s="11">
        <v>20</v>
      </c>
    </row>
    <row r="169" ht="16.5" spans="1:2">
      <c r="A169" s="10" t="s">
        <v>424</v>
      </c>
      <c r="B169" s="11">
        <v>20</v>
      </c>
    </row>
    <row r="170" ht="16.5" spans="1:2">
      <c r="A170" s="10" t="s">
        <v>445</v>
      </c>
      <c r="B170" s="11">
        <v>20</v>
      </c>
    </row>
    <row r="171" ht="16.5" spans="1:2">
      <c r="A171" s="10" t="s">
        <v>1174</v>
      </c>
      <c r="B171" s="11">
        <v>20</v>
      </c>
    </row>
    <row r="172" ht="16.5" spans="1:2">
      <c r="A172" s="12" t="s">
        <v>794</v>
      </c>
      <c r="B172" s="11">
        <v>20</v>
      </c>
    </row>
    <row r="173" ht="16.5" spans="1:2">
      <c r="A173" s="10" t="s">
        <v>594</v>
      </c>
      <c r="B173" s="11">
        <v>20</v>
      </c>
    </row>
    <row r="174" ht="16.5" spans="1:2">
      <c r="A174" s="10" t="s">
        <v>883</v>
      </c>
      <c r="B174" s="11">
        <v>20</v>
      </c>
    </row>
    <row r="175" ht="16.5" spans="1:2">
      <c r="A175" s="10" t="s">
        <v>432</v>
      </c>
      <c r="B175" s="11">
        <v>20</v>
      </c>
    </row>
    <row r="176" ht="16.5" spans="1:2">
      <c r="A176" s="10" t="s">
        <v>1181</v>
      </c>
      <c r="B176" s="11">
        <v>20</v>
      </c>
    </row>
    <row r="177" ht="16.5" spans="1:2">
      <c r="A177" s="10" t="s">
        <v>874</v>
      </c>
      <c r="B177" s="11">
        <v>20</v>
      </c>
    </row>
    <row r="178" ht="16.5" spans="1:2">
      <c r="A178" s="10" t="s">
        <v>36</v>
      </c>
      <c r="B178" s="11">
        <v>20</v>
      </c>
    </row>
    <row r="179" ht="16.5" spans="1:2">
      <c r="A179" s="10" t="s">
        <v>716</v>
      </c>
      <c r="B179" s="11">
        <v>20</v>
      </c>
    </row>
    <row r="180" ht="16.5" spans="1:2">
      <c r="A180" s="11" t="s">
        <v>584</v>
      </c>
      <c r="B180" s="11">
        <v>20</v>
      </c>
    </row>
    <row r="181" ht="16.5" spans="1:2">
      <c r="A181" s="11" t="s">
        <v>529</v>
      </c>
      <c r="B181" s="11">
        <v>20</v>
      </c>
    </row>
    <row r="182" ht="16.5" spans="1:2">
      <c r="A182" s="11" t="s">
        <v>597</v>
      </c>
      <c r="B182" s="11">
        <v>20</v>
      </c>
    </row>
    <row r="183" ht="16.5" spans="1:2">
      <c r="A183" s="13" t="s">
        <v>933</v>
      </c>
      <c r="B183" s="11">
        <v>20</v>
      </c>
    </row>
    <row r="184" ht="16.5" spans="1:2">
      <c r="A184" s="10" t="s">
        <v>809</v>
      </c>
      <c r="B184" s="11">
        <v>20</v>
      </c>
    </row>
    <row r="185" ht="16.5" spans="1:2">
      <c r="A185" s="12" t="s">
        <v>719</v>
      </c>
      <c r="B185" s="11">
        <v>20</v>
      </c>
    </row>
    <row r="186" ht="16.5" spans="1:2">
      <c r="A186" s="10" t="s">
        <v>775</v>
      </c>
      <c r="B186" s="11">
        <v>20</v>
      </c>
    </row>
    <row r="187" ht="16.5" spans="1:2">
      <c r="A187" s="15" t="s">
        <v>767</v>
      </c>
      <c r="B187" s="11">
        <v>20</v>
      </c>
    </row>
    <row r="188" ht="16.5" spans="1:2">
      <c r="A188" s="11" t="s">
        <v>734</v>
      </c>
      <c r="B188" s="11">
        <v>20</v>
      </c>
    </row>
    <row r="189" ht="16.5" spans="1:2">
      <c r="A189" s="11" t="s">
        <v>589</v>
      </c>
      <c r="B189" s="11">
        <v>20</v>
      </c>
    </row>
    <row r="190" ht="16.5" spans="1:2">
      <c r="A190" s="10" t="s">
        <v>557</v>
      </c>
      <c r="B190" s="11">
        <v>20</v>
      </c>
    </row>
    <row r="191" ht="16.5" spans="1:2">
      <c r="A191" s="10" t="s">
        <v>500</v>
      </c>
      <c r="B191" s="11">
        <v>20</v>
      </c>
    </row>
    <row r="192" ht="16.5" spans="1:2">
      <c r="A192" s="11" t="s">
        <v>1122</v>
      </c>
      <c r="B192" s="11">
        <v>20</v>
      </c>
    </row>
    <row r="193" ht="16.5" spans="1:2">
      <c r="A193" s="13" t="s">
        <v>936</v>
      </c>
      <c r="B193" s="11">
        <v>20</v>
      </c>
    </row>
    <row r="194" ht="16.5" spans="1:2">
      <c r="A194" s="12" t="s">
        <v>1130</v>
      </c>
      <c r="B194" s="11">
        <v>20</v>
      </c>
    </row>
    <row r="195" ht="16.5" spans="1:2">
      <c r="A195" s="12" t="s">
        <v>812</v>
      </c>
      <c r="B195" s="11">
        <v>20</v>
      </c>
    </row>
    <row r="196" ht="16.5" spans="1:2">
      <c r="A196" s="11" t="s">
        <v>301</v>
      </c>
      <c r="B196" s="11">
        <v>20</v>
      </c>
    </row>
    <row r="197" ht="16.5" spans="1:2">
      <c r="A197" s="10" t="s">
        <v>576</v>
      </c>
      <c r="B197" s="11">
        <v>20</v>
      </c>
    </row>
    <row r="198" ht="16.5" spans="1:2">
      <c r="A198" s="10" t="s">
        <v>497</v>
      </c>
      <c r="B198" s="11">
        <v>20</v>
      </c>
    </row>
    <row r="199" ht="16.5" spans="1:2">
      <c r="A199" s="10" t="s">
        <v>427</v>
      </c>
      <c r="B199" s="11">
        <v>20</v>
      </c>
    </row>
    <row r="200" ht="16.5" spans="1:2">
      <c r="A200" s="12" t="s">
        <v>525</v>
      </c>
      <c r="B200" s="11">
        <v>20</v>
      </c>
    </row>
    <row r="201" ht="16.5" spans="1:2">
      <c r="A201" s="10" t="s">
        <v>675</v>
      </c>
      <c r="B201" s="11">
        <v>20</v>
      </c>
    </row>
    <row r="202" ht="16.5" spans="1:2">
      <c r="A202" s="10" t="s">
        <v>815</v>
      </c>
      <c r="B202" s="11">
        <v>20</v>
      </c>
    </row>
    <row r="203" ht="16.5" spans="1:2">
      <c r="A203" s="16" t="s">
        <v>273</v>
      </c>
      <c r="B203" s="11">
        <v>20</v>
      </c>
    </row>
  </sheetData>
  <conditionalFormatting sqref="B1">
    <cfRule type="duplicateValues" dxfId="1" priority="2"/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G31" sqref="G31"/>
    </sheetView>
  </sheetViews>
  <sheetFormatPr defaultColWidth="9" defaultRowHeight="13.5"/>
  <cols>
    <col min="2" max="2" width="20.875" customWidth="1"/>
    <col min="3" max="3" width="17.75" customWidth="1"/>
    <col min="14" max="14" width="27.875" customWidth="1"/>
  </cols>
  <sheetData>
    <row r="1" ht="18" spans="1:14">
      <c r="A1" s="1" t="s">
        <v>1</v>
      </c>
      <c r="B1" s="1" t="s">
        <v>48</v>
      </c>
      <c r="C1" s="2" t="s">
        <v>1205</v>
      </c>
      <c r="D1" s="1" t="s">
        <v>1206</v>
      </c>
      <c r="E1" s="1"/>
      <c r="F1" s="1" t="s">
        <v>1207</v>
      </c>
      <c r="G1" s="1"/>
      <c r="H1" s="1" t="s">
        <v>1208</v>
      </c>
      <c r="I1" s="1"/>
      <c r="J1" s="1" t="s">
        <v>1209</v>
      </c>
      <c r="K1" s="1"/>
      <c r="L1" s="1" t="s">
        <v>1210</v>
      </c>
      <c r="M1" s="1"/>
      <c r="N1" s="2" t="s">
        <v>1211</v>
      </c>
    </row>
    <row r="2" ht="18" spans="1:14">
      <c r="A2" s="1"/>
      <c r="B2" s="1"/>
      <c r="C2" s="3"/>
      <c r="D2" s="1" t="s">
        <v>1212</v>
      </c>
      <c r="E2" s="1" t="s">
        <v>1213</v>
      </c>
      <c r="F2" s="1" t="s">
        <v>1212</v>
      </c>
      <c r="G2" s="1" t="s">
        <v>1213</v>
      </c>
      <c r="H2" s="1" t="s">
        <v>1212</v>
      </c>
      <c r="I2" s="1" t="s">
        <v>1213</v>
      </c>
      <c r="J2" s="1" t="s">
        <v>1212</v>
      </c>
      <c r="K2" s="1" t="s">
        <v>1213</v>
      </c>
      <c r="L2" s="1" t="s">
        <v>1212</v>
      </c>
      <c r="M2" s="1" t="s">
        <v>1213</v>
      </c>
      <c r="N2" s="3"/>
    </row>
    <row r="3" ht="17.25" spans="1:14">
      <c r="A3" s="4" t="s">
        <v>15</v>
      </c>
      <c r="B3" s="5" t="s">
        <v>898</v>
      </c>
      <c r="C3" s="5">
        <f>VLOOKUP(B3,'11月网点专职客服专项补贴明细'!E:K,7,0)</f>
        <v>2000</v>
      </c>
      <c r="D3" s="5">
        <v>1</v>
      </c>
      <c r="E3" s="4">
        <f t="shared" ref="E3:E7" si="0">G3+I3+M3</f>
        <v>500</v>
      </c>
      <c r="F3" s="4"/>
      <c r="G3" s="4">
        <v>500</v>
      </c>
      <c r="H3" s="4"/>
      <c r="I3" s="4"/>
      <c r="J3" s="4"/>
      <c r="K3" s="4"/>
      <c r="L3" s="4"/>
      <c r="M3" s="4"/>
      <c r="N3" s="4"/>
    </row>
    <row r="4" ht="17.25" spans="1:14">
      <c r="A4" s="4"/>
      <c r="B4" s="5" t="s">
        <v>800</v>
      </c>
      <c r="C4" s="5">
        <f>VLOOKUP(B4,'11月网点专职客服专项补贴明细'!E:K,7,0)</f>
        <v>3000</v>
      </c>
      <c r="D4" s="5">
        <v>2</v>
      </c>
      <c r="E4" s="4">
        <f t="shared" si="0"/>
        <v>1000</v>
      </c>
      <c r="F4" s="4"/>
      <c r="G4" s="4">
        <v>1000</v>
      </c>
      <c r="H4" s="4"/>
      <c r="I4" s="4"/>
      <c r="J4" s="4"/>
      <c r="K4" s="4"/>
      <c r="L4" s="4"/>
      <c r="M4" s="4"/>
      <c r="N4" s="4"/>
    </row>
    <row r="5" ht="17.25" spans="1:14">
      <c r="A5" s="4"/>
      <c r="B5" s="5" t="s">
        <v>943</v>
      </c>
      <c r="C5" s="5">
        <f>VLOOKUP(B5,'11月网点专职客服专项补贴明细'!E:K,7,0)</f>
        <v>1500</v>
      </c>
      <c r="D5" s="5">
        <v>1</v>
      </c>
      <c r="E5" s="4">
        <f t="shared" si="0"/>
        <v>500</v>
      </c>
      <c r="F5" s="4"/>
      <c r="G5" s="4">
        <v>500</v>
      </c>
      <c r="H5" s="4"/>
      <c r="I5" s="4"/>
      <c r="J5" s="4"/>
      <c r="K5" s="4"/>
      <c r="L5" s="4"/>
      <c r="M5" s="4"/>
      <c r="N5" s="4"/>
    </row>
    <row r="6" ht="17.25" spans="1:14">
      <c r="A6" s="4"/>
      <c r="B6" s="5" t="s">
        <v>1061</v>
      </c>
      <c r="C6" s="5">
        <f>VLOOKUP(B6,'11月网点专职客服专项补贴明细'!E:K,7,0)</f>
        <v>1500</v>
      </c>
      <c r="D6" s="5">
        <v>4</v>
      </c>
      <c r="E6" s="4">
        <f t="shared" si="0"/>
        <v>1000</v>
      </c>
      <c r="F6" s="4"/>
      <c r="G6" s="4">
        <v>1000</v>
      </c>
      <c r="H6" s="4"/>
      <c r="I6" s="4"/>
      <c r="J6" s="4"/>
      <c r="K6" s="4"/>
      <c r="L6" s="4"/>
      <c r="M6" s="4"/>
      <c r="N6" s="4"/>
    </row>
    <row r="7" ht="17.25" spans="1:14">
      <c r="A7" s="6" t="s">
        <v>23</v>
      </c>
      <c r="B7" s="6" t="s">
        <v>1052</v>
      </c>
      <c r="C7" s="5">
        <f>VLOOKUP(B7,'11月网点专职客服专项补贴明细'!E:K,7,0)</f>
        <v>1500</v>
      </c>
      <c r="D7" s="6">
        <v>1</v>
      </c>
      <c r="E7" s="4">
        <f t="shared" si="0"/>
        <v>700</v>
      </c>
      <c r="F7" s="4"/>
      <c r="G7" s="4">
        <v>500</v>
      </c>
      <c r="H7" s="4"/>
      <c r="I7" s="4"/>
      <c r="J7" s="4"/>
      <c r="K7" s="4"/>
      <c r="L7" s="4">
        <v>1</v>
      </c>
      <c r="M7" s="4">
        <v>200</v>
      </c>
      <c r="N7" s="4" t="s">
        <v>1214</v>
      </c>
    </row>
    <row r="8" ht="17.25" spans="1:14">
      <c r="A8" s="6" t="s">
        <v>13</v>
      </c>
      <c r="B8" s="6" t="s">
        <v>794</v>
      </c>
      <c r="C8" s="5">
        <f>VLOOKUP(B8,'11月网点专职客服专项补贴明细'!E:K,7,0)</f>
        <v>2500</v>
      </c>
      <c r="D8" s="6">
        <v>1</v>
      </c>
      <c r="E8" s="4">
        <v>500</v>
      </c>
      <c r="F8" s="4"/>
      <c r="G8" s="4">
        <v>500</v>
      </c>
      <c r="H8" s="4"/>
      <c r="I8" s="4"/>
      <c r="J8" s="4"/>
      <c r="K8" s="4"/>
      <c r="L8" s="4"/>
      <c r="M8" s="4"/>
      <c r="N8" s="4"/>
    </row>
    <row r="9" ht="17.25" spans="1:14">
      <c r="A9" s="6" t="s">
        <v>14</v>
      </c>
      <c r="B9" s="6" t="s">
        <v>763</v>
      </c>
      <c r="C9" s="5">
        <f>VLOOKUP(B9,'11月网点专职客服专项补贴明细'!E:K,7,0)</f>
        <v>3000</v>
      </c>
      <c r="D9" s="6">
        <v>1</v>
      </c>
      <c r="E9" s="4">
        <f t="shared" ref="E9:E23" si="1">G9+I9+M9</f>
        <v>500</v>
      </c>
      <c r="F9" s="4"/>
      <c r="G9" s="4">
        <v>500</v>
      </c>
      <c r="H9" s="4"/>
      <c r="I9" s="4"/>
      <c r="J9" s="4"/>
      <c r="K9" s="4"/>
      <c r="L9" s="4"/>
      <c r="M9" s="4"/>
      <c r="N9" s="4"/>
    </row>
    <row r="10" ht="17.25" spans="1:14">
      <c r="A10" s="6" t="s">
        <v>9</v>
      </c>
      <c r="B10" s="6" t="s">
        <v>862</v>
      </c>
      <c r="C10" s="5">
        <f>VLOOKUP(B10,'11月网点专职客服专项补贴明细'!E:K,7,0)</f>
        <v>2500</v>
      </c>
      <c r="D10" s="6">
        <v>1</v>
      </c>
      <c r="E10" s="4">
        <f t="shared" si="1"/>
        <v>500</v>
      </c>
      <c r="F10" s="4"/>
      <c r="G10" s="4">
        <v>500</v>
      </c>
      <c r="H10" s="4"/>
      <c r="I10" s="4"/>
      <c r="J10" s="4"/>
      <c r="K10" s="4"/>
      <c r="L10" s="4"/>
      <c r="M10" s="4"/>
      <c r="N10" s="4"/>
    </row>
    <row r="11" ht="17.25" spans="1:14">
      <c r="A11" s="6" t="s">
        <v>24</v>
      </c>
      <c r="B11" s="6" t="s">
        <v>28</v>
      </c>
      <c r="C11" s="5">
        <f>VLOOKUP(B11,'11月网点专职客服专项补贴明细'!E:K,7,0)</f>
        <v>3500</v>
      </c>
      <c r="D11" s="6">
        <v>1</v>
      </c>
      <c r="E11" s="4">
        <f t="shared" si="1"/>
        <v>500</v>
      </c>
      <c r="F11" s="4"/>
      <c r="G11" s="4">
        <v>500</v>
      </c>
      <c r="H11" s="4"/>
      <c r="I11" s="4"/>
      <c r="J11" s="4"/>
      <c r="K11" s="4"/>
      <c r="L11" s="4"/>
      <c r="M11" s="4"/>
      <c r="N11" s="4"/>
    </row>
    <row r="12" ht="17.25" spans="1:14">
      <c r="A12" s="6"/>
      <c r="B12" s="6" t="s">
        <v>29</v>
      </c>
      <c r="C12" s="5">
        <f>VLOOKUP(B12,'11月网点专职客服专项补贴明细'!E:K,7,0)</f>
        <v>3500</v>
      </c>
      <c r="D12" s="6">
        <v>1</v>
      </c>
      <c r="E12" s="4">
        <f t="shared" si="1"/>
        <v>500</v>
      </c>
      <c r="F12" s="4"/>
      <c r="G12" s="4">
        <v>500</v>
      </c>
      <c r="H12" s="4"/>
      <c r="I12" s="4"/>
      <c r="J12" s="4"/>
      <c r="K12" s="4"/>
      <c r="L12" s="4"/>
      <c r="M12" s="4"/>
      <c r="N12" s="4"/>
    </row>
    <row r="13" ht="17.25" spans="1:14">
      <c r="A13" s="6" t="s">
        <v>16</v>
      </c>
      <c r="B13" s="5" t="s">
        <v>815</v>
      </c>
      <c r="C13" s="5">
        <f>VLOOKUP(B13,'11月网点专职客服专项补贴明细'!E:K,7,0)</f>
        <v>2500</v>
      </c>
      <c r="D13" s="5">
        <v>1</v>
      </c>
      <c r="E13" s="4">
        <f t="shared" si="1"/>
        <v>500</v>
      </c>
      <c r="F13" s="4"/>
      <c r="G13" s="4">
        <v>500</v>
      </c>
      <c r="H13" s="4"/>
      <c r="I13" s="4"/>
      <c r="J13" s="4"/>
      <c r="K13" s="4"/>
      <c r="L13" s="4"/>
      <c r="M13" s="4"/>
      <c r="N13" s="4"/>
    </row>
    <row r="14" ht="17.25" spans="1:14">
      <c r="A14" s="6" t="s">
        <v>10</v>
      </c>
      <c r="B14" s="5" t="s">
        <v>716</v>
      </c>
      <c r="C14" s="5">
        <f>VLOOKUP(B14,'11月网点专职客服专项补贴明细'!E:K,7,0)</f>
        <v>3000</v>
      </c>
      <c r="D14" s="5">
        <v>1</v>
      </c>
      <c r="E14" s="4">
        <f t="shared" si="1"/>
        <v>500</v>
      </c>
      <c r="F14" s="4"/>
      <c r="G14" s="4">
        <v>500</v>
      </c>
      <c r="H14" s="4"/>
      <c r="I14" s="4"/>
      <c r="J14" s="4"/>
      <c r="K14" s="4"/>
      <c r="L14" s="4"/>
      <c r="M14" s="4"/>
      <c r="N14" s="4"/>
    </row>
    <row r="15" ht="17.25" spans="1:14">
      <c r="A15" s="6"/>
      <c r="B15" s="5" t="s">
        <v>797</v>
      </c>
      <c r="C15" s="5">
        <f>VLOOKUP(B15,'11月网点专职客服专项补贴明细'!E:K,7,0)</f>
        <v>2500</v>
      </c>
      <c r="D15" s="5">
        <v>1</v>
      </c>
      <c r="E15" s="4">
        <f t="shared" si="1"/>
        <v>500</v>
      </c>
      <c r="F15" s="4"/>
      <c r="G15" s="4">
        <v>500</v>
      </c>
      <c r="H15" s="4"/>
      <c r="I15" s="4"/>
      <c r="J15" s="4"/>
      <c r="K15" s="4"/>
      <c r="L15" s="4"/>
      <c r="M15" s="4"/>
      <c r="N15" s="4"/>
    </row>
    <row r="16" ht="17.25" spans="1:14">
      <c r="A16" s="6"/>
      <c r="B16" s="5" t="s">
        <v>883</v>
      </c>
      <c r="C16" s="5">
        <f>VLOOKUP(B16,'11月网点专职客服专项补贴明细'!E:K,7,0)</f>
        <v>2000</v>
      </c>
      <c r="D16" s="5">
        <v>1</v>
      </c>
      <c r="E16" s="4">
        <f t="shared" si="1"/>
        <v>500</v>
      </c>
      <c r="F16" s="4"/>
      <c r="G16" s="4">
        <v>500</v>
      </c>
      <c r="H16" s="4"/>
      <c r="I16" s="4"/>
      <c r="J16" s="4"/>
      <c r="K16" s="4"/>
      <c r="L16" s="4"/>
      <c r="M16" s="4"/>
      <c r="N16" s="4"/>
    </row>
    <row r="17" ht="17.25" spans="1:14">
      <c r="A17" s="6"/>
      <c r="B17" s="5" t="s">
        <v>839</v>
      </c>
      <c r="C17" s="5">
        <f>VLOOKUP(B17,'11月网点专职客服专项补贴明细'!E:K,7,0)</f>
        <v>2500</v>
      </c>
      <c r="D17" s="5">
        <v>1</v>
      </c>
      <c r="E17" s="4">
        <f t="shared" si="1"/>
        <v>500</v>
      </c>
      <c r="F17" s="4"/>
      <c r="G17" s="4">
        <v>500</v>
      </c>
      <c r="H17" s="4"/>
      <c r="I17" s="4"/>
      <c r="J17" s="4"/>
      <c r="K17" s="4"/>
      <c r="L17" s="4"/>
      <c r="M17" s="4"/>
      <c r="N17" s="4"/>
    </row>
    <row r="18" ht="17.25" spans="1:14">
      <c r="A18" s="6" t="s">
        <v>18</v>
      </c>
      <c r="B18" s="5" t="s">
        <v>751</v>
      </c>
      <c r="C18" s="5">
        <f>VLOOKUP(B18,'11月网点专职客服专项补贴明细'!E:K,7,0)</f>
        <v>3000</v>
      </c>
      <c r="D18" s="5">
        <v>1</v>
      </c>
      <c r="E18" s="4">
        <f t="shared" si="1"/>
        <v>500</v>
      </c>
      <c r="F18" s="4"/>
      <c r="G18" s="4">
        <v>500</v>
      </c>
      <c r="H18" s="4"/>
      <c r="I18" s="4"/>
      <c r="J18" s="4"/>
      <c r="K18" s="4"/>
      <c r="L18" s="4"/>
      <c r="M18" s="4"/>
      <c r="N18" s="4"/>
    </row>
    <row r="19" ht="17.25" spans="1:14">
      <c r="A19" s="6"/>
      <c r="B19" s="5" t="s">
        <v>737</v>
      </c>
      <c r="C19" s="5">
        <f>VLOOKUP(B19,'11月网点专职客服专项补贴明细'!E:K,7,0)</f>
        <v>3000</v>
      </c>
      <c r="D19" s="5">
        <v>1</v>
      </c>
      <c r="E19" s="4">
        <f t="shared" si="1"/>
        <v>500</v>
      </c>
      <c r="F19" s="4"/>
      <c r="G19" s="4">
        <v>500</v>
      </c>
      <c r="H19" s="4"/>
      <c r="I19" s="4"/>
      <c r="J19" s="4"/>
      <c r="K19" s="4"/>
      <c r="L19" s="4"/>
      <c r="M19" s="4"/>
      <c r="N19" s="4"/>
    </row>
    <row r="20" ht="17.25" spans="1:14">
      <c r="A20" s="5" t="s">
        <v>37</v>
      </c>
      <c r="B20" s="5" t="s">
        <v>1038</v>
      </c>
      <c r="C20" s="5">
        <f>VLOOKUP(B20,'11月网点专职客服专项补贴明细'!E:K,7,0)</f>
        <v>1500</v>
      </c>
      <c r="D20" s="5">
        <v>1</v>
      </c>
      <c r="E20" s="4">
        <f t="shared" si="1"/>
        <v>700</v>
      </c>
      <c r="F20" s="4"/>
      <c r="G20" s="4">
        <v>500</v>
      </c>
      <c r="H20" s="4"/>
      <c r="I20" s="4"/>
      <c r="J20" s="4"/>
      <c r="K20" s="4"/>
      <c r="L20" s="4">
        <v>1</v>
      </c>
      <c r="M20" s="4">
        <v>200</v>
      </c>
      <c r="N20" s="4" t="s">
        <v>1215</v>
      </c>
    </row>
    <row r="21" ht="17.25" spans="1:14">
      <c r="A21" s="5" t="s">
        <v>7</v>
      </c>
      <c r="B21" s="5" t="s">
        <v>949</v>
      </c>
      <c r="C21" s="5">
        <f>VLOOKUP(B21,'11月网点专职客服专项补贴明细'!E:K,7,0)</f>
        <v>1500</v>
      </c>
      <c r="D21" s="5">
        <v>1</v>
      </c>
      <c r="E21" s="4">
        <f t="shared" si="1"/>
        <v>500</v>
      </c>
      <c r="F21" s="4"/>
      <c r="G21" s="4">
        <v>500</v>
      </c>
      <c r="H21" s="4"/>
      <c r="I21" s="4"/>
      <c r="J21" s="4"/>
      <c r="K21" s="4"/>
      <c r="L21" s="4"/>
      <c r="M21" s="4"/>
      <c r="N21" s="4"/>
    </row>
    <row r="22" ht="17.25" spans="1:14">
      <c r="A22" s="5"/>
      <c r="B22" s="5" t="s">
        <v>749</v>
      </c>
      <c r="C22" s="5">
        <f>VLOOKUP(B22,'11月网点专职客服专项补贴明细'!E:K,7,0)</f>
        <v>3000</v>
      </c>
      <c r="D22" s="5">
        <v>1</v>
      </c>
      <c r="E22" s="4">
        <f t="shared" si="1"/>
        <v>500</v>
      </c>
      <c r="F22" s="4"/>
      <c r="G22" s="4">
        <v>500</v>
      </c>
      <c r="H22" s="4"/>
      <c r="I22" s="4"/>
      <c r="J22" s="4"/>
      <c r="K22" s="4"/>
      <c r="L22" s="4"/>
      <c r="M22" s="4"/>
      <c r="N22" s="4"/>
    </row>
    <row r="23" ht="17.25" spans="1:14">
      <c r="A23" s="5" t="s">
        <v>6</v>
      </c>
      <c r="B23" s="5" t="s">
        <v>713</v>
      </c>
      <c r="C23" s="5">
        <f>VLOOKUP(B23,'11月网点专职客服专项补贴明细'!E:K,7,0)</f>
        <v>3000</v>
      </c>
      <c r="D23" s="5">
        <v>1</v>
      </c>
      <c r="E23" s="4">
        <f t="shared" si="1"/>
        <v>500</v>
      </c>
      <c r="F23" s="4"/>
      <c r="G23" s="4">
        <v>500</v>
      </c>
      <c r="H23" s="4"/>
      <c r="I23" s="4"/>
      <c r="J23" s="4"/>
      <c r="K23" s="4"/>
      <c r="L23" s="4"/>
      <c r="M23" s="4"/>
      <c r="N23" s="4"/>
    </row>
    <row r="24" ht="18" spans="1:14">
      <c r="A24" s="7" t="s">
        <v>1216</v>
      </c>
      <c r="B24" s="7"/>
      <c r="C24" s="5"/>
      <c r="D24" s="7">
        <f t="shared" ref="D24:M24" si="2">SUM(D3:D23)</f>
        <v>25</v>
      </c>
      <c r="E24" s="7">
        <f t="shared" si="2"/>
        <v>11900</v>
      </c>
      <c r="F24" s="7">
        <f t="shared" si="2"/>
        <v>0</v>
      </c>
      <c r="G24" s="7">
        <f t="shared" si="2"/>
        <v>11500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2</v>
      </c>
      <c r="M24" s="7">
        <f t="shared" si="2"/>
        <v>400</v>
      </c>
      <c r="N24" s="7"/>
    </row>
  </sheetData>
  <mergeCells count="15">
    <mergeCell ref="D1:E1"/>
    <mergeCell ref="F1:G1"/>
    <mergeCell ref="H1:I1"/>
    <mergeCell ref="J1:K1"/>
    <mergeCell ref="L1:M1"/>
    <mergeCell ref="A24:B24"/>
    <mergeCell ref="A1:A2"/>
    <mergeCell ref="A3:A6"/>
    <mergeCell ref="A11:A12"/>
    <mergeCell ref="A14:A17"/>
    <mergeCell ref="A18:A19"/>
    <mergeCell ref="A21:A22"/>
    <mergeCell ref="B1:B2"/>
    <mergeCell ref="C1:C2"/>
    <mergeCell ref="N1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11月网点专职客服专项补贴明细</vt:lpstr>
      <vt:lpstr>网点客服服务质量月报</vt:lpstr>
      <vt:lpstr>工单超时扣罚汇总</vt:lpstr>
      <vt:lpstr>质检不合格扣罚汇总</vt:lpstr>
      <vt:lpstr>邮政扣罚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蔚蓝</cp:lastModifiedBy>
  <dcterms:created xsi:type="dcterms:W3CDTF">2020-12-18T01:44:34Z</dcterms:created>
  <dcterms:modified xsi:type="dcterms:W3CDTF">2020-12-18T09:07:30Z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