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540"/>
  </bookViews>
  <sheets>
    <sheet name="代理区给网点开票" sheetId="1" r:id="rId1"/>
    <sheet name="网点给代理区开票" sheetId="2" r:id="rId2"/>
    <sheet name="集散点给代理区开票" sheetId="3" r:id="rId3"/>
  </sheets>
  <calcPr calcId="144525"/>
</workbook>
</file>

<file path=xl/calcChain.xml><?xml version="1.0" encoding="utf-8"?>
<calcChain xmlns="http://schemas.openxmlformats.org/spreadsheetml/2006/main">
  <c r="CL7" i="1" l="1"/>
</calcChain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sz val="9"/>
            <rFont val="宋体"/>
            <family val="3"/>
            <charset val="134"/>
          </rPr>
          <t>因3月份电子面单折扣政策操作费用类型有误，现由原来的“电子面单费返还”调整成“电子面单折扣”</t>
        </r>
      </text>
    </comment>
  </commentList>
</comments>
</file>

<file path=xl/sharedStrings.xml><?xml version="1.0" encoding="utf-8"?>
<sst xmlns="http://schemas.openxmlformats.org/spreadsheetml/2006/main" count="251" uniqueCount="129">
  <si>
    <t>结算对象</t>
  </si>
  <si>
    <t>网点编码</t>
  </si>
  <si>
    <t>平台运营收入</t>
  </si>
  <si>
    <t>基础派费收入</t>
  </si>
  <si>
    <t>操作不规范处罚</t>
  </si>
  <si>
    <t>操作不规范处罚调整</t>
  </si>
  <si>
    <t>超时未取件罚款</t>
  </si>
  <si>
    <t>超时未预约罚款</t>
  </si>
  <si>
    <t>代理罚款</t>
  </si>
  <si>
    <t>短信服务费</t>
  </si>
  <si>
    <t>费用问题罚款</t>
  </si>
  <si>
    <t>费用问题罚款调整</t>
  </si>
  <si>
    <t>复议失败罚款</t>
  </si>
  <si>
    <t>复议失败罚款调整</t>
  </si>
  <si>
    <t>回单管理费</t>
  </si>
  <si>
    <t>集散点出港操作费</t>
  </si>
  <si>
    <t>集散点出港操作费调整</t>
  </si>
  <si>
    <t>集散点出港大包操作费</t>
  </si>
  <si>
    <t>集散点出港支线费</t>
  </si>
  <si>
    <t>集散点出港支线费调整</t>
  </si>
  <si>
    <t>集散点代建包费</t>
  </si>
  <si>
    <t>集散点代建包费调整</t>
  </si>
  <si>
    <t>集散点进港操作费</t>
  </si>
  <si>
    <t>集散点进港操作费调整</t>
  </si>
  <si>
    <t>集散点进港支线费</t>
  </si>
  <si>
    <t>集散点进港支线费调整</t>
  </si>
  <si>
    <t>跨区交件操作费</t>
  </si>
  <si>
    <t>跨区交件操作费调整</t>
  </si>
  <si>
    <t>跨区交件大包操作费</t>
  </si>
  <si>
    <t>跨区交件大包操作费调整</t>
  </si>
  <si>
    <t>跨区交件中转费</t>
  </si>
  <si>
    <t>跨区交件中转费调整</t>
  </si>
  <si>
    <t>漏扫处罚</t>
  </si>
  <si>
    <t>破损件不规范处罚</t>
  </si>
  <si>
    <t>普通工单二次投诉罚款</t>
  </si>
  <si>
    <t>普通工单二次投诉罚款调整</t>
  </si>
  <si>
    <t>签收不完整处罚</t>
  </si>
  <si>
    <t>删除签收记录罚款</t>
  </si>
  <si>
    <t>上传不及时处罚</t>
  </si>
  <si>
    <t>收回单费</t>
  </si>
  <si>
    <t>推诿不配合处理罚款</t>
  </si>
  <si>
    <t>退转件跨区交件中转费</t>
  </si>
  <si>
    <t>退转件跨区交件中转费调整</t>
  </si>
  <si>
    <t>退转件应收操作费</t>
  </si>
  <si>
    <t>退转件应收操作费调整</t>
  </si>
  <si>
    <t>退转件应收跨区交件操作费</t>
  </si>
  <si>
    <t>退转件应收跨区交件操作费调整</t>
  </si>
  <si>
    <t>退转件应收中转费</t>
  </si>
  <si>
    <t>退转件应收中转费调整</t>
  </si>
  <si>
    <t>未及时完结工单罚款</t>
  </si>
  <si>
    <t>未准点签收处罚</t>
  </si>
  <si>
    <t>未准点签收处罚调整</t>
  </si>
  <si>
    <t>无效完结工单罚款</t>
  </si>
  <si>
    <t>无效完结工单罚款调整</t>
  </si>
  <si>
    <t>项目工单二次投诉罚款</t>
  </si>
  <si>
    <t>项目工单二次投诉罚款调整</t>
  </si>
  <si>
    <t>虚假处理工单罚款</t>
  </si>
  <si>
    <t>虚假举证罚款</t>
  </si>
  <si>
    <t>虚假举证罚款调整</t>
  </si>
  <si>
    <t>虚假签收罚款</t>
  </si>
  <si>
    <t>虚假签收罚款调整</t>
  </si>
  <si>
    <t>应收保价费</t>
  </si>
  <si>
    <t>应收操作费</t>
  </si>
  <si>
    <t>应收操作费调整</t>
  </si>
  <si>
    <t>应收超区转件费</t>
  </si>
  <si>
    <t>应收大包操作费</t>
  </si>
  <si>
    <t>应收大包操作费调整</t>
  </si>
  <si>
    <t>应收到付手续费</t>
  </si>
  <si>
    <t>应收派件到付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</si>
  <si>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</si>
  <si>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</si>
  <si>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</si>
  <si>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</si>
  <si>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</si>
  <si>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</si>
  <si>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</si>
  <si>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应收转件费调整</t>
  </si>
  <si>
    <t>邮管局投诉罚款</t>
  </si>
  <si>
    <t>支线未打卡处罚</t>
  </si>
  <si>
    <t>中心代建包费</t>
  </si>
  <si>
    <t>仲裁破损/短少罚款</t>
  </si>
  <si>
    <t>仲裁破损/短少罚款调整</t>
  </si>
  <si>
    <t>仲裁违规罚款</t>
  </si>
  <si>
    <t>仲裁系统使用费</t>
  </si>
  <si>
    <t>仲裁系统使用费调整</t>
  </si>
  <si>
    <t>仲裁延误罚款</t>
  </si>
  <si>
    <t>仲裁延误罚款调整</t>
  </si>
  <si>
    <t>仲裁遗失罚款</t>
  </si>
  <si>
    <t>仲裁遗失罚款调整</t>
  </si>
  <si>
    <t>总计</t>
  </si>
  <si>
    <t>所属公司</t>
  </si>
  <si>
    <t>巢湖集散点</t>
  </si>
  <si>
    <t>0551012</t>
  </si>
  <si>
    <t>巢湖</t>
  </si>
  <si>
    <t>合肥巢湖槐林网点</t>
  </si>
  <si>
    <t>4551133</t>
  </si>
  <si>
    <t>合肥巢湖汽车城网点</t>
  </si>
  <si>
    <t>4551139</t>
  </si>
  <si>
    <t>合肥巢湖网点</t>
  </si>
  <si>
    <t>4551111</t>
  </si>
  <si>
    <t>合肥巢湖亚父路网点</t>
  </si>
  <si>
    <t>4551145</t>
  </si>
  <si>
    <t>操作不规范反馈奖励</t>
  </si>
  <si>
    <t>操作不规范反馈奖励调整</t>
  </si>
  <si>
    <t>代理奖励</t>
  </si>
  <si>
    <t>电子面单费返还调整</t>
  </si>
  <si>
    <t>电子面单折扣</t>
  </si>
  <si>
    <t>电子面单折扣调整</t>
  </si>
  <si>
    <t>房租补贴</t>
  </si>
  <si>
    <t>付回单费</t>
  </si>
  <si>
    <t>覆盖能力提升补贴</t>
  </si>
  <si>
    <t>激励政策返款</t>
  </si>
  <si>
    <t>派费补贴</t>
  </si>
  <si>
    <t>其他补贴</t>
  </si>
  <si>
    <t>网点考核奖励</t>
  </si>
  <si>
    <t>应付到付手续费</t>
  </si>
  <si>
    <t>应付寄件到付</t>
  </si>
  <si>
    <t>应付退件费</t>
  </si>
  <si>
    <t>应付退件费调整</t>
  </si>
  <si>
    <t>应付转件费</t>
  </si>
  <si>
    <t>应付转件费调整</t>
  </si>
  <si>
    <t>中心应付派费</t>
  </si>
  <si>
    <t>中心应付派费调整</t>
  </si>
  <si>
    <t>仲裁破损/短少返款</t>
  </si>
  <si>
    <t>仲裁延误返款</t>
  </si>
  <si>
    <t>仲裁延误返款调整</t>
  </si>
  <si>
    <t>仲裁遗失返款</t>
  </si>
  <si>
    <t>仲裁遗失返款调整</t>
  </si>
  <si>
    <t>专职客服补贴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</si>
</sst>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8" x14ac:knownFonts="1">
    <font>
      <sz val="11"/>
      <color theme="1"/>
      <name val="宋体"/>
      <charset val="134"/>
      <scheme val="minor"/>
    </font>
    <font>
      <b/>
      <sz val="14"/>
      <color theme="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theme="0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 patternType="solid">
          <bgColor theme="8" tint="0.799890133365886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N7"/>
  <sheetViews>
    <sheetView tabSelected="1" topLeftCell="BX1" workbookViewId="0">
      <selection activeCell="CF18" sqref="CF18"/>
    </sheetView>
  </sheetViews>
  <sheetFormatPr defaultColWidth="13.375" defaultRowHeight="13.5" x14ac:dyDescent="0.15"/>
  <cols>
    <col min="1" max="1" width="13.375" customWidth="1"/>
    <col min="92" max="92" width="16.75" bestFit="1" customWidth="1"/>
  </cols>
  <sheetData>
    <row r="1" spans="1:92" ht="6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4" t="s">
        <v>90</v>
      </c>
    </row>
    <row r="2" spans="1:92" ht="16.5" x14ac:dyDescent="0.15">
      <c r="A2" s="2" t="s">
        <v>91</v>
      </c>
      <c r="B2" s="2" t="s">
        <v>92</v>
      </c>
      <c r="C2" s="2"/>
      <c r="D2" s="2"/>
      <c r="E2" s="3"/>
      <c r="F2" s="3"/>
      <c r="G2" s="3"/>
      <c r="H2" s="3"/>
      <c r="I2" s="3"/>
      <c r="J2" s="3"/>
      <c r="K2" s="3"/>
      <c r="L2" s="3"/>
      <c r="M2" s="3">
        <v>-10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>
        <v>-159</v>
      </c>
      <c r="AH2" s="3"/>
      <c r="AI2" s="3">
        <v>-100</v>
      </c>
      <c r="AJ2" s="3"/>
      <c r="AK2" s="3"/>
      <c r="AL2" s="3"/>
      <c r="AM2" s="3">
        <v>-31.2</v>
      </c>
      <c r="AN2" s="3"/>
      <c r="AO2" s="3"/>
      <c r="AP2" s="3"/>
      <c r="AQ2" s="3"/>
      <c r="AR2" s="3">
        <v>-102.24</v>
      </c>
      <c r="AS2" s="3">
        <v>-0.12</v>
      </c>
      <c r="AT2" s="3"/>
      <c r="AU2" s="3"/>
      <c r="AV2" s="3">
        <v>-15.48</v>
      </c>
      <c r="AW2" s="3"/>
      <c r="AX2" s="3"/>
      <c r="AY2" s="3"/>
      <c r="AZ2" s="3"/>
      <c r="BA2" s="3">
        <v>-40</v>
      </c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>
        <v>-20</v>
      </c>
      <c r="CB2" s="3"/>
      <c r="CC2" s="3"/>
      <c r="CD2" s="3"/>
      <c r="CE2" s="3"/>
      <c r="CF2" s="3"/>
      <c r="CG2" s="3"/>
      <c r="CH2" s="3">
        <v>-590</v>
      </c>
      <c r="CI2" s="3"/>
      <c r="CJ2" s="3">
        <v>-112</v>
      </c>
      <c r="CK2" s="3"/>
      <c r="CL2" s="5">
        <v>-1180.04</v>
      </c>
      <c r="CM2" s="6" t="s">
        <v>93</v>
      </c>
      <c r="CN2" s="2" t="s">
        <v>91</v>
      </c>
    </row>
    <row r="3" spans="1:92" ht="16.5" x14ac:dyDescent="0.15">
      <c r="A3" s="2" t="s">
        <v>94</v>
      </c>
      <c r="B3" s="2" t="s">
        <v>95</v>
      </c>
      <c r="C3" s="2">
        <v>-290</v>
      </c>
      <c r="D3" s="2">
        <v>-310</v>
      </c>
      <c r="E3" s="3">
        <v>-10.88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>
        <v>-2</v>
      </c>
      <c r="AN3" s="3"/>
      <c r="AO3" s="3"/>
      <c r="AP3" s="3"/>
      <c r="AQ3" s="3"/>
      <c r="AR3" s="3">
        <v>-29.88</v>
      </c>
      <c r="AS3" s="3"/>
      <c r="AT3" s="3"/>
      <c r="AU3" s="3"/>
      <c r="AV3" s="3">
        <v>-4.5</v>
      </c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>
        <v>-64.08</v>
      </c>
      <c r="BL3" s="3"/>
      <c r="BM3" s="3">
        <v>-5</v>
      </c>
      <c r="BN3" s="3"/>
      <c r="BO3" s="3"/>
      <c r="BP3" s="3"/>
      <c r="BQ3" s="3">
        <v>-24</v>
      </c>
      <c r="BR3" s="3">
        <v>-1.1000000000000001</v>
      </c>
      <c r="BS3" s="3">
        <v>-6.6</v>
      </c>
      <c r="BT3" s="3">
        <v>-180.8</v>
      </c>
      <c r="BU3" s="3">
        <v>-18.850000000000001</v>
      </c>
      <c r="BV3" s="3">
        <v>-277.83999999999997</v>
      </c>
      <c r="BW3" s="3">
        <v>-0.84</v>
      </c>
      <c r="BX3" s="3"/>
      <c r="BY3" s="3"/>
      <c r="BZ3" s="3"/>
      <c r="CA3" s="3"/>
      <c r="CB3" s="3">
        <v>-10.4</v>
      </c>
      <c r="CC3" s="3"/>
      <c r="CD3" s="3"/>
      <c r="CE3" s="3"/>
      <c r="CF3" s="3"/>
      <c r="CG3" s="3"/>
      <c r="CH3" s="3">
        <v>-340</v>
      </c>
      <c r="CI3" s="3"/>
      <c r="CJ3" s="3"/>
      <c r="CK3" s="3"/>
      <c r="CL3" s="5">
        <v>-1576.77</v>
      </c>
      <c r="CM3" s="6" t="s">
        <v>93</v>
      </c>
      <c r="CN3" s="2" t="s">
        <v>94</v>
      </c>
    </row>
    <row r="4" spans="1:92" ht="16.5" x14ac:dyDescent="0.15">
      <c r="A4" s="2" t="s">
        <v>96</v>
      </c>
      <c r="B4" s="2" t="s">
        <v>97</v>
      </c>
      <c r="C4" s="2">
        <v>-413</v>
      </c>
      <c r="D4" s="2">
        <v>-417</v>
      </c>
      <c r="E4" s="3">
        <v>-1.56</v>
      </c>
      <c r="F4" s="3"/>
      <c r="G4" s="3"/>
      <c r="H4" s="3"/>
      <c r="I4" s="3"/>
      <c r="J4" s="3"/>
      <c r="K4" s="3"/>
      <c r="L4" s="3"/>
      <c r="M4" s="3">
        <v>-20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>
        <v>-171.5</v>
      </c>
      <c r="AN4" s="3"/>
      <c r="AO4" s="3"/>
      <c r="AP4" s="3"/>
      <c r="AQ4" s="3"/>
      <c r="AR4" s="3">
        <v>-60</v>
      </c>
      <c r="AS4" s="3"/>
      <c r="AT4" s="3"/>
      <c r="AU4" s="3"/>
      <c r="AV4" s="3">
        <v>-10.31</v>
      </c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>
        <v>-500</v>
      </c>
      <c r="BI4" s="3"/>
      <c r="BJ4" s="3"/>
      <c r="BK4" s="3">
        <v>-91.08</v>
      </c>
      <c r="BL4" s="3">
        <v>-3.84</v>
      </c>
      <c r="BM4" s="3"/>
      <c r="BN4" s="3"/>
      <c r="BO4" s="3"/>
      <c r="BP4" s="3"/>
      <c r="BQ4" s="3">
        <v>-51</v>
      </c>
      <c r="BR4" s="3"/>
      <c r="BS4" s="3"/>
      <c r="BT4" s="3">
        <v>-258.05</v>
      </c>
      <c r="BU4" s="3">
        <v>-0.89</v>
      </c>
      <c r="BV4" s="3">
        <v>-367.76</v>
      </c>
      <c r="BW4" s="3">
        <v>-12.48</v>
      </c>
      <c r="BX4" s="3"/>
      <c r="BY4" s="3"/>
      <c r="BZ4" s="3"/>
      <c r="CA4" s="3"/>
      <c r="CB4" s="3">
        <v>-27</v>
      </c>
      <c r="CC4" s="3"/>
      <c r="CD4" s="3"/>
      <c r="CE4" s="3"/>
      <c r="CF4" s="3"/>
      <c r="CG4" s="3"/>
      <c r="CH4" s="3">
        <v>-255</v>
      </c>
      <c r="CI4" s="3"/>
      <c r="CJ4" s="3">
        <v>-103.99</v>
      </c>
      <c r="CK4" s="3"/>
      <c r="CL4" s="5">
        <v>-2764.46</v>
      </c>
      <c r="CM4" s="6" t="s">
        <v>93</v>
      </c>
      <c r="CN4" s="2" t="s">
        <v>96</v>
      </c>
    </row>
    <row r="5" spans="1:92" ht="16.5" x14ac:dyDescent="0.15">
      <c r="A5" s="2" t="s">
        <v>98</v>
      </c>
      <c r="B5" s="2" t="s">
        <v>99</v>
      </c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>
        <v>-5.0999999999999996</v>
      </c>
      <c r="BT5" s="3"/>
      <c r="BU5" s="3">
        <v>-2.2999999999999998</v>
      </c>
      <c r="BV5" s="3">
        <v>-0.4</v>
      </c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5">
        <v>-7.8</v>
      </c>
      <c r="CM5" s="6" t="s">
        <v>93</v>
      </c>
      <c r="CN5" s="2" t="s">
        <v>98</v>
      </c>
    </row>
    <row r="6" spans="1:92" ht="16.5" x14ac:dyDescent="0.15">
      <c r="A6" s="2" t="s">
        <v>100</v>
      </c>
      <c r="B6" s="2" t="s">
        <v>101</v>
      </c>
      <c r="C6" s="2">
        <v>-23399</v>
      </c>
      <c r="D6" s="2">
        <v>-20150</v>
      </c>
      <c r="E6" s="3">
        <v>-245.1</v>
      </c>
      <c r="F6" s="3">
        <v>50</v>
      </c>
      <c r="G6" s="3"/>
      <c r="H6" s="3"/>
      <c r="I6" s="3"/>
      <c r="J6" s="3"/>
      <c r="K6" s="3"/>
      <c r="L6" s="3"/>
      <c r="M6" s="3">
        <v>-10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>
        <v>-377</v>
      </c>
      <c r="AN6" s="3"/>
      <c r="AO6" s="3"/>
      <c r="AP6" s="3"/>
      <c r="AQ6" s="3"/>
      <c r="AR6" s="3">
        <v>-91.56</v>
      </c>
      <c r="AS6" s="3">
        <v>0.48</v>
      </c>
      <c r="AT6" s="3"/>
      <c r="AU6" s="3"/>
      <c r="AV6" s="3">
        <v>-22.68</v>
      </c>
      <c r="AW6" s="3"/>
      <c r="AX6" s="3"/>
      <c r="AY6" s="3"/>
      <c r="AZ6" s="3"/>
      <c r="BA6" s="3"/>
      <c r="BB6" s="3"/>
      <c r="BC6" s="3">
        <v>-400</v>
      </c>
      <c r="BD6" s="3"/>
      <c r="BE6" s="3"/>
      <c r="BF6" s="3"/>
      <c r="BG6" s="3"/>
      <c r="BH6" s="3"/>
      <c r="BI6" s="3"/>
      <c r="BJ6" s="3"/>
      <c r="BK6" s="3">
        <v>-5408.04</v>
      </c>
      <c r="BL6" s="3">
        <v>-37.68</v>
      </c>
      <c r="BM6" s="3"/>
      <c r="BN6" s="3"/>
      <c r="BO6" s="3"/>
      <c r="BP6" s="3"/>
      <c r="BQ6" s="3">
        <v>-377</v>
      </c>
      <c r="BR6" s="3">
        <v>-117.11</v>
      </c>
      <c r="BS6" s="3"/>
      <c r="BT6" s="3">
        <v>-14380.13</v>
      </c>
      <c r="BU6" s="3">
        <v>-195.95</v>
      </c>
      <c r="BV6" s="3">
        <v>-21718.39</v>
      </c>
      <c r="BW6" s="3">
        <v>-133.04</v>
      </c>
      <c r="BX6" s="3">
        <v>-21.94</v>
      </c>
      <c r="BY6" s="3"/>
      <c r="BZ6" s="3"/>
      <c r="CA6" s="3"/>
      <c r="CB6" s="3">
        <v>-743.3</v>
      </c>
      <c r="CC6" s="3">
        <v>-810.95</v>
      </c>
      <c r="CD6" s="3"/>
      <c r="CE6" s="3"/>
      <c r="CF6" s="3">
        <v>-20</v>
      </c>
      <c r="CG6" s="3"/>
      <c r="CH6" s="3"/>
      <c r="CI6" s="3"/>
      <c r="CJ6" s="3"/>
      <c r="CK6" s="3"/>
      <c r="CL6" s="5">
        <v>-88608.39</v>
      </c>
      <c r="CM6" s="6" t="s">
        <v>93</v>
      </c>
      <c r="CN6" s="2" t="s">
        <v>100</v>
      </c>
    </row>
    <row r="7" spans="1:92" x14ac:dyDescent="0.15">
      <c r="CL7" s="7">
        <f>SUM(CL2:CL6)</f>
        <v>-94137.46</v>
      </c>
    </row>
  </sheetData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workbookViewId="0">
      <selection activeCell="P30" sqref="P30"/>
    </sheetView>
  </sheetViews>
  <sheetFormatPr defaultColWidth="12.75" defaultRowHeight="13.5" x14ac:dyDescent="0.15"/>
  <cols>
    <col min="1" max="1" width="12.75" customWidth="1"/>
    <col min="4" max="6" width="0" hidden="1" customWidth="1"/>
    <col min="10" max="12" width="0" hidden="1" customWidth="1"/>
    <col min="14" max="15" width="0" hidden="1" customWidth="1"/>
    <col min="17" max="17" width="0" hidden="1" customWidth="1"/>
    <col min="24" max="26" width="0" hidden="1" customWidth="1"/>
    <col min="28" max="28" width="0" hidden="1" customWidth="1"/>
  </cols>
  <sheetData>
    <row r="1" spans="1:31" ht="63" x14ac:dyDescent="0.15">
      <c r="A1" s="1" t="s">
        <v>0</v>
      </c>
      <c r="B1" s="1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89</v>
      </c>
      <c r="AE1" s="4" t="s">
        <v>90</v>
      </c>
    </row>
    <row r="2" spans="1:31" ht="16.5" x14ac:dyDescent="0.15">
      <c r="A2" s="2" t="s">
        <v>91</v>
      </c>
      <c r="B2" s="2" t="s">
        <v>92</v>
      </c>
      <c r="C2" s="3">
        <v>128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>
        <v>195.84</v>
      </c>
      <c r="S2" s="3">
        <v>17</v>
      </c>
      <c r="T2" s="3">
        <v>39.93</v>
      </c>
      <c r="U2" s="3">
        <v>4</v>
      </c>
      <c r="V2" s="3"/>
      <c r="W2" s="3"/>
      <c r="X2" s="3"/>
      <c r="Y2" s="3"/>
      <c r="Z2" s="3"/>
      <c r="AA2" s="3"/>
      <c r="AB2" s="3"/>
      <c r="AC2" s="3"/>
      <c r="AD2" s="5">
        <v>384.77</v>
      </c>
      <c r="AE2" s="6" t="s">
        <v>93</v>
      </c>
    </row>
    <row r="3" spans="1:31" ht="16.5" x14ac:dyDescent="0.15">
      <c r="A3" s="2" t="s">
        <v>94</v>
      </c>
      <c r="B3" s="2" t="s">
        <v>95</v>
      </c>
      <c r="C3" s="3">
        <v>205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2.4</v>
      </c>
      <c r="Q3" s="3"/>
      <c r="R3" s="3">
        <v>72</v>
      </c>
      <c r="S3" s="3">
        <v>24.5</v>
      </c>
      <c r="T3" s="3">
        <v>0.5</v>
      </c>
      <c r="U3" s="3"/>
      <c r="V3" s="3">
        <v>25248.560000000001</v>
      </c>
      <c r="W3" s="3">
        <v>3428.5</v>
      </c>
      <c r="X3" s="3"/>
      <c r="Y3" s="3"/>
      <c r="Z3" s="3"/>
      <c r="AA3" s="3"/>
      <c r="AB3" s="3"/>
      <c r="AC3" s="3"/>
      <c r="AD3" s="5">
        <v>28981.46</v>
      </c>
      <c r="AE3" s="6" t="s">
        <v>93</v>
      </c>
    </row>
    <row r="4" spans="1:31" ht="16.5" x14ac:dyDescent="0.15">
      <c r="A4" s="2" t="s">
        <v>96</v>
      </c>
      <c r="B4" s="2" t="s">
        <v>97</v>
      </c>
      <c r="C4" s="3">
        <v>183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5.0999999999999996</v>
      </c>
      <c r="Q4" s="3"/>
      <c r="R4" s="3">
        <v>136.30000000000001</v>
      </c>
      <c r="S4" s="3">
        <v>17.7</v>
      </c>
      <c r="T4" s="3">
        <v>32.659999999999997</v>
      </c>
      <c r="U4" s="3"/>
      <c r="V4" s="3">
        <v>95703.41</v>
      </c>
      <c r="W4" s="3">
        <v>4159.38</v>
      </c>
      <c r="X4" s="3"/>
      <c r="Y4" s="3"/>
      <c r="Z4" s="3"/>
      <c r="AA4" s="3"/>
      <c r="AB4" s="3"/>
      <c r="AC4" s="3"/>
      <c r="AD4" s="5">
        <v>100237.55</v>
      </c>
      <c r="AE4" s="6" t="s">
        <v>93</v>
      </c>
    </row>
    <row r="5" spans="1:31" ht="16.5" x14ac:dyDescent="0.15">
      <c r="A5" s="2" t="s">
        <v>98</v>
      </c>
      <c r="B5" s="2" t="s">
        <v>99</v>
      </c>
      <c r="C5" s="3"/>
      <c r="D5" s="3"/>
      <c r="E5" s="3"/>
      <c r="F5" s="3"/>
      <c r="G5" s="3">
        <v>28777.7</v>
      </c>
      <c r="H5" s="3">
        <v>-7820</v>
      </c>
      <c r="I5" s="3">
        <v>9680</v>
      </c>
      <c r="J5" s="3"/>
      <c r="K5" s="3"/>
      <c r="L5" s="3"/>
      <c r="M5" s="3">
        <v>18464.900000000001</v>
      </c>
      <c r="N5" s="3"/>
      <c r="O5" s="3"/>
      <c r="P5" s="3"/>
      <c r="Q5" s="3"/>
      <c r="R5" s="3"/>
      <c r="S5" s="3">
        <v>30.3</v>
      </c>
      <c r="T5" s="3"/>
      <c r="U5" s="3"/>
      <c r="V5" s="3">
        <v>17.079999999999998</v>
      </c>
      <c r="W5" s="3"/>
      <c r="X5" s="3"/>
      <c r="Y5" s="3"/>
      <c r="Z5" s="3"/>
      <c r="AA5" s="3"/>
      <c r="AB5" s="3"/>
      <c r="AC5" s="3">
        <v>11800</v>
      </c>
      <c r="AD5" s="5">
        <v>60949.98</v>
      </c>
      <c r="AE5" s="6" t="s">
        <v>93</v>
      </c>
    </row>
    <row r="6" spans="1:31" ht="16.5" x14ac:dyDescent="0.15">
      <c r="A6" s="2" t="s">
        <v>100</v>
      </c>
      <c r="B6" s="2" t="s">
        <v>101</v>
      </c>
      <c r="C6" s="3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37.700000000000003</v>
      </c>
      <c r="Q6" s="3"/>
      <c r="R6" s="3">
        <v>265.10000000000002</v>
      </c>
      <c r="S6" s="3">
        <v>13.4</v>
      </c>
      <c r="T6" s="3">
        <v>18.38</v>
      </c>
      <c r="U6" s="3"/>
      <c r="V6" s="3">
        <v>195085.68</v>
      </c>
      <c r="W6" s="3">
        <v>909.15</v>
      </c>
      <c r="X6" s="3"/>
      <c r="Y6" s="3"/>
      <c r="Z6" s="3"/>
      <c r="AA6" s="3">
        <v>25.88</v>
      </c>
      <c r="AB6" s="3"/>
      <c r="AC6" s="3"/>
      <c r="AD6" s="5">
        <v>196365.29</v>
      </c>
      <c r="AE6" s="6" t="s">
        <v>93</v>
      </c>
    </row>
  </sheetData>
  <phoneticPr fontId="7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M2"/>
  <sheetViews>
    <sheetView workbookViewId="0">
      <selection activeCell="K27" sqref="K27"/>
    </sheetView>
  </sheetViews>
  <sheetFormatPr defaultColWidth="12.375" defaultRowHeight="13.5" x14ac:dyDescent="0.15"/>
  <cols>
    <col min="1" max="1" width="12.375" customWidth="1"/>
  </cols>
  <sheetData>
    <row r="1" spans="1:91" ht="8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4" t="s">
        <v>90</v>
      </c>
    </row>
    <row r="2" spans="1:91" ht="16.5" x14ac:dyDescent="0.15">
      <c r="A2" s="2" t="s">
        <v>91</v>
      </c>
      <c r="B2" s="2" t="s">
        <v>92</v>
      </c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5">
        <v>0</v>
      </c>
      <c r="CM2" s="6" t="s">
        <v>93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代理区给网点开票</vt:lpstr>
      <vt:lpstr>网点给代理区开票</vt:lpstr>
      <vt:lpstr>集散点给代理区开票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出纳</cp:lastModifiedBy>
  <dcterms:created xsi:type="dcterms:W3CDTF">2021-01-06T05:36:48Z</dcterms:created>
  <dcterms:modified xsi:type="dcterms:W3CDTF">2021-02-18T12:02:59Z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