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82"/>
  </bookViews>
  <sheets>
    <sheet name="汇总数据处罚" sheetId="4" r:id="rId1"/>
    <sheet name="扣罚明细" sheetId="6" r:id="rId2"/>
    <sheet name="区域" sheetId="5" r:id="rId3"/>
    <sheet name="Sheet1" sheetId="7" r:id="rId4"/>
  </sheets>
  <definedNames>
    <definedName name="_xlnm._FilterDatabase" localSheetId="1" hidden="1">扣罚明细!$A$1:$G$2512</definedName>
    <definedName name="_xlnm._FilterDatabase" localSheetId="0" hidden="1">汇总数据处罚!$A$3:$V$386</definedName>
    <definedName name="_xlnm._FilterDatabase" localSheetId="2" hidden="1">区域!$A$1:$B$345</definedName>
  </definedNames>
  <calcPr calcId="144525"/>
</workbook>
</file>

<file path=xl/sharedStrings.xml><?xml version="1.0" encoding="utf-8"?>
<sst xmlns="http://schemas.openxmlformats.org/spreadsheetml/2006/main" count="11533" uniqueCount="5299">
  <si>
    <t>12.1—12.30安徽代理区客服扣罚数据汇总表</t>
  </si>
  <si>
    <t>城市名称</t>
  </si>
  <si>
    <t>总计处罚金额</t>
  </si>
  <si>
    <t>普通工单超时响应扣罚</t>
  </si>
  <si>
    <t>普通工单超时关闭
扣罚</t>
  </si>
  <si>
    <t>项目工单超时关闭
扣罚</t>
  </si>
  <si>
    <t>工单质检不合格
扣罚</t>
  </si>
  <si>
    <t>虚假处理工单
扣罚</t>
  </si>
  <si>
    <t>邮管局逾期处理
扣罚</t>
  </si>
  <si>
    <t>邮管局投诉
扣罚</t>
  </si>
  <si>
    <t>区域</t>
  </si>
  <si>
    <t>网点名称</t>
  </si>
  <si>
    <t>普通工单超时响应
扣罚</t>
  </si>
  <si>
    <t>总计</t>
  </si>
  <si>
    <t>城市</t>
  </si>
  <si>
    <t>合肥南</t>
  </si>
  <si>
    <t>黄山屯溪网点</t>
  </si>
  <si>
    <t>黄山</t>
  </si>
  <si>
    <t>合肥高新云飞路网点</t>
  </si>
  <si>
    <t>六安</t>
  </si>
  <si>
    <t>六安金安网点</t>
  </si>
  <si>
    <t>合肥北</t>
  </si>
  <si>
    <t>合肥肥东经开区网点</t>
  </si>
  <si>
    <t>肥东</t>
  </si>
  <si>
    <t>合肥经开大学城网点</t>
  </si>
  <si>
    <t>宣城</t>
  </si>
  <si>
    <t>淮北濉溪网点</t>
  </si>
  <si>
    <t>铜陵</t>
  </si>
  <si>
    <t>合肥包河三里庵网点</t>
  </si>
  <si>
    <t>安庆</t>
  </si>
  <si>
    <t>池州青阳网点</t>
  </si>
  <si>
    <t>亳州</t>
  </si>
  <si>
    <t>淮南凤台网点</t>
  </si>
  <si>
    <t>池州</t>
  </si>
  <si>
    <t>合肥长丰水湖镇网点</t>
  </si>
  <si>
    <t>淮北</t>
  </si>
  <si>
    <t>合肥撮镇龙塘网点</t>
  </si>
  <si>
    <t>淮南</t>
  </si>
  <si>
    <t>宣城宣州城西网点</t>
  </si>
  <si>
    <t>凤台</t>
  </si>
  <si>
    <t>黄山屯溪茶城网点</t>
  </si>
  <si>
    <t>宿州</t>
  </si>
  <si>
    <t>合肥经开始信路网点</t>
  </si>
  <si>
    <t>阜阳</t>
  </si>
  <si>
    <t>黄山祁门网点</t>
  </si>
  <si>
    <t>和县</t>
  </si>
  <si>
    <t>宣城宣州城东网点</t>
  </si>
  <si>
    <t>金寨</t>
  </si>
  <si>
    <t>淮南潘集网点</t>
  </si>
  <si>
    <t>芜湖</t>
  </si>
  <si>
    <t>黄山黟县网点</t>
  </si>
  <si>
    <t>无为</t>
  </si>
  <si>
    <t>铜陵铜官铜都网点</t>
  </si>
  <si>
    <t>肥西</t>
  </si>
  <si>
    <t>铜陵枞阳网点</t>
  </si>
  <si>
    <t>含山</t>
  </si>
  <si>
    <t>马鞍山和县网点</t>
  </si>
  <si>
    <t>马鞍山</t>
  </si>
  <si>
    <t>六安金寨网点</t>
  </si>
  <si>
    <t>滁州</t>
  </si>
  <si>
    <t>宣城绩溪网点</t>
  </si>
  <si>
    <t>蚌埠</t>
  </si>
  <si>
    <t>徽州集散点</t>
  </si>
  <si>
    <t>绩溪</t>
  </si>
  <si>
    <t>合肥包河葛大店网点</t>
  </si>
  <si>
    <t>巢湖</t>
  </si>
  <si>
    <t>合肥滨湖网点</t>
  </si>
  <si>
    <t>旌德</t>
  </si>
  <si>
    <t>亳州谯城网点</t>
  </si>
  <si>
    <t>芜湖转运中心</t>
  </si>
  <si>
    <t>合肥瑶海灵石路网点</t>
  </si>
  <si>
    <t>寿县</t>
  </si>
  <si>
    <t>六安裕安平桥网点</t>
  </si>
  <si>
    <t>泾县</t>
  </si>
  <si>
    <t>芜湖弋江大学城网点</t>
  </si>
  <si>
    <t>合肥转运中心</t>
  </si>
  <si>
    <t>安庆桐城范岗网点</t>
  </si>
  <si>
    <t>蚌埠转运中心</t>
  </si>
  <si>
    <t>蚌埠固镇网点</t>
  </si>
  <si>
    <t>亳州蒙城网点</t>
  </si>
  <si>
    <t>宿州灵璧网点</t>
  </si>
  <si>
    <t>马鞍山开发区营业部网点</t>
  </si>
  <si>
    <t>合肥经开莲花路网点</t>
  </si>
  <si>
    <t>阜阳太和网点</t>
  </si>
  <si>
    <t>安庆迎江网点</t>
  </si>
  <si>
    <t>安庆岳西网点</t>
  </si>
  <si>
    <t>六安金安城北网点</t>
  </si>
  <si>
    <t>合肥瑶海三十头网点</t>
  </si>
  <si>
    <t>合肥长丰北城网点</t>
  </si>
  <si>
    <t>马鞍山含山网点</t>
  </si>
  <si>
    <t>黄山黄山区网点</t>
  </si>
  <si>
    <t>淮南大通网点</t>
  </si>
  <si>
    <t>宿州泗县网点</t>
  </si>
  <si>
    <t>六安金安木厂网点</t>
  </si>
  <si>
    <t>池州东至网点</t>
  </si>
  <si>
    <t>池州石台网点</t>
  </si>
  <si>
    <t>黄山徽州文峰网点</t>
  </si>
  <si>
    <t>宣城宣州网点</t>
  </si>
  <si>
    <t>黄山歙县开发区网点</t>
  </si>
  <si>
    <t>芜湖二坝网点</t>
  </si>
  <si>
    <t>六安霍邱高塘镇网点</t>
  </si>
  <si>
    <t>池州贵池开发区网点</t>
  </si>
  <si>
    <t>合肥蜀山通合网点</t>
  </si>
  <si>
    <t>六安舒城杭埠网点</t>
  </si>
  <si>
    <t>合肥肥西桥南网点</t>
  </si>
  <si>
    <t>宣城宣州孙埠水东网点</t>
  </si>
  <si>
    <t>亳州谯城万达网点</t>
  </si>
  <si>
    <t>合肥庐江网点</t>
  </si>
  <si>
    <t>合肥庐阳海棠网点</t>
  </si>
  <si>
    <t>宣城宁国网点</t>
  </si>
  <si>
    <t>芜湖无为网点</t>
  </si>
  <si>
    <t>合肥蜀山农大网点</t>
  </si>
  <si>
    <t>安庆望江网点</t>
  </si>
  <si>
    <t>合肥瑶海磨店网点</t>
  </si>
  <si>
    <t>宣城广德网点</t>
  </si>
  <si>
    <t>合肥蜀山大溪地网点</t>
  </si>
  <si>
    <t>六安金安三十铺网点</t>
  </si>
  <si>
    <t>铜陵义安顺安网点</t>
  </si>
  <si>
    <t>亳州利辛网点</t>
  </si>
  <si>
    <t>合肥包河合工大网点</t>
  </si>
  <si>
    <t>合肥肥东人民路网点</t>
  </si>
  <si>
    <t>六安金安毛坦厂网点</t>
  </si>
  <si>
    <t>黄山休宁新城网点</t>
  </si>
  <si>
    <t>安庆潜山网点</t>
  </si>
  <si>
    <t>阜阳颍上网点</t>
  </si>
  <si>
    <t>合肥蜀山电商园网点</t>
  </si>
  <si>
    <t>合肥巢湖槐林网点</t>
  </si>
  <si>
    <t>马鞍山雨山向山镇网点</t>
  </si>
  <si>
    <t>宿州砀山网点</t>
  </si>
  <si>
    <t>六安裕安独山网点</t>
  </si>
  <si>
    <t>铜陵郊区网点</t>
  </si>
  <si>
    <t>六安新安网点</t>
  </si>
  <si>
    <t>宣城旌德网点</t>
  </si>
  <si>
    <t>宣城郎溪网点</t>
  </si>
  <si>
    <t>六安裕安网点</t>
  </si>
  <si>
    <t>六安市裕安苏埠网点</t>
  </si>
  <si>
    <t>六安霍邱河口镇网点</t>
  </si>
  <si>
    <t>六安霍邱城关镇网点</t>
  </si>
  <si>
    <t>阜阳临泉网点</t>
  </si>
  <si>
    <t>芜湖镜湖万达网点</t>
  </si>
  <si>
    <t>六安舒城集散点</t>
  </si>
  <si>
    <t>合肥长丰网点</t>
  </si>
  <si>
    <t>六安舒城张母桥网点</t>
  </si>
  <si>
    <t>安庆怀宁网点</t>
  </si>
  <si>
    <t>宿州埇桥汇源网点</t>
  </si>
  <si>
    <t>合肥肥东网点</t>
  </si>
  <si>
    <t>亳州涡阳网点</t>
  </si>
  <si>
    <t>芜湖退转网点</t>
  </si>
  <si>
    <t>蚌埠怀远新城网点</t>
  </si>
  <si>
    <t>马鞍山花山解放路网点</t>
  </si>
  <si>
    <t>宿州埇桥新二中网点</t>
  </si>
  <si>
    <t>芜湖镜湖新市口网点</t>
  </si>
  <si>
    <t>合肥蜀山网点</t>
  </si>
  <si>
    <t>合肥长丰双凤大道网点</t>
  </si>
  <si>
    <t>铜陵铜官网点</t>
  </si>
  <si>
    <t>铜陵铜官五松网点</t>
  </si>
  <si>
    <t>合肥肥东吾悦网点</t>
  </si>
  <si>
    <t>安庆太湖网点</t>
  </si>
  <si>
    <t>阜阳高铁新区网点</t>
  </si>
  <si>
    <t>阜阳阜南火车站网点</t>
  </si>
  <si>
    <t>铜官集散点</t>
  </si>
  <si>
    <t>合肥高新天鹅湖网点</t>
  </si>
  <si>
    <t>霍邱集散点</t>
  </si>
  <si>
    <t>淮南寿县网点</t>
  </si>
  <si>
    <t>宿州萧县网点</t>
  </si>
  <si>
    <t>宿州埇桥道东北部网点</t>
  </si>
  <si>
    <t>颍东集散点</t>
  </si>
  <si>
    <t>合肥瑶海新站网点</t>
  </si>
  <si>
    <t>黄山歙县城区网点</t>
  </si>
  <si>
    <t>合肥南集散点</t>
  </si>
  <si>
    <t>安庆宿松网点</t>
  </si>
  <si>
    <t>芜湖镜湖网点</t>
  </si>
  <si>
    <t>大通集散点</t>
  </si>
  <si>
    <t>宿州埇桥三里湾网点</t>
  </si>
  <si>
    <t>池州贵池站前网点</t>
  </si>
  <si>
    <t>安庆桐城新渡网点</t>
  </si>
  <si>
    <t>芜湖南陵宇培网点</t>
  </si>
  <si>
    <t>合肥瑶海胜利路网点</t>
  </si>
  <si>
    <t>琅琊集散点</t>
  </si>
  <si>
    <t>合肥肥西竞速网点</t>
  </si>
  <si>
    <t>合肥包河南站网点</t>
  </si>
  <si>
    <t>六安舒城开发区网点</t>
  </si>
  <si>
    <t>淮南舜耕山网点</t>
  </si>
  <si>
    <t>宣城泾县网点</t>
  </si>
  <si>
    <t>利辛集散点</t>
  </si>
  <si>
    <t>六安裕安城南网点</t>
  </si>
  <si>
    <t>合肥肥西桥北网点</t>
  </si>
  <si>
    <t>滁州明光网点</t>
  </si>
  <si>
    <t>合肥瑶海龙岗网点</t>
  </si>
  <si>
    <t>滁州天长网点</t>
  </si>
  <si>
    <t>六安金安施桥镇网点</t>
  </si>
  <si>
    <t>黄山屯溪黎阳网点</t>
  </si>
  <si>
    <t>合肥退转网点</t>
  </si>
  <si>
    <t>霍山集散点</t>
  </si>
  <si>
    <t>合肥蜀山安居苑网点</t>
  </si>
  <si>
    <t>黄山屯溪阳湖网点</t>
  </si>
  <si>
    <t>亳州利辛城北网点</t>
  </si>
  <si>
    <t>合肥肥西桃花镇网点</t>
  </si>
  <si>
    <t>合肥庐阳四里河网点</t>
  </si>
  <si>
    <t>亳州涡阳东城网点</t>
  </si>
  <si>
    <t>芜湖县万达网点</t>
  </si>
  <si>
    <t>合肥经开网点</t>
  </si>
  <si>
    <t>淮北百善网点</t>
  </si>
  <si>
    <t>铜陵义安城关网点</t>
  </si>
  <si>
    <t>合肥市三孝口网点</t>
  </si>
  <si>
    <t>铜陵郊区陈瑶湖网点</t>
  </si>
  <si>
    <t>亳州谯城老康美网点</t>
  </si>
  <si>
    <t>宿州埇桥网点</t>
  </si>
  <si>
    <t>阜阳颍州工贸园网点</t>
  </si>
  <si>
    <t>阜阳阜南网点</t>
  </si>
  <si>
    <t>铜陵义安网点</t>
  </si>
  <si>
    <t>铜陵枞阳汤沟网点</t>
  </si>
  <si>
    <t>淮南谢家集网点</t>
  </si>
  <si>
    <t>滁州南谯龙蟠网点</t>
  </si>
  <si>
    <t>淮南山南网点</t>
  </si>
  <si>
    <t>马鞍山雨山网点</t>
  </si>
  <si>
    <t>枞阳经开集散点</t>
  </si>
  <si>
    <t>合肥包河工业园网点</t>
  </si>
  <si>
    <t>阜阳阜合新区网点</t>
  </si>
  <si>
    <t>阜阳颍州大学城网点</t>
  </si>
  <si>
    <t>亳州谯城天运网点</t>
  </si>
  <si>
    <t>金安集散点</t>
  </si>
  <si>
    <t>六安裕安区固镇网点</t>
  </si>
  <si>
    <t>阜阳颍东网点</t>
  </si>
  <si>
    <t>马鞍山当涂网点</t>
  </si>
  <si>
    <t>芜湖繁昌网点</t>
  </si>
  <si>
    <t>合肥北集散点</t>
  </si>
  <si>
    <t>阜阳颍州吾悦广场网点</t>
  </si>
  <si>
    <t>合肥瑶海鹿鸣山网点</t>
  </si>
  <si>
    <t>滁州南谯恒大网点</t>
  </si>
  <si>
    <t>合肥巢湖亚父路网点</t>
  </si>
  <si>
    <t>亳州利辛城南网点</t>
  </si>
  <si>
    <t>蚌埠五河网点</t>
  </si>
  <si>
    <t>亳州谯城西马园网点</t>
  </si>
  <si>
    <t>宿州埇桥众德祥福园网点</t>
  </si>
  <si>
    <t>滁州来安网点</t>
  </si>
  <si>
    <t>阜阳颍东张北网点</t>
  </si>
  <si>
    <t>合肥瑶海漕冲网点</t>
  </si>
  <si>
    <t>合肥高新蜀南网点</t>
  </si>
  <si>
    <t>蚌埠龙子湖大学城网点</t>
  </si>
  <si>
    <t>合肥蜀山蜀峰路网点</t>
  </si>
  <si>
    <t>宿州埇桥九中网点</t>
  </si>
  <si>
    <t>淮南洞山路网点</t>
  </si>
  <si>
    <t>六安霍山乡镇网点</t>
  </si>
  <si>
    <t>谯城区集散点</t>
  </si>
  <si>
    <t>合肥西集散点</t>
  </si>
  <si>
    <t>宿州埇桥明日网点</t>
  </si>
  <si>
    <t>阜阳颍东幸福村网点</t>
  </si>
  <si>
    <t>合肥庐阳菱湖网点</t>
  </si>
  <si>
    <t>淮北濉溪东部乡镇网点</t>
  </si>
  <si>
    <t>六安霍邱周集镇网点</t>
  </si>
  <si>
    <t>阜阳颍泉工业园网点</t>
  </si>
  <si>
    <t>阜阳阜南城北网点</t>
  </si>
  <si>
    <t>合肥瑶海南网点</t>
  </si>
  <si>
    <t>亳州谯城九州通网点</t>
  </si>
  <si>
    <t>涡阳集散点</t>
  </si>
  <si>
    <t>亳州谯城古井网点</t>
  </si>
  <si>
    <t>宿州埇桥裕城街网点</t>
  </si>
  <si>
    <t>合肥包河汽车城网点</t>
  </si>
  <si>
    <t>芜湖鸠江二部网点</t>
  </si>
  <si>
    <t>亳州谯城神农谷网点</t>
  </si>
  <si>
    <t>合肥巢湖汽车城网点</t>
  </si>
  <si>
    <t>合肥肥东金阳路网点</t>
  </si>
  <si>
    <t>滁州琅琊明光路网点</t>
  </si>
  <si>
    <t>宿州埇桥美庐网点</t>
  </si>
  <si>
    <t>滁州苏滁产业园网点</t>
  </si>
  <si>
    <t>宣城宣州国购网点</t>
  </si>
  <si>
    <t>合肥包河网点</t>
  </si>
  <si>
    <t>阜阳阜南工业园网点</t>
  </si>
  <si>
    <t>芜湖南陵网点</t>
  </si>
  <si>
    <t>肥东集散点</t>
  </si>
  <si>
    <t>六安舒城舒晓网点</t>
  </si>
  <si>
    <t>滁州南谯乌衣镇网点</t>
  </si>
  <si>
    <t>蚌埠龙子湖老城网点</t>
  </si>
  <si>
    <t>阜阳颍东开发区网点</t>
  </si>
  <si>
    <t>阜阳颍西网点</t>
  </si>
  <si>
    <t>淮北杨庄矿网点</t>
  </si>
  <si>
    <t>蚌埠禹会网点</t>
  </si>
  <si>
    <t>阜阳颍州二院网点</t>
  </si>
  <si>
    <t>合肥庐阳网点</t>
  </si>
  <si>
    <t>六安霍邱姚李网点</t>
  </si>
  <si>
    <t>滁州琅琊网点</t>
  </si>
  <si>
    <t>亳州涡阳城关网点</t>
  </si>
  <si>
    <t>巢湖集散点</t>
  </si>
  <si>
    <t>芜湖弋江二部网点</t>
  </si>
  <si>
    <t>芜湖三山网点</t>
  </si>
  <si>
    <t>六安叶集网点</t>
  </si>
  <si>
    <t>亳州涡阳南关网点</t>
  </si>
  <si>
    <t>蚌埠退转网点</t>
  </si>
  <si>
    <t>安庆宜秀网点</t>
  </si>
  <si>
    <t>六安霍山网点</t>
  </si>
  <si>
    <t>芜湖鸠江大桥网点</t>
  </si>
  <si>
    <t>六安舒城马汤网点</t>
  </si>
  <si>
    <t>滁州全椒网点</t>
  </si>
  <si>
    <t>淮北濉溪西部乡镇网点</t>
  </si>
  <si>
    <t>芜湖鸠江网点</t>
  </si>
  <si>
    <t>马鞍山博望网点</t>
  </si>
  <si>
    <t>蚌埠电商产业园网点</t>
  </si>
  <si>
    <t>池州贵池网点</t>
  </si>
  <si>
    <t>淮北韩村网点</t>
  </si>
  <si>
    <t>蚌埠禹会东部网点</t>
  </si>
  <si>
    <t>蚌埠蚌山万达网点</t>
  </si>
  <si>
    <t>阜阳界首网点</t>
  </si>
  <si>
    <t>马鞍山花山网点</t>
  </si>
  <si>
    <t>合肥蜀山振兴路网点</t>
  </si>
  <si>
    <t>相山集散点</t>
  </si>
  <si>
    <t>六安舒城南舒网点</t>
  </si>
  <si>
    <t>滁州南谯网点</t>
  </si>
  <si>
    <t>淮北相山网点</t>
  </si>
  <si>
    <t>阜南集散点</t>
  </si>
  <si>
    <t>宿州埇桥西北新城网点</t>
  </si>
  <si>
    <t>黄山歙县网点</t>
  </si>
  <si>
    <t>合肥高新网点</t>
  </si>
  <si>
    <t>淮南八公山网点</t>
  </si>
  <si>
    <t>滁州凤阳网点</t>
  </si>
  <si>
    <t>合肥肥西鑫辰网点</t>
  </si>
  <si>
    <t>亳州谯城文帝路网点</t>
  </si>
  <si>
    <t>阜阳颍州青云网点</t>
  </si>
  <si>
    <t>六安霍邱网点</t>
  </si>
  <si>
    <t>阜阳颍泉双河社区网点</t>
  </si>
  <si>
    <t>滁州全椒十字镇网点</t>
  </si>
  <si>
    <t>蚌埠淮上网点</t>
  </si>
  <si>
    <t>安庆宜秀开发区网点</t>
  </si>
  <si>
    <t>亳州谯城桃花源网点</t>
  </si>
  <si>
    <t>亳州谯城亿都网点</t>
  </si>
  <si>
    <t>六安舒城河棚网点</t>
  </si>
  <si>
    <t>阜阳临沂商城网点</t>
  </si>
  <si>
    <t>合肥肥西网点</t>
  </si>
  <si>
    <t>淮北岱河矿网点</t>
  </si>
  <si>
    <t>蚌埠怀远网点</t>
  </si>
  <si>
    <t>合肥庐阳岗集网点</t>
  </si>
  <si>
    <t>合肥庐阳祥源网点</t>
  </si>
  <si>
    <t>淮北杜集网点</t>
  </si>
  <si>
    <t>滁州定远网点</t>
  </si>
  <si>
    <t>芜湖弋江火龙岗网点</t>
  </si>
  <si>
    <t>安庆桐城网点</t>
  </si>
  <si>
    <t>合肥肥西柏堰网点</t>
  </si>
  <si>
    <t>肥西集散点</t>
  </si>
  <si>
    <t>六安金安开发区网点</t>
  </si>
  <si>
    <t>阜阳颍泉网点</t>
  </si>
  <si>
    <t>六安裕安小义乌网点</t>
  </si>
  <si>
    <t>合肥瑶海北网点</t>
  </si>
  <si>
    <t>马鞍山解放路网点</t>
  </si>
  <si>
    <t>阜阳颍州城南网点</t>
  </si>
  <si>
    <t>滁州城东网点</t>
  </si>
  <si>
    <t>蚌埠淮上商贸城网点</t>
  </si>
  <si>
    <t>六安霍邱户胡镇网点</t>
  </si>
  <si>
    <t>贵池集散点</t>
  </si>
  <si>
    <t>合肥滨湖烟墩网点</t>
  </si>
  <si>
    <t>淮北濉溪开发区网点</t>
  </si>
  <si>
    <t>雨山集散点</t>
  </si>
  <si>
    <t>宿州埇桥吾悦网点</t>
  </si>
  <si>
    <t>亳州利辛城西网点</t>
  </si>
  <si>
    <t>六安霍邱长集镇网点</t>
  </si>
  <si>
    <t>铜陵枞阳经开网点</t>
  </si>
  <si>
    <t>淮南国庆路网点</t>
  </si>
  <si>
    <t>马鞍山当涂石桥网点</t>
  </si>
  <si>
    <t>池州贵池城西网点</t>
  </si>
  <si>
    <t>瑶海北集散点</t>
  </si>
  <si>
    <t>黄山徽州网点</t>
  </si>
  <si>
    <t>包河集散点</t>
  </si>
  <si>
    <t>宿州埇桥联络街网点</t>
  </si>
  <si>
    <t>阜阳颍东新城网点</t>
  </si>
  <si>
    <t>亳州谯城产业园网点</t>
  </si>
  <si>
    <t>合肥高新柏堰网点</t>
  </si>
  <si>
    <t>庐阳集散点</t>
  </si>
  <si>
    <t>阜阳临泉万和网点</t>
  </si>
  <si>
    <t>六安舒城网点</t>
  </si>
  <si>
    <t>阜阳经开区黄庄网点</t>
  </si>
  <si>
    <t>淮南上窑网点</t>
  </si>
  <si>
    <t>淮北凤凰城网点</t>
  </si>
  <si>
    <t>淮北矿山集网点</t>
  </si>
  <si>
    <t>阜阳颍州万达网点</t>
  </si>
  <si>
    <t>蚌埠怀远老城网点</t>
  </si>
  <si>
    <t>淮北滨湖新城网点</t>
  </si>
  <si>
    <t>滁州扬子网点</t>
  </si>
  <si>
    <t>蚌埠龙子湖宏业网点</t>
  </si>
  <si>
    <t>阜阳颍东三角洲网点</t>
  </si>
  <si>
    <t>宣城宣州大唐网点</t>
  </si>
  <si>
    <t>宜秀集散点</t>
  </si>
  <si>
    <t>淮北蔡里网点</t>
  </si>
  <si>
    <t>滨湖集散点</t>
  </si>
  <si>
    <t>芜湖弋江网点</t>
  </si>
  <si>
    <t>亳州谯城方园网点</t>
  </si>
  <si>
    <t>淮北石台网点</t>
  </si>
  <si>
    <t>宣州集散点</t>
  </si>
  <si>
    <t>淮北刘桥网点</t>
  </si>
  <si>
    <t>蚌埠蚌山网点</t>
  </si>
  <si>
    <t>芜湖鸠江经开网点</t>
  </si>
  <si>
    <t>宿州埇桥武夷网点</t>
  </si>
  <si>
    <t>宣城宁国城市家园网点</t>
  </si>
  <si>
    <t>阜阳颍州网点</t>
  </si>
  <si>
    <t>芜湖芜湖县网点</t>
  </si>
  <si>
    <t>安徽代理区</t>
  </si>
  <si>
    <t>宿州埇桥道东南网点</t>
  </si>
  <si>
    <t>蚌埠龙子湖网点</t>
  </si>
  <si>
    <t>埇桥集散点</t>
  </si>
  <si>
    <t>亳州涡阳城西网点</t>
  </si>
  <si>
    <t>宿州埇桥恒泰城网点</t>
  </si>
  <si>
    <t>宿州砀山光彩城网点</t>
  </si>
  <si>
    <t>宿州埇桥恒大网点</t>
  </si>
  <si>
    <t>淮北相山点</t>
  </si>
  <si>
    <t>芜湖弋江瑞丰网点</t>
  </si>
  <si>
    <t>黄山休宁网点</t>
  </si>
  <si>
    <t>黄山屯溪徽山路网点</t>
  </si>
  <si>
    <t>合肥肥东龙塘网点</t>
  </si>
  <si>
    <t>合肥巢湖网点</t>
  </si>
  <si>
    <t>合肥包河集网点</t>
  </si>
  <si>
    <t>合肥庐阳三孝口网点</t>
  </si>
  <si>
    <t>瑶海南集散点</t>
  </si>
  <si>
    <t>长丰集散点</t>
  </si>
  <si>
    <t>淮南西集散点</t>
  </si>
  <si>
    <t>安庆大观网点</t>
  </si>
  <si>
    <t>淮北五铺网点</t>
  </si>
  <si>
    <t>全椒集散点</t>
  </si>
  <si>
    <t>凤阳集散点</t>
  </si>
  <si>
    <t>桐城集散点</t>
  </si>
  <si>
    <t>滁州铜矿网点</t>
  </si>
  <si>
    <t>宿州埇桥南翔网点</t>
  </si>
  <si>
    <t>宿州埇桥卫校网点</t>
  </si>
  <si>
    <t>宿州埇桥矿建网点</t>
  </si>
  <si>
    <t>宿州埇桥凤池网点</t>
  </si>
  <si>
    <t>宿州埇桥三八乡网点</t>
  </si>
  <si>
    <t>宿州埇桥同科网点</t>
  </si>
  <si>
    <t>宿州埇桥培新巷网点</t>
  </si>
  <si>
    <t>宿州埇桥千亩园网点</t>
  </si>
  <si>
    <t>滁州凤阳新城区网点</t>
  </si>
  <si>
    <t>阜阳颍州新阳网点</t>
  </si>
  <si>
    <t>宿州埇桥鹏程网点</t>
  </si>
  <si>
    <t>宿州埇桥万达网点</t>
  </si>
  <si>
    <t>日期</t>
  </si>
  <si>
    <t>工单编号</t>
  </si>
  <si>
    <t>运单号</t>
  </si>
  <si>
    <t>受理网点</t>
  </si>
  <si>
    <t>处罚类型</t>
  </si>
  <si>
    <t>处罚金额</t>
  </si>
  <si>
    <t>2020120100003086</t>
  </si>
  <si>
    <t>JT5014504795536</t>
  </si>
  <si>
    <t>普通工单超时响应</t>
  </si>
  <si>
    <t>2020120100005181</t>
  </si>
  <si>
    <t>JT5013618437533</t>
  </si>
  <si>
    <t>2020120100005694</t>
  </si>
  <si>
    <t>JT5013786271280</t>
  </si>
  <si>
    <t>2020120100006408</t>
  </si>
  <si>
    <t>JT5014034815556</t>
  </si>
  <si>
    <t>2020120100006677</t>
  </si>
  <si>
    <t>JT5013909805310</t>
  </si>
  <si>
    <t>2020120100007779</t>
  </si>
  <si>
    <t>JT5014444117444</t>
  </si>
  <si>
    <t>2020120100011496</t>
  </si>
  <si>
    <t>JT5013995454267</t>
  </si>
  <si>
    <t>2020120100016545</t>
  </si>
  <si>
    <t>JT5012255407062</t>
  </si>
  <si>
    <t>2020120100016902</t>
  </si>
  <si>
    <t>JT5014665560184</t>
  </si>
  <si>
    <t>2020120100018426</t>
  </si>
  <si>
    <t>JT5013817476562</t>
  </si>
  <si>
    <t>2020120100024563</t>
  </si>
  <si>
    <t>JT5013767138351</t>
  </si>
  <si>
    <t>2020120100025740</t>
  </si>
  <si>
    <t>JT5013492171640</t>
  </si>
  <si>
    <t>2020120100030087</t>
  </si>
  <si>
    <t>JT5014508027763</t>
  </si>
  <si>
    <t>2020120100030091</t>
  </si>
  <si>
    <t>JT5014655045731</t>
  </si>
  <si>
    <t>2020120100030407</t>
  </si>
  <si>
    <t>JT5013580015613</t>
  </si>
  <si>
    <t>2020120100035971</t>
  </si>
  <si>
    <t>JT5013817935278</t>
  </si>
  <si>
    <t>2020120100037713</t>
  </si>
  <si>
    <t>JT5013821921213</t>
  </si>
  <si>
    <t>2020120100037849</t>
  </si>
  <si>
    <t>JT5013510731561</t>
  </si>
  <si>
    <t>2020120100049664</t>
  </si>
  <si>
    <t>JT5013974574351</t>
  </si>
  <si>
    <t>2020120100050476</t>
  </si>
  <si>
    <t>JT5013596568108</t>
  </si>
  <si>
    <t>2020120100053408</t>
  </si>
  <si>
    <t>JT5014543448809</t>
  </si>
  <si>
    <t>2020120100055003</t>
  </si>
  <si>
    <t>JT5013714726628</t>
  </si>
  <si>
    <t>2020120100058884</t>
  </si>
  <si>
    <t>JT5013364936776</t>
  </si>
  <si>
    <t>2020120100060768</t>
  </si>
  <si>
    <t>JT5013462531149</t>
  </si>
  <si>
    <t>2020120100060869</t>
  </si>
  <si>
    <t>JT5014652447829</t>
  </si>
  <si>
    <t>2020120100061805</t>
  </si>
  <si>
    <t>JT5013863238105</t>
  </si>
  <si>
    <t>2020120100062697</t>
  </si>
  <si>
    <t>JT5013960562785</t>
  </si>
  <si>
    <t>2020120100063133</t>
  </si>
  <si>
    <t>JT5013519588990</t>
  </si>
  <si>
    <t>2020120100072503</t>
  </si>
  <si>
    <t>JT5011040582575</t>
  </si>
  <si>
    <t>2020120100072928</t>
  </si>
  <si>
    <t>JT5013846742055</t>
  </si>
  <si>
    <t>2020120100073919</t>
  </si>
  <si>
    <t>JT5013870533728</t>
  </si>
  <si>
    <t>2020120100074653</t>
  </si>
  <si>
    <t>JT5013187861918</t>
  </si>
  <si>
    <t>2020120100076706</t>
  </si>
  <si>
    <t>JT5014031781724</t>
  </si>
  <si>
    <t>2020120100078239</t>
  </si>
  <si>
    <t>JT5013871244331</t>
  </si>
  <si>
    <t>2020120100078528</t>
  </si>
  <si>
    <t>JT5013371553500</t>
  </si>
  <si>
    <t>2020120100089630</t>
  </si>
  <si>
    <t>JT5014057091133</t>
  </si>
  <si>
    <t>2020120100090210</t>
  </si>
  <si>
    <t>JT5013602881385</t>
  </si>
  <si>
    <t>2020120100100693</t>
  </si>
  <si>
    <t>JT5014468241468</t>
  </si>
  <si>
    <t>2020120100113506</t>
  </si>
  <si>
    <t>JT5013422439958</t>
  </si>
  <si>
    <t>2020120100115452</t>
  </si>
  <si>
    <t>JT5013637524464</t>
  </si>
  <si>
    <t>2020120100116666</t>
  </si>
  <si>
    <t>JT5014675864005</t>
  </si>
  <si>
    <t>2020120100121183</t>
  </si>
  <si>
    <t>JT5014554482138</t>
  </si>
  <si>
    <t>2020120100124091</t>
  </si>
  <si>
    <t>JT5013622681609</t>
  </si>
  <si>
    <t>2020120100135297</t>
  </si>
  <si>
    <t>JT5013955626421</t>
  </si>
  <si>
    <t>2020120100136342</t>
  </si>
  <si>
    <t>JT5014513224468</t>
  </si>
  <si>
    <t>2020120100136754</t>
  </si>
  <si>
    <t>JT0000928797388</t>
  </si>
  <si>
    <t>2020120100136816</t>
  </si>
  <si>
    <t>JT5013219710284</t>
  </si>
  <si>
    <t>2020120100137526</t>
  </si>
  <si>
    <t>JT5014667234740</t>
  </si>
  <si>
    <t>2020120100137545</t>
  </si>
  <si>
    <t>JT5013909607374</t>
  </si>
  <si>
    <t>2020120100138438</t>
  </si>
  <si>
    <t>JT5013992515730</t>
  </si>
  <si>
    <t>2020120100140469</t>
  </si>
  <si>
    <t>JT5013582838429</t>
  </si>
  <si>
    <t>2020120100144547</t>
  </si>
  <si>
    <t>JT5012353621058</t>
  </si>
  <si>
    <t>2020120100144787</t>
  </si>
  <si>
    <t>JT5013578720179</t>
  </si>
  <si>
    <t>2020120100145124</t>
  </si>
  <si>
    <t>JT5014763401893</t>
  </si>
  <si>
    <t>2020120100145207</t>
  </si>
  <si>
    <t>JT5012655035535</t>
  </si>
  <si>
    <t>2020120100053933</t>
  </si>
  <si>
    <t>JT5014025951325</t>
  </si>
  <si>
    <t>2020120100094508</t>
  </si>
  <si>
    <t>JT5014589136929</t>
  </si>
  <si>
    <t>2020120200000127</t>
  </si>
  <si>
    <t>JT5014752657466</t>
  </si>
  <si>
    <t>2020120200000151</t>
  </si>
  <si>
    <t>JT5014752647666</t>
  </si>
  <si>
    <t>2020120200000243</t>
  </si>
  <si>
    <t>JT5014753325392</t>
  </si>
  <si>
    <t>2020120200000526</t>
  </si>
  <si>
    <t>JT5012690948797</t>
  </si>
  <si>
    <t>2020120200001155</t>
  </si>
  <si>
    <t>JT5010570217362</t>
  </si>
  <si>
    <t>2020120200001694</t>
  </si>
  <si>
    <t>JT5012422407417</t>
  </si>
  <si>
    <t>2020120200002622</t>
  </si>
  <si>
    <t>JT5014038897963</t>
  </si>
  <si>
    <t>2020120200003845</t>
  </si>
  <si>
    <t>JT0000947547402</t>
  </si>
  <si>
    <t>2020120200005408</t>
  </si>
  <si>
    <t>JT5014092352204</t>
  </si>
  <si>
    <t>2020120200005447</t>
  </si>
  <si>
    <t>JT5014737291243</t>
  </si>
  <si>
    <t>2020120200006453</t>
  </si>
  <si>
    <t>JT5013184978296</t>
  </si>
  <si>
    <t>2020120200007270</t>
  </si>
  <si>
    <t>JT5014017102330</t>
  </si>
  <si>
    <t>2020120200007940</t>
  </si>
  <si>
    <t>JT5010066886621</t>
  </si>
  <si>
    <t>2020120200009502</t>
  </si>
  <si>
    <t>JT5014062700452</t>
  </si>
  <si>
    <t>2020120200011213</t>
  </si>
  <si>
    <t>JT5013784997137</t>
  </si>
  <si>
    <t>2020120200012647</t>
  </si>
  <si>
    <t>JT5013853489449</t>
  </si>
  <si>
    <t>2020120200015261</t>
  </si>
  <si>
    <t>JT5013632293382</t>
  </si>
  <si>
    <t>2020120200016523</t>
  </si>
  <si>
    <t>JT5014602500898</t>
  </si>
  <si>
    <t>2020120200016709</t>
  </si>
  <si>
    <t>JT5013620735810</t>
  </si>
  <si>
    <t>2020120200016882</t>
  </si>
  <si>
    <t>JT5014038343052</t>
  </si>
  <si>
    <t>2020120200017013</t>
  </si>
  <si>
    <t>JT5013992157123</t>
  </si>
  <si>
    <t>2020120200017281</t>
  </si>
  <si>
    <t>JT5013825873055</t>
  </si>
  <si>
    <t>2020120200019047</t>
  </si>
  <si>
    <t>JT5014495151328</t>
  </si>
  <si>
    <t>2020120200019526</t>
  </si>
  <si>
    <t>JT5013927800411</t>
  </si>
  <si>
    <t>2020120200019569</t>
  </si>
  <si>
    <t>JT5014465258606</t>
  </si>
  <si>
    <t>2020120200021012</t>
  </si>
  <si>
    <t>JT5014005351827</t>
  </si>
  <si>
    <t>2020120200022289</t>
  </si>
  <si>
    <t>JT5013259269643</t>
  </si>
  <si>
    <t>2020120200022846</t>
  </si>
  <si>
    <t>JT5013016017206</t>
  </si>
  <si>
    <t>2020120200023367</t>
  </si>
  <si>
    <t>JT5014459800029</t>
  </si>
  <si>
    <t>2020120200025080</t>
  </si>
  <si>
    <t>JT5013804875074</t>
  </si>
  <si>
    <t>2020120200026434</t>
  </si>
  <si>
    <t>JT5014531690419</t>
  </si>
  <si>
    <t>2020120200027149</t>
  </si>
  <si>
    <t>JT5013970198571</t>
  </si>
  <si>
    <t>2020120200027439</t>
  </si>
  <si>
    <t>JT5013798799745</t>
  </si>
  <si>
    <t>2020120200029747</t>
  </si>
  <si>
    <t>JT5013773090478</t>
  </si>
  <si>
    <t>2020120200030438</t>
  </si>
  <si>
    <t>JT5013950871907</t>
  </si>
  <si>
    <t>2020120200031348</t>
  </si>
  <si>
    <t>JT5014749755815</t>
  </si>
  <si>
    <t>2020120200031688</t>
  </si>
  <si>
    <t>JT5014021604797</t>
  </si>
  <si>
    <t>2020120200033226</t>
  </si>
  <si>
    <t>JT5013952881796</t>
  </si>
  <si>
    <t>2020120200033292</t>
  </si>
  <si>
    <t>JT5013345709889</t>
  </si>
  <si>
    <t>2020120200034867</t>
  </si>
  <si>
    <t>JT5014619389039</t>
  </si>
  <si>
    <t>2020120200036378</t>
  </si>
  <si>
    <t>JT5013551391937</t>
  </si>
  <si>
    <t>2020120200037903</t>
  </si>
  <si>
    <t>JT5014619094592</t>
  </si>
  <si>
    <t>2020120200037932</t>
  </si>
  <si>
    <t>JT5013774146055</t>
  </si>
  <si>
    <t>2020120200038958</t>
  </si>
  <si>
    <t>JT5013814813628</t>
  </si>
  <si>
    <t>2020120200039173</t>
  </si>
  <si>
    <t>JT5014722626460</t>
  </si>
  <si>
    <t>2020120200039667</t>
  </si>
  <si>
    <t>JT5014619093624</t>
  </si>
  <si>
    <t>2020120200041130</t>
  </si>
  <si>
    <t>JT5013714266840</t>
  </si>
  <si>
    <t>2020120200041978</t>
  </si>
  <si>
    <t>JT5014284952812</t>
  </si>
  <si>
    <t>2020120200045301</t>
  </si>
  <si>
    <t>JT5013462347234</t>
  </si>
  <si>
    <t>2020120200045459</t>
  </si>
  <si>
    <t>JT5014521841548</t>
  </si>
  <si>
    <t>2020120200045857</t>
  </si>
  <si>
    <t>JT0000944703799</t>
  </si>
  <si>
    <t>2020120200046724</t>
  </si>
  <si>
    <t>JT5014740488886</t>
  </si>
  <si>
    <t>2020120200046901</t>
  </si>
  <si>
    <t>JT5013786526389</t>
  </si>
  <si>
    <t>2020120200049260</t>
  </si>
  <si>
    <t>JT5012947532036</t>
  </si>
  <si>
    <t>2020120200049602</t>
  </si>
  <si>
    <t>JT5014560828215</t>
  </si>
  <si>
    <t>2020120200050404</t>
  </si>
  <si>
    <t>JT5014465527512</t>
  </si>
  <si>
    <t>2020120200050487</t>
  </si>
  <si>
    <t>JT5013009168029</t>
  </si>
  <si>
    <t>2020120200050562</t>
  </si>
  <si>
    <t>JT5013762454796</t>
  </si>
  <si>
    <t>2020120200050589</t>
  </si>
  <si>
    <t>JT5014063869792</t>
  </si>
  <si>
    <t>2020120200051494</t>
  </si>
  <si>
    <t>JT0000942840806</t>
  </si>
  <si>
    <t>2020120200051914</t>
  </si>
  <si>
    <t>JT5014592959464</t>
  </si>
  <si>
    <t>2020120200052220</t>
  </si>
  <si>
    <t>JT5014483815767</t>
  </si>
  <si>
    <t>2020120200052316</t>
  </si>
  <si>
    <t>JT5014106053563</t>
  </si>
  <si>
    <t>2020120200052361</t>
  </si>
  <si>
    <t>JT5014256454588</t>
  </si>
  <si>
    <t>2020120200052839</t>
  </si>
  <si>
    <t>JT5014648952990</t>
  </si>
  <si>
    <t>2020120200052915</t>
  </si>
  <si>
    <t>JT5014542208582</t>
  </si>
  <si>
    <t>2020120200053029</t>
  </si>
  <si>
    <t>JT5014024827435</t>
  </si>
  <si>
    <t>2020120200053621</t>
  </si>
  <si>
    <t>JT5014704850593</t>
  </si>
  <si>
    <t>2020120200054941</t>
  </si>
  <si>
    <t>JT5013994388364</t>
  </si>
  <si>
    <t>2020120200057774</t>
  </si>
  <si>
    <t>JT5014281834195</t>
  </si>
  <si>
    <t>2020120200058065</t>
  </si>
  <si>
    <t>JT5014438506195</t>
  </si>
  <si>
    <t>2020120200059643</t>
  </si>
  <si>
    <t>JT5014053288172</t>
  </si>
  <si>
    <t>2020120200060607</t>
  </si>
  <si>
    <t>JT5014106943350</t>
  </si>
  <si>
    <t>2020120200061820</t>
  </si>
  <si>
    <t>JT5014754401051</t>
  </si>
  <si>
    <t>2020120200064313</t>
  </si>
  <si>
    <t>JT5014753310111</t>
  </si>
  <si>
    <t>2020120200065098</t>
  </si>
  <si>
    <t>JT5014479495573</t>
  </si>
  <si>
    <t>2020120200066376</t>
  </si>
  <si>
    <t>JT5014451205531</t>
  </si>
  <si>
    <t>2020120200069442</t>
  </si>
  <si>
    <t>JT5012352398538</t>
  </si>
  <si>
    <t>2020120200077980</t>
  </si>
  <si>
    <t>JT5014326577338</t>
  </si>
  <si>
    <t>2020120200087884</t>
  </si>
  <si>
    <t>JT5013682499203</t>
  </si>
  <si>
    <t>2020120200092013</t>
  </si>
  <si>
    <t>JT5014652714137</t>
  </si>
  <si>
    <t>2020120200092191</t>
  </si>
  <si>
    <t>JT5013842486562</t>
  </si>
  <si>
    <t>2020120200107127</t>
  </si>
  <si>
    <t>JT5014544389672</t>
  </si>
  <si>
    <t>2020120200108860</t>
  </si>
  <si>
    <t>JT5014541441762</t>
  </si>
  <si>
    <t>2020120200113193</t>
  </si>
  <si>
    <t>JT5010963728614</t>
  </si>
  <si>
    <t>2020120200115878</t>
  </si>
  <si>
    <t>JT5013548691313</t>
  </si>
  <si>
    <t>2020120200117480</t>
  </si>
  <si>
    <t>JT5013689356301</t>
  </si>
  <si>
    <t>2020120200117861</t>
  </si>
  <si>
    <t>JT5013798532800</t>
  </si>
  <si>
    <t>2020120200120245</t>
  </si>
  <si>
    <t>JT5014746314235</t>
  </si>
  <si>
    <t>2020120200131970</t>
  </si>
  <si>
    <t>JT5013600448102</t>
  </si>
  <si>
    <t>2020120200132825</t>
  </si>
  <si>
    <t>JT5013729829510</t>
  </si>
  <si>
    <t>2020120200134029</t>
  </si>
  <si>
    <t>JT5014743373253</t>
  </si>
  <si>
    <t>2020120200137387</t>
  </si>
  <si>
    <t>JT5006325292127</t>
  </si>
  <si>
    <t>2020120200139459</t>
  </si>
  <si>
    <t>JT5014225240613</t>
  </si>
  <si>
    <t>2020120200140532</t>
  </si>
  <si>
    <t>JT5014103980829</t>
  </si>
  <si>
    <t>2020120200143274</t>
  </si>
  <si>
    <t>JT5014140813647</t>
  </si>
  <si>
    <t>2020120200147906</t>
  </si>
  <si>
    <t>JT5010218862453</t>
  </si>
  <si>
    <t>2020120200148880</t>
  </si>
  <si>
    <t>JT5013101858453</t>
  </si>
  <si>
    <t>2020120200008251</t>
  </si>
  <si>
    <t>JT5014522225952</t>
  </si>
  <si>
    <t>2020120200046060</t>
  </si>
  <si>
    <t>JT5014657016389</t>
  </si>
  <si>
    <t>2020120200113172</t>
  </si>
  <si>
    <t>JT5014633313491</t>
  </si>
  <si>
    <t>2020120300000163</t>
  </si>
  <si>
    <t>JT0000962216269</t>
  </si>
  <si>
    <t>2020120300002189</t>
  </si>
  <si>
    <t>JT5013961101889</t>
  </si>
  <si>
    <t>2020120300007157</t>
  </si>
  <si>
    <t>JT5013864727841</t>
  </si>
  <si>
    <t>2020120300011140</t>
  </si>
  <si>
    <t>JT5013466191103</t>
  </si>
  <si>
    <t>2020120300011343</t>
  </si>
  <si>
    <t>JT5013657461767</t>
  </si>
  <si>
    <t>2020120300014387</t>
  </si>
  <si>
    <t>JT5011440286719</t>
  </si>
  <si>
    <t>2020120300021795</t>
  </si>
  <si>
    <t>JT5013784793524</t>
  </si>
  <si>
    <t>2020120300027898</t>
  </si>
  <si>
    <t>JT5014212649761</t>
  </si>
  <si>
    <t>2020120300028621</t>
  </si>
  <si>
    <t>JT5014584374433</t>
  </si>
  <si>
    <t>2020120300030068</t>
  </si>
  <si>
    <t>JT5013975474590</t>
  </si>
  <si>
    <t>2020120300031754</t>
  </si>
  <si>
    <t>JT5014555287992</t>
  </si>
  <si>
    <t>2020120300055957</t>
  </si>
  <si>
    <t>JT5013838855691</t>
  </si>
  <si>
    <t>2020120300056469</t>
  </si>
  <si>
    <t>JT5014567977426</t>
  </si>
  <si>
    <t>2020120300059166</t>
  </si>
  <si>
    <t>JT5014615628249</t>
  </si>
  <si>
    <t>2020120300064705</t>
  </si>
  <si>
    <t>JT5014305795646</t>
  </si>
  <si>
    <t>2020120300066687</t>
  </si>
  <si>
    <t>JT5014220311077</t>
  </si>
  <si>
    <t>2020120300071727</t>
  </si>
  <si>
    <t>JT5011347836242</t>
  </si>
  <si>
    <t>2020120300071821</t>
  </si>
  <si>
    <t>JT5014691315319</t>
  </si>
  <si>
    <t>2020120300073059</t>
  </si>
  <si>
    <t>JT5011570558771</t>
  </si>
  <si>
    <t>2020120300076267</t>
  </si>
  <si>
    <t>JT5014063482271</t>
  </si>
  <si>
    <t>2020120300078038</t>
  </si>
  <si>
    <t>JT5014224180892</t>
  </si>
  <si>
    <t>2020120300078331</t>
  </si>
  <si>
    <t>JT5014735603078</t>
  </si>
  <si>
    <t>2020120300079646</t>
  </si>
  <si>
    <t>JT5014619288305</t>
  </si>
  <si>
    <t>2020120300092295</t>
  </si>
  <si>
    <t>JT5014643350202</t>
  </si>
  <si>
    <t>2020120300096148</t>
  </si>
  <si>
    <t>JT5013495790097</t>
  </si>
  <si>
    <t>2020120300101433</t>
  </si>
  <si>
    <t>JT5014492689023</t>
  </si>
  <si>
    <t>2020120300103362</t>
  </si>
  <si>
    <t>JT5011341741907</t>
  </si>
  <si>
    <t>2020120300110532</t>
  </si>
  <si>
    <t>JT5007517200716</t>
  </si>
  <si>
    <t>2020120300137879</t>
  </si>
  <si>
    <t>JT5014115753381</t>
  </si>
  <si>
    <t>2020120300138288</t>
  </si>
  <si>
    <t>JT5014045609092</t>
  </si>
  <si>
    <t>2020120300139988</t>
  </si>
  <si>
    <t>JT5012704474453</t>
  </si>
  <si>
    <t>2020120300148606</t>
  </si>
  <si>
    <t>JT5014486097280</t>
  </si>
  <si>
    <t>2020120300148723</t>
  </si>
  <si>
    <t>JT5013878156321</t>
  </si>
  <si>
    <t>2020120300148826</t>
  </si>
  <si>
    <t>JT5014151521178</t>
  </si>
  <si>
    <t>2020120300149271</t>
  </si>
  <si>
    <t>JT5014362461090</t>
  </si>
  <si>
    <t>2020120300027406</t>
  </si>
  <si>
    <t>JT5013807509059</t>
  </si>
  <si>
    <t>2020120300057393</t>
  </si>
  <si>
    <t>2020120300073116</t>
  </si>
  <si>
    <t>JT0000952517582</t>
  </si>
  <si>
    <t>2020120300146125</t>
  </si>
  <si>
    <t>JT5014318806058</t>
  </si>
  <si>
    <t>2020120400001599</t>
  </si>
  <si>
    <t>JT5014521573577</t>
  </si>
  <si>
    <t>2020120400001640</t>
  </si>
  <si>
    <t>JT5014762475661</t>
  </si>
  <si>
    <t>2020120400003725</t>
  </si>
  <si>
    <t>JT5013362887888</t>
  </si>
  <si>
    <t>2020120400010216</t>
  </si>
  <si>
    <t>JT5015318134497</t>
  </si>
  <si>
    <t>2020120400014488</t>
  </si>
  <si>
    <t>JT5014252906506</t>
  </si>
  <si>
    <t>2020120400026120</t>
  </si>
  <si>
    <t>JT5014740806431</t>
  </si>
  <si>
    <t>2020120400027183</t>
  </si>
  <si>
    <t>JT5014553480762</t>
  </si>
  <si>
    <t>2020120400032724</t>
  </si>
  <si>
    <t>JT5014054094706</t>
  </si>
  <si>
    <t>2020120400033441</t>
  </si>
  <si>
    <t>JT5014207652988</t>
  </si>
  <si>
    <t>2020120400037136</t>
  </si>
  <si>
    <t>JT5011952952237</t>
  </si>
  <si>
    <t>2020120400037233</t>
  </si>
  <si>
    <t>JT5014740948766</t>
  </si>
  <si>
    <t>2020120400044142</t>
  </si>
  <si>
    <t>JT5014194670650</t>
  </si>
  <si>
    <t>2020120400044817</t>
  </si>
  <si>
    <t>JT5012879307566</t>
  </si>
  <si>
    <t>2020120400047088</t>
  </si>
  <si>
    <t>JT5014513411985</t>
  </si>
  <si>
    <t>2020120400047547</t>
  </si>
  <si>
    <t>JT5014162660859</t>
  </si>
  <si>
    <t>2020120400060905</t>
  </si>
  <si>
    <t>JT5012293067762</t>
  </si>
  <si>
    <t>2020120400071896</t>
  </si>
  <si>
    <t>JT5015363675781</t>
  </si>
  <si>
    <t>2020120400074114</t>
  </si>
  <si>
    <t>JT5014225925594</t>
  </si>
  <si>
    <t>2020120400075879</t>
  </si>
  <si>
    <t>JT5015427302465</t>
  </si>
  <si>
    <t>2020120400080407</t>
  </si>
  <si>
    <t>JT5014681388240</t>
  </si>
  <si>
    <t>2020120400088133</t>
  </si>
  <si>
    <t>JT5014711269376</t>
  </si>
  <si>
    <t>2020120400099814</t>
  </si>
  <si>
    <t>JT5012868905437</t>
  </si>
  <si>
    <t>2020120400103845</t>
  </si>
  <si>
    <t>JT0000941365442</t>
  </si>
  <si>
    <t>2020120400104068</t>
  </si>
  <si>
    <t>JT0000940845089</t>
  </si>
  <si>
    <t>2020120400122753</t>
  </si>
  <si>
    <t>JT5014529602558</t>
  </si>
  <si>
    <t>2020120400139480</t>
  </si>
  <si>
    <t>JT5013834131159</t>
  </si>
  <si>
    <t>2020120400139639</t>
  </si>
  <si>
    <t>JT5014510279559</t>
  </si>
  <si>
    <t>2020120400145994</t>
  </si>
  <si>
    <t>JT5008098144873</t>
  </si>
  <si>
    <t>2020120400146323</t>
  </si>
  <si>
    <t>JT5012892831489</t>
  </si>
  <si>
    <t>2020120400153009</t>
  </si>
  <si>
    <t>JT5014592264909</t>
  </si>
  <si>
    <t>2020120400027587</t>
  </si>
  <si>
    <t>JT5013673141205</t>
  </si>
  <si>
    <t>2020120400082825</t>
  </si>
  <si>
    <t>2020120400088380</t>
  </si>
  <si>
    <t>JT5014399945410</t>
  </si>
  <si>
    <t>2020120400136847</t>
  </si>
  <si>
    <t>JT5011378991263</t>
  </si>
  <si>
    <t>2020120500000094</t>
  </si>
  <si>
    <t>JT5013232119833</t>
  </si>
  <si>
    <t>2020120500009067</t>
  </si>
  <si>
    <t>JT5014708487954</t>
  </si>
  <si>
    <t>2020120500009297</t>
  </si>
  <si>
    <t>JT5014623468573</t>
  </si>
  <si>
    <t>2020120500016417</t>
  </si>
  <si>
    <t>JT5014190022765</t>
  </si>
  <si>
    <t>2020120500016989</t>
  </si>
  <si>
    <t>JT5014387256934</t>
  </si>
  <si>
    <t>2020120500017911</t>
  </si>
  <si>
    <t>JT5015380894590</t>
  </si>
  <si>
    <t>2020120500019329</t>
  </si>
  <si>
    <t>JT5014341355006</t>
  </si>
  <si>
    <t>2020120500020811</t>
  </si>
  <si>
    <t>JT5014541136169</t>
  </si>
  <si>
    <t>2020120500027941</t>
  </si>
  <si>
    <t>JT5014146547434</t>
  </si>
  <si>
    <t>2020120500031668</t>
  </si>
  <si>
    <t>JT5013968736249</t>
  </si>
  <si>
    <t>2020120500033199</t>
  </si>
  <si>
    <t>JT5014616080046</t>
  </si>
  <si>
    <t>2020120500034265</t>
  </si>
  <si>
    <t>JT5014150929037</t>
  </si>
  <si>
    <t>2020120500036568</t>
  </si>
  <si>
    <t>JT5014651613997</t>
  </si>
  <si>
    <t>2020120500038575</t>
  </si>
  <si>
    <t>JT5015191076238</t>
  </si>
  <si>
    <t>2020120500042297</t>
  </si>
  <si>
    <t>JT5014573514048</t>
  </si>
  <si>
    <t>2020120500045035</t>
  </si>
  <si>
    <t>JT5013585949970</t>
  </si>
  <si>
    <t>2020120500045104</t>
  </si>
  <si>
    <t>JT0000958568164</t>
  </si>
  <si>
    <t>2020120500046571</t>
  </si>
  <si>
    <t>JT5014099677420</t>
  </si>
  <si>
    <t>2020120500046776</t>
  </si>
  <si>
    <t>JT5014444808689</t>
  </si>
  <si>
    <t>2020120500052578</t>
  </si>
  <si>
    <t>JT5014272025678</t>
  </si>
  <si>
    <t>2020120500054096</t>
  </si>
  <si>
    <t>JT5012785193582</t>
  </si>
  <si>
    <t>2020120500054808</t>
  </si>
  <si>
    <t>JT5014354087333</t>
  </si>
  <si>
    <t>2020120500054938</t>
  </si>
  <si>
    <t>JT5014605860388</t>
  </si>
  <si>
    <t>2020120500056205</t>
  </si>
  <si>
    <t>JT5014088635926</t>
  </si>
  <si>
    <t>2020120500057213</t>
  </si>
  <si>
    <t>JT5011957292490</t>
  </si>
  <si>
    <t>2020120500057311</t>
  </si>
  <si>
    <t>JT5013127730871</t>
  </si>
  <si>
    <t>2020120500058270</t>
  </si>
  <si>
    <t>JT5015431398988</t>
  </si>
  <si>
    <t>2020120500062072</t>
  </si>
  <si>
    <t>JT5013903862451</t>
  </si>
  <si>
    <t>2020120500064085</t>
  </si>
  <si>
    <t>JT5015395671519</t>
  </si>
  <si>
    <t>2020120500067882</t>
  </si>
  <si>
    <t>JT5014078629085</t>
  </si>
  <si>
    <t>2020120500072325</t>
  </si>
  <si>
    <t>JT5013790018548</t>
  </si>
  <si>
    <t>2020120500076535</t>
  </si>
  <si>
    <t>JT5015416900109</t>
  </si>
  <si>
    <t>2020120500077034</t>
  </si>
  <si>
    <t>JT5015391924598</t>
  </si>
  <si>
    <t>2020120500079082</t>
  </si>
  <si>
    <t>JT5015355301011</t>
  </si>
  <si>
    <t>2020120500083160</t>
  </si>
  <si>
    <t>JT5014137364580</t>
  </si>
  <si>
    <t>2020120500085831</t>
  </si>
  <si>
    <t>JT5014653158227</t>
  </si>
  <si>
    <t>2020120500085954</t>
  </si>
  <si>
    <t>JT5014613800961</t>
  </si>
  <si>
    <t>2020120500088187</t>
  </si>
  <si>
    <t>JT5015333524783</t>
  </si>
  <si>
    <t>2020120500091343</t>
  </si>
  <si>
    <t>JT5014511415294</t>
  </si>
  <si>
    <t>2020120500091949</t>
  </si>
  <si>
    <t>JT5014750199048</t>
  </si>
  <si>
    <t>2020120500092804</t>
  </si>
  <si>
    <t>JT5014055293024</t>
  </si>
  <si>
    <t>2020120500092890</t>
  </si>
  <si>
    <t>JT0000915227158</t>
  </si>
  <si>
    <t>2020120500096368</t>
  </si>
  <si>
    <t>JT0000964266770</t>
  </si>
  <si>
    <t>2020120500100565</t>
  </si>
  <si>
    <t>JT5014110358216</t>
  </si>
  <si>
    <t>2020120500102560</t>
  </si>
  <si>
    <t>JT5014685905630</t>
  </si>
  <si>
    <t>2020120500113512</t>
  </si>
  <si>
    <t>JT5011468393698</t>
  </si>
  <si>
    <t>2020120500113637</t>
  </si>
  <si>
    <t>JT0000825067975</t>
  </si>
  <si>
    <t>2020120500113784</t>
  </si>
  <si>
    <t>JT5013432511413</t>
  </si>
  <si>
    <t>2020120500116621</t>
  </si>
  <si>
    <t>JT5014357572828</t>
  </si>
  <si>
    <t>2020120500120969</t>
  </si>
  <si>
    <t>JT5014197242415</t>
  </si>
  <si>
    <t>2020120500130492</t>
  </si>
  <si>
    <t>JT5015131693319</t>
  </si>
  <si>
    <t>2020120500133023</t>
  </si>
  <si>
    <t>JT5014445957185</t>
  </si>
  <si>
    <t>2020120500136464</t>
  </si>
  <si>
    <t>JT5015407129951</t>
  </si>
  <si>
    <t>2020120500136861</t>
  </si>
  <si>
    <t>JT5015114961596</t>
  </si>
  <si>
    <t>2020120500136966</t>
  </si>
  <si>
    <t>JT5014728463389</t>
  </si>
  <si>
    <t>2020120500137587</t>
  </si>
  <si>
    <t>JT5014377500500</t>
  </si>
  <si>
    <t>2020120500138042</t>
  </si>
  <si>
    <t>JT5014099754143</t>
  </si>
  <si>
    <t>2020120500138129</t>
  </si>
  <si>
    <t>JT5014513980037</t>
  </si>
  <si>
    <t>2020120500138589</t>
  </si>
  <si>
    <t>JT5015402359821</t>
  </si>
  <si>
    <t>2020120500138707</t>
  </si>
  <si>
    <t>JT5015215078840</t>
  </si>
  <si>
    <t>2020120500139777</t>
  </si>
  <si>
    <t>JT5014232169730</t>
  </si>
  <si>
    <t>2020120500140126</t>
  </si>
  <si>
    <t>JT5014134494741</t>
  </si>
  <si>
    <t>2020120500140472</t>
  </si>
  <si>
    <t>JT5015175941551</t>
  </si>
  <si>
    <t>2020120500142912</t>
  </si>
  <si>
    <t>JT5014360536859</t>
  </si>
  <si>
    <t>2020120500144426</t>
  </si>
  <si>
    <t>JT5014327482930</t>
  </si>
  <si>
    <t>2020120500144682</t>
  </si>
  <si>
    <t>JT5014370645328</t>
  </si>
  <si>
    <t>2020120500145855</t>
  </si>
  <si>
    <t>JT5015248192862</t>
  </si>
  <si>
    <t>2020120500146679</t>
  </si>
  <si>
    <t>JT5015190056553</t>
  </si>
  <si>
    <t>2020120500146823</t>
  </si>
  <si>
    <t>JT5014653551584</t>
  </si>
  <si>
    <t>2020120500147279</t>
  </si>
  <si>
    <t>JT5014082339471</t>
  </si>
  <si>
    <t>2020120500147787</t>
  </si>
  <si>
    <t>JT5015210965611</t>
  </si>
  <si>
    <t>2020120500147864</t>
  </si>
  <si>
    <t>JT5010327129575</t>
  </si>
  <si>
    <t>2020120500148153</t>
  </si>
  <si>
    <t>JT5014256016219</t>
  </si>
  <si>
    <t>2020120500148703</t>
  </si>
  <si>
    <t>JT5015359446801</t>
  </si>
  <si>
    <t>2020120500034371</t>
  </si>
  <si>
    <t>JT5014208008998</t>
  </si>
  <si>
    <t>2020120500035186</t>
  </si>
  <si>
    <t>JT5013242487674</t>
  </si>
  <si>
    <t>2020120500068026</t>
  </si>
  <si>
    <t>JT5014367071355</t>
  </si>
  <si>
    <t>2020120500082654</t>
  </si>
  <si>
    <t>JT5014589023648</t>
  </si>
  <si>
    <t>2020120500098893</t>
  </si>
  <si>
    <t>JT5015352056042</t>
  </si>
  <si>
    <t>2020120500141306</t>
  </si>
  <si>
    <t>JT0000970602630</t>
  </si>
  <si>
    <t>2020120100014784</t>
  </si>
  <si>
    <t>JT5013636181333</t>
  </si>
  <si>
    <t>普通工单超时关闭</t>
  </si>
  <si>
    <t>2020120100016187</t>
  </si>
  <si>
    <t>JT5013458615424</t>
  </si>
  <si>
    <t>2020120100048675</t>
  </si>
  <si>
    <t>JT5014070601561</t>
  </si>
  <si>
    <t>2020120100054774</t>
  </si>
  <si>
    <t>JT5011507142440</t>
  </si>
  <si>
    <t>2020120100061218</t>
  </si>
  <si>
    <t>JT5014548400371</t>
  </si>
  <si>
    <t>2020120100061859</t>
  </si>
  <si>
    <t>JT5014633056212</t>
  </si>
  <si>
    <t>2020120100063549</t>
  </si>
  <si>
    <t>JT5013673904233</t>
  </si>
  <si>
    <t>2020120100029843</t>
  </si>
  <si>
    <t>2020120100030316</t>
  </si>
  <si>
    <t>2020120200018755</t>
  </si>
  <si>
    <t>JT5013871118019</t>
  </si>
  <si>
    <t>2020120200025200</t>
  </si>
  <si>
    <t>JT5014517756024</t>
  </si>
  <si>
    <t>2020120200027917</t>
  </si>
  <si>
    <t>JT5013572384066</t>
  </si>
  <si>
    <t>2020120200028028</t>
  </si>
  <si>
    <t>JT5013801131960</t>
  </si>
  <si>
    <t>2020120200031795</t>
  </si>
  <si>
    <t>JT5013813070808</t>
  </si>
  <si>
    <t>2020120200032936</t>
  </si>
  <si>
    <t>JT5014496813912</t>
  </si>
  <si>
    <t>2020120200033631</t>
  </si>
  <si>
    <t>JT5013808877105</t>
  </si>
  <si>
    <t>2020120200091394</t>
  </si>
  <si>
    <t>JT5011526210321</t>
  </si>
  <si>
    <t>2020120300011038</t>
  </si>
  <si>
    <t>JT5014519064944</t>
  </si>
  <si>
    <t>2020120300020018</t>
  </si>
  <si>
    <t>JT5014091379913</t>
  </si>
  <si>
    <t>2020120300022554</t>
  </si>
  <si>
    <t>JT5014609761401</t>
  </si>
  <si>
    <t>2020120300024336</t>
  </si>
  <si>
    <t>JT5014742419405</t>
  </si>
  <si>
    <t>2020120300024533</t>
  </si>
  <si>
    <t>JT5013673539165</t>
  </si>
  <si>
    <t>2020120300033751</t>
  </si>
  <si>
    <t>JT5013854204085</t>
  </si>
  <si>
    <t>2020120300037354</t>
  </si>
  <si>
    <t>JT0000964567865</t>
  </si>
  <si>
    <t>2020120300052590</t>
  </si>
  <si>
    <t>JT5013996239352</t>
  </si>
  <si>
    <t>2020120300066151</t>
  </si>
  <si>
    <t>2020120300113141</t>
  </si>
  <si>
    <t>JT5015423086490</t>
  </si>
  <si>
    <t>2020120300142433</t>
  </si>
  <si>
    <t>JT5011841642445</t>
  </si>
  <si>
    <t>2020120400029950</t>
  </si>
  <si>
    <t>JT5014232770377</t>
  </si>
  <si>
    <t>2020120400030843</t>
  </si>
  <si>
    <t>JT5011759056445</t>
  </si>
  <si>
    <t>2020120400031894</t>
  </si>
  <si>
    <t>JT5014450794380</t>
  </si>
  <si>
    <t>2020120400033233</t>
  </si>
  <si>
    <t>JT5012733400164</t>
  </si>
  <si>
    <t>2020120400039650</t>
  </si>
  <si>
    <t>JT5014572669768</t>
  </si>
  <si>
    <t>2020120400070462</t>
  </si>
  <si>
    <t>JT5015432471331</t>
  </si>
  <si>
    <t>2020120400076094</t>
  </si>
  <si>
    <t>JT5014318983840</t>
  </si>
  <si>
    <t>2020120400085099</t>
  </si>
  <si>
    <t>JT5015416843473</t>
  </si>
  <si>
    <t>2020120400086806</t>
  </si>
  <si>
    <t>2020120400090882</t>
  </si>
  <si>
    <t>JT5014749181151</t>
  </si>
  <si>
    <t>2020120400098326</t>
  </si>
  <si>
    <t>2020120400102143</t>
  </si>
  <si>
    <t>JT5014421453203</t>
  </si>
  <si>
    <t>2020120400122063</t>
  </si>
  <si>
    <t>JT5011740499159</t>
  </si>
  <si>
    <t>2020120400147595</t>
  </si>
  <si>
    <t>JT5013890192807</t>
  </si>
  <si>
    <t>2020120400147654</t>
  </si>
  <si>
    <t>JT5014213969573</t>
  </si>
  <si>
    <t>2020120400147655</t>
  </si>
  <si>
    <t>JT5014387473873</t>
  </si>
  <si>
    <t>2020120500009822</t>
  </si>
  <si>
    <t>JT5015352510366</t>
  </si>
  <si>
    <t>2020120500010386</t>
  </si>
  <si>
    <t>JT5014291516789</t>
  </si>
  <si>
    <t>2020120500011131</t>
  </si>
  <si>
    <t>JT5014381883782</t>
  </si>
  <si>
    <t>2020120500014027</t>
  </si>
  <si>
    <t>JT5015387921398</t>
  </si>
  <si>
    <t>2020120500014884</t>
  </si>
  <si>
    <t>JT5013503822937</t>
  </si>
  <si>
    <t>2020120500022006</t>
  </si>
  <si>
    <t>2020120500022015</t>
  </si>
  <si>
    <t>JT5014222546629</t>
  </si>
  <si>
    <t>2020120500024581</t>
  </si>
  <si>
    <t>JT5012589910734</t>
  </si>
  <si>
    <t>2020120500036607</t>
  </si>
  <si>
    <t>JT5015274121180</t>
  </si>
  <si>
    <t>2020120500073795</t>
  </si>
  <si>
    <t>JT5014489906771</t>
  </si>
  <si>
    <t>2020120500124532</t>
  </si>
  <si>
    <t>JT5014216490540</t>
  </si>
  <si>
    <t>2020120500146236</t>
  </si>
  <si>
    <t>JT5012918788003</t>
  </si>
  <si>
    <t>2020120500016181</t>
  </si>
  <si>
    <t>JT5014719327914</t>
  </si>
  <si>
    <t>2020120500024119</t>
  </si>
  <si>
    <t>2020120100008551</t>
  </si>
  <si>
    <t>JT5013615057494</t>
  </si>
  <si>
    <t>工单质检不合格</t>
  </si>
  <si>
    <t>2020120100012694</t>
  </si>
  <si>
    <t>JT0000922863855</t>
  </si>
  <si>
    <t>2020120100114848</t>
  </si>
  <si>
    <t>JT5014736196750</t>
  </si>
  <si>
    <t>2020120100138057</t>
  </si>
  <si>
    <t>JT5014601938191</t>
  </si>
  <si>
    <t>2020120100017879</t>
  </si>
  <si>
    <t>JT5013598316024</t>
  </si>
  <si>
    <t>2020120100099525</t>
  </si>
  <si>
    <t>JT5014652983630</t>
  </si>
  <si>
    <t>2020120100090120</t>
  </si>
  <si>
    <t>JT5014545884718</t>
  </si>
  <si>
    <t>2020120100114877</t>
  </si>
  <si>
    <t>JT5013224638375</t>
  </si>
  <si>
    <t>2020120100019965</t>
  </si>
  <si>
    <t>JT5013000108600</t>
  </si>
  <si>
    <t>2020120100062821</t>
  </si>
  <si>
    <t>JT5013474165462</t>
  </si>
  <si>
    <t>2020120100135031</t>
  </si>
  <si>
    <t>JT5013840749476</t>
  </si>
  <si>
    <t>2020120100109503</t>
  </si>
  <si>
    <t>JT5013370819441</t>
  </si>
  <si>
    <t>2020120100078002</t>
  </si>
  <si>
    <t>JT5012421900604</t>
  </si>
  <si>
    <t>2020120100036296</t>
  </si>
  <si>
    <t>JT5014016457569</t>
  </si>
  <si>
    <t>2020120100012241</t>
  </si>
  <si>
    <t>JT5014514924132</t>
  </si>
  <si>
    <t>2020120100004903</t>
  </si>
  <si>
    <t>JT5013668405927</t>
  </si>
  <si>
    <t>2020120100096495</t>
  </si>
  <si>
    <t>JT5013282823354</t>
  </si>
  <si>
    <t>2020120100044186</t>
  </si>
  <si>
    <t>JT5014051036758</t>
  </si>
  <si>
    <t>2020120100127029</t>
  </si>
  <si>
    <t>JT5013793819980</t>
  </si>
  <si>
    <t>2020120100084907</t>
  </si>
  <si>
    <t>JT5013525470597</t>
  </si>
  <si>
    <t>2020120100040198</t>
  </si>
  <si>
    <t>JT5013285364870</t>
  </si>
  <si>
    <t>2020120100068413</t>
  </si>
  <si>
    <t>JT5013065042009</t>
  </si>
  <si>
    <t>2020120100095966</t>
  </si>
  <si>
    <t>JT5014143039271</t>
  </si>
  <si>
    <t>2020120100024852</t>
  </si>
  <si>
    <t>JT5013528217273</t>
  </si>
  <si>
    <t>2020120100026182</t>
  </si>
  <si>
    <t>JT5013959823486</t>
  </si>
  <si>
    <t>2020120100136835</t>
  </si>
  <si>
    <t>JT5013091001125</t>
  </si>
  <si>
    <t>2020120100094582</t>
  </si>
  <si>
    <t>JT5013823108849</t>
  </si>
  <si>
    <t>2020120100140803</t>
  </si>
  <si>
    <t>JT0000947708105</t>
  </si>
  <si>
    <t>2020120100027627</t>
  </si>
  <si>
    <t>JT5013590657832</t>
  </si>
  <si>
    <t>2020120100054253</t>
  </si>
  <si>
    <t>JT5014099170305</t>
  </si>
  <si>
    <t>2020120100142564</t>
  </si>
  <si>
    <t>JT5014535275181</t>
  </si>
  <si>
    <t>2020120100097008</t>
  </si>
  <si>
    <t>JT5014492564593</t>
  </si>
  <si>
    <t>2020120100020422</t>
  </si>
  <si>
    <t>JT5014069181185</t>
  </si>
  <si>
    <t>2020120100007464</t>
  </si>
  <si>
    <t>JT0000925286927</t>
  </si>
  <si>
    <t>2020120100030447</t>
  </si>
  <si>
    <t>JT5013748899459</t>
  </si>
  <si>
    <t>2020120100068577</t>
  </si>
  <si>
    <t>JT5014083794653</t>
  </si>
  <si>
    <t>2020120100056708</t>
  </si>
  <si>
    <t>JT5014614046151</t>
  </si>
  <si>
    <t>2020120100104499</t>
  </si>
  <si>
    <t>JT5013894001359</t>
  </si>
  <si>
    <t>2020120100034691</t>
  </si>
  <si>
    <t>JT5014639007851</t>
  </si>
  <si>
    <t>2020120100048399</t>
  </si>
  <si>
    <t>JT0000959626305</t>
  </si>
  <si>
    <t>2020120100041735</t>
  </si>
  <si>
    <t>JT5013716387130</t>
  </si>
  <si>
    <t>2020120100103247</t>
  </si>
  <si>
    <t>JT5013369953270</t>
  </si>
  <si>
    <t>2020120100006884</t>
  </si>
  <si>
    <t>JT5014612123910</t>
  </si>
  <si>
    <t>2020120100025164</t>
  </si>
  <si>
    <t>JT5013789704673</t>
  </si>
  <si>
    <t>2020120200013130</t>
  </si>
  <si>
    <t>JT5014547608710</t>
  </si>
  <si>
    <t>2020120200072005</t>
  </si>
  <si>
    <t>JT5014444235199</t>
  </si>
  <si>
    <t>2020120200101150</t>
  </si>
  <si>
    <t>JT5013874852098</t>
  </si>
  <si>
    <t>2020120200143102</t>
  </si>
  <si>
    <t>JT5014459429517</t>
  </si>
  <si>
    <t>2020120200060885</t>
  </si>
  <si>
    <t>JT5014674477358</t>
  </si>
  <si>
    <t>2020120200123894</t>
  </si>
  <si>
    <t>JT0000959487802</t>
  </si>
  <si>
    <t>2020120200074207</t>
  </si>
  <si>
    <t>JT5014023412968</t>
  </si>
  <si>
    <t>2020120200008378</t>
  </si>
  <si>
    <t>JT5014514861613</t>
  </si>
  <si>
    <t>2020120200029632</t>
  </si>
  <si>
    <t>JT5014125755828</t>
  </si>
  <si>
    <t>2020120200058549</t>
  </si>
  <si>
    <t>JT5012739019943</t>
  </si>
  <si>
    <t>2020120200066704</t>
  </si>
  <si>
    <t>JT5014130853384</t>
  </si>
  <si>
    <t>2020120200090246</t>
  </si>
  <si>
    <t>JT5013110350611</t>
  </si>
  <si>
    <t>2020120200146951</t>
  </si>
  <si>
    <t>JT5014137024333</t>
  </si>
  <si>
    <t>2020120200010577</t>
  </si>
  <si>
    <t>JT5014629952491</t>
  </si>
  <si>
    <t>2020120200010602</t>
  </si>
  <si>
    <t>JT5014741689337</t>
  </si>
  <si>
    <t>2020120200068601</t>
  </si>
  <si>
    <t>JT5014489427034</t>
  </si>
  <si>
    <t>2020120200088795</t>
  </si>
  <si>
    <t>JT5014711820184</t>
  </si>
  <si>
    <t>2020120200072158</t>
  </si>
  <si>
    <t>JT5014637922974</t>
  </si>
  <si>
    <t>2020120200010922</t>
  </si>
  <si>
    <t>JT5014228734898</t>
  </si>
  <si>
    <t>2020120200069312</t>
  </si>
  <si>
    <t>JT5014700129012</t>
  </si>
  <si>
    <t>2020120200089084</t>
  </si>
  <si>
    <t>JT5014036526982</t>
  </si>
  <si>
    <t>2020120200004635</t>
  </si>
  <si>
    <t>JT5014631422930</t>
  </si>
  <si>
    <t>2020120200013505</t>
  </si>
  <si>
    <t>JT5014659825484</t>
  </si>
  <si>
    <t>2020120200121091</t>
  </si>
  <si>
    <t>JT5013519391735</t>
  </si>
  <si>
    <t>2020120200083355</t>
  </si>
  <si>
    <t>JT5014416327172</t>
  </si>
  <si>
    <t>2020120200058012</t>
  </si>
  <si>
    <t>JT5013794802800</t>
  </si>
  <si>
    <t>2020120200125875</t>
  </si>
  <si>
    <t>JT5014220671755</t>
  </si>
  <si>
    <t>2020120200027139</t>
  </si>
  <si>
    <t>JT5014474328871</t>
  </si>
  <si>
    <t>2020120200052580</t>
  </si>
  <si>
    <t>JT5014078911818</t>
  </si>
  <si>
    <t>2020120200045111</t>
  </si>
  <si>
    <t>JT5014153689523</t>
  </si>
  <si>
    <t>2020120200106520</t>
  </si>
  <si>
    <t>JT5014489534497</t>
  </si>
  <si>
    <t>2020120200003867</t>
  </si>
  <si>
    <t>JT5014617180114</t>
  </si>
  <si>
    <t>2020120200019214</t>
  </si>
  <si>
    <t>JT5013975208541</t>
  </si>
  <si>
    <t>2020120200017796</t>
  </si>
  <si>
    <t>JT5013210689600</t>
  </si>
  <si>
    <t>2020120200022712</t>
  </si>
  <si>
    <t>JT5014520103669</t>
  </si>
  <si>
    <t>2020120200007569</t>
  </si>
  <si>
    <t>JT5013743288668</t>
  </si>
  <si>
    <t>2020120200010803</t>
  </si>
  <si>
    <t>JT5014750464714</t>
  </si>
  <si>
    <t>2020120200014223</t>
  </si>
  <si>
    <t>JT5012102094688</t>
  </si>
  <si>
    <t>2020120200130105</t>
  </si>
  <si>
    <t>JT5014535201932</t>
  </si>
  <si>
    <t>2020120200016017</t>
  </si>
  <si>
    <t>JT5012887026442</t>
  </si>
  <si>
    <t>2020120200056870</t>
  </si>
  <si>
    <t>JT5014752387444</t>
  </si>
  <si>
    <t>2020120200141895</t>
  </si>
  <si>
    <t>JT5014759622839</t>
  </si>
  <si>
    <t>2020120200014327</t>
  </si>
  <si>
    <t>JT5012441596651</t>
  </si>
  <si>
    <t>2020120200017306</t>
  </si>
  <si>
    <t>JT5014434740420</t>
  </si>
  <si>
    <t>2020120200026092</t>
  </si>
  <si>
    <t>JT5014607261456</t>
  </si>
  <si>
    <t>2020120200043610</t>
  </si>
  <si>
    <t>JT5010997213263</t>
  </si>
  <si>
    <t>2020120200069236</t>
  </si>
  <si>
    <t>JT5014436312779</t>
  </si>
  <si>
    <t>2020120200091506</t>
  </si>
  <si>
    <t>JT5013986481600</t>
  </si>
  <si>
    <t>2020120200144860</t>
  </si>
  <si>
    <t>JT5014707156394</t>
  </si>
  <si>
    <t>2020120200043152</t>
  </si>
  <si>
    <t>JT5013305403745</t>
  </si>
  <si>
    <t>2020120200077728</t>
  </si>
  <si>
    <t>JT5014733965945</t>
  </si>
  <si>
    <t>2020120200077822</t>
  </si>
  <si>
    <t>JT5014733827952</t>
  </si>
  <si>
    <t>2020120200078960</t>
  </si>
  <si>
    <t>JT5013914375105</t>
  </si>
  <si>
    <t>2020120200086308</t>
  </si>
  <si>
    <t>JT5014506198075</t>
  </si>
  <si>
    <t>2020120200099558</t>
  </si>
  <si>
    <t>JT5014763845717</t>
  </si>
  <si>
    <t>2020120200124281</t>
  </si>
  <si>
    <t>JT5014123634083</t>
  </si>
  <si>
    <t>2020120200136472</t>
  </si>
  <si>
    <t>JT5012619254416</t>
  </si>
  <si>
    <t>2020120200013129</t>
  </si>
  <si>
    <t>160683437570785</t>
  </si>
  <si>
    <t>JT5013747648544</t>
  </si>
  <si>
    <t>2020120300011065</t>
  </si>
  <si>
    <t>JT5014755785596</t>
  </si>
  <si>
    <t>2020120300083101</t>
  </si>
  <si>
    <t>JT5014507064447</t>
  </si>
  <si>
    <t>2020120300016012</t>
  </si>
  <si>
    <t>JT5014714170783</t>
  </si>
  <si>
    <t>2020120300096547</t>
  </si>
  <si>
    <t>JT5014522709570</t>
  </si>
  <si>
    <t>2020120300097292</t>
  </si>
  <si>
    <t>2020120300019363</t>
  </si>
  <si>
    <t>JT5014022890329</t>
  </si>
  <si>
    <t>2020120300006550</t>
  </si>
  <si>
    <t>JT5013595633359</t>
  </si>
  <si>
    <t>2020120300123590</t>
  </si>
  <si>
    <t>JT5014713241830</t>
  </si>
  <si>
    <t>2020120300095040</t>
  </si>
  <si>
    <t>JT5014763410623</t>
  </si>
  <si>
    <t>2020120300114621</t>
  </si>
  <si>
    <t>JT5014604342427</t>
  </si>
  <si>
    <t>2020120300121472</t>
  </si>
  <si>
    <t>JT5013731202138</t>
  </si>
  <si>
    <t>2020120300053264</t>
  </si>
  <si>
    <t>JT5014246530767</t>
  </si>
  <si>
    <t>2020120300094110</t>
  </si>
  <si>
    <t>JT5012786526288</t>
  </si>
  <si>
    <t>2020120300108851</t>
  </si>
  <si>
    <t>JT5014062739279</t>
  </si>
  <si>
    <t>2020120300022822</t>
  </si>
  <si>
    <t>JT5014297399817</t>
  </si>
  <si>
    <t>2020120300045760</t>
  </si>
  <si>
    <t>JT5014753110373</t>
  </si>
  <si>
    <t>2020120300076436</t>
  </si>
  <si>
    <t>JT5014472066584</t>
  </si>
  <si>
    <t>2020120300087599</t>
  </si>
  <si>
    <t>JT5012222077717</t>
  </si>
  <si>
    <t>2020120300110526</t>
  </si>
  <si>
    <t>JT5012682470232</t>
  </si>
  <si>
    <t>2020120300124082</t>
  </si>
  <si>
    <t>JT5014233025733</t>
  </si>
  <si>
    <t>2020120300137109</t>
  </si>
  <si>
    <t>JT5013866160182</t>
  </si>
  <si>
    <t>2020120300022666</t>
  </si>
  <si>
    <t>JT5014595629874</t>
  </si>
  <si>
    <t>2020120300009425</t>
  </si>
  <si>
    <t>JT5014341285560</t>
  </si>
  <si>
    <t>2020120300014834</t>
  </si>
  <si>
    <t>JT5013771982909</t>
  </si>
  <si>
    <t>2020120300027299</t>
  </si>
  <si>
    <t>JT5014247823349</t>
  </si>
  <si>
    <t>2020120300096026</t>
  </si>
  <si>
    <t>JT5014511885243</t>
  </si>
  <si>
    <t>2020120300087834</t>
  </si>
  <si>
    <t>JT5013445801151</t>
  </si>
  <si>
    <t>2020120300122007</t>
  </si>
  <si>
    <t>JT5014195967609</t>
  </si>
  <si>
    <t>2020120300064610</t>
  </si>
  <si>
    <t>2020120300019849</t>
  </si>
  <si>
    <t>JT5013728971991</t>
  </si>
  <si>
    <t>2020120300109156</t>
  </si>
  <si>
    <t>JT5013799256018</t>
  </si>
  <si>
    <t>2020120300006435</t>
  </si>
  <si>
    <t>JT5014683555269</t>
  </si>
  <si>
    <t>2020120300028884</t>
  </si>
  <si>
    <t>JT5012969632603</t>
  </si>
  <si>
    <t>2020120300046712</t>
  </si>
  <si>
    <t>JT5011277519378</t>
  </si>
  <si>
    <t>2020120300048360</t>
  </si>
  <si>
    <t>JT5013856169217</t>
  </si>
  <si>
    <t>2020120300089505</t>
  </si>
  <si>
    <t>JT5013008458033</t>
  </si>
  <si>
    <t>2020120300070781</t>
  </si>
  <si>
    <t>JT5013613268262</t>
  </si>
  <si>
    <t>2020120300109338</t>
  </si>
  <si>
    <t>JT5014734747871</t>
  </si>
  <si>
    <t>2020120300109502</t>
  </si>
  <si>
    <t>JT5013919709268</t>
  </si>
  <si>
    <t>2020120300112662</t>
  </si>
  <si>
    <t>JT5014449003143</t>
  </si>
  <si>
    <t>2020120300103223</t>
  </si>
  <si>
    <t>JT5013825409888</t>
  </si>
  <si>
    <t>2020120300081009</t>
  </si>
  <si>
    <t>JT5014636235747</t>
  </si>
  <si>
    <t>2020120300127672</t>
  </si>
  <si>
    <t>JT5014485402428</t>
  </si>
  <si>
    <t>2020120300063492</t>
  </si>
  <si>
    <t>JT5014442758414</t>
  </si>
  <si>
    <t>2020120300068516</t>
  </si>
  <si>
    <t>JT5014443363376</t>
  </si>
  <si>
    <t>2020120300017990</t>
  </si>
  <si>
    <t>JT0000968078759</t>
  </si>
  <si>
    <t>2020120400077774</t>
  </si>
  <si>
    <t>JT5013989352431</t>
  </si>
  <si>
    <t>2020120400046985</t>
  </si>
  <si>
    <t>JT5014601337387</t>
  </si>
  <si>
    <t>2020120400077239</t>
  </si>
  <si>
    <t>JT5014707277377</t>
  </si>
  <si>
    <t>2020120400035607</t>
  </si>
  <si>
    <t>JT5014471229513</t>
  </si>
  <si>
    <t>2020120400014309</t>
  </si>
  <si>
    <t>JT5013802427803</t>
  </si>
  <si>
    <t>2020120400015805</t>
  </si>
  <si>
    <t>JT5014721991982</t>
  </si>
  <si>
    <t>2020120400028706</t>
  </si>
  <si>
    <t>JT5012946831223</t>
  </si>
  <si>
    <t>2020120400054138</t>
  </si>
  <si>
    <t>JT5013353750470</t>
  </si>
  <si>
    <t>2020120400062832</t>
  </si>
  <si>
    <t>JT5014116774707</t>
  </si>
  <si>
    <t>2020120400039927</t>
  </si>
  <si>
    <t>JT5014155822106</t>
  </si>
  <si>
    <t>2020120400041245</t>
  </si>
  <si>
    <t>JT5013926692578</t>
  </si>
  <si>
    <t>2020120400098414</t>
  </si>
  <si>
    <t>JT5010865687098</t>
  </si>
  <si>
    <t>2020120400124155</t>
  </si>
  <si>
    <t>JT5014692515016</t>
  </si>
  <si>
    <t>2020120400054051</t>
  </si>
  <si>
    <t>JT5014334113899</t>
  </si>
  <si>
    <t>2020120400060717</t>
  </si>
  <si>
    <t>JT5014106288502</t>
  </si>
  <si>
    <t>2020120500014298</t>
  </si>
  <si>
    <t>JT5014382930055</t>
  </si>
  <si>
    <t>2020120500001429</t>
  </si>
  <si>
    <t>JT5014196139071</t>
  </si>
  <si>
    <t>2020120500007159</t>
  </si>
  <si>
    <t>JT5014564195249</t>
  </si>
  <si>
    <t>2020120500141640</t>
  </si>
  <si>
    <t>JT5012496597916</t>
  </si>
  <si>
    <t>2020120500143953</t>
  </si>
  <si>
    <t>JT5014552262063</t>
  </si>
  <si>
    <t>2020120500012049</t>
  </si>
  <si>
    <t>JT5013466736528</t>
  </si>
  <si>
    <t>2020120500033231</t>
  </si>
  <si>
    <t>JT5014551126060</t>
  </si>
  <si>
    <t>2020120500014292</t>
  </si>
  <si>
    <t>JT5014753879565</t>
  </si>
  <si>
    <t>2020120500024265</t>
  </si>
  <si>
    <t>JT5012758444398</t>
  </si>
  <si>
    <t>2020120500028451</t>
  </si>
  <si>
    <t>JT5014642280885</t>
  </si>
  <si>
    <t>2020120500038212</t>
  </si>
  <si>
    <t>JT5014091152643</t>
  </si>
  <si>
    <t>2020120500122921</t>
  </si>
  <si>
    <t>JT5015329288633</t>
  </si>
  <si>
    <t>2020120500060073</t>
  </si>
  <si>
    <t>JT5013454561202</t>
  </si>
  <si>
    <t>2020120500139993</t>
  </si>
  <si>
    <t>JT5014252878493</t>
  </si>
  <si>
    <t>2020120500004779</t>
  </si>
  <si>
    <t>JT5014484875573</t>
  </si>
  <si>
    <t>2020120500096396</t>
  </si>
  <si>
    <t>JT5012101998578</t>
  </si>
  <si>
    <t>2020120500102137</t>
  </si>
  <si>
    <t>JT5015047046936</t>
  </si>
  <si>
    <t>2020120500139151</t>
  </si>
  <si>
    <t>JT5014584152306</t>
  </si>
  <si>
    <t>2020120500043103</t>
  </si>
  <si>
    <t>JT0000966486214</t>
  </si>
  <si>
    <t>2020120500015085</t>
  </si>
  <si>
    <t>JT0000949139475</t>
  </si>
  <si>
    <t>2020120500071235</t>
  </si>
  <si>
    <t>JT5013650704327</t>
  </si>
  <si>
    <t>2020120500127122</t>
  </si>
  <si>
    <t>JT5014394159704</t>
  </si>
  <si>
    <t>2020120500144007</t>
  </si>
  <si>
    <t>JT5015350003258</t>
  </si>
  <si>
    <t>2020120500055687</t>
  </si>
  <si>
    <t>JT5015267862390</t>
  </si>
  <si>
    <t>2020120500113240</t>
  </si>
  <si>
    <t>JT5014664066030</t>
  </si>
  <si>
    <t>2020120500121338</t>
  </si>
  <si>
    <t>JT5015413912386</t>
  </si>
  <si>
    <t>2020120500039128</t>
  </si>
  <si>
    <t>JT5014730779142</t>
  </si>
  <si>
    <t>2020120500066004</t>
  </si>
  <si>
    <t>JT5015269044432</t>
  </si>
  <si>
    <t>2020120500030651</t>
  </si>
  <si>
    <t>JT5014150455797</t>
  </si>
  <si>
    <t>2020120500086425</t>
  </si>
  <si>
    <t>JT5014612304388</t>
  </si>
  <si>
    <t>2020120500111312</t>
  </si>
  <si>
    <t>JT5015184180963</t>
  </si>
  <si>
    <t>2020120500024717</t>
  </si>
  <si>
    <t>JT5015390628071</t>
  </si>
  <si>
    <t>2020120500057011</t>
  </si>
  <si>
    <t>JT5014574962601</t>
  </si>
  <si>
    <t>2020120500054679</t>
  </si>
  <si>
    <t>JT5014626702830</t>
  </si>
  <si>
    <t>2020120500085391</t>
  </si>
  <si>
    <t>JT5014374264394</t>
  </si>
  <si>
    <t>2020120500058177</t>
  </si>
  <si>
    <t>2020120500072957</t>
  </si>
  <si>
    <t>JT5014298096980</t>
  </si>
  <si>
    <t>2020120100055232</t>
  </si>
  <si>
    <t>JT5013976823770</t>
  </si>
  <si>
    <t>虚假处理工单</t>
  </si>
  <si>
    <t>2020120100137037</t>
  </si>
  <si>
    <t>JT5014438829638</t>
  </si>
  <si>
    <t>2020120200143357</t>
  </si>
  <si>
    <t>JT5014292510117</t>
  </si>
  <si>
    <t>2020120500049968</t>
  </si>
  <si>
    <t>JT5013558280431</t>
  </si>
  <si>
    <t>2020120500047851</t>
  </si>
  <si>
    <t>JT5014534291171</t>
  </si>
  <si>
    <t>783332444177694720</t>
  </si>
  <si>
    <t>JT5013850190950</t>
  </si>
  <si>
    <t>邮管局投诉罚款</t>
  </si>
  <si>
    <t>783258233438470144</t>
  </si>
  <si>
    <t>JT0000896605386</t>
  </si>
  <si>
    <t>2020120600000965</t>
  </si>
  <si>
    <t>JT5015156579610</t>
  </si>
  <si>
    <t>2020120600001018</t>
  </si>
  <si>
    <t>JT5014369100892</t>
  </si>
  <si>
    <t>2020120600001078</t>
  </si>
  <si>
    <t>JT5014310127255</t>
  </si>
  <si>
    <t>2020120600001105</t>
  </si>
  <si>
    <t>JT5014198063366</t>
  </si>
  <si>
    <t>2020120600002620</t>
  </si>
  <si>
    <t>JT5014299519971</t>
  </si>
  <si>
    <t>2020120600003136</t>
  </si>
  <si>
    <t>JT5015345860093</t>
  </si>
  <si>
    <t>2020120600004682</t>
  </si>
  <si>
    <t>JT5015067399884</t>
  </si>
  <si>
    <t>2020120600004746</t>
  </si>
  <si>
    <t>JT5014313650580</t>
  </si>
  <si>
    <t>2020120600004806</t>
  </si>
  <si>
    <t>JT5014380231265</t>
  </si>
  <si>
    <t>2020120600004870</t>
  </si>
  <si>
    <t>JT5015078139408</t>
  </si>
  <si>
    <t>2020120600004904</t>
  </si>
  <si>
    <t>JT5015068218131</t>
  </si>
  <si>
    <t>2020120600014587</t>
  </si>
  <si>
    <t>JT5013834411222</t>
  </si>
  <si>
    <t>2020120600015206</t>
  </si>
  <si>
    <t>JT5013984480050</t>
  </si>
  <si>
    <t>2020120600015298</t>
  </si>
  <si>
    <t>JT5014359398451</t>
  </si>
  <si>
    <t>2020120600015812</t>
  </si>
  <si>
    <t>JT5015027230427</t>
  </si>
  <si>
    <t>2020120600016948</t>
  </si>
  <si>
    <t>JT5012074870317</t>
  </si>
  <si>
    <t>2020120600018660</t>
  </si>
  <si>
    <t>JT5015229155060</t>
  </si>
  <si>
    <t>2020120600018797</t>
  </si>
  <si>
    <t>2020120600038833</t>
  </si>
  <si>
    <t>JT5015232097366</t>
  </si>
  <si>
    <t>2020120600045635</t>
  </si>
  <si>
    <t>JT5014364930040</t>
  </si>
  <si>
    <t>2020120600045867</t>
  </si>
  <si>
    <t>JT5015303127343</t>
  </si>
  <si>
    <t>2020120600047523</t>
  </si>
  <si>
    <t>JT5014701502990</t>
  </si>
  <si>
    <t>2020120600050579</t>
  </si>
  <si>
    <t>JT5014569366845</t>
  </si>
  <si>
    <t>2020120600051357</t>
  </si>
  <si>
    <t>JT5015308895337</t>
  </si>
  <si>
    <t>2020120600052035</t>
  </si>
  <si>
    <t>JT5015172345963</t>
  </si>
  <si>
    <t>2020120600052404</t>
  </si>
  <si>
    <t>JT5015420568233</t>
  </si>
  <si>
    <t>2020120600054438</t>
  </si>
  <si>
    <t>JT5014752938838</t>
  </si>
  <si>
    <t>2020120600054713</t>
  </si>
  <si>
    <t>JT5015338760428</t>
  </si>
  <si>
    <t>2020120600055375</t>
  </si>
  <si>
    <t>JT5015225249335</t>
  </si>
  <si>
    <t>2020120600056230</t>
  </si>
  <si>
    <t>JT5012604584770</t>
  </si>
  <si>
    <t>2020120600057233</t>
  </si>
  <si>
    <t>JT5015226627901</t>
  </si>
  <si>
    <t>2020120600060879</t>
  </si>
  <si>
    <t>JT5015023261148</t>
  </si>
  <si>
    <t>2020120600064402</t>
  </si>
  <si>
    <t>JT5014553057038</t>
  </si>
  <si>
    <t>2020120600065836</t>
  </si>
  <si>
    <t>JT5015274482792</t>
  </si>
  <si>
    <t>2020120600066079</t>
  </si>
  <si>
    <t>JT5015017287987</t>
  </si>
  <si>
    <t>2020120600067669</t>
  </si>
  <si>
    <t>JT5015378731154</t>
  </si>
  <si>
    <t>2020120600068196</t>
  </si>
  <si>
    <t>JT5014474629332</t>
  </si>
  <si>
    <t>2020120600069517</t>
  </si>
  <si>
    <t>JT5014266505695</t>
  </si>
  <si>
    <t>2020120600069563</t>
  </si>
  <si>
    <t>JT5013145850719</t>
  </si>
  <si>
    <t>2020120600074068</t>
  </si>
  <si>
    <t>JT0000972911906</t>
  </si>
  <si>
    <t>2020120600076046</t>
  </si>
  <si>
    <t>JT5013214076647</t>
  </si>
  <si>
    <t>2020120600077092</t>
  </si>
  <si>
    <t>JT5014111111352</t>
  </si>
  <si>
    <t>2020120600078348</t>
  </si>
  <si>
    <t>JT5015202461134</t>
  </si>
  <si>
    <t>2020120600079499</t>
  </si>
  <si>
    <t>JT0000970852861</t>
  </si>
  <si>
    <t>2020120600084765</t>
  </si>
  <si>
    <t>JT5015285685359</t>
  </si>
  <si>
    <t>2020120600084962</t>
  </si>
  <si>
    <t>JT5015285682474</t>
  </si>
  <si>
    <t>2020120600087663</t>
  </si>
  <si>
    <t>JT0000990068720</t>
  </si>
  <si>
    <t>2020120600090347</t>
  </si>
  <si>
    <t>JT5013841092745</t>
  </si>
  <si>
    <t>2020120600093691</t>
  </si>
  <si>
    <t>JT5015272306469</t>
  </si>
  <si>
    <t>2020120600095389</t>
  </si>
  <si>
    <t>JT5015321295569</t>
  </si>
  <si>
    <t>2020120600096915</t>
  </si>
  <si>
    <t>JT5015365922659</t>
  </si>
  <si>
    <t>2020120600098481</t>
  </si>
  <si>
    <t>JT5014762475616</t>
  </si>
  <si>
    <t>2020120600106199</t>
  </si>
  <si>
    <t>JT5015022471985</t>
  </si>
  <si>
    <t>2020120600106228</t>
  </si>
  <si>
    <t>JT5014344676968</t>
  </si>
  <si>
    <t>2020120600107066</t>
  </si>
  <si>
    <t>JT5015063903204</t>
  </si>
  <si>
    <t>2020120600107717</t>
  </si>
  <si>
    <t>JT5014096688262</t>
  </si>
  <si>
    <t>2020120600108108</t>
  </si>
  <si>
    <t>JT5014444212090</t>
  </si>
  <si>
    <t>2020120600108455</t>
  </si>
  <si>
    <t>JT5013599204321</t>
  </si>
  <si>
    <t>2020120600110206</t>
  </si>
  <si>
    <t>JT5014340194868</t>
  </si>
  <si>
    <t>2020120600110978</t>
  </si>
  <si>
    <t>JT5014728019869</t>
  </si>
  <si>
    <t>2020120600111425</t>
  </si>
  <si>
    <t>JT5015174065390</t>
  </si>
  <si>
    <t>2020120600115014</t>
  </si>
  <si>
    <t>JT5015043062841</t>
  </si>
  <si>
    <t>2020120600118469</t>
  </si>
  <si>
    <t>JT5014299749211</t>
  </si>
  <si>
    <t>2020120600120123</t>
  </si>
  <si>
    <t>JT5013233533992</t>
  </si>
  <si>
    <t>2020120600122499</t>
  </si>
  <si>
    <t>JT5015181597867</t>
  </si>
  <si>
    <t>2020120600123181</t>
  </si>
  <si>
    <t>JT5013073657429</t>
  </si>
  <si>
    <t>2020120600123843</t>
  </si>
  <si>
    <t>JT5015393913364</t>
  </si>
  <si>
    <t>2020120600126595</t>
  </si>
  <si>
    <t>JT5014083037887</t>
  </si>
  <si>
    <t>2020120600136605</t>
  </si>
  <si>
    <t>JT5010983110809</t>
  </si>
  <si>
    <t>2020120600136708</t>
  </si>
  <si>
    <t>JT5015287662158</t>
  </si>
  <si>
    <t>2020120600137001</t>
  </si>
  <si>
    <t>JT5015346070807</t>
  </si>
  <si>
    <t>2020120600137606</t>
  </si>
  <si>
    <t>JT0000985251807</t>
  </si>
  <si>
    <t>2020120600137627</t>
  </si>
  <si>
    <t>JT5009917675402</t>
  </si>
  <si>
    <t>2020120600137715</t>
  </si>
  <si>
    <t>JT5014288098230</t>
  </si>
  <si>
    <t>2020120600137736</t>
  </si>
  <si>
    <t>JT5014617407273</t>
  </si>
  <si>
    <t>2020120600138331</t>
  </si>
  <si>
    <t>JT5014266282356</t>
  </si>
  <si>
    <t>2020120600140341</t>
  </si>
  <si>
    <t>JT5015338975630</t>
  </si>
  <si>
    <t>2020120600145097</t>
  </si>
  <si>
    <t>JT5015429678474</t>
  </si>
  <si>
    <t>2020120600145984</t>
  </si>
  <si>
    <t>JT0000981309058</t>
  </si>
  <si>
    <t>2020120600146670</t>
  </si>
  <si>
    <t>2020120600023412</t>
  </si>
  <si>
    <t>JT5015324960612</t>
  </si>
  <si>
    <t>2020120600039390</t>
  </si>
  <si>
    <t>2020120600079429</t>
  </si>
  <si>
    <t>JT5015060383547</t>
  </si>
  <si>
    <t>2020120600025171</t>
  </si>
  <si>
    <t>JT5014121964032</t>
  </si>
  <si>
    <t>2020120600139743</t>
  </si>
  <si>
    <t>JT5015343382359</t>
  </si>
  <si>
    <t>2020120600142455</t>
  </si>
  <si>
    <t>JT5015297130113</t>
  </si>
  <si>
    <t>2020120600142508</t>
  </si>
  <si>
    <t>JT5009601319788</t>
  </si>
  <si>
    <t>2020120600143414</t>
  </si>
  <si>
    <t>JT5013654054465</t>
  </si>
  <si>
    <t>2020120600143608</t>
  </si>
  <si>
    <t>JT5013929563343</t>
  </si>
  <si>
    <t>2020120600143898</t>
  </si>
  <si>
    <t>JT5015419696468</t>
  </si>
  <si>
    <t>2020120600144684</t>
  </si>
  <si>
    <t>JT5014623316028</t>
  </si>
  <si>
    <t>785608742086377472</t>
  </si>
  <si>
    <t>JT5015041888816</t>
  </si>
  <si>
    <t>2020120700002367</t>
  </si>
  <si>
    <t>JT5015220834277</t>
  </si>
  <si>
    <t>2020120700002436</t>
  </si>
  <si>
    <t>JT5013580417137</t>
  </si>
  <si>
    <t>2020120700003329</t>
  </si>
  <si>
    <t>JT5015273955169</t>
  </si>
  <si>
    <t>2020120700003409</t>
  </si>
  <si>
    <t>JT5015200125138</t>
  </si>
  <si>
    <t>2020120700003415</t>
  </si>
  <si>
    <t>JT5014963830590</t>
  </si>
  <si>
    <t>2020120700003601</t>
  </si>
  <si>
    <t>JT5014129799428</t>
  </si>
  <si>
    <t>2020120700004293</t>
  </si>
  <si>
    <t>JT5014338731022</t>
  </si>
  <si>
    <t>2020120700006138</t>
  </si>
  <si>
    <t>JT5014402237551</t>
  </si>
  <si>
    <t>2020120700007053</t>
  </si>
  <si>
    <t>JT5015124020178</t>
  </si>
  <si>
    <t>2020120700007619</t>
  </si>
  <si>
    <t>JT5015150740164</t>
  </si>
  <si>
    <t>2020120700008720</t>
  </si>
  <si>
    <t>JT5014383234225</t>
  </si>
  <si>
    <t>2020120700013917</t>
  </si>
  <si>
    <t>JT5013084929325</t>
  </si>
  <si>
    <t>2020120700019365</t>
  </si>
  <si>
    <t>JT5014736489042</t>
  </si>
  <si>
    <t>2020120700020229</t>
  </si>
  <si>
    <t>JT5014672186051</t>
  </si>
  <si>
    <t>2020120700035108</t>
  </si>
  <si>
    <t>JT5014075220678</t>
  </si>
  <si>
    <t>2020120700044980</t>
  </si>
  <si>
    <t>JT5014916954458</t>
  </si>
  <si>
    <t>2020120700047974</t>
  </si>
  <si>
    <t>JT5015290189319</t>
  </si>
  <si>
    <t>2020120700050975</t>
  </si>
  <si>
    <t>JT5015129594162</t>
  </si>
  <si>
    <t>2020120700053649</t>
  </si>
  <si>
    <t>JT0000978481119</t>
  </si>
  <si>
    <t>2020120700055250</t>
  </si>
  <si>
    <t>JT5014146307441</t>
  </si>
  <si>
    <t>2020120700072175</t>
  </si>
  <si>
    <t>JT5015363416511</t>
  </si>
  <si>
    <t>2020120700074240</t>
  </si>
  <si>
    <t>JT0000981097085</t>
  </si>
  <si>
    <t>2020120700075559</t>
  </si>
  <si>
    <t>JT5014873089684</t>
  </si>
  <si>
    <t>2020120700079158</t>
  </si>
  <si>
    <t>JT5014513939750</t>
  </si>
  <si>
    <t>2020120700084319</t>
  </si>
  <si>
    <t>JT0000909219861</t>
  </si>
  <si>
    <t>2020120700104792</t>
  </si>
  <si>
    <t>JT5013785230093</t>
  </si>
  <si>
    <t>2020120700105250</t>
  </si>
  <si>
    <t>JT5014838440708</t>
  </si>
  <si>
    <t>2020120700106400</t>
  </si>
  <si>
    <t>2020120700113267</t>
  </si>
  <si>
    <t>JT5014401325652</t>
  </si>
  <si>
    <t>2020120700118745</t>
  </si>
  <si>
    <t>JT5015224157287</t>
  </si>
  <si>
    <t>2020120700118862</t>
  </si>
  <si>
    <t>JT5015018644212</t>
  </si>
  <si>
    <t>2020120700123072</t>
  </si>
  <si>
    <t>JT5015131305351</t>
  </si>
  <si>
    <t>2020120700124023</t>
  </si>
  <si>
    <t>JT5015194411332</t>
  </si>
  <si>
    <t>2020120700130516</t>
  </si>
  <si>
    <t>JT5013310520079</t>
  </si>
  <si>
    <t>2020120700133729</t>
  </si>
  <si>
    <t>JT5015331552030</t>
  </si>
  <si>
    <t>2020120700134140</t>
  </si>
  <si>
    <t>JT5015413442071</t>
  </si>
  <si>
    <t>2020120700136204</t>
  </si>
  <si>
    <t>JT5014612402900</t>
  </si>
  <si>
    <t>2020120700136460</t>
  </si>
  <si>
    <t>JT5014975577398</t>
  </si>
  <si>
    <t>2020120700138693</t>
  </si>
  <si>
    <t>JT5014194684189</t>
  </si>
  <si>
    <t>2020120700139781</t>
  </si>
  <si>
    <t>JT5015120349391</t>
  </si>
  <si>
    <t>2020120700140166</t>
  </si>
  <si>
    <t>JT5013358149485</t>
  </si>
  <si>
    <t>2020120700142312</t>
  </si>
  <si>
    <t>JT5015052839844</t>
  </si>
  <si>
    <t>2020120700142486</t>
  </si>
  <si>
    <t>JT5014986074971</t>
  </si>
  <si>
    <t>2020120700143543</t>
  </si>
  <si>
    <t>JT5015556575705</t>
  </si>
  <si>
    <t>2020120700143934</t>
  </si>
  <si>
    <t>JT5014866017199</t>
  </si>
  <si>
    <t>2020120700144223</t>
  </si>
  <si>
    <t>JT5014288374163</t>
  </si>
  <si>
    <t>2020120700144895</t>
  </si>
  <si>
    <t>JT5015307608097</t>
  </si>
  <si>
    <t>2020120700148774</t>
  </si>
  <si>
    <t>JT5014715159038</t>
  </si>
  <si>
    <t>2020120700149811</t>
  </si>
  <si>
    <t>JT5014580444140</t>
  </si>
  <si>
    <t>2020120700152863</t>
  </si>
  <si>
    <t>JT5015385436320</t>
  </si>
  <si>
    <t>2020120700153448</t>
  </si>
  <si>
    <t>JT5014328275976</t>
  </si>
  <si>
    <t>2020120700008377</t>
  </si>
  <si>
    <t>JT5014999167212</t>
  </si>
  <si>
    <t>2020120700025807</t>
  </si>
  <si>
    <t>JT5013989634704</t>
  </si>
  <si>
    <t>2020120700028324</t>
  </si>
  <si>
    <t>JT5014402350096</t>
  </si>
  <si>
    <t>2020120700034401</t>
  </si>
  <si>
    <t>JT5010289570486</t>
  </si>
  <si>
    <t>2020120700037374</t>
  </si>
  <si>
    <t>JT5014886380818</t>
  </si>
  <si>
    <t>2020120700063304</t>
  </si>
  <si>
    <t>JT5015177316254</t>
  </si>
  <si>
    <t>2020120700069552</t>
  </si>
  <si>
    <t>JT5013218171340</t>
  </si>
  <si>
    <t>2020120700093526</t>
  </si>
  <si>
    <t>JT5014732114729</t>
  </si>
  <si>
    <t>2020120700107935</t>
  </si>
  <si>
    <t>JT5013767559176</t>
  </si>
  <si>
    <t>2020120700115087</t>
  </si>
  <si>
    <t>JT5014274124464</t>
  </si>
  <si>
    <t>2020120700137220</t>
  </si>
  <si>
    <t>JT5013060064428</t>
  </si>
  <si>
    <t>2020120600058438</t>
  </si>
  <si>
    <t>JT5015232581502</t>
  </si>
  <si>
    <t>2020120600096980</t>
  </si>
  <si>
    <t>JT5015213973067</t>
  </si>
  <si>
    <t>2020120600018599</t>
  </si>
  <si>
    <t>JT5015183500439</t>
  </si>
  <si>
    <t>2020120600140313</t>
  </si>
  <si>
    <t>JT5012587996494</t>
  </si>
  <si>
    <t>2020120600029821</t>
  </si>
  <si>
    <t>JT5015267455786</t>
  </si>
  <si>
    <t>2020120600075994</t>
  </si>
  <si>
    <t>JT5014110997359</t>
  </si>
  <si>
    <t>2020120600062675</t>
  </si>
  <si>
    <t>JT5014753093165</t>
  </si>
  <si>
    <t>2020120600013230</t>
  </si>
  <si>
    <t>JT5012858775269</t>
  </si>
  <si>
    <t>2020120600050087</t>
  </si>
  <si>
    <t>JT5014489879401</t>
  </si>
  <si>
    <t>2020120600116514</t>
  </si>
  <si>
    <t>JT5014914567693</t>
  </si>
  <si>
    <t>2020120600066923</t>
  </si>
  <si>
    <t>JT5015173167577</t>
  </si>
  <si>
    <t>2020120600138258</t>
  </si>
  <si>
    <t>JT5013951409640</t>
  </si>
  <si>
    <t>2020120600064802</t>
  </si>
  <si>
    <t>JT5014675512289</t>
  </si>
  <si>
    <t>2020120600073444</t>
  </si>
  <si>
    <t>JT5014098087174</t>
  </si>
  <si>
    <t>2020120600090062</t>
  </si>
  <si>
    <t>JT5015250607517</t>
  </si>
  <si>
    <t>2020120600051364</t>
  </si>
  <si>
    <t>JT5014460005740</t>
  </si>
  <si>
    <t>2020120600068883</t>
  </si>
  <si>
    <t>JT5015319074767</t>
  </si>
  <si>
    <t>2020120600072924</t>
  </si>
  <si>
    <t>JT5015319055706</t>
  </si>
  <si>
    <t>2020120600074030</t>
  </si>
  <si>
    <t>JT5006093492456</t>
  </si>
  <si>
    <t>2020120600078130</t>
  </si>
  <si>
    <t>JT5015052162892</t>
  </si>
  <si>
    <t>2020120600115347</t>
  </si>
  <si>
    <t>JT5014301988456</t>
  </si>
  <si>
    <t>2020120600001665</t>
  </si>
  <si>
    <t>JT5014354034721</t>
  </si>
  <si>
    <t>2020120600070833</t>
  </si>
  <si>
    <t>2020120600129245</t>
  </si>
  <si>
    <t>JT5015388005437</t>
  </si>
  <si>
    <t>2020120600105689</t>
  </si>
  <si>
    <t>JT5014071122329</t>
  </si>
  <si>
    <t>2020120600041917</t>
  </si>
  <si>
    <t>JT5013535208707</t>
  </si>
  <si>
    <t>2020120600028788</t>
  </si>
  <si>
    <t>JT5013843219311</t>
  </si>
  <si>
    <t>2020120600048212</t>
  </si>
  <si>
    <t>JT0000967249342</t>
  </si>
  <si>
    <t>2020120600100179</t>
  </si>
  <si>
    <t>JT5014342203410</t>
  </si>
  <si>
    <t>2020120600123060</t>
  </si>
  <si>
    <t>JT5014300189792</t>
  </si>
  <si>
    <t>2020120600022994</t>
  </si>
  <si>
    <t>JT5014537201783</t>
  </si>
  <si>
    <t>2020120600025067</t>
  </si>
  <si>
    <t>JT5014362974753</t>
  </si>
  <si>
    <t>2020120600067256</t>
  </si>
  <si>
    <t>JT5014908924277</t>
  </si>
  <si>
    <t>2020120600113273</t>
  </si>
  <si>
    <t>JT5014372653655</t>
  </si>
  <si>
    <t>2020120600129452</t>
  </si>
  <si>
    <t>JT5015201728614</t>
  </si>
  <si>
    <t>2020120600067736</t>
  </si>
  <si>
    <t>JT5014336240158</t>
  </si>
  <si>
    <t>2020120600060332</t>
  </si>
  <si>
    <t>JT5015026710979</t>
  </si>
  <si>
    <t>2020120600056508</t>
  </si>
  <si>
    <t>JT5015224816162</t>
  </si>
  <si>
    <t>160743229184545</t>
  </si>
  <si>
    <t>JT5015330841494</t>
  </si>
  <si>
    <t>项目工单超时关闭</t>
  </si>
  <si>
    <t>160742145580193</t>
  </si>
  <si>
    <t>JT5015531892241</t>
  </si>
  <si>
    <t>160741792034753</t>
  </si>
  <si>
    <t>JT5015263819733</t>
  </si>
  <si>
    <t>160741178812545</t>
  </si>
  <si>
    <t>JT5014966353230</t>
  </si>
  <si>
    <t>160740733240385</t>
  </si>
  <si>
    <t>JT5015206923930</t>
  </si>
  <si>
    <t>160740538771937</t>
  </si>
  <si>
    <t>JT5015067320947</t>
  </si>
  <si>
    <t>160740155295745</t>
  </si>
  <si>
    <t>JT5014732419351</t>
  </si>
  <si>
    <t>160739776950497</t>
  </si>
  <si>
    <t>JT5015188272470</t>
  </si>
  <si>
    <t>160739743792161</t>
  </si>
  <si>
    <t>JT5015025868110</t>
  </si>
  <si>
    <t>160739642628609</t>
  </si>
  <si>
    <t>JT5014908183754</t>
  </si>
  <si>
    <t>160739205261505</t>
  </si>
  <si>
    <t>JT5015198583374</t>
  </si>
  <si>
    <t>160742170481921</t>
  </si>
  <si>
    <t>JT5015361366904</t>
  </si>
  <si>
    <t>160742169673857</t>
  </si>
  <si>
    <t>JT5013549223718</t>
  </si>
  <si>
    <t>160740014427329</t>
  </si>
  <si>
    <t>JT5014490912504</t>
  </si>
  <si>
    <t>160743058260929</t>
  </si>
  <si>
    <t>JT5013378085194</t>
  </si>
  <si>
    <t>160735933502561</t>
  </si>
  <si>
    <t>JT5015165762671</t>
  </si>
  <si>
    <t>160741845850305</t>
  </si>
  <si>
    <t>JT5014853124345</t>
  </si>
  <si>
    <t>2020120700036460</t>
  </si>
  <si>
    <t>JT5013957958909</t>
  </si>
  <si>
    <t>2020120700152965</t>
  </si>
  <si>
    <t>JT5015231286293</t>
  </si>
  <si>
    <t>2020120700022304</t>
  </si>
  <si>
    <t>JT5015119170114</t>
  </si>
  <si>
    <t>2020120700127975</t>
  </si>
  <si>
    <t>JT5015037423701</t>
  </si>
  <si>
    <t>2020120700018882</t>
  </si>
  <si>
    <t>JT5015235019263</t>
  </si>
  <si>
    <t>2020120700019206</t>
  </si>
  <si>
    <t>JT5015199692794</t>
  </si>
  <si>
    <t>2020120700001304</t>
  </si>
  <si>
    <t>JT5015036646701</t>
  </si>
  <si>
    <t>2020120700088097</t>
  </si>
  <si>
    <t>JT0000977227120</t>
  </si>
  <si>
    <t>2020120700009906</t>
  </si>
  <si>
    <t>JT5014928154328</t>
  </si>
  <si>
    <t>2020120700042541</t>
  </si>
  <si>
    <t>JT5014192737182</t>
  </si>
  <si>
    <t>2020120700028907</t>
  </si>
  <si>
    <t>JT5015323081316</t>
  </si>
  <si>
    <t>2020120700003661</t>
  </si>
  <si>
    <t>JT5015224960362</t>
  </si>
  <si>
    <t>2020120700014208</t>
  </si>
  <si>
    <t>JT5014974602587</t>
  </si>
  <si>
    <t>2020120700007999</t>
  </si>
  <si>
    <t>JT5010655408541</t>
  </si>
  <si>
    <t>2020120700097440</t>
  </si>
  <si>
    <t>JT5007552233845</t>
  </si>
  <si>
    <t>2020120700097707</t>
  </si>
  <si>
    <t>JT5007552238179</t>
  </si>
  <si>
    <t>2020120700113061</t>
  </si>
  <si>
    <t>JT5014808642712</t>
  </si>
  <si>
    <t>2020120700001320</t>
  </si>
  <si>
    <t>JT5015019755150</t>
  </si>
  <si>
    <t>2020120700001749</t>
  </si>
  <si>
    <t>2020120700083076</t>
  </si>
  <si>
    <t>JT5015179419371</t>
  </si>
  <si>
    <t>2020120700130322</t>
  </si>
  <si>
    <t>JT5015331627662</t>
  </si>
  <si>
    <t>2020120700012660</t>
  </si>
  <si>
    <t>JT5014752256945</t>
  </si>
  <si>
    <t>2020120700076405</t>
  </si>
  <si>
    <t>JT5015134174342</t>
  </si>
  <si>
    <t>2020120700130047</t>
  </si>
  <si>
    <t>JT5014845191110</t>
  </si>
  <si>
    <t>2020120700098797</t>
  </si>
  <si>
    <t>JT5015221172127</t>
  </si>
  <si>
    <t>2020120700012599</t>
  </si>
  <si>
    <t>JT5014183333002</t>
  </si>
  <si>
    <t>2020120700151382</t>
  </si>
  <si>
    <t>JT0000972228574</t>
  </si>
  <si>
    <t>2020120700010556</t>
  </si>
  <si>
    <t>JT5015157468534</t>
  </si>
  <si>
    <t>2020120700039988</t>
  </si>
  <si>
    <t>JT5013421242118</t>
  </si>
  <si>
    <t>2020120700042290</t>
  </si>
  <si>
    <t>JT5015225581839</t>
  </si>
  <si>
    <t>2020120700104882</t>
  </si>
  <si>
    <t>JT5015390523492</t>
  </si>
  <si>
    <t>2020120700031501</t>
  </si>
  <si>
    <t>JT5015156744871</t>
  </si>
  <si>
    <t>2020120800000148</t>
  </si>
  <si>
    <t>JT5015175623080</t>
  </si>
  <si>
    <t>2020120800002788</t>
  </si>
  <si>
    <t>JT5015396957538</t>
  </si>
  <si>
    <t>2020120800003352</t>
  </si>
  <si>
    <t>JT5015030277813</t>
  </si>
  <si>
    <t>2020120800003591</t>
  </si>
  <si>
    <t>JT5014254429978</t>
  </si>
  <si>
    <t>2020120800007092</t>
  </si>
  <si>
    <t>JT5014925445448</t>
  </si>
  <si>
    <t>2020120800009127</t>
  </si>
  <si>
    <t>JT5014859314190</t>
  </si>
  <si>
    <t>2020120800017206</t>
  </si>
  <si>
    <t>JT5011069866456</t>
  </si>
  <si>
    <t>2020120800019077</t>
  </si>
  <si>
    <t>JT5015336873367</t>
  </si>
  <si>
    <t>2020120800020179</t>
  </si>
  <si>
    <t>JT5015474398492</t>
  </si>
  <si>
    <t>2020120800024554</t>
  </si>
  <si>
    <t>JT5015073392471</t>
  </si>
  <si>
    <t>2020120800026384</t>
  </si>
  <si>
    <t>JT5014974502049</t>
  </si>
  <si>
    <t>2020120800040245</t>
  </si>
  <si>
    <t>JT5014829445438</t>
  </si>
  <si>
    <t>2020120800051147</t>
  </si>
  <si>
    <t>JT5014263971578</t>
  </si>
  <si>
    <t>2020120800069545</t>
  </si>
  <si>
    <t>JT5015060978519</t>
  </si>
  <si>
    <t>2020120800069546</t>
  </si>
  <si>
    <t>JT5013760156074</t>
  </si>
  <si>
    <t>2020120800075027</t>
  </si>
  <si>
    <t>JT5014619960232</t>
  </si>
  <si>
    <t>2020120800075377</t>
  </si>
  <si>
    <t>JT5015197967051</t>
  </si>
  <si>
    <t>2020120800077192</t>
  </si>
  <si>
    <t>JT5014828274116</t>
  </si>
  <si>
    <t>2020120800078714</t>
  </si>
  <si>
    <t>JT5015120797153</t>
  </si>
  <si>
    <t>2020120800081778</t>
  </si>
  <si>
    <t>2020120800084057</t>
  </si>
  <si>
    <t>JT0001011184600</t>
  </si>
  <si>
    <t>2020120800085423</t>
  </si>
  <si>
    <t>JT5015432283617</t>
  </si>
  <si>
    <t>2020120800098075</t>
  </si>
  <si>
    <t>JT5015414141582</t>
  </si>
  <si>
    <t>2020120800100564</t>
  </si>
  <si>
    <t>JT5015583775914</t>
  </si>
  <si>
    <t>2020120800101789</t>
  </si>
  <si>
    <t>JT5015265497777</t>
  </si>
  <si>
    <t>2020120800101918</t>
  </si>
  <si>
    <t>JT5013466338619</t>
  </si>
  <si>
    <t>2020120800119408</t>
  </si>
  <si>
    <t>JT5014454697647</t>
  </si>
  <si>
    <t>2020120800144186</t>
  </si>
  <si>
    <t>JT5013717999480</t>
  </si>
  <si>
    <t>2020120800145343</t>
  </si>
  <si>
    <t>JT5014846603546</t>
  </si>
  <si>
    <t>2020120800148127</t>
  </si>
  <si>
    <t>JT5014792032616</t>
  </si>
  <si>
    <t>2020120800149627</t>
  </si>
  <si>
    <t>JT5015198282379</t>
  </si>
  <si>
    <t>2020120800149859</t>
  </si>
  <si>
    <t>JT5014713978728</t>
  </si>
  <si>
    <t>2020120800149907</t>
  </si>
  <si>
    <t>JT5015241619117</t>
  </si>
  <si>
    <t>2020120800057910</t>
  </si>
  <si>
    <t>JT5015387217485</t>
  </si>
  <si>
    <t>2020120800086760</t>
  </si>
  <si>
    <t>JT5015196282084</t>
  </si>
  <si>
    <t>2020120800097917</t>
  </si>
  <si>
    <t>JT5013704226461</t>
  </si>
  <si>
    <t>2020120800010508</t>
  </si>
  <si>
    <t>JT5014422460532</t>
  </si>
  <si>
    <t>2020120800011444</t>
  </si>
  <si>
    <t>JT5013594190100</t>
  </si>
  <si>
    <t>2020120800017046</t>
  </si>
  <si>
    <t>JT5013660345316</t>
  </si>
  <si>
    <t>2020120800026314</t>
  </si>
  <si>
    <t>JT5015172745367</t>
  </si>
  <si>
    <t>2020120800038255</t>
  </si>
  <si>
    <t>JT5015042335378</t>
  </si>
  <si>
    <t>2020120800132953</t>
  </si>
  <si>
    <t>JT5015595876667</t>
  </si>
  <si>
    <t>2020120800140759</t>
  </si>
  <si>
    <t>JT5014877689826</t>
  </si>
  <si>
    <t>2020120800148206</t>
  </si>
  <si>
    <t>JT5013540421317</t>
  </si>
  <si>
    <t>2020120800011732</t>
  </si>
  <si>
    <t>JT5015246839845</t>
  </si>
  <si>
    <t>160752008898369</t>
  </si>
  <si>
    <t>JT5015735306041</t>
  </si>
  <si>
    <t>160749615185825</t>
  </si>
  <si>
    <t>JT5014911647503</t>
  </si>
  <si>
    <t>2020120800035581</t>
  </si>
  <si>
    <t>JT0000959884151</t>
  </si>
  <si>
    <t>2020120800040555</t>
  </si>
  <si>
    <t>JT5014287699027</t>
  </si>
  <si>
    <t>2020120800084722</t>
  </si>
  <si>
    <t>JT5011261701962</t>
  </si>
  <si>
    <t>2020120800076545</t>
  </si>
  <si>
    <t>JT5014856162919</t>
  </si>
  <si>
    <t>2020120800007300</t>
  </si>
  <si>
    <t>JT5015332218115</t>
  </si>
  <si>
    <t>2020120800009461</t>
  </si>
  <si>
    <t>JT5015541383612</t>
  </si>
  <si>
    <t>2020120800041175</t>
  </si>
  <si>
    <t>JT5015525552268</t>
  </si>
  <si>
    <t>2020120800115479</t>
  </si>
  <si>
    <t>JT0000997867706</t>
  </si>
  <si>
    <t>2020120800056757</t>
  </si>
  <si>
    <t>JT5013659793143</t>
  </si>
  <si>
    <t>2020120800099715</t>
  </si>
  <si>
    <t>JT5014779919058</t>
  </si>
  <si>
    <t>2020120800052136</t>
  </si>
  <si>
    <t>JT5015296892092</t>
  </si>
  <si>
    <t>2020120800102735</t>
  </si>
  <si>
    <t>JT5013961798700</t>
  </si>
  <si>
    <t>2020120800046023</t>
  </si>
  <si>
    <t>JT5014904105112</t>
  </si>
  <si>
    <t>2020120800114232</t>
  </si>
  <si>
    <t>JT5015323255256</t>
  </si>
  <si>
    <t>2020120800129192</t>
  </si>
  <si>
    <t>JT5015556848362</t>
  </si>
  <si>
    <t>2020120800021833</t>
  </si>
  <si>
    <t>JT5014313607809</t>
  </si>
  <si>
    <t>2020120800100558</t>
  </si>
  <si>
    <t>JT5010654996091</t>
  </si>
  <si>
    <t>2020120800104203</t>
  </si>
  <si>
    <t>JT5015018235691</t>
  </si>
  <si>
    <t>2020120800081589</t>
  </si>
  <si>
    <t>JT5014306397185</t>
  </si>
  <si>
    <t>2020120800114297</t>
  </si>
  <si>
    <t>JT5015137447766</t>
  </si>
  <si>
    <t>2020120800032762</t>
  </si>
  <si>
    <t>JT5015130882928</t>
  </si>
  <si>
    <t>2020120800089045</t>
  </si>
  <si>
    <t>JT5014815312561</t>
  </si>
  <si>
    <t>2020120800034698</t>
  </si>
  <si>
    <t>JT5014294850422</t>
  </si>
  <si>
    <t>2020120800056667</t>
  </si>
  <si>
    <t>JT5015120230954</t>
  </si>
  <si>
    <t>2020120800098042</t>
  </si>
  <si>
    <t>JT5014988746348</t>
  </si>
  <si>
    <t>2020120800079563</t>
  </si>
  <si>
    <t>2020120800006070</t>
  </si>
  <si>
    <t>JT5015209822803</t>
  </si>
  <si>
    <t>2020120800125395</t>
  </si>
  <si>
    <t>JT5013729020497</t>
  </si>
  <si>
    <t>2020120800126189</t>
  </si>
  <si>
    <t>JT5014398832101</t>
  </si>
  <si>
    <t>2020120800128367</t>
  </si>
  <si>
    <t>JT5014868158512</t>
  </si>
  <si>
    <t>2020120800141577</t>
  </si>
  <si>
    <t>JT5015149332862</t>
  </si>
  <si>
    <t>2020120800055241</t>
  </si>
  <si>
    <t>JT5015220048953</t>
  </si>
  <si>
    <t>2020120800134404</t>
  </si>
  <si>
    <t>JT5012933945174</t>
  </si>
  <si>
    <t>2020120800109511</t>
  </si>
  <si>
    <t>JT5015595632923</t>
  </si>
  <si>
    <t>2020120800038176</t>
  </si>
  <si>
    <t>JT5015115496010</t>
  </si>
  <si>
    <t>2020120800096825</t>
  </si>
  <si>
    <t>JT5015069136009</t>
  </si>
  <si>
    <t>2020120800033639</t>
  </si>
  <si>
    <t>JT5014601935932</t>
  </si>
  <si>
    <t>2020120800082962</t>
  </si>
  <si>
    <t>JT5015061373059</t>
  </si>
  <si>
    <t>2020120800004719</t>
  </si>
  <si>
    <t>JT5015420823472</t>
  </si>
  <si>
    <t>2020120800027942</t>
  </si>
  <si>
    <t>JT5015128157937</t>
  </si>
  <si>
    <t>2020120800150515</t>
  </si>
  <si>
    <t>JT5014800334074</t>
  </si>
  <si>
    <t>2020120800088274</t>
  </si>
  <si>
    <t>JT5015121924886</t>
  </si>
  <si>
    <t>2020120800063687</t>
  </si>
  <si>
    <t>JT5015365345185</t>
  </si>
  <si>
    <t>2020120800084332</t>
  </si>
  <si>
    <t>JT5015621628438</t>
  </si>
  <si>
    <t>2020120800053340</t>
  </si>
  <si>
    <t>JT5015114609685</t>
  </si>
  <si>
    <t>2020120800149456</t>
  </si>
  <si>
    <t>JT5015452528750</t>
  </si>
  <si>
    <t>2020120800075426</t>
  </si>
  <si>
    <t>JT5015321136279</t>
  </si>
  <si>
    <t>2020120800006372</t>
  </si>
  <si>
    <t>JT5015023070798</t>
  </si>
  <si>
    <t>2020120800126913</t>
  </si>
  <si>
    <t>JT5014776875084</t>
  </si>
  <si>
    <t>2020120800145764</t>
  </si>
  <si>
    <t>JT5015427616281</t>
  </si>
  <si>
    <t>2020120800006140</t>
  </si>
  <si>
    <t>JT5015063078029</t>
  </si>
  <si>
    <t>2020120800096701</t>
  </si>
  <si>
    <t>JT5015343258760</t>
  </si>
  <si>
    <t>2020120800011546</t>
  </si>
  <si>
    <t>JT5014899406423</t>
  </si>
  <si>
    <t>160751096198625</t>
  </si>
  <si>
    <t>JT5015528995720</t>
  </si>
  <si>
    <t>160748311607425</t>
  </si>
  <si>
    <t>JT5014965059082</t>
  </si>
  <si>
    <t>160746834638529</t>
  </si>
  <si>
    <t>JT5015179573633</t>
  </si>
  <si>
    <t>2020120900000173</t>
  </si>
  <si>
    <t>JT5015728894436</t>
  </si>
  <si>
    <t>2020120900000287</t>
  </si>
  <si>
    <t>JT5014370535273</t>
  </si>
  <si>
    <t>2020120900003884</t>
  </si>
  <si>
    <t>JT5014855686232</t>
  </si>
  <si>
    <t>2020120900007007</t>
  </si>
  <si>
    <t>JT5014835442561</t>
  </si>
  <si>
    <t>2020120900011991</t>
  </si>
  <si>
    <t>JT5014835024289</t>
  </si>
  <si>
    <t>2020120900033211</t>
  </si>
  <si>
    <t>JT5014276978060</t>
  </si>
  <si>
    <t>2020120900054457</t>
  </si>
  <si>
    <t>JT5014943458003</t>
  </si>
  <si>
    <t>2020120900055284</t>
  </si>
  <si>
    <t>JT5015013716840</t>
  </si>
  <si>
    <t>2020120900058383</t>
  </si>
  <si>
    <t>JT5015324300692</t>
  </si>
  <si>
    <t>2020120900059349</t>
  </si>
  <si>
    <t>JT5015595360665</t>
  </si>
  <si>
    <t>2020120900060664</t>
  </si>
  <si>
    <t>JT5014935591107</t>
  </si>
  <si>
    <t>2020120900062852</t>
  </si>
  <si>
    <t>JT5013689198349</t>
  </si>
  <si>
    <t>2020120900068633</t>
  </si>
  <si>
    <t>JT5015566111051</t>
  </si>
  <si>
    <t>2020120900070613</t>
  </si>
  <si>
    <t>JT5015280519627</t>
  </si>
  <si>
    <t>2020120900070721</t>
  </si>
  <si>
    <t>JT5014738805806</t>
  </si>
  <si>
    <t>2020120900074592</t>
  </si>
  <si>
    <t>JT5015009954307</t>
  </si>
  <si>
    <t>2020120900082207</t>
  </si>
  <si>
    <t>JT5014971669678</t>
  </si>
  <si>
    <t>2020120900086918</t>
  </si>
  <si>
    <t>JT5014877377335</t>
  </si>
  <si>
    <t>2020120900092414</t>
  </si>
  <si>
    <t>JT5015754489614</t>
  </si>
  <si>
    <t>2020120900095925</t>
  </si>
  <si>
    <t>JT5014879232589</t>
  </si>
  <si>
    <t>2020120900097559</t>
  </si>
  <si>
    <t>JT5015594932135</t>
  </si>
  <si>
    <t>2020120900098280</t>
  </si>
  <si>
    <t>JT5013639887721</t>
  </si>
  <si>
    <t>2020120900102618</t>
  </si>
  <si>
    <t>JT5010372083146</t>
  </si>
  <si>
    <t>2020120900120237</t>
  </si>
  <si>
    <t>JT5015930788559</t>
  </si>
  <si>
    <t>2020120900123980</t>
  </si>
  <si>
    <t>JT5015889596641</t>
  </si>
  <si>
    <t>2020120900124170</t>
  </si>
  <si>
    <t>JT5015521212817</t>
  </si>
  <si>
    <t>2020120900132462</t>
  </si>
  <si>
    <t>JT5014841444871</t>
  </si>
  <si>
    <t>2020120900133742</t>
  </si>
  <si>
    <t>JT5014976558956</t>
  </si>
  <si>
    <t>2020120900134274</t>
  </si>
  <si>
    <t>JT5015462301056</t>
  </si>
  <si>
    <t>2020120900143153</t>
  </si>
  <si>
    <t>2020120900143792</t>
  </si>
  <si>
    <t>JT5015302187535</t>
  </si>
  <si>
    <t>2020120900147941</t>
  </si>
  <si>
    <t>JT5014984025270</t>
  </si>
  <si>
    <t>2020120900148071</t>
  </si>
  <si>
    <t>JT5014551864488</t>
  </si>
  <si>
    <t>2020120900148418</t>
  </si>
  <si>
    <t>JT5014987737308</t>
  </si>
  <si>
    <t>2020120900148759</t>
  </si>
  <si>
    <t>JT5015083565520</t>
  </si>
  <si>
    <t>2020120900002947</t>
  </si>
  <si>
    <t>JT5015406822306</t>
  </si>
  <si>
    <t>2020120900011360</t>
  </si>
  <si>
    <t>JT5013671448060</t>
  </si>
  <si>
    <t>2020120900030502</t>
  </si>
  <si>
    <t>JT5015227688185</t>
  </si>
  <si>
    <t>2020120900067957</t>
  </si>
  <si>
    <t>JT5015096759766</t>
  </si>
  <si>
    <t>2020120900098488</t>
  </si>
  <si>
    <t>JT5015893850715</t>
  </si>
  <si>
    <t>2020120900105409</t>
  </si>
  <si>
    <t>JT5014977674188</t>
  </si>
  <si>
    <t>2020120900105550</t>
  </si>
  <si>
    <t>2020120900106410</t>
  </si>
  <si>
    <t>2020120900123171</t>
  </si>
  <si>
    <t>2020120900137737</t>
  </si>
  <si>
    <t>JT5014843175158</t>
  </si>
  <si>
    <t>2020120900014265</t>
  </si>
  <si>
    <t>JT5014782587772</t>
  </si>
  <si>
    <t>2020120900015956</t>
  </si>
  <si>
    <t>JT5014445918320</t>
  </si>
  <si>
    <t>2020120900018136</t>
  </si>
  <si>
    <t>JT5015162067822</t>
  </si>
  <si>
    <t>2020120900018187</t>
  </si>
  <si>
    <t>JT5014925589508</t>
  </si>
  <si>
    <t>2020120900019128</t>
  </si>
  <si>
    <t>JT5015143786859</t>
  </si>
  <si>
    <t>2020120900022709</t>
  </si>
  <si>
    <t>JT5013933200776</t>
  </si>
  <si>
    <t>2020120900028569</t>
  </si>
  <si>
    <t>JT5014450464411</t>
  </si>
  <si>
    <t>2020120900029084</t>
  </si>
  <si>
    <t>JT5015729552993</t>
  </si>
  <si>
    <t>2020120900054142</t>
  </si>
  <si>
    <t>JT5014924499832</t>
  </si>
  <si>
    <t>2020120900070534</t>
  </si>
  <si>
    <t>JT5014969345022</t>
  </si>
  <si>
    <t>2020120900098902</t>
  </si>
  <si>
    <t>JT5015141004706</t>
  </si>
  <si>
    <t>2020120900130609</t>
  </si>
  <si>
    <t>JT5015169352477</t>
  </si>
  <si>
    <t>160759951292545</t>
  </si>
  <si>
    <t>JT5015045645993</t>
  </si>
  <si>
    <t>160756651626369</t>
  </si>
  <si>
    <t>JT5015691937225</t>
  </si>
  <si>
    <t>2020120900078932</t>
  </si>
  <si>
    <t>JT5014277241326</t>
  </si>
  <si>
    <t>2020120900120052</t>
  </si>
  <si>
    <t>JT5014975095378</t>
  </si>
  <si>
    <t>2020120900125395</t>
  </si>
  <si>
    <t>JT5015781632004</t>
  </si>
  <si>
    <t>2020120900018771</t>
  </si>
  <si>
    <t>JT5014902412891</t>
  </si>
  <si>
    <t>2020120900055612</t>
  </si>
  <si>
    <t>JT5013963745461</t>
  </si>
  <si>
    <t>2020120900076285</t>
  </si>
  <si>
    <t>JT5015455156880</t>
  </si>
  <si>
    <t>2020120900027212</t>
  </si>
  <si>
    <t>JT5013753670958</t>
  </si>
  <si>
    <t>2020120900054220</t>
  </si>
  <si>
    <t>JT5014299142498</t>
  </si>
  <si>
    <t>2020120900148994</t>
  </si>
  <si>
    <t>JT5015606818842</t>
  </si>
  <si>
    <t>2020120900069327</t>
  </si>
  <si>
    <t>JT5015524391042</t>
  </si>
  <si>
    <t>2020120900127091</t>
  </si>
  <si>
    <t>JT5014931327483</t>
  </si>
  <si>
    <t>2020120900010813</t>
  </si>
  <si>
    <t>JT5014963502401</t>
  </si>
  <si>
    <t>2020120900148992</t>
  </si>
  <si>
    <t>JT5014661813129</t>
  </si>
  <si>
    <t>2020120900096570</t>
  </si>
  <si>
    <t>JT0000862246933</t>
  </si>
  <si>
    <t>2020120900007190</t>
  </si>
  <si>
    <t>JT5015129313318</t>
  </si>
  <si>
    <t>2020120900114875</t>
  </si>
  <si>
    <t>JT5015737519553</t>
  </si>
  <si>
    <t>2020120900002717</t>
  </si>
  <si>
    <t>JT5015225959973</t>
  </si>
  <si>
    <t>2020120900090269</t>
  </si>
  <si>
    <t>JT5015708040303</t>
  </si>
  <si>
    <t>2020120900046002</t>
  </si>
  <si>
    <t>JT5014356832396</t>
  </si>
  <si>
    <t>2020120900089663</t>
  </si>
  <si>
    <t>JT5015447093546</t>
  </si>
  <si>
    <t>2020120900066733</t>
  </si>
  <si>
    <t>JT5015733741719</t>
  </si>
  <si>
    <t>2020120900100398</t>
  </si>
  <si>
    <t>JT5015154588075</t>
  </si>
  <si>
    <t>2020120900001003</t>
  </si>
  <si>
    <t>JT5015527177481</t>
  </si>
  <si>
    <t>2020120900129138</t>
  </si>
  <si>
    <t>JT5014877386336</t>
  </si>
  <si>
    <t>2020120900093654</t>
  </si>
  <si>
    <t>JT5015475801865</t>
  </si>
  <si>
    <t>2020120900090315</t>
  </si>
  <si>
    <t>JT0000996617464</t>
  </si>
  <si>
    <t>2020120900024174</t>
  </si>
  <si>
    <t>JT5015694007824</t>
  </si>
  <si>
    <t>2020120900143150</t>
  </si>
  <si>
    <t>JT5015682012564</t>
  </si>
  <si>
    <t>2020120900061248</t>
  </si>
  <si>
    <t>JT5015114870753</t>
  </si>
  <si>
    <t>2020120900053085</t>
  </si>
  <si>
    <t>JT5014990564009</t>
  </si>
  <si>
    <t>2020120900137310</t>
  </si>
  <si>
    <t>JT5015559419624</t>
  </si>
  <si>
    <t>2020120900019907</t>
  </si>
  <si>
    <t>JT5015603060283</t>
  </si>
  <si>
    <t>2020120900028453</t>
  </si>
  <si>
    <t>JT5014393241272</t>
  </si>
  <si>
    <t>2020120900039150</t>
  </si>
  <si>
    <t>JT5011009157115</t>
  </si>
  <si>
    <t>2020120900116806</t>
  </si>
  <si>
    <t>JT5015609428856</t>
  </si>
  <si>
    <t>2020120900145677</t>
  </si>
  <si>
    <t>JT5014832888088</t>
  </si>
  <si>
    <t>2020120900006080</t>
  </si>
  <si>
    <t>JT5014934511973</t>
  </si>
  <si>
    <t>2020120900061281</t>
  </si>
  <si>
    <t>JT5015022299376</t>
  </si>
  <si>
    <t>2020120900111819</t>
  </si>
  <si>
    <t>JT5015097660457</t>
  </si>
  <si>
    <t>2020120900021139</t>
  </si>
  <si>
    <t>JT5015066183630</t>
  </si>
  <si>
    <t>2020120900044965</t>
  </si>
  <si>
    <t>JT5015737318574</t>
  </si>
  <si>
    <t>2020120900078712</t>
  </si>
  <si>
    <t>JT5014917614591</t>
  </si>
  <si>
    <t>2020120900017196</t>
  </si>
  <si>
    <t>JT5013828509070</t>
  </si>
  <si>
    <t>2020120900006758</t>
  </si>
  <si>
    <t>JT5014783593075</t>
  </si>
  <si>
    <t>2020120900007255</t>
  </si>
  <si>
    <t>JT5014911417592</t>
  </si>
  <si>
    <t>2020120900020781</t>
  </si>
  <si>
    <t>JT5015139029699</t>
  </si>
  <si>
    <t>2020120900044574</t>
  </si>
  <si>
    <t>JT5014926161436</t>
  </si>
  <si>
    <t>2020120900079871</t>
  </si>
  <si>
    <t>JT5011597620994</t>
  </si>
  <si>
    <t>160757965951201</t>
  </si>
  <si>
    <t>JT5013891441823</t>
  </si>
  <si>
    <t>160757424553569</t>
  </si>
  <si>
    <t>JT5015606342391</t>
  </si>
  <si>
    <t>160755552168929</t>
  </si>
  <si>
    <t>JT5015380424790</t>
  </si>
  <si>
    <t>2020121000000878</t>
  </si>
  <si>
    <t>JT5015486457698</t>
  </si>
  <si>
    <t>2020121000002153</t>
  </si>
  <si>
    <t>2020121000002429</t>
  </si>
  <si>
    <t>JT5015517630114</t>
  </si>
  <si>
    <t>2020121000013209</t>
  </si>
  <si>
    <t>JT5014941468767</t>
  </si>
  <si>
    <t>2020121000013748</t>
  </si>
  <si>
    <t>JT5013449114350</t>
  </si>
  <si>
    <t>2020121000019836</t>
  </si>
  <si>
    <t>JT5012892968942</t>
  </si>
  <si>
    <t>2020121000022679</t>
  </si>
  <si>
    <t>JT5014337017472</t>
  </si>
  <si>
    <t>2020121000027742</t>
  </si>
  <si>
    <t>JT5014536983159</t>
  </si>
  <si>
    <t>2020121000028089</t>
  </si>
  <si>
    <t>JT5015140811333</t>
  </si>
  <si>
    <t>2020121000049904</t>
  </si>
  <si>
    <t>JT5015339887200</t>
  </si>
  <si>
    <t>2020121000057073</t>
  </si>
  <si>
    <t>JT0000978117942</t>
  </si>
  <si>
    <t>2020121000059623</t>
  </si>
  <si>
    <t>JT5011034871277</t>
  </si>
  <si>
    <t>2020121000063776</t>
  </si>
  <si>
    <t>2020121000089835</t>
  </si>
  <si>
    <t>JT5015884959190</t>
  </si>
  <si>
    <t>2020121000091102</t>
  </si>
  <si>
    <t>JT0001017848038</t>
  </si>
  <si>
    <t>2020121000104696</t>
  </si>
  <si>
    <t>JT5014995358355</t>
  </si>
  <si>
    <t>2020121000104726</t>
  </si>
  <si>
    <t>2020121000110478</t>
  </si>
  <si>
    <t>JT5015213890540</t>
  </si>
  <si>
    <t>2020121000113943</t>
  </si>
  <si>
    <t>JT5015262181778</t>
  </si>
  <si>
    <t>2020121000114649</t>
  </si>
  <si>
    <t>JT5015465639344</t>
  </si>
  <si>
    <t>2020121000129915</t>
  </si>
  <si>
    <t>JT5015710487198</t>
  </si>
  <si>
    <t>2020121000131377</t>
  </si>
  <si>
    <t>JT5015128888816</t>
  </si>
  <si>
    <t>2020121000131631</t>
  </si>
  <si>
    <t>JT5015655029994</t>
  </si>
  <si>
    <t>2020121000131747</t>
  </si>
  <si>
    <t>JT5015651535816</t>
  </si>
  <si>
    <t>2020121000133963</t>
  </si>
  <si>
    <t>JT5015632780774</t>
  </si>
  <si>
    <t>2020121000134494</t>
  </si>
  <si>
    <t>JT5015695697896</t>
  </si>
  <si>
    <t>2020121000134628</t>
  </si>
  <si>
    <t>JT5015858466763</t>
  </si>
  <si>
    <t>2020121000136681</t>
  </si>
  <si>
    <t>JT5015504336583</t>
  </si>
  <si>
    <t>2020121000139124</t>
  </si>
  <si>
    <t>JT0001012225224</t>
  </si>
  <si>
    <t>2020121000000084</t>
  </si>
  <si>
    <t>JT5015007283740</t>
  </si>
  <si>
    <t>2020121000002949</t>
  </si>
  <si>
    <t>JT5014911280591</t>
  </si>
  <si>
    <t>2020121000022589</t>
  </si>
  <si>
    <t>JT5014871399055</t>
  </si>
  <si>
    <t>2020121000107559</t>
  </si>
  <si>
    <t>JT5014921515688</t>
  </si>
  <si>
    <t>2020121000038402</t>
  </si>
  <si>
    <t>160760329529313</t>
  </si>
  <si>
    <t>JT5015840846822</t>
  </si>
  <si>
    <t>160759704943201</t>
  </si>
  <si>
    <t>JT5014770643362</t>
  </si>
  <si>
    <t>160769833582881</t>
  </si>
  <si>
    <t>JT5014648600447</t>
  </si>
  <si>
    <t>2020121000145221</t>
  </si>
  <si>
    <t>JT5015685603608</t>
  </si>
  <si>
    <t>2020121000069715</t>
  </si>
  <si>
    <t>JT5015863589722</t>
  </si>
  <si>
    <t>2020121000044487</t>
  </si>
  <si>
    <t>JT5012813923780</t>
  </si>
  <si>
    <t>2020121000016633</t>
  </si>
  <si>
    <t>JT5013764723077</t>
  </si>
  <si>
    <t>2020121000020678</t>
  </si>
  <si>
    <t>JT5015481569288</t>
  </si>
  <si>
    <t>2020121000044510</t>
  </si>
  <si>
    <t>JT5015856874767</t>
  </si>
  <si>
    <t>2020121000046230</t>
  </si>
  <si>
    <t>JT5015908877384</t>
  </si>
  <si>
    <t>2020121000005455</t>
  </si>
  <si>
    <t>JT5014376005511</t>
  </si>
  <si>
    <t>2020121000030490</t>
  </si>
  <si>
    <t>JT5015020730228</t>
  </si>
  <si>
    <t>2020121000006053</t>
  </si>
  <si>
    <t>JT5012393879570</t>
  </si>
  <si>
    <t>2020121000009224</t>
  </si>
  <si>
    <t>JT5014029425905</t>
  </si>
  <si>
    <t>2020121000047114</t>
  </si>
  <si>
    <t>JT5015562275700</t>
  </si>
  <si>
    <t>2020121000124865</t>
  </si>
  <si>
    <t>JT5015709265150</t>
  </si>
  <si>
    <t>2020121000079971</t>
  </si>
  <si>
    <t>JT5014792723099</t>
  </si>
  <si>
    <t>2020121000104760</t>
  </si>
  <si>
    <t>JT5014313843516</t>
  </si>
  <si>
    <t>2020121000011513</t>
  </si>
  <si>
    <t>JT5014286366289</t>
  </si>
  <si>
    <t>2020121000129665</t>
  </si>
  <si>
    <t>JT5014370349497</t>
  </si>
  <si>
    <t>2020121000001953</t>
  </si>
  <si>
    <t>JT5015481804087</t>
  </si>
  <si>
    <t>2020121000044611</t>
  </si>
  <si>
    <t>JT5015054750943</t>
  </si>
  <si>
    <t>2020121000102067</t>
  </si>
  <si>
    <t>JT5012129384889</t>
  </si>
  <si>
    <t>2020121000095209</t>
  </si>
  <si>
    <t>JT5015425903100</t>
  </si>
  <si>
    <t>2020121000025269</t>
  </si>
  <si>
    <t>JT5015731116138</t>
  </si>
  <si>
    <t>2020121000029755</t>
  </si>
  <si>
    <t>JT5015565409956</t>
  </si>
  <si>
    <t>2020121000042681</t>
  </si>
  <si>
    <t>JT5015456429646</t>
  </si>
  <si>
    <t>2020121000052219</t>
  </si>
  <si>
    <t>JT5015515409688</t>
  </si>
  <si>
    <t>2020121000135804</t>
  </si>
  <si>
    <t>JT5015974071769</t>
  </si>
  <si>
    <t>2020121000052399</t>
  </si>
  <si>
    <t>JT5014483094195</t>
  </si>
  <si>
    <t>2020121000058514</t>
  </si>
  <si>
    <t>JT5015572438786</t>
  </si>
  <si>
    <t>2020121000014715</t>
  </si>
  <si>
    <t>JT5015191023693</t>
  </si>
  <si>
    <t>2020121000015893</t>
  </si>
  <si>
    <t>JT5015514253745</t>
  </si>
  <si>
    <t>2020121000020412</t>
  </si>
  <si>
    <t>JT5014855743275</t>
  </si>
  <si>
    <t>2020121000020781</t>
  </si>
  <si>
    <t>JT5014917926797</t>
  </si>
  <si>
    <t>2020121000056439</t>
  </si>
  <si>
    <t>JT5015185080033</t>
  </si>
  <si>
    <t>2020121000130369</t>
  </si>
  <si>
    <t>JT5015534665347</t>
  </si>
  <si>
    <t>2020121000075245</t>
  </si>
  <si>
    <t>JT5015325271332</t>
  </si>
  <si>
    <t>2020121000139195</t>
  </si>
  <si>
    <t>JT5013438486978</t>
  </si>
  <si>
    <t>160765331469313</t>
  </si>
  <si>
    <t>JT5015870569986</t>
  </si>
  <si>
    <t>2020121100004930</t>
  </si>
  <si>
    <t>JT5015869416969</t>
  </si>
  <si>
    <t>2020121100021885</t>
  </si>
  <si>
    <t>JT5015680515541</t>
  </si>
  <si>
    <t>2020121100037786</t>
  </si>
  <si>
    <t>JT5014705923135</t>
  </si>
  <si>
    <t>2020121100058593</t>
  </si>
  <si>
    <t>JT5011279999547</t>
  </si>
  <si>
    <t>2020121100062254</t>
  </si>
  <si>
    <t>JT5015140699728</t>
  </si>
  <si>
    <t>2020121100064397</t>
  </si>
  <si>
    <t>JT5015107360940</t>
  </si>
  <si>
    <t>2020121100102259</t>
  </si>
  <si>
    <t>JT5014343094074</t>
  </si>
  <si>
    <t>2020121100112167</t>
  </si>
  <si>
    <t>JT5015643855933</t>
  </si>
  <si>
    <t>2020121100112575</t>
  </si>
  <si>
    <t>JT5015483180829</t>
  </si>
  <si>
    <t>2020121100112583</t>
  </si>
  <si>
    <t>JT5015883762941</t>
  </si>
  <si>
    <t>2020121100134954</t>
  </si>
  <si>
    <t>JT5015038207906</t>
  </si>
  <si>
    <t>2020121100139768</t>
  </si>
  <si>
    <t>JT5015336351590</t>
  </si>
  <si>
    <t>2020121100046172</t>
  </si>
  <si>
    <t>JT5009617850262</t>
  </si>
  <si>
    <t>2020121100100503</t>
  </si>
  <si>
    <t>JT5008161557966</t>
  </si>
  <si>
    <t>2020121100047277</t>
  </si>
  <si>
    <t>JT5015641040250</t>
  </si>
  <si>
    <t>2020121100111733</t>
  </si>
  <si>
    <t>JT5015950871234</t>
  </si>
  <si>
    <t>2020121100062823</t>
  </si>
  <si>
    <t>JT5015617088373</t>
  </si>
  <si>
    <t>2020121100103098</t>
  </si>
  <si>
    <t>JT5014985960556</t>
  </si>
  <si>
    <t>2020121100001904</t>
  </si>
  <si>
    <t>JT5012119469010</t>
  </si>
  <si>
    <t>2020121100062998</t>
  </si>
  <si>
    <t>JT5014120457383</t>
  </si>
  <si>
    <t>2020121100008112</t>
  </si>
  <si>
    <t>JT5014151635258</t>
  </si>
  <si>
    <t>2020121100026697</t>
  </si>
  <si>
    <t>JT5015460268842</t>
  </si>
  <si>
    <t>2020121100058447</t>
  </si>
  <si>
    <t>JT0000977443718</t>
  </si>
  <si>
    <t>2020121100144602</t>
  </si>
  <si>
    <t>JT5015313601797</t>
  </si>
  <si>
    <t>2020121100097922</t>
  </si>
  <si>
    <t>JT5015250760081</t>
  </si>
  <si>
    <t>2020121100117677</t>
  </si>
  <si>
    <t>JT5016062697953</t>
  </si>
  <si>
    <t>2020121100029156</t>
  </si>
  <si>
    <t>JT5015963236060</t>
  </si>
  <si>
    <t>2020121100112105</t>
  </si>
  <si>
    <t>JT5013307803092</t>
  </si>
  <si>
    <t>2020121100083575</t>
  </si>
  <si>
    <t>JT5014958348007</t>
  </si>
  <si>
    <t>2020121100035403</t>
  </si>
  <si>
    <t>JT5016152610269</t>
  </si>
  <si>
    <t>2020121100064512</t>
  </si>
  <si>
    <t>JT5015651513970</t>
  </si>
  <si>
    <t>2020121100016283</t>
  </si>
  <si>
    <t>JT5015725658337</t>
  </si>
  <si>
    <t>2020121100078124</t>
  </si>
  <si>
    <t>160773213723233</t>
  </si>
  <si>
    <t>JT5015458930836</t>
  </si>
  <si>
    <t>160769346204865</t>
  </si>
  <si>
    <t>JT5015910730540</t>
  </si>
  <si>
    <t>160768210954465</t>
  </si>
  <si>
    <t>JT5015568731779</t>
  </si>
  <si>
    <t>160765318128289</t>
  </si>
  <si>
    <t>JT5014925800567</t>
  </si>
  <si>
    <t>160759367599457</t>
  </si>
  <si>
    <t>JT5014205819414</t>
  </si>
  <si>
    <t>160776778041153</t>
  </si>
  <si>
    <t>JT5015999855004</t>
  </si>
  <si>
    <t>2020121200004510</t>
  </si>
  <si>
    <t>JT5016099678238</t>
  </si>
  <si>
    <t>2020121200005300</t>
  </si>
  <si>
    <t>JT5015813758593</t>
  </si>
  <si>
    <t>2020121200034625</t>
  </si>
  <si>
    <t>JT5016182354595</t>
  </si>
  <si>
    <t>2020121200078298</t>
  </si>
  <si>
    <t>JT5014020798294</t>
  </si>
  <si>
    <t>2020121200082108</t>
  </si>
  <si>
    <t>JT5015807717382</t>
  </si>
  <si>
    <t>2020121200103603</t>
  </si>
  <si>
    <t>JT5016072853256</t>
  </si>
  <si>
    <t>2020121200111344</t>
  </si>
  <si>
    <t>JT5016273733600</t>
  </si>
  <si>
    <t>2020121200125438</t>
  </si>
  <si>
    <t>JT5015483254663</t>
  </si>
  <si>
    <t>2020121200127616</t>
  </si>
  <si>
    <t>JT5015947738040</t>
  </si>
  <si>
    <t>2020121200129413</t>
  </si>
  <si>
    <t>JT5015864871005</t>
  </si>
  <si>
    <t>2020121200131934</t>
  </si>
  <si>
    <t>JT5015887470389</t>
  </si>
  <si>
    <t>2020121200132945</t>
  </si>
  <si>
    <t>JT5016247454255</t>
  </si>
  <si>
    <t>2020121200133157</t>
  </si>
  <si>
    <t>JT5014719587767</t>
  </si>
  <si>
    <t>2020121200133229</t>
  </si>
  <si>
    <t>JT5015263745966</t>
  </si>
  <si>
    <t>2020121200131155</t>
  </si>
  <si>
    <t>JT5016596615122</t>
  </si>
  <si>
    <t>2020121200097912</t>
  </si>
  <si>
    <t>JT5015948100170</t>
  </si>
  <si>
    <t>2020121200105505</t>
  </si>
  <si>
    <t>JT5015454886556</t>
  </si>
  <si>
    <t>160787257203201</t>
  </si>
  <si>
    <t>JT5016173088664</t>
  </si>
  <si>
    <t>160785570606657</t>
  </si>
  <si>
    <t>JT5015680870224</t>
  </si>
  <si>
    <t>160785516811009</t>
  </si>
  <si>
    <t>JT5016411079420</t>
  </si>
  <si>
    <t>160785209921313</t>
  </si>
  <si>
    <t>JT5016281455927</t>
  </si>
  <si>
    <t>160785192714145</t>
  </si>
  <si>
    <t>JT5014851320410</t>
  </si>
  <si>
    <t>160776842053761</t>
  </si>
  <si>
    <t>JT5015397159731</t>
  </si>
  <si>
    <t>160773587586657</t>
  </si>
  <si>
    <t>JT5014809457150</t>
  </si>
  <si>
    <t>2020121300005742</t>
  </si>
  <si>
    <t>JT5016063665143</t>
  </si>
  <si>
    <t>2020121300012373</t>
  </si>
  <si>
    <t>JT5015626158742</t>
  </si>
  <si>
    <t>2020121300015611</t>
  </si>
  <si>
    <t>JT5014347291142</t>
  </si>
  <si>
    <t>2020121300066412</t>
  </si>
  <si>
    <t>JT5015750326093</t>
  </si>
  <si>
    <t>2020121300067472</t>
  </si>
  <si>
    <t>JT5016134157035</t>
  </si>
  <si>
    <t>2020121300080016</t>
  </si>
  <si>
    <t>JT5016273510536</t>
  </si>
  <si>
    <t>2020121300080455</t>
  </si>
  <si>
    <t>JT5014829963292</t>
  </si>
  <si>
    <t>2020121300095038</t>
  </si>
  <si>
    <t>JT5016156894750</t>
  </si>
  <si>
    <t>2020121300108928</t>
  </si>
  <si>
    <t>JT5016010066686</t>
  </si>
  <si>
    <t>2020121300118705</t>
  </si>
  <si>
    <t>JT5016188451487</t>
  </si>
  <si>
    <t>2020121300119549</t>
  </si>
  <si>
    <t>JT5016233600163</t>
  </si>
  <si>
    <t>2020121300119824</t>
  </si>
  <si>
    <t>JT5016416903801</t>
  </si>
  <si>
    <t>2020121300132625</t>
  </si>
  <si>
    <t>JT5015992902093</t>
  </si>
  <si>
    <t>2020121300132900</t>
  </si>
  <si>
    <t>JT5015883082565</t>
  </si>
  <si>
    <t>2020121300133662</t>
  </si>
  <si>
    <t>JT5016322505592</t>
  </si>
  <si>
    <t>2020121300134261</t>
  </si>
  <si>
    <t>JT5015940433117</t>
  </si>
  <si>
    <t>2020121300135993</t>
  </si>
  <si>
    <t>JT5015703226204</t>
  </si>
  <si>
    <t>2020121300136033</t>
  </si>
  <si>
    <t>JT5012952391144</t>
  </si>
  <si>
    <t>2020121300137072</t>
  </si>
  <si>
    <t>JT5014749737335</t>
  </si>
  <si>
    <t>2020121300137458</t>
  </si>
  <si>
    <t>JT5016410344533</t>
  </si>
  <si>
    <t>2020121300018290</t>
  </si>
  <si>
    <t>JT5015768063471</t>
  </si>
  <si>
    <t>2020121300136086</t>
  </si>
  <si>
    <t>JT5014338116058</t>
  </si>
  <si>
    <t>2020121300023881</t>
  </si>
  <si>
    <t>JT5015915436790</t>
  </si>
  <si>
    <t>2020121300024254</t>
  </si>
  <si>
    <t>JT5016065683292</t>
  </si>
  <si>
    <t>2020121300138760</t>
  </si>
  <si>
    <t>JT5016390121524</t>
  </si>
  <si>
    <t>2020121300140772</t>
  </si>
  <si>
    <t>JT5012850793487</t>
  </si>
  <si>
    <t>2020121200137506</t>
  </si>
  <si>
    <t>JT5015843263435</t>
  </si>
  <si>
    <t>2020121200085868</t>
  </si>
  <si>
    <t>JT5015865637980</t>
  </si>
  <si>
    <t>2020121200068817</t>
  </si>
  <si>
    <t>JT5014251311835</t>
  </si>
  <si>
    <t>2020121200128921</t>
  </si>
  <si>
    <t>JT5014059365828</t>
  </si>
  <si>
    <t>2020121200126392</t>
  </si>
  <si>
    <t>JT5013603853760</t>
  </si>
  <si>
    <t>2020121200008753</t>
  </si>
  <si>
    <t>JT5015674752210</t>
  </si>
  <si>
    <t>2020121200050282</t>
  </si>
  <si>
    <t>JT5011752270711</t>
  </si>
  <si>
    <t>2020121200087869</t>
  </si>
  <si>
    <t>JT5016411043340</t>
  </si>
  <si>
    <t>2020121200067785</t>
  </si>
  <si>
    <t>JT0001022725280</t>
  </si>
  <si>
    <t>2020121200107900</t>
  </si>
  <si>
    <t>JT5015530033878</t>
  </si>
  <si>
    <t>2020121200070015</t>
  </si>
  <si>
    <t>JT5016112738416</t>
  </si>
  <si>
    <t>2020121200098361</t>
  </si>
  <si>
    <t>JT5016069341538</t>
  </si>
  <si>
    <t>2020121200104215</t>
  </si>
  <si>
    <t>JT0001017284748</t>
  </si>
  <si>
    <t>2020121200023055</t>
  </si>
  <si>
    <t>JT5013245442952</t>
  </si>
  <si>
    <t>2020121200035781</t>
  </si>
  <si>
    <t>JT5016075976365</t>
  </si>
  <si>
    <t>2020121200006943</t>
  </si>
  <si>
    <t>JT5015595676965</t>
  </si>
  <si>
    <t>2020121200051437</t>
  </si>
  <si>
    <t>JT5015597290798</t>
  </si>
  <si>
    <t>2020121200095943</t>
  </si>
  <si>
    <t>JT5014961806881</t>
  </si>
  <si>
    <t>2020121200021777</t>
  </si>
  <si>
    <t>JT5015882054257</t>
  </si>
  <si>
    <t>2020121200077274</t>
  </si>
  <si>
    <t>JT5015778770686</t>
  </si>
  <si>
    <t>2020121200127910</t>
  </si>
  <si>
    <t>JT5014180361047</t>
  </si>
  <si>
    <t>2020121200115410</t>
  </si>
  <si>
    <t>JT5015798892688</t>
  </si>
  <si>
    <t>2020121200135323</t>
  </si>
  <si>
    <t>JT5016003326840</t>
  </si>
  <si>
    <t>2020121200024854</t>
  </si>
  <si>
    <t>JT5014850152233</t>
  </si>
  <si>
    <t>2020121200121482</t>
  </si>
  <si>
    <t>JT5015254685864</t>
  </si>
  <si>
    <t>2020121200026418</t>
  </si>
  <si>
    <t>JT5016086791511</t>
  </si>
  <si>
    <t>2020121200024025</t>
  </si>
  <si>
    <t>JT5014702916282</t>
  </si>
  <si>
    <t>2020121200127216</t>
  </si>
  <si>
    <t>2020121200132145</t>
  </si>
  <si>
    <t>JT5012239501326</t>
  </si>
  <si>
    <t>2020121200039909</t>
  </si>
  <si>
    <t>JT5015436960425</t>
  </si>
  <si>
    <t>2020121200040077</t>
  </si>
  <si>
    <t>JT5014815945271</t>
  </si>
  <si>
    <t>2020121200113363</t>
  </si>
  <si>
    <t>JT0001023753096</t>
  </si>
  <si>
    <t>2020121200124168</t>
  </si>
  <si>
    <t>JT5015736683234</t>
  </si>
  <si>
    <t>2020121200007132</t>
  </si>
  <si>
    <t>JT5015449859879</t>
  </si>
  <si>
    <t>2020121200105256</t>
  </si>
  <si>
    <t>JT0000942354825</t>
  </si>
  <si>
    <t>2020121200013021</t>
  </si>
  <si>
    <t>JT5015614232732</t>
  </si>
  <si>
    <t>2020121200030742</t>
  </si>
  <si>
    <t>JT5015612308458</t>
  </si>
  <si>
    <t>2020121200130671</t>
  </si>
  <si>
    <t>JT5015055867607</t>
  </si>
  <si>
    <t>2020121200019287</t>
  </si>
  <si>
    <t>JT5016252565645</t>
  </si>
  <si>
    <t>2020121200083647</t>
  </si>
  <si>
    <t>2020121200004539</t>
  </si>
  <si>
    <t>JT5016058998597</t>
  </si>
  <si>
    <t>2020121200015498</t>
  </si>
  <si>
    <t>JT5015080641450</t>
  </si>
  <si>
    <t>2020121200094100</t>
  </si>
  <si>
    <t>JT5013920926369</t>
  </si>
  <si>
    <t>2020121200005648</t>
  </si>
  <si>
    <t>JT5015443777548</t>
  </si>
  <si>
    <t>2020121200026653</t>
  </si>
  <si>
    <t>JT5014861447396</t>
  </si>
  <si>
    <t>2020121200137523</t>
  </si>
  <si>
    <t>JT5015945284300</t>
  </si>
  <si>
    <t>160795125539297</t>
  </si>
  <si>
    <t>JT5016374855328</t>
  </si>
  <si>
    <t>160794664999201</t>
  </si>
  <si>
    <t>JT5016126481976</t>
  </si>
  <si>
    <t>160793989278401</t>
  </si>
  <si>
    <t>JT5016604578752</t>
  </si>
  <si>
    <t>160793549505185</t>
  </si>
  <si>
    <t>JT5016275803464</t>
  </si>
  <si>
    <t>160792582331041</t>
  </si>
  <si>
    <t>JT5016603514728</t>
  </si>
  <si>
    <t>160776355311841</t>
  </si>
  <si>
    <t>JT5014800540494</t>
  </si>
  <si>
    <t>2020121400019519</t>
  </si>
  <si>
    <t>JT5016511279610</t>
  </si>
  <si>
    <t>2020121400020501</t>
  </si>
  <si>
    <t>JT5016250974857</t>
  </si>
  <si>
    <t>2020121400022499</t>
  </si>
  <si>
    <t>JT5016400227464</t>
  </si>
  <si>
    <t>2020121400053892</t>
  </si>
  <si>
    <t>JT5016158181964</t>
  </si>
  <si>
    <t>2020121400060084</t>
  </si>
  <si>
    <t>JT5015783771885</t>
  </si>
  <si>
    <t>2020121400063622</t>
  </si>
  <si>
    <t>JT5015954430400</t>
  </si>
  <si>
    <t>2020121400114775</t>
  </si>
  <si>
    <t>JT0000954049205</t>
  </si>
  <si>
    <t>2020121400126959</t>
  </si>
  <si>
    <t>JT5015061153586</t>
  </si>
  <si>
    <t>2020121400128081</t>
  </si>
  <si>
    <t>JT5015843793120</t>
  </si>
  <si>
    <t>2020121400130476</t>
  </si>
  <si>
    <t>JT5016486885326</t>
  </si>
  <si>
    <t>2020121400133851</t>
  </si>
  <si>
    <t>JT5016014860408</t>
  </si>
  <si>
    <t>2020121400134197</t>
  </si>
  <si>
    <t>JT5016032363321</t>
  </si>
  <si>
    <t>2020121400136015</t>
  </si>
  <si>
    <t>JT5012767694923</t>
  </si>
  <si>
    <t>2020121400137080</t>
  </si>
  <si>
    <t>JT5016131512853</t>
  </si>
  <si>
    <t>2020121400139879</t>
  </si>
  <si>
    <t>2020121400140145</t>
  </si>
  <si>
    <t>JT5015741060677</t>
  </si>
  <si>
    <t>2020121400142599</t>
  </si>
  <si>
    <t>JT5016434766753</t>
  </si>
  <si>
    <t>2020121400143446</t>
  </si>
  <si>
    <t>JT5013079680146</t>
  </si>
  <si>
    <t>2020121400144009</t>
  </si>
  <si>
    <t>JT5016540089849</t>
  </si>
  <si>
    <t>2020121400148498</t>
  </si>
  <si>
    <t>JT5015504222538</t>
  </si>
  <si>
    <t>2020121400149740</t>
  </si>
  <si>
    <t>JT5016154884029</t>
  </si>
  <si>
    <t>2020121400141788</t>
  </si>
  <si>
    <t>JT5016450991036</t>
  </si>
  <si>
    <t>2020121400012112</t>
  </si>
  <si>
    <t>JT5014849702586</t>
  </si>
  <si>
    <t>2020121400021961</t>
  </si>
  <si>
    <t>JT5014190652909</t>
  </si>
  <si>
    <t>2020121400022234</t>
  </si>
  <si>
    <t>JT5016035060018</t>
  </si>
  <si>
    <t>2020121400022368</t>
  </si>
  <si>
    <t>JT5015498672049</t>
  </si>
  <si>
    <t>2020121400026492</t>
  </si>
  <si>
    <t>JT5016010047170</t>
  </si>
  <si>
    <t>2020121300087819</t>
  </si>
  <si>
    <t>JT5015769223989</t>
  </si>
  <si>
    <t>2020121300080110</t>
  </si>
  <si>
    <t>JT5016403760942</t>
  </si>
  <si>
    <t>2020121300091627</t>
  </si>
  <si>
    <t>JT5015677493529</t>
  </si>
  <si>
    <t>2020121300019227</t>
  </si>
  <si>
    <t>JT5015021993746</t>
  </si>
  <si>
    <t>2020121300020433</t>
  </si>
  <si>
    <t>JT5013932821630</t>
  </si>
  <si>
    <t>2020121300097329</t>
  </si>
  <si>
    <t>JT0001012739937</t>
  </si>
  <si>
    <t>2020121300130639</t>
  </si>
  <si>
    <t>JT5015781645518</t>
  </si>
  <si>
    <t>2020121300100466</t>
  </si>
  <si>
    <t>JT5014919795432</t>
  </si>
  <si>
    <t>2020121300112112</t>
  </si>
  <si>
    <t>JT5016155342339</t>
  </si>
  <si>
    <t>2020121300114621</t>
  </si>
  <si>
    <t>JT5015378392428</t>
  </si>
  <si>
    <t>2020121300126923</t>
  </si>
  <si>
    <t>JT5016170695511</t>
  </si>
  <si>
    <t>2020121300033541</t>
  </si>
  <si>
    <t>JT5016141216350</t>
  </si>
  <si>
    <t>2020121300126935</t>
  </si>
  <si>
    <t>JT5014911562422</t>
  </si>
  <si>
    <t>160804057404225</t>
  </si>
  <si>
    <t>JT5016672886193</t>
  </si>
  <si>
    <t>160803357555233</t>
  </si>
  <si>
    <t>JT5016588750686</t>
  </si>
  <si>
    <t>160803353560929</t>
  </si>
  <si>
    <t>JT5016401810855</t>
  </si>
  <si>
    <t>160803101690881</t>
  </si>
  <si>
    <t>JT5015878160289</t>
  </si>
  <si>
    <t>2020121500000320</t>
  </si>
  <si>
    <t>JT5013120280310</t>
  </si>
  <si>
    <t>2020121500000781</t>
  </si>
  <si>
    <t>JT5016360963834</t>
  </si>
  <si>
    <t>2020121500001723</t>
  </si>
  <si>
    <t>JT5015803456112</t>
  </si>
  <si>
    <t>2020121500002653</t>
  </si>
  <si>
    <t>JT5014709471844</t>
  </si>
  <si>
    <t>2020121500006703</t>
  </si>
  <si>
    <t>JT5016543411586</t>
  </si>
  <si>
    <t>2020121500027736</t>
  </si>
  <si>
    <t>JT5012373622942</t>
  </si>
  <si>
    <t>2020121500036888</t>
  </si>
  <si>
    <t>JT5012637728523</t>
  </si>
  <si>
    <t>2020121500037028</t>
  </si>
  <si>
    <t>JT5015549134106</t>
  </si>
  <si>
    <t>2020121500049396</t>
  </si>
  <si>
    <t>JT5011552739361</t>
  </si>
  <si>
    <t>2020121500057220</t>
  </si>
  <si>
    <t>JT5016524678295</t>
  </si>
  <si>
    <t>2020121500063334</t>
  </si>
  <si>
    <t>JT5016529207953</t>
  </si>
  <si>
    <t>2020121500064875</t>
  </si>
  <si>
    <t>JT5016504168219</t>
  </si>
  <si>
    <t>2020121500089794</t>
  </si>
  <si>
    <t>JT5016390020981</t>
  </si>
  <si>
    <t>2020121500092910</t>
  </si>
  <si>
    <t>JT5016768905978</t>
  </si>
  <si>
    <t>2020121500113888</t>
  </si>
  <si>
    <t>JT5015827941844</t>
  </si>
  <si>
    <t>2020121500129171</t>
  </si>
  <si>
    <t>JT5016528006082</t>
  </si>
  <si>
    <t>2020121500131170</t>
  </si>
  <si>
    <t>JT5016218072824</t>
  </si>
  <si>
    <t>2020121500134881</t>
  </si>
  <si>
    <t>JT5016206245219</t>
  </si>
  <si>
    <t>2020121500135028</t>
  </si>
  <si>
    <t>JT5016725226821</t>
  </si>
  <si>
    <t>2020121500135690</t>
  </si>
  <si>
    <t>JT5016690929516</t>
  </si>
  <si>
    <t>2020121500135816</t>
  </si>
  <si>
    <t>JT5016350956229</t>
  </si>
  <si>
    <t>2020121500137253</t>
  </si>
  <si>
    <t>JT5015032503757</t>
  </si>
  <si>
    <t>2020121500137753</t>
  </si>
  <si>
    <t>JT5015850860272</t>
  </si>
  <si>
    <t>2020121500137756</t>
  </si>
  <si>
    <t>JT5016463413894</t>
  </si>
  <si>
    <t>2020121500138772</t>
  </si>
  <si>
    <t>JT0001047170781</t>
  </si>
  <si>
    <t>2020121500139780</t>
  </si>
  <si>
    <t>JT5016311238293</t>
  </si>
  <si>
    <t>2020121500140772</t>
  </si>
  <si>
    <t>JT5016475432614</t>
  </si>
  <si>
    <t>2020121500141825</t>
  </si>
  <si>
    <t>JT0001046985556</t>
  </si>
  <si>
    <t>2020121500147468</t>
  </si>
  <si>
    <t>JT5016069506853</t>
  </si>
  <si>
    <t>2020121500147705</t>
  </si>
  <si>
    <t>JT5016577284699</t>
  </si>
  <si>
    <t>2020121500148111</t>
  </si>
  <si>
    <t>JT5014965540796</t>
  </si>
  <si>
    <t>2020121500148851</t>
  </si>
  <si>
    <t>JT5016564913490</t>
  </si>
  <si>
    <t>2020121500130888</t>
  </si>
  <si>
    <t>JT5016275445164</t>
  </si>
  <si>
    <t>2020121500145032</t>
  </si>
  <si>
    <t>JT5016477218003</t>
  </si>
  <si>
    <t>2020121500144089</t>
  </si>
  <si>
    <t>JT5016223390079</t>
  </si>
  <si>
    <t>2020121400135338</t>
  </si>
  <si>
    <t>JT5016388800206</t>
  </si>
  <si>
    <t>2020121400036985</t>
  </si>
  <si>
    <t>JT5016065389516</t>
  </si>
  <si>
    <t>2020121400029756</t>
  </si>
  <si>
    <t>JT5015848384082</t>
  </si>
  <si>
    <t>2020121400072020</t>
  </si>
  <si>
    <t>JT5016192901893</t>
  </si>
  <si>
    <t>2020121400108784</t>
  </si>
  <si>
    <t>JT5016414009574</t>
  </si>
  <si>
    <t>2020121400112580</t>
  </si>
  <si>
    <t>JT5016062387651</t>
  </si>
  <si>
    <t>2020121400106167</t>
  </si>
  <si>
    <t>JT5016115001238</t>
  </si>
  <si>
    <t>2020121400028426</t>
  </si>
  <si>
    <t>JT5016660539911</t>
  </si>
  <si>
    <t>2020121400068239</t>
  </si>
  <si>
    <t>JT0001016012506</t>
  </si>
  <si>
    <t>2020121400027293</t>
  </si>
  <si>
    <t>JT5015996781414</t>
  </si>
  <si>
    <t>2020121400098991</t>
  </si>
  <si>
    <t>JT5015955113915</t>
  </si>
  <si>
    <t>2020121400112371</t>
  </si>
  <si>
    <t>JT5014118867740</t>
  </si>
  <si>
    <t>2020121400133128</t>
  </si>
  <si>
    <t>JT5015939721582</t>
  </si>
  <si>
    <t>2020121400129865</t>
  </si>
  <si>
    <t>JT5016619114525</t>
  </si>
  <si>
    <t>2020121400085322</t>
  </si>
  <si>
    <t>JT5016439017071</t>
  </si>
  <si>
    <t>2020121400114768</t>
  </si>
  <si>
    <t>JT0001002652298</t>
  </si>
  <si>
    <t>2020121400007396</t>
  </si>
  <si>
    <t>JT5015854214849</t>
  </si>
  <si>
    <t>2020121400019889</t>
  </si>
  <si>
    <t>JT5016413131695</t>
  </si>
  <si>
    <t>2020121400023013</t>
  </si>
  <si>
    <t>JT5016394889597</t>
  </si>
  <si>
    <t>2020121400137561</t>
  </si>
  <si>
    <t>2020121400014620</t>
  </si>
  <si>
    <t>JT5013845060496</t>
  </si>
  <si>
    <t>2020121400016973</t>
  </si>
  <si>
    <t>JT5016109394772</t>
  </si>
  <si>
    <t>2020121400091988</t>
  </si>
  <si>
    <t>JT5016555315638</t>
  </si>
  <si>
    <t>2020121400037885</t>
  </si>
  <si>
    <t>JT5016144753523</t>
  </si>
  <si>
    <t>2020121400011972</t>
  </si>
  <si>
    <t>JT5016421363563</t>
  </si>
  <si>
    <t>2020121400086567</t>
  </si>
  <si>
    <t>JT5014523565206</t>
  </si>
  <si>
    <t>2020121400153186</t>
  </si>
  <si>
    <t>JT5015999430221</t>
  </si>
  <si>
    <t>2020121400111155</t>
  </si>
  <si>
    <t>JT5016153955610</t>
  </si>
  <si>
    <t>2020121400017081</t>
  </si>
  <si>
    <t>JT5016592351066</t>
  </si>
  <si>
    <t>2020121400054449</t>
  </si>
  <si>
    <t>JT5016616816604</t>
  </si>
  <si>
    <t>2020121400043097</t>
  </si>
  <si>
    <t>JT5014220512909</t>
  </si>
  <si>
    <t>2020121400107372</t>
  </si>
  <si>
    <t>JT5015938888848</t>
  </si>
  <si>
    <t>2020121400086164</t>
  </si>
  <si>
    <t>JT5016557637769</t>
  </si>
  <si>
    <t>2020121400006789</t>
  </si>
  <si>
    <t>JT5016173167521</t>
  </si>
  <si>
    <t>2020121400112282</t>
  </si>
  <si>
    <t>JT5012236044111</t>
  </si>
  <si>
    <t>2020121400095424</t>
  </si>
  <si>
    <t>JT5016511553207</t>
  </si>
  <si>
    <t>2020121400091755</t>
  </si>
  <si>
    <t>JT5016076597503</t>
  </si>
  <si>
    <t>2020121400017299</t>
  </si>
  <si>
    <t>JT5014302557687</t>
  </si>
  <si>
    <t>2020121400017483</t>
  </si>
  <si>
    <t>JT5014873850916</t>
  </si>
  <si>
    <t>2020121400017534</t>
  </si>
  <si>
    <t>JT5016280771099</t>
  </si>
  <si>
    <t>2020121400064646</t>
  </si>
  <si>
    <t>JT5016021486535</t>
  </si>
  <si>
    <t>2020121400063748</t>
  </si>
  <si>
    <t>JT5016413350847</t>
  </si>
  <si>
    <t>2020121400019694</t>
  </si>
  <si>
    <t>JT5014820988472</t>
  </si>
  <si>
    <t>160812482618945</t>
  </si>
  <si>
    <t>JT5016893799688</t>
  </si>
  <si>
    <t>160812415873409</t>
  </si>
  <si>
    <t>JT5017229746889</t>
  </si>
  <si>
    <t>160811819437057</t>
  </si>
  <si>
    <t>JT5015952896259</t>
  </si>
  <si>
    <t>160809029160225</t>
  </si>
  <si>
    <t>JT5016599439663</t>
  </si>
  <si>
    <t>160808248591265</t>
  </si>
  <si>
    <t>JT5017113645875</t>
  </si>
  <si>
    <t>2020121600007207</t>
  </si>
  <si>
    <t>JT5016701776952</t>
  </si>
  <si>
    <t>2020121600020277</t>
  </si>
  <si>
    <t>2020121600027412</t>
  </si>
  <si>
    <t>JT5016670815761</t>
  </si>
  <si>
    <t>2020121600036294</t>
  </si>
  <si>
    <t>JT5016668373999</t>
  </si>
  <si>
    <t>2020121600061526</t>
  </si>
  <si>
    <t>JT5016595591247</t>
  </si>
  <si>
    <t>2020121600094171</t>
  </si>
  <si>
    <t>JT5015867283971</t>
  </si>
  <si>
    <t>2020121600094317</t>
  </si>
  <si>
    <t>JT5016469475816</t>
  </si>
  <si>
    <t>2020121600103811</t>
  </si>
  <si>
    <t>JT5015508802454</t>
  </si>
  <si>
    <t>2020121600109593</t>
  </si>
  <si>
    <t>JT5015754820313</t>
  </si>
  <si>
    <t>2020121600122439</t>
  </si>
  <si>
    <t>JT5017232464701</t>
  </si>
  <si>
    <t>2020121600123243</t>
  </si>
  <si>
    <t>JT5014372930445</t>
  </si>
  <si>
    <t>2020121600132547</t>
  </si>
  <si>
    <t>JT5015998370115</t>
  </si>
  <si>
    <t>2020121600134320</t>
  </si>
  <si>
    <t>JT5016690641949</t>
  </si>
  <si>
    <t>2020121600136952</t>
  </si>
  <si>
    <t>JT5016305049706</t>
  </si>
  <si>
    <t>2020121600137651</t>
  </si>
  <si>
    <t>JT5015163964040</t>
  </si>
  <si>
    <t>2020121600138936</t>
  </si>
  <si>
    <t>JT5015915268212</t>
  </si>
  <si>
    <t>2020121600141860</t>
  </si>
  <si>
    <t>JT5016492901130</t>
  </si>
  <si>
    <t>2020121600149955</t>
  </si>
  <si>
    <t>JT5016731895725</t>
  </si>
  <si>
    <t>2020121600151479</t>
  </si>
  <si>
    <t>JT5017161509407</t>
  </si>
  <si>
    <t>2020121600126996</t>
  </si>
  <si>
    <t>JT5014792731597</t>
  </si>
  <si>
    <t>2020121600037294</t>
  </si>
  <si>
    <t>JT5016581254694</t>
  </si>
  <si>
    <t>2020121600137950</t>
  </si>
  <si>
    <t>JT5016328059196</t>
  </si>
  <si>
    <t>2020121600144900</t>
  </si>
  <si>
    <t>JT5015921373541</t>
  </si>
  <si>
    <t>2020121500051982</t>
  </si>
  <si>
    <t>JT0001034435773</t>
  </si>
  <si>
    <t>2020121500127605</t>
  </si>
  <si>
    <t>JT0000985626783</t>
  </si>
  <si>
    <t>2020121500062321</t>
  </si>
  <si>
    <t>JT0000981438978</t>
  </si>
  <si>
    <t>2020121500014770</t>
  </si>
  <si>
    <t>JT5016324541427</t>
  </si>
  <si>
    <t>2020121500125161</t>
  </si>
  <si>
    <t>JT5016254520177</t>
  </si>
  <si>
    <t>2020121500137942</t>
  </si>
  <si>
    <t>JT5015941758311</t>
  </si>
  <si>
    <t>2020121500079911</t>
  </si>
  <si>
    <t>JT5016521886821</t>
  </si>
  <si>
    <t>2020121500023756</t>
  </si>
  <si>
    <t>JT5016478462519</t>
  </si>
  <si>
    <t>2020121500086069</t>
  </si>
  <si>
    <t>JT5016238181378</t>
  </si>
  <si>
    <t>2020121500108186</t>
  </si>
  <si>
    <t>JT5016500594851</t>
  </si>
  <si>
    <t>2020121500125111</t>
  </si>
  <si>
    <t>2020121500132579</t>
  </si>
  <si>
    <t>JT5016343457786</t>
  </si>
  <si>
    <t>2020121500000251</t>
  </si>
  <si>
    <t>JT5015546388112</t>
  </si>
  <si>
    <t>2020121500086905</t>
  </si>
  <si>
    <t>JT5016659085224</t>
  </si>
  <si>
    <t>2020121500104027</t>
  </si>
  <si>
    <t>JT5016037444438</t>
  </si>
  <si>
    <t>2020121500051874</t>
  </si>
  <si>
    <t>JT5015544052132</t>
  </si>
  <si>
    <t>2020121500079975</t>
  </si>
  <si>
    <t>JT5016503237315</t>
  </si>
  <si>
    <t>2020121500030459</t>
  </si>
  <si>
    <t>JT5016132409668</t>
  </si>
  <si>
    <t>2020121500107990</t>
  </si>
  <si>
    <t>JT5016128738264</t>
  </si>
  <si>
    <t>2020121500098354</t>
  </si>
  <si>
    <t>JT5015235005234</t>
  </si>
  <si>
    <t>2020121500133145</t>
  </si>
  <si>
    <t>JT5016645652059</t>
  </si>
  <si>
    <t>2020121500135303</t>
  </si>
  <si>
    <t>JT5016359185390</t>
  </si>
  <si>
    <t>2020121500058026</t>
  </si>
  <si>
    <t>2020121500060402</t>
  </si>
  <si>
    <t>JT5014709477342</t>
  </si>
  <si>
    <t>2020121500049894</t>
  </si>
  <si>
    <t>JT5016379960042</t>
  </si>
  <si>
    <t>2020121500016019</t>
  </si>
  <si>
    <t>JT5016316651575</t>
  </si>
  <si>
    <t>2020121500019960</t>
  </si>
  <si>
    <t>JT5015859083772</t>
  </si>
  <si>
    <t>2020121500023888</t>
  </si>
  <si>
    <t>JT0001020974928</t>
  </si>
  <si>
    <t>2020121500031779</t>
  </si>
  <si>
    <t>JT5014838967183</t>
  </si>
  <si>
    <t>2020121500043379</t>
  </si>
  <si>
    <t>JT5015665657071</t>
  </si>
  <si>
    <t>2020121600031439</t>
  </si>
  <si>
    <t>JT5016272604259</t>
  </si>
  <si>
    <t>2020121600040302</t>
  </si>
  <si>
    <t>JT5016633394223</t>
  </si>
  <si>
    <t>2020121600008557</t>
  </si>
  <si>
    <t>JT5017387951865</t>
  </si>
  <si>
    <t>2020121600034459</t>
  </si>
  <si>
    <t>JT5016646032110</t>
  </si>
  <si>
    <t>2020121600041648</t>
  </si>
  <si>
    <t>JT5016720756442</t>
  </si>
  <si>
    <t>2020121600077123</t>
  </si>
  <si>
    <t>JT5017150759481</t>
  </si>
  <si>
    <t>2020121600035034</t>
  </si>
  <si>
    <t>JT5016477096647</t>
  </si>
  <si>
    <t>2020121600128606</t>
  </si>
  <si>
    <t>JT5017258098952</t>
  </si>
  <si>
    <t>2020121600136734</t>
  </si>
  <si>
    <t>JT5017219403556</t>
  </si>
  <si>
    <t>2020121600029260</t>
  </si>
  <si>
    <t>JT5016491196872</t>
  </si>
  <si>
    <t>2020121600113773</t>
  </si>
  <si>
    <t>JT5017173811702</t>
  </si>
  <si>
    <t>2020121600127369</t>
  </si>
  <si>
    <t>JT5016377381823</t>
  </si>
  <si>
    <t>2020121600005020</t>
  </si>
  <si>
    <t>JT5016450731578</t>
  </si>
  <si>
    <t>2020121600127723</t>
  </si>
  <si>
    <t>JT5016141806941</t>
  </si>
  <si>
    <t>2020121600041605</t>
  </si>
  <si>
    <t>JT5017122555515</t>
  </si>
  <si>
    <t>2020121600128229</t>
  </si>
  <si>
    <t>JT0000772989269</t>
  </si>
  <si>
    <t>2020121600122398</t>
  </si>
  <si>
    <t>JT5016241796395</t>
  </si>
  <si>
    <t>2020121600005446</t>
  </si>
  <si>
    <t>JT5016222654254</t>
  </si>
  <si>
    <t>2020121600145654</t>
  </si>
  <si>
    <t>JT5015345439036</t>
  </si>
  <si>
    <t>2020121600017566</t>
  </si>
  <si>
    <t>JT5014125219233</t>
  </si>
  <si>
    <t>2020121600106856</t>
  </si>
  <si>
    <t>JT5017163944277</t>
  </si>
  <si>
    <t>2020121600019618</t>
  </si>
  <si>
    <t>JT5016776090470</t>
  </si>
  <si>
    <t>2020121600062280</t>
  </si>
  <si>
    <t>JT5016423301256</t>
  </si>
  <si>
    <t>2020121600078750</t>
  </si>
  <si>
    <t>JT0001010571675</t>
  </si>
  <si>
    <t>2020121600065422</t>
  </si>
  <si>
    <t>JT5016400246674</t>
  </si>
  <si>
    <t>2020121600118674</t>
  </si>
  <si>
    <t>JT5015275676204</t>
  </si>
  <si>
    <t>2020121600138238</t>
  </si>
  <si>
    <t>JT5012257559277</t>
  </si>
  <si>
    <t>2020121600104730</t>
  </si>
  <si>
    <t>JT5016267571605</t>
  </si>
  <si>
    <t>2020121600100628</t>
  </si>
  <si>
    <t>JT5016729542443</t>
  </si>
  <si>
    <t>2020121600019262</t>
  </si>
  <si>
    <t>JT5013695545672</t>
  </si>
  <si>
    <t>2020121600015368</t>
  </si>
  <si>
    <t>JT5016333969994</t>
  </si>
  <si>
    <t>2020121600017033</t>
  </si>
  <si>
    <t>JT0001031799222</t>
  </si>
  <si>
    <t>2020121600020413</t>
  </si>
  <si>
    <t>2020121600024716</t>
  </si>
  <si>
    <t>JT5016346334611</t>
  </si>
  <si>
    <t>2020121600026392</t>
  </si>
  <si>
    <t>JT5016173487963</t>
  </si>
  <si>
    <t>2020121600026808</t>
  </si>
  <si>
    <t>JT5016314768643</t>
  </si>
  <si>
    <t>2020121600040982</t>
  </si>
  <si>
    <t>JT5008125900316</t>
  </si>
  <si>
    <t>2020121600047380</t>
  </si>
  <si>
    <t>JT5015223119237</t>
  </si>
  <si>
    <t>2020121600048462</t>
  </si>
  <si>
    <t>2020121600054968</t>
  </si>
  <si>
    <t>JT5016333156637</t>
  </si>
  <si>
    <t>2020121600119572</t>
  </si>
  <si>
    <t>JT5016476533489</t>
  </si>
  <si>
    <t>2020121600007574</t>
  </si>
  <si>
    <t>JT5016669873290</t>
  </si>
  <si>
    <t>2020121600069477</t>
  </si>
  <si>
    <t>JT5015435946522</t>
  </si>
  <si>
    <t>2020121600088256</t>
  </si>
  <si>
    <t>JT5014950760052</t>
  </si>
  <si>
    <t>2020121600062840</t>
  </si>
  <si>
    <t>JT5016436184080</t>
  </si>
  <si>
    <t>2020121600021201</t>
  </si>
  <si>
    <t>JT5017254000963</t>
  </si>
  <si>
    <t>2020121600124390</t>
  </si>
  <si>
    <t>JT5014765734103</t>
  </si>
  <si>
    <t>2020121600070143</t>
  </si>
  <si>
    <t>JT5017252688963</t>
  </si>
  <si>
    <t>2020121600142857</t>
  </si>
  <si>
    <t>JT5014921363480</t>
  </si>
  <si>
    <t>2020121600092174</t>
  </si>
  <si>
    <t>JT5015490664789</t>
  </si>
  <si>
    <t>2020121600145333</t>
  </si>
  <si>
    <t>JT5017203803828</t>
  </si>
  <si>
    <t>2020121600080020</t>
  </si>
  <si>
    <t>JT5016142216457</t>
  </si>
  <si>
    <t>2020121600130915</t>
  </si>
  <si>
    <t>JT5016208718965</t>
  </si>
  <si>
    <t>2020121600119451</t>
  </si>
  <si>
    <t>JT5016601409065</t>
  </si>
  <si>
    <t>2020121600103619</t>
  </si>
  <si>
    <t>JT5016027280299</t>
  </si>
  <si>
    <t>2020121600079874</t>
  </si>
  <si>
    <t>JT5013792344040</t>
  </si>
  <si>
    <t>2020121600139450</t>
  </si>
  <si>
    <t>JT5014787576725</t>
  </si>
  <si>
    <t>2020121600102014</t>
  </si>
  <si>
    <t>JT5017200341049</t>
  </si>
  <si>
    <t>2020121600096815</t>
  </si>
  <si>
    <t>JT5016750700354</t>
  </si>
  <si>
    <t>2020121600057524</t>
  </si>
  <si>
    <t>JT5017167893394</t>
  </si>
  <si>
    <t>2020121600092825</t>
  </si>
  <si>
    <t>JT5015680737521</t>
  </si>
  <si>
    <t>2020121600125895</t>
  </si>
  <si>
    <t>JT5016725656705</t>
  </si>
  <si>
    <t>2020121600065509</t>
  </si>
  <si>
    <t>JT5016040914687</t>
  </si>
  <si>
    <t>2020121600066176</t>
  </si>
  <si>
    <t>JT5016567649971</t>
  </si>
  <si>
    <t>2020121600116145</t>
  </si>
  <si>
    <t>JT5016776910850</t>
  </si>
  <si>
    <t>2020121600008003</t>
  </si>
  <si>
    <t>JT5016209412415</t>
  </si>
  <si>
    <t>2020121600080794</t>
  </si>
  <si>
    <t>JT5016621137778</t>
  </si>
  <si>
    <t>2020121600070444</t>
  </si>
  <si>
    <t>JT5016619945475</t>
  </si>
  <si>
    <t>2020121600020880</t>
  </si>
  <si>
    <t>JT5016011755206</t>
  </si>
  <si>
    <t>2020121600050518</t>
  </si>
  <si>
    <t>JT5017403180025</t>
  </si>
  <si>
    <t>2020121600025401</t>
  </si>
  <si>
    <t>JT5014331851303</t>
  </si>
  <si>
    <t>2020121600068869</t>
  </si>
  <si>
    <t>JT5016375163947</t>
  </si>
  <si>
    <t>2020121600068217</t>
  </si>
  <si>
    <t>JT5016109439642</t>
  </si>
  <si>
    <t>2020121600073768</t>
  </si>
  <si>
    <t>JT5016278983158</t>
  </si>
  <si>
    <t>2020121600076911</t>
  </si>
  <si>
    <t>JT5016140201005</t>
  </si>
  <si>
    <t>2020121600063116</t>
  </si>
  <si>
    <t>JT5016286984250</t>
  </si>
  <si>
    <t>2020121600003374</t>
  </si>
  <si>
    <t>JT5016300984526</t>
  </si>
  <si>
    <t>2020121600036095</t>
  </si>
  <si>
    <t>JT5016500411992</t>
  </si>
  <si>
    <t>2020121600051633</t>
  </si>
  <si>
    <t>JT5016009283829</t>
  </si>
  <si>
    <t>2020121600009622</t>
  </si>
  <si>
    <t>JT5016478967730</t>
  </si>
  <si>
    <t>2020121600002572</t>
  </si>
  <si>
    <t>JT5016438276075</t>
  </si>
  <si>
    <t>2020121600052807</t>
  </si>
  <si>
    <t>JT5016144202815</t>
  </si>
  <si>
    <t>2020121600043295</t>
  </si>
  <si>
    <t>JT5015508150132</t>
  </si>
  <si>
    <t>2020121600067558</t>
  </si>
  <si>
    <t>JT5016670502244</t>
  </si>
  <si>
    <t>2020121600033273</t>
  </si>
  <si>
    <t>JT5017215947043</t>
  </si>
  <si>
    <t>2020121600015343</t>
  </si>
  <si>
    <t>JT5016518879437</t>
  </si>
  <si>
    <t>2020121600000216</t>
  </si>
  <si>
    <t>JT5016754958696</t>
  </si>
  <si>
    <t>2020121600026822</t>
  </si>
  <si>
    <t>JT5015395500354</t>
  </si>
  <si>
    <t>2020121600025301</t>
  </si>
  <si>
    <t>JT5015888480139</t>
  </si>
  <si>
    <t>2020121600145314</t>
  </si>
  <si>
    <t>JT5016401704133</t>
  </si>
  <si>
    <t>2020121600145287</t>
  </si>
  <si>
    <t>JT5016458569690</t>
  </si>
  <si>
    <t>2020121600128994</t>
  </si>
  <si>
    <t>JT5016417575508</t>
  </si>
  <si>
    <t>2020121600149838</t>
  </si>
  <si>
    <t>JT5016535054000</t>
  </si>
  <si>
    <t>2020121600127151</t>
  </si>
  <si>
    <t>JT5015648103672</t>
  </si>
  <si>
    <t>2020121600104026</t>
  </si>
  <si>
    <t>JT5016300342906</t>
  </si>
  <si>
    <t>2020121600146847</t>
  </si>
  <si>
    <t>JT5014836983952</t>
  </si>
  <si>
    <t>2020121600132644</t>
  </si>
  <si>
    <t>JT5015429139482</t>
  </si>
  <si>
    <t>2020121600068565</t>
  </si>
  <si>
    <t>JT5016202960936</t>
  </si>
  <si>
    <t>2020121600120637</t>
  </si>
  <si>
    <t>JT5017248416022</t>
  </si>
  <si>
    <t>2020121600110314</t>
  </si>
  <si>
    <t>JT5017205358629</t>
  </si>
  <si>
    <t>2020121600124135</t>
  </si>
  <si>
    <t>JT5014914455008</t>
  </si>
  <si>
    <t>2020121600104584</t>
  </si>
  <si>
    <t>JT5014728084237</t>
  </si>
  <si>
    <t>2020121600063758</t>
  </si>
  <si>
    <t>JT5016494519450</t>
  </si>
  <si>
    <t>2020121600095724</t>
  </si>
  <si>
    <t>JT5015893567025</t>
  </si>
  <si>
    <t>2020121600061393</t>
  </si>
  <si>
    <t>JT5016638193614</t>
  </si>
  <si>
    <t>2020121600093072</t>
  </si>
  <si>
    <t>JT5016544899298</t>
  </si>
  <si>
    <t>2020121600057073</t>
  </si>
  <si>
    <t>JT5015888981836</t>
  </si>
  <si>
    <t>2020121600097804</t>
  </si>
  <si>
    <t>JT5014349461579</t>
  </si>
  <si>
    <t>2020121600083232</t>
  </si>
  <si>
    <t>JT5015838483520</t>
  </si>
  <si>
    <t>2020121700000403</t>
  </si>
  <si>
    <t>JT5015832214436</t>
  </si>
  <si>
    <t>2020121700001809</t>
  </si>
  <si>
    <t>JT5016654510782</t>
  </si>
  <si>
    <t>2020121700003154</t>
  </si>
  <si>
    <t>JT5017237573358</t>
  </si>
  <si>
    <t>2020121700004211</t>
  </si>
  <si>
    <t>JT5017398811969</t>
  </si>
  <si>
    <t>2020121700006405</t>
  </si>
  <si>
    <t>JT5016476716251</t>
  </si>
  <si>
    <t>2020121700020444</t>
  </si>
  <si>
    <t>JT5016579877121</t>
  </si>
  <si>
    <t>2020121700021677</t>
  </si>
  <si>
    <t>JT5016243545792</t>
  </si>
  <si>
    <t>2020121700059672</t>
  </si>
  <si>
    <t>JT5016359423483</t>
  </si>
  <si>
    <t>2020121700062164</t>
  </si>
  <si>
    <t>JT5016103703564</t>
  </si>
  <si>
    <t>2020121700096435</t>
  </si>
  <si>
    <t>JT5012204876927</t>
  </si>
  <si>
    <t>2020121700131235</t>
  </si>
  <si>
    <t>JT5017169900984</t>
  </si>
  <si>
    <t>2020121700136958</t>
  </si>
  <si>
    <t>JT5015948543911</t>
  </si>
  <si>
    <t>2020121700138961</t>
  </si>
  <si>
    <t>JT5014567759926</t>
  </si>
  <si>
    <t>2020121700140253</t>
  </si>
  <si>
    <t>JT0001051645277</t>
  </si>
  <si>
    <t>2020121700143964</t>
  </si>
  <si>
    <t>JT5016731880895</t>
  </si>
  <si>
    <t>2020121700146644</t>
  </si>
  <si>
    <t>JT5016560041569</t>
  </si>
  <si>
    <t>2020121700148117</t>
  </si>
  <si>
    <t>JT5016441945785</t>
  </si>
  <si>
    <t>2020121700152750</t>
  </si>
  <si>
    <t>JT5017297256304</t>
  </si>
  <si>
    <t>2020121700154364</t>
  </si>
  <si>
    <t>JT5015176873550</t>
  </si>
  <si>
    <t>2020121700155076</t>
  </si>
  <si>
    <t>JT5017293085918</t>
  </si>
  <si>
    <t>2020121700010243</t>
  </si>
  <si>
    <t>JT5016663708464</t>
  </si>
  <si>
    <t>2020121700027433</t>
  </si>
  <si>
    <t>JT5016247039814</t>
  </si>
  <si>
    <t>2020121700075120</t>
  </si>
  <si>
    <t>JT5017256502389</t>
  </si>
  <si>
    <t>2020121700108761</t>
  </si>
  <si>
    <t>JT5016067804893</t>
  </si>
  <si>
    <t>2020121700110257</t>
  </si>
  <si>
    <t>JT5016768644822</t>
  </si>
  <si>
    <t>2020121700110977</t>
  </si>
  <si>
    <t>JT5016440419804</t>
  </si>
  <si>
    <t>2020121700112267</t>
  </si>
  <si>
    <t>JT5017200714702</t>
  </si>
  <si>
    <t>2020121700112369</t>
  </si>
  <si>
    <t>JT5016766688126</t>
  </si>
  <si>
    <t>2020121700112602</t>
  </si>
  <si>
    <t>JT0001055222788</t>
  </si>
  <si>
    <t>2020121700113475</t>
  </si>
  <si>
    <t>JT5017399934090</t>
  </si>
  <si>
    <t>2020121700114378</t>
  </si>
  <si>
    <t>JT5016370367759</t>
  </si>
  <si>
    <t>2020121700114905</t>
  </si>
  <si>
    <t>JT5016496543705</t>
  </si>
  <si>
    <t>2020121700115364</t>
  </si>
  <si>
    <t>JT5016697511108</t>
  </si>
  <si>
    <t>2020121700116151</t>
  </si>
  <si>
    <t>JT5016584574757</t>
  </si>
  <si>
    <t>2020121700116158</t>
  </si>
  <si>
    <t>JT5016685097714</t>
  </si>
  <si>
    <t>2020121700114507</t>
  </si>
  <si>
    <t>JT5016574543175</t>
  </si>
  <si>
    <t>160829755576033</t>
  </si>
  <si>
    <t>JT5016836422453</t>
  </si>
  <si>
    <t>2020121700059623</t>
  </si>
  <si>
    <t>JT5017341059843</t>
  </si>
  <si>
    <t>2020121700063618</t>
  </si>
  <si>
    <t>JT5016515746233</t>
  </si>
  <si>
    <t>2020121700083354</t>
  </si>
  <si>
    <t>JT5014346276337</t>
  </si>
  <si>
    <t>2020121700033973</t>
  </si>
  <si>
    <t>JT5017181784564</t>
  </si>
  <si>
    <t>2020121700021251</t>
  </si>
  <si>
    <t>JT0001057240932</t>
  </si>
  <si>
    <t>2020121700015517</t>
  </si>
  <si>
    <t>JT5016012650655</t>
  </si>
  <si>
    <t>2020121700109610</t>
  </si>
  <si>
    <t>JT5016330798810</t>
  </si>
  <si>
    <t>2020121700014036</t>
  </si>
  <si>
    <t>JT5017215760224</t>
  </si>
  <si>
    <t>2020121700108011</t>
  </si>
  <si>
    <t>JT5016502212817</t>
  </si>
  <si>
    <t>2020121700138187</t>
  </si>
  <si>
    <t>JT5016501788396</t>
  </si>
  <si>
    <t>2020121700134422</t>
  </si>
  <si>
    <t>JT5016579312031</t>
  </si>
  <si>
    <t>2020121700024709</t>
  </si>
  <si>
    <t>JT5017439884195</t>
  </si>
  <si>
    <t>2020121700009365</t>
  </si>
  <si>
    <t>JT5017346642950</t>
  </si>
  <si>
    <t>2020121700011094</t>
  </si>
  <si>
    <t>JT5014930684305</t>
  </si>
  <si>
    <t>2020121700013561</t>
  </si>
  <si>
    <t>JT5017177857046</t>
  </si>
  <si>
    <t>2020121700089860</t>
  </si>
  <si>
    <t>JT5015934339750</t>
  </si>
  <si>
    <t>2020121700135743</t>
  </si>
  <si>
    <t>JT5017446113029</t>
  </si>
  <si>
    <t>2020121700084907</t>
  </si>
  <si>
    <t>JT5016551401852</t>
  </si>
  <si>
    <t>2020121700030043</t>
  </si>
  <si>
    <t>JT5016221641223</t>
  </si>
  <si>
    <t>2020121700043654</t>
  </si>
  <si>
    <t>JT5017170147914</t>
  </si>
  <si>
    <t>2020121700146765</t>
  </si>
  <si>
    <t>JT5016005857936</t>
  </si>
  <si>
    <t>2020121700018295</t>
  </si>
  <si>
    <t>JT5016416611692</t>
  </si>
  <si>
    <t>2020121700065786</t>
  </si>
  <si>
    <t>JT5017236554609</t>
  </si>
  <si>
    <t>2020121700000513</t>
  </si>
  <si>
    <t>JT5013515807293</t>
  </si>
  <si>
    <t>2020121700006901</t>
  </si>
  <si>
    <t>JT5016895729248</t>
  </si>
  <si>
    <t>2020121700011925</t>
  </si>
  <si>
    <t>JT5017188496147</t>
  </si>
  <si>
    <t>2020121700012555</t>
  </si>
  <si>
    <t>JT5016217468465</t>
  </si>
  <si>
    <t>2020121700065415</t>
  </si>
  <si>
    <t>JT5017293919485</t>
  </si>
  <si>
    <t>2020121700088614</t>
  </si>
  <si>
    <t>JT5016837094876</t>
  </si>
  <si>
    <t>2020121700150667</t>
  </si>
  <si>
    <t>JT5016670316231</t>
  </si>
  <si>
    <t>2020121700137532</t>
  </si>
  <si>
    <t>JT5016872021350</t>
  </si>
  <si>
    <t>2020121700132826</t>
  </si>
  <si>
    <t>JT5017442435230</t>
  </si>
  <si>
    <t>2020121700029074</t>
  </si>
  <si>
    <t>JT5016681544942</t>
  </si>
  <si>
    <t>2020121700121888</t>
  </si>
  <si>
    <t>JT5017421978554</t>
  </si>
  <si>
    <t>2020121700113292</t>
  </si>
  <si>
    <t>JT5016702891921</t>
  </si>
  <si>
    <t>2020121700047324</t>
  </si>
  <si>
    <t>JT0001030450264</t>
  </si>
  <si>
    <t>2020121700125923</t>
  </si>
  <si>
    <t>JT5017370387289</t>
  </si>
  <si>
    <t>2020121700081068</t>
  </si>
  <si>
    <t>JT5016598187320</t>
  </si>
  <si>
    <t>2020121700074813</t>
  </si>
  <si>
    <t>JT5016042045233</t>
  </si>
  <si>
    <t>2020121700100137</t>
  </si>
  <si>
    <t>JT5017289515731</t>
  </si>
  <si>
    <t>2020121700104860</t>
  </si>
  <si>
    <t>JT5017308738369</t>
  </si>
  <si>
    <t>2020121700037311</t>
  </si>
  <si>
    <t>JT5016638599743</t>
  </si>
  <si>
    <t>2020121700063722</t>
  </si>
  <si>
    <t>JT5016747097566</t>
  </si>
  <si>
    <t>2020121700077358</t>
  </si>
  <si>
    <t>JT5017412974527</t>
  </si>
  <si>
    <t>2020121700081838</t>
  </si>
  <si>
    <t>JT5016648672370</t>
  </si>
  <si>
    <t>2020121700140629</t>
  </si>
  <si>
    <t>JT0001061362736</t>
  </si>
  <si>
    <t>2020121700145272</t>
  </si>
  <si>
    <t>JT5017228285490</t>
  </si>
  <si>
    <t>2020121700097702</t>
  </si>
  <si>
    <t>JT5016752967744</t>
  </si>
  <si>
    <t>2020121700117401</t>
  </si>
  <si>
    <t>JT5016655356794</t>
  </si>
  <si>
    <t>2020121700093100</t>
  </si>
  <si>
    <t>JT5016674611067</t>
  </si>
  <si>
    <t>2020121800009796</t>
  </si>
  <si>
    <t>JT5016373877292</t>
  </si>
  <si>
    <t>2020121800015157</t>
  </si>
  <si>
    <t>JT5017164606963</t>
  </si>
  <si>
    <t>2020121800051099</t>
  </si>
  <si>
    <t>JT5016328260931</t>
  </si>
  <si>
    <t>2020121800096680</t>
  </si>
  <si>
    <t>JT5015924512138</t>
  </si>
  <si>
    <t>2020121800099937</t>
  </si>
  <si>
    <t>JT5016855075115</t>
  </si>
  <si>
    <t>2020121800108889</t>
  </si>
  <si>
    <t>JT5016542123034</t>
  </si>
  <si>
    <t>2020121800132386</t>
  </si>
  <si>
    <t>JT5017374014188</t>
  </si>
  <si>
    <t>2020121800144695</t>
  </si>
  <si>
    <t>JT5017446201192</t>
  </si>
  <si>
    <t>2020121800145569</t>
  </si>
  <si>
    <t>JT5016781525811</t>
  </si>
  <si>
    <t>2020121800147672</t>
  </si>
  <si>
    <t>JT5017400653696</t>
  </si>
  <si>
    <t>2020121800150875</t>
  </si>
  <si>
    <t>JT5015735072589</t>
  </si>
  <si>
    <t>2020121800152604</t>
  </si>
  <si>
    <t>JT5014675167562</t>
  </si>
  <si>
    <t>2020121800152661</t>
  </si>
  <si>
    <t>JT5016792981913</t>
  </si>
  <si>
    <t>2020121800156050</t>
  </si>
  <si>
    <t>JT5016277716076</t>
  </si>
  <si>
    <t>2020121800158667</t>
  </si>
  <si>
    <t>JT5016405867287</t>
  </si>
  <si>
    <t>2020121800161931</t>
  </si>
  <si>
    <t>JT5016878617416</t>
  </si>
  <si>
    <t>2020121800164313</t>
  </si>
  <si>
    <t>JT5016654344675</t>
  </si>
  <si>
    <t>2020121800164560</t>
  </si>
  <si>
    <t>JT5017044172364</t>
  </si>
  <si>
    <t>2020121800137515</t>
  </si>
  <si>
    <t>JT5016584529401</t>
  </si>
  <si>
    <t>2020121800104457</t>
  </si>
  <si>
    <t>JT5016559629885</t>
  </si>
  <si>
    <t>2020121800104591</t>
  </si>
  <si>
    <t>JT5017227657973</t>
  </si>
  <si>
    <t>2020121800105286</t>
  </si>
  <si>
    <t>JT0001052641498</t>
  </si>
  <si>
    <t>2020121800106081</t>
  </si>
  <si>
    <t>JT5016752340036</t>
  </si>
  <si>
    <t>2020121800106544</t>
  </si>
  <si>
    <t>JT5016479090570</t>
  </si>
  <si>
    <t>2020121800106975</t>
  </si>
  <si>
    <t>JT5017395334983</t>
  </si>
  <si>
    <t>2020121800108504</t>
  </si>
  <si>
    <t>JT5016238856879</t>
  </si>
  <si>
    <t>2020121800109589</t>
  </si>
  <si>
    <t>JT5016538237628</t>
  </si>
  <si>
    <t>2020121800110184</t>
  </si>
  <si>
    <t>JT5016564206044</t>
  </si>
  <si>
    <t>2020121800111475</t>
  </si>
  <si>
    <t>JT5016211277651</t>
  </si>
  <si>
    <t>2020121800111660</t>
  </si>
  <si>
    <t>JT5017240940946</t>
  </si>
  <si>
    <t>2020121800112825</t>
  </si>
  <si>
    <t>JT5016353984833</t>
  </si>
  <si>
    <t>2020121800114033</t>
  </si>
  <si>
    <t>JT5016634369447</t>
  </si>
  <si>
    <t>2020121800114448</t>
  </si>
  <si>
    <t>JT5016195097954</t>
  </si>
  <si>
    <t>2020121800114781</t>
  </si>
  <si>
    <t>JT5017368766583</t>
  </si>
  <si>
    <t>2020121800116801</t>
  </si>
  <si>
    <t>JT5016721201486</t>
  </si>
  <si>
    <t>2020121800123895</t>
  </si>
  <si>
    <t>JT5016686592236</t>
  </si>
  <si>
    <t>2020121800124008</t>
  </si>
  <si>
    <t>JT5014358213911</t>
  </si>
  <si>
    <t>2020121800125248</t>
  </si>
  <si>
    <t>JT5016714489580</t>
  </si>
  <si>
    <t>2020121800125500</t>
  </si>
  <si>
    <t>JT5016727900834</t>
  </si>
  <si>
    <t>2020121800127342</t>
  </si>
  <si>
    <t>JT5017429343224</t>
  </si>
  <si>
    <t>2020121800143958</t>
  </si>
  <si>
    <t>JT5017345717009</t>
  </si>
  <si>
    <t>2020121800145069</t>
  </si>
  <si>
    <t>JT5016669356199</t>
  </si>
  <si>
    <t>2020121800145846</t>
  </si>
  <si>
    <t>JT5017273028077</t>
  </si>
  <si>
    <t>2020121800106847</t>
  </si>
  <si>
    <t>JT0001042376194</t>
  </si>
  <si>
    <t>2020121800123171</t>
  </si>
  <si>
    <t>JT5015358924255</t>
  </si>
  <si>
    <t>2020121800125110</t>
  </si>
  <si>
    <t>JT5015971965155</t>
  </si>
  <si>
    <t>160838280241089</t>
  </si>
  <si>
    <t>JT5017987747478</t>
  </si>
  <si>
    <t>160837426068353</t>
  </si>
  <si>
    <t>JT5016962860415</t>
  </si>
  <si>
    <t>160835352543777</t>
  </si>
  <si>
    <t>JT5016243590060</t>
  </si>
  <si>
    <t>160835014321825</t>
  </si>
  <si>
    <t>JT5017308772038</t>
  </si>
  <si>
    <t>160834494301729</t>
  </si>
  <si>
    <t>JT5016571182144</t>
  </si>
  <si>
    <t>2020121800021170</t>
  </si>
  <si>
    <t>JT5015724568332</t>
  </si>
  <si>
    <t>2020121800063713</t>
  </si>
  <si>
    <t>JT5016613284265</t>
  </si>
  <si>
    <t>2020121800028108</t>
  </si>
  <si>
    <t>JT5017180365488</t>
  </si>
  <si>
    <t>2020121800009783</t>
  </si>
  <si>
    <t>JT5017051785750</t>
  </si>
  <si>
    <t>2020121800010380</t>
  </si>
  <si>
    <t>JT5017416122518</t>
  </si>
  <si>
    <t>2020121800010409</t>
  </si>
  <si>
    <t>JT5016060647613</t>
  </si>
  <si>
    <t>2020121800017157</t>
  </si>
  <si>
    <t>JT5017122754769</t>
  </si>
  <si>
    <t>2020121800151140</t>
  </si>
  <si>
    <t>JT5016300047410</t>
  </si>
  <si>
    <t>2020121800027951</t>
  </si>
  <si>
    <t>JT5016258531890</t>
  </si>
  <si>
    <t>2020121800051570</t>
  </si>
  <si>
    <t>JT5016172779962</t>
  </si>
  <si>
    <t>2020121800092319</t>
  </si>
  <si>
    <t>JT5017206861161</t>
  </si>
  <si>
    <t>2020121800142035</t>
  </si>
  <si>
    <t>JT5014449687550</t>
  </si>
  <si>
    <t>2020121800107163</t>
  </si>
  <si>
    <t>JT5017308000865</t>
  </si>
  <si>
    <t>2020121800055185</t>
  </si>
  <si>
    <t>JT5016594522714</t>
  </si>
  <si>
    <t>2020121800075808</t>
  </si>
  <si>
    <t>JT5016558338481</t>
  </si>
  <si>
    <t>2020121800093765</t>
  </si>
  <si>
    <t>JT5015349314857</t>
  </si>
  <si>
    <t>2020121800163491</t>
  </si>
  <si>
    <t>JT5014639871308</t>
  </si>
  <si>
    <t>2020121800065950</t>
  </si>
  <si>
    <t>JT5016941289600</t>
  </si>
  <si>
    <t>2020121800140553</t>
  </si>
  <si>
    <t>JT5016882982429</t>
  </si>
  <si>
    <t>2020121800046107</t>
  </si>
  <si>
    <t>JT5016303372867</t>
  </si>
  <si>
    <t>2020121800084120</t>
  </si>
  <si>
    <t>JT5016838775001</t>
  </si>
  <si>
    <t>2020121800147924</t>
  </si>
  <si>
    <t>JT5017325234708</t>
  </si>
  <si>
    <t>2020121800024223</t>
  </si>
  <si>
    <t>JT0001015532319</t>
  </si>
  <si>
    <t>2020121800043805</t>
  </si>
  <si>
    <t>JT5015930718891</t>
  </si>
  <si>
    <t>2020121800087449</t>
  </si>
  <si>
    <t>JT5017226229943</t>
  </si>
  <si>
    <t>2020121800046535</t>
  </si>
  <si>
    <t>JT5016058505085</t>
  </si>
  <si>
    <t>2020121800068693</t>
  </si>
  <si>
    <t>JT5017287067248</t>
  </si>
  <si>
    <t>2020121800157732</t>
  </si>
  <si>
    <t>JT5016700834573</t>
  </si>
  <si>
    <t>2020121800115479</t>
  </si>
  <si>
    <t>JT5014829380844</t>
  </si>
  <si>
    <t>2020121800148725</t>
  </si>
  <si>
    <t>JT5016692817910</t>
  </si>
  <si>
    <t>2020121800101552</t>
  </si>
  <si>
    <t>JT5016647113089</t>
  </si>
  <si>
    <t>2020121800002424</t>
  </si>
  <si>
    <t>JT5016376301644</t>
  </si>
  <si>
    <t>2020121800146461</t>
  </si>
  <si>
    <t>JT5017422753263</t>
  </si>
  <si>
    <t>2020121800096745</t>
  </si>
  <si>
    <t>JT5016610125754</t>
  </si>
  <si>
    <t>2020121800162189</t>
  </si>
  <si>
    <t>JT5017216107324</t>
  </si>
  <si>
    <t>2020121800141988</t>
  </si>
  <si>
    <t>JT5017404442180</t>
  </si>
  <si>
    <t>2020121800085570</t>
  </si>
  <si>
    <t>JT5017266258360</t>
  </si>
  <si>
    <t>2020121800002828</t>
  </si>
  <si>
    <t>JT5016213907195</t>
  </si>
  <si>
    <t>2020121800037835</t>
  </si>
  <si>
    <t>JT5014927656374</t>
  </si>
  <si>
    <t>2020121800097355</t>
  </si>
  <si>
    <t>JT5013833674717</t>
  </si>
  <si>
    <t>2020121800008588</t>
  </si>
  <si>
    <t>JT5015848227710</t>
  </si>
  <si>
    <t>2020121800036940</t>
  </si>
  <si>
    <t>JT5017294896923</t>
  </si>
  <si>
    <t>2020121800049920</t>
  </si>
  <si>
    <t>JT5016010901945</t>
  </si>
  <si>
    <t>2020121800024358</t>
  </si>
  <si>
    <t>JT5016271235811</t>
  </si>
  <si>
    <t>2020121800048413</t>
  </si>
  <si>
    <t>JT5017301701872</t>
  </si>
  <si>
    <t>2020121800052945</t>
  </si>
  <si>
    <t>JT5017352364040</t>
  </si>
  <si>
    <t>2020121800015047</t>
  </si>
  <si>
    <t>JT5017424089516</t>
  </si>
  <si>
    <t>160834679797665</t>
  </si>
  <si>
    <t>JT5017414422816</t>
  </si>
  <si>
    <t>160834821753697</t>
  </si>
  <si>
    <t>JT5016085732004</t>
  </si>
  <si>
    <t>2020121900001236</t>
  </si>
  <si>
    <t>JT5017313969080</t>
  </si>
  <si>
    <t>2020121900001680</t>
  </si>
  <si>
    <t>JT5017295223972</t>
  </si>
  <si>
    <t>2020121900002992</t>
  </si>
  <si>
    <t>JT5017048214702</t>
  </si>
  <si>
    <t>2020121900003933</t>
  </si>
  <si>
    <t>JT5016816571370</t>
  </si>
  <si>
    <t>2020121900007931</t>
  </si>
  <si>
    <t>JT5017331737793</t>
  </si>
  <si>
    <t>2020121900009439</t>
  </si>
  <si>
    <t>JT5016672280986</t>
  </si>
  <si>
    <t>2020121900037166</t>
  </si>
  <si>
    <t>JT5009231037261</t>
  </si>
  <si>
    <t>2020121900040049</t>
  </si>
  <si>
    <t>JT5016828604532</t>
  </si>
  <si>
    <t>2020121900043984</t>
  </si>
  <si>
    <t>JT5016641928251</t>
  </si>
  <si>
    <t>2020121900044240</t>
  </si>
  <si>
    <t>JT5017310318533</t>
  </si>
  <si>
    <t>2020121900044263</t>
  </si>
  <si>
    <t>JT5015629688170</t>
  </si>
  <si>
    <t>2020121900049078</t>
  </si>
  <si>
    <t>2020121900065417</t>
  </si>
  <si>
    <t>JT5017150561632</t>
  </si>
  <si>
    <t>2020121900065470</t>
  </si>
  <si>
    <t>JT5017150562691</t>
  </si>
  <si>
    <t>2020121900080692</t>
  </si>
  <si>
    <t>JT5017373162716</t>
  </si>
  <si>
    <t>2020121900080963</t>
  </si>
  <si>
    <t>JT5017150372517</t>
  </si>
  <si>
    <t>2020121900081051</t>
  </si>
  <si>
    <t>JT5016654973327</t>
  </si>
  <si>
    <t>2020121900081740</t>
  </si>
  <si>
    <t>JT5016501832290</t>
  </si>
  <si>
    <t>2020121900082773</t>
  </si>
  <si>
    <t>JT5016570420549</t>
  </si>
  <si>
    <t>2020121900082975</t>
  </si>
  <si>
    <t>JT5016639554816</t>
  </si>
  <si>
    <t>2020121900083716</t>
  </si>
  <si>
    <t>JT5016496037452</t>
  </si>
  <si>
    <t>2020121900084701</t>
  </si>
  <si>
    <t>JT5016651130632</t>
  </si>
  <si>
    <t>2020121900085269</t>
  </si>
  <si>
    <t>JT5016454359029</t>
  </si>
  <si>
    <t>2020121900086430</t>
  </si>
  <si>
    <t>JT5016742605927</t>
  </si>
  <si>
    <t>2020121900088193</t>
  </si>
  <si>
    <t>JT5018101019146</t>
  </si>
  <si>
    <t>2020121900088726</t>
  </si>
  <si>
    <t>JT5016601604897</t>
  </si>
  <si>
    <t>2020121900091962</t>
  </si>
  <si>
    <t>JT5016794256645</t>
  </si>
  <si>
    <t>2020121900092337</t>
  </si>
  <si>
    <t>JT5016670680459</t>
  </si>
  <si>
    <t>2020121900092391</t>
  </si>
  <si>
    <t>JT5016880630250</t>
  </si>
  <si>
    <t>2020121900093099</t>
  </si>
  <si>
    <t>JT5016164616775</t>
  </si>
  <si>
    <t>2020121900093292</t>
  </si>
  <si>
    <t>JT5016770138805</t>
  </si>
  <si>
    <t>2020121900093378</t>
  </si>
  <si>
    <t>JT5016077652374</t>
  </si>
  <si>
    <t>2020121900094349</t>
  </si>
  <si>
    <t>JT5017349969570</t>
  </si>
  <si>
    <t>2020121900098287</t>
  </si>
  <si>
    <t>JT5017153568116</t>
  </si>
  <si>
    <t>2020121900103009</t>
  </si>
  <si>
    <t>JT5017342270712</t>
  </si>
  <si>
    <t>2020121900103182</t>
  </si>
  <si>
    <t>JT5016917331585</t>
  </si>
  <si>
    <t>2020121900104500</t>
  </si>
  <si>
    <t>JT5016323845073</t>
  </si>
  <si>
    <t>2020121900112139</t>
  </si>
  <si>
    <t>JT5017320883760</t>
  </si>
  <si>
    <t>2020121900123793</t>
  </si>
  <si>
    <t>JT5014777269118</t>
  </si>
  <si>
    <t>2020121900131073</t>
  </si>
  <si>
    <t>JT5017315196127</t>
  </si>
  <si>
    <t>2020121900139324</t>
  </si>
  <si>
    <t>JT5016651202050</t>
  </si>
  <si>
    <t>2020121900140430</t>
  </si>
  <si>
    <t>JT0001074802013</t>
  </si>
  <si>
    <t>2020121900143198</t>
  </si>
  <si>
    <t>JT5017271840904</t>
  </si>
  <si>
    <t>2020121900143575</t>
  </si>
  <si>
    <t>JT5016959364164</t>
  </si>
  <si>
    <t>2020121900144920</t>
  </si>
  <si>
    <t>JT5017176346759</t>
  </si>
  <si>
    <t>2020121900145735</t>
  </si>
  <si>
    <t>JT5017330081714</t>
  </si>
  <si>
    <t>2020121900147366</t>
  </si>
  <si>
    <t>JT5017024342344</t>
  </si>
  <si>
    <t>2020121900147493</t>
  </si>
  <si>
    <t>JT5017346914445</t>
  </si>
  <si>
    <t>2020121900147901</t>
  </si>
  <si>
    <t>JT5014795584231</t>
  </si>
  <si>
    <t>2020121900148310</t>
  </si>
  <si>
    <t>JT5016930783359</t>
  </si>
  <si>
    <t>2020121900148928</t>
  </si>
  <si>
    <t>JT5017063006034</t>
  </si>
  <si>
    <t>2020121900148997</t>
  </si>
  <si>
    <t>JT5016979238288</t>
  </si>
  <si>
    <t>2020121900150347</t>
  </si>
  <si>
    <t>JT5013108666005</t>
  </si>
  <si>
    <t>2020121900151381</t>
  </si>
  <si>
    <t>JT5014786544302</t>
  </si>
  <si>
    <t>2020121900153610</t>
  </si>
  <si>
    <t>JT5016933854406</t>
  </si>
  <si>
    <t>2020121900080191</t>
  </si>
  <si>
    <t>JT5016454467383</t>
  </si>
  <si>
    <t>2020121900084037</t>
  </si>
  <si>
    <t>JT5017402834417</t>
  </si>
  <si>
    <t>2020121900089899</t>
  </si>
  <si>
    <t>JT5017107752435</t>
  </si>
  <si>
    <t>2020121900112580</t>
  </si>
  <si>
    <t>JT5016110942330</t>
  </si>
  <si>
    <t>2020121900124502</t>
  </si>
  <si>
    <t>JT5015089928712</t>
  </si>
  <si>
    <t>2020121900142932</t>
  </si>
  <si>
    <t>JT5016944270080</t>
  </si>
  <si>
    <t>160844698827777</t>
  </si>
  <si>
    <t>JT5018088093222</t>
  </si>
  <si>
    <t>160844004975841</t>
  </si>
  <si>
    <t>JT5016760197274</t>
  </si>
  <si>
    <t>2020121900041429</t>
  </si>
  <si>
    <t>JT5012505600641</t>
  </si>
  <si>
    <t>2020121900103412</t>
  </si>
  <si>
    <t>JT5017222495334</t>
  </si>
  <si>
    <t>2020121900146013</t>
  </si>
  <si>
    <t>JT5017006309516</t>
  </si>
  <si>
    <t>2020121900026691</t>
  </si>
  <si>
    <t>JT5015179615106</t>
  </si>
  <si>
    <t>2020121900039010</t>
  </si>
  <si>
    <t>JT5016927011162</t>
  </si>
  <si>
    <t>2020121900079830</t>
  </si>
  <si>
    <t>JT5016977862617</t>
  </si>
  <si>
    <t>2020121900076315</t>
  </si>
  <si>
    <t>JT5017159379353</t>
  </si>
  <si>
    <t>2020121900121846</t>
  </si>
  <si>
    <t>JT5018095640229</t>
  </si>
  <si>
    <t>2020121900000473</t>
  </si>
  <si>
    <t>JT5016331158780</t>
  </si>
  <si>
    <t>2020121900089433</t>
  </si>
  <si>
    <t>JT5017266798015</t>
  </si>
  <si>
    <t>2020121900069294</t>
  </si>
  <si>
    <t>JT5016372232214</t>
  </si>
  <si>
    <t>2020121900030261</t>
  </si>
  <si>
    <t>JT5017129501767</t>
  </si>
  <si>
    <t>2020121900159541</t>
  </si>
  <si>
    <t>JT5017990121492</t>
  </si>
  <si>
    <t>2020121900091354</t>
  </si>
  <si>
    <t>JT5016746434166</t>
  </si>
  <si>
    <t>2020121900075655</t>
  </si>
  <si>
    <t>JT5016002832552</t>
  </si>
  <si>
    <t>2020121900003868</t>
  </si>
  <si>
    <t>JT5016689547270</t>
  </si>
  <si>
    <t>2020121900088943</t>
  </si>
  <si>
    <t>JT5015276507802</t>
  </si>
  <si>
    <t>2020121900113017</t>
  </si>
  <si>
    <t>JT5017274431720</t>
  </si>
  <si>
    <t>2020121900146864</t>
  </si>
  <si>
    <t>JT5017824960002</t>
  </si>
  <si>
    <t>2020121900152125</t>
  </si>
  <si>
    <t>JT5007493822675</t>
  </si>
  <si>
    <t>2020121900009925</t>
  </si>
  <si>
    <t>JT5017209131279</t>
  </si>
  <si>
    <t>2020121900005485</t>
  </si>
  <si>
    <t>JT5017076989077</t>
  </si>
  <si>
    <t>2020121900009816</t>
  </si>
  <si>
    <t>JT5017955888538</t>
  </si>
  <si>
    <t>2020121900014756</t>
  </si>
  <si>
    <t>JT5016887067378</t>
  </si>
  <si>
    <t>2020121900020158</t>
  </si>
  <si>
    <t>JT5017406416668</t>
  </si>
  <si>
    <t>2020121900022033</t>
  </si>
  <si>
    <t>JT5016504693465</t>
  </si>
  <si>
    <t>2020121900031148</t>
  </si>
  <si>
    <t>JT5017079355450</t>
  </si>
  <si>
    <t>2020121900016553</t>
  </si>
  <si>
    <t>JT5016862410614</t>
  </si>
  <si>
    <t>2020121900021124</t>
  </si>
  <si>
    <t>JT5017418586429</t>
  </si>
  <si>
    <t>2020121900064502</t>
  </si>
  <si>
    <t>JT5016275710852</t>
  </si>
  <si>
    <t>2020121900156617</t>
  </si>
  <si>
    <t>JT5015449043568</t>
  </si>
  <si>
    <t>2020122000000311</t>
  </si>
  <si>
    <t>JT5016895166661</t>
  </si>
  <si>
    <t>2020122000001948</t>
  </si>
  <si>
    <t>JT5017116149112</t>
  </si>
  <si>
    <t>2020122000013336</t>
  </si>
  <si>
    <t>2020122000017043</t>
  </si>
  <si>
    <t>JT5017181384579</t>
  </si>
  <si>
    <t>2020122000017274</t>
  </si>
  <si>
    <t>JT5016033306069</t>
  </si>
  <si>
    <t>2020122000039083</t>
  </si>
  <si>
    <t>JT5017420938042</t>
  </si>
  <si>
    <t>2020122000063953</t>
  </si>
  <si>
    <t>JT5018035994005</t>
  </si>
  <si>
    <t>2020122000065449</t>
  </si>
  <si>
    <t>JT5018009478531</t>
  </si>
  <si>
    <t>2020122000098708</t>
  </si>
  <si>
    <t>JT5017180780272</t>
  </si>
  <si>
    <t>2020122000113099</t>
  </si>
  <si>
    <t>JT5017376055176</t>
  </si>
  <si>
    <t>2020122000130306</t>
  </si>
  <si>
    <t>JT5016987685486</t>
  </si>
  <si>
    <t>2020122000143799</t>
  </si>
  <si>
    <t>JT5016978858638</t>
  </si>
  <si>
    <t>2020122000145096</t>
  </si>
  <si>
    <t>JT5018083519063</t>
  </si>
  <si>
    <t>2020122000146092</t>
  </si>
  <si>
    <t>JT5016779479629</t>
  </si>
  <si>
    <t>2020122000146149</t>
  </si>
  <si>
    <t>JT5016779481630</t>
  </si>
  <si>
    <t>2020122000146662</t>
  </si>
  <si>
    <t>JT5017246757783</t>
  </si>
  <si>
    <t>2020122000149619</t>
  </si>
  <si>
    <t>JT5014839348509</t>
  </si>
  <si>
    <t>2020122000150511</t>
  </si>
  <si>
    <t>JT5017114785450</t>
  </si>
  <si>
    <t>2020122000151546</t>
  </si>
  <si>
    <t>JT5016940733038</t>
  </si>
  <si>
    <t>2020122000151758</t>
  </si>
  <si>
    <t>JT5017840468715</t>
  </si>
  <si>
    <t>2020122000152300</t>
  </si>
  <si>
    <t>JT5017301725690</t>
  </si>
  <si>
    <t>2020122000158009</t>
  </si>
  <si>
    <t>JT5017090657140</t>
  </si>
  <si>
    <t>2020122000005455</t>
  </si>
  <si>
    <t>JT5015989762951</t>
  </si>
  <si>
    <t>2020122000017090</t>
  </si>
  <si>
    <t>JT5016114578152</t>
  </si>
  <si>
    <t>2020122000062756</t>
  </si>
  <si>
    <t>JT5016208765875</t>
  </si>
  <si>
    <t>2020122000063349</t>
  </si>
  <si>
    <t>JT5016597328026</t>
  </si>
  <si>
    <t>2020122000065493</t>
  </si>
  <si>
    <t>JT5017361419665</t>
  </si>
  <si>
    <t>2020122000066001</t>
  </si>
  <si>
    <t>JT5017027535397</t>
  </si>
  <si>
    <t>2020122000072273</t>
  </si>
  <si>
    <t>JT0001003740398</t>
  </si>
  <si>
    <t>2020122000072746</t>
  </si>
  <si>
    <t>JT5017314589134</t>
  </si>
  <si>
    <t>2020122000073960</t>
  </si>
  <si>
    <t>JT5017047694603</t>
  </si>
  <si>
    <t>2020122000076037</t>
  </si>
  <si>
    <t>JT0001058867264</t>
  </si>
  <si>
    <t>2020122000110674</t>
  </si>
  <si>
    <t>JT5017305873165</t>
  </si>
  <si>
    <t>2020122000122312</t>
  </si>
  <si>
    <t>JT5018020238650</t>
  </si>
  <si>
    <t>2020122000131084</t>
  </si>
  <si>
    <t>JT5016719293878</t>
  </si>
  <si>
    <t>2020122000132811</t>
  </si>
  <si>
    <t>JT5017897394697</t>
  </si>
  <si>
    <t>2020122000133117</t>
  </si>
  <si>
    <t>JT5018059230334</t>
  </si>
  <si>
    <t>2020122000140250</t>
  </si>
  <si>
    <t>JT5017858660578</t>
  </si>
  <si>
    <t>2020122000143878</t>
  </si>
  <si>
    <t>JT5018057599439</t>
  </si>
  <si>
    <t>2020122000145458</t>
  </si>
  <si>
    <t>JT5016903347433</t>
  </si>
  <si>
    <t>2020122000149702</t>
  </si>
  <si>
    <t>JT5015809021879</t>
  </si>
  <si>
    <t>2020122000153161</t>
  </si>
  <si>
    <t>JT0001041585927</t>
  </si>
  <si>
    <t>2020122000155670</t>
  </si>
  <si>
    <t>JT5018027094375</t>
  </si>
  <si>
    <t>2020122000130967</t>
  </si>
  <si>
    <t>JT5017624802455</t>
  </si>
  <si>
    <t>2020122000071370</t>
  </si>
  <si>
    <t>JT5017093301827</t>
  </si>
  <si>
    <t>2020122000134620</t>
  </si>
  <si>
    <t>JT5017931166429</t>
  </si>
  <si>
    <t>2020122000072691</t>
  </si>
  <si>
    <t>JT5017785058026</t>
  </si>
  <si>
    <t>2020122000036945</t>
  </si>
  <si>
    <t>JT5014009497096</t>
  </si>
  <si>
    <t>2020122000039226</t>
  </si>
  <si>
    <t>JT5017996431501</t>
  </si>
  <si>
    <t>2020122000057291</t>
  </si>
  <si>
    <t>2020122000010690</t>
  </si>
  <si>
    <t>JT5017265064814</t>
  </si>
  <si>
    <t>2020122000148205</t>
  </si>
  <si>
    <t>JT5013334482762</t>
  </si>
  <si>
    <t>2020122000053305</t>
  </si>
  <si>
    <t>JT5014347623066</t>
  </si>
  <si>
    <t>2020122000091921</t>
  </si>
  <si>
    <t>JT5017212627640</t>
  </si>
  <si>
    <t>2020122000136994</t>
  </si>
  <si>
    <t>JT5018104085396</t>
  </si>
  <si>
    <t>2020122000121973</t>
  </si>
  <si>
    <t>JT5017980102172</t>
  </si>
  <si>
    <t>2020122000039785</t>
  </si>
  <si>
    <t>JT0001058630948</t>
  </si>
  <si>
    <t>2020122000055958</t>
  </si>
  <si>
    <t>JT5016841366982</t>
  </si>
  <si>
    <t>2020122000058393</t>
  </si>
  <si>
    <t>JT5016741157020</t>
  </si>
  <si>
    <t>2020122000135714</t>
  </si>
  <si>
    <t>2020122000147175</t>
  </si>
  <si>
    <t>JT5017792936144</t>
  </si>
  <si>
    <t>2020122000147686</t>
  </si>
  <si>
    <t>JT5018093260436</t>
  </si>
  <si>
    <t>2020122000008225</t>
  </si>
  <si>
    <t>JT5017328542203</t>
  </si>
  <si>
    <t>2020122000074756</t>
  </si>
  <si>
    <t>JT5016701229688</t>
  </si>
  <si>
    <t>2020122000151178</t>
  </si>
  <si>
    <t>JT5018115271710</t>
  </si>
  <si>
    <t>2020122000035987</t>
  </si>
  <si>
    <t>JT5018032264793</t>
  </si>
  <si>
    <t>2020122000061996</t>
  </si>
  <si>
    <t>JT5016963528483</t>
  </si>
  <si>
    <t>2020122000018168</t>
  </si>
  <si>
    <t>JT5013988960825</t>
  </si>
  <si>
    <t>2020122000011935</t>
  </si>
  <si>
    <t>JT5017210615775</t>
  </si>
  <si>
    <t>2020122000141374</t>
  </si>
  <si>
    <t>JT5017256904110</t>
  </si>
  <si>
    <t>2020122000157117</t>
  </si>
  <si>
    <t>JT5018088681997</t>
  </si>
  <si>
    <t>2020122000105871</t>
  </si>
  <si>
    <t>JT5016926703929</t>
  </si>
  <si>
    <t>2020122000138219</t>
  </si>
  <si>
    <t>JT5017088126002</t>
  </si>
  <si>
    <t>2020122000144265</t>
  </si>
  <si>
    <t>JT5016956420949</t>
  </si>
  <si>
    <t>2020122000146276</t>
  </si>
  <si>
    <t>JT5017839412726</t>
  </si>
  <si>
    <t>2020122000060171</t>
  </si>
  <si>
    <t>JT5017244069821</t>
  </si>
  <si>
    <t>2020122000077554</t>
  </si>
  <si>
    <t>JT5017309860833</t>
  </si>
  <si>
    <t>2020122000104617</t>
  </si>
  <si>
    <t>JT0001074941040</t>
  </si>
  <si>
    <t>2020122000143778</t>
  </si>
  <si>
    <t>JT5017997000276</t>
  </si>
  <si>
    <t>2020122000095829</t>
  </si>
  <si>
    <t>JT5017261024589</t>
  </si>
  <si>
    <t>2020122000003685</t>
  </si>
  <si>
    <t>JT5016910249868</t>
  </si>
  <si>
    <t>2020122000087733</t>
  </si>
  <si>
    <t>JT5017832178618</t>
  </si>
  <si>
    <t>2020122000006767</t>
  </si>
  <si>
    <t>JT5015537757053</t>
  </si>
  <si>
    <t>2020122000008073</t>
  </si>
  <si>
    <t>JT5018060037817</t>
  </si>
  <si>
    <t>2020122000021690</t>
  </si>
  <si>
    <t>JT5017806103216</t>
  </si>
  <si>
    <t>2020122000039500</t>
  </si>
  <si>
    <t>JT5016951624080</t>
  </si>
  <si>
    <t>2020122000107803</t>
  </si>
  <si>
    <t>JT5017812623288</t>
  </si>
  <si>
    <t>2020122000147052</t>
  </si>
  <si>
    <t>JT5016308707230</t>
  </si>
  <si>
    <t>2020122000038570</t>
  </si>
  <si>
    <t>JT5016846504327</t>
  </si>
  <si>
    <t>2020122000046700</t>
  </si>
  <si>
    <t>JT5017334742800</t>
  </si>
  <si>
    <t>2020122000118583</t>
  </si>
  <si>
    <t>JT5017059736719</t>
  </si>
  <si>
    <t>2020122000140352</t>
  </si>
  <si>
    <t>JT5017023666589</t>
  </si>
  <si>
    <t>2020122000101531</t>
  </si>
  <si>
    <t>JT5016839327540</t>
  </si>
  <si>
    <t>2020122000103900</t>
  </si>
  <si>
    <t>JT5016988249674</t>
  </si>
  <si>
    <t>2020122100000117</t>
  </si>
  <si>
    <t>JT5013286423483</t>
  </si>
  <si>
    <t>2020122100002377</t>
  </si>
  <si>
    <t>JT5016248153517</t>
  </si>
  <si>
    <t>2020122100010528</t>
  </si>
  <si>
    <t>2020122100016842</t>
  </si>
  <si>
    <t>2020122100020497</t>
  </si>
  <si>
    <t>JT5016099078881</t>
  </si>
  <si>
    <t>2020122100021119</t>
  </si>
  <si>
    <t>JT5016652306244</t>
  </si>
  <si>
    <t>2020122100021466</t>
  </si>
  <si>
    <t>JT5017165116280</t>
  </si>
  <si>
    <t>2020122100021813</t>
  </si>
  <si>
    <t>JT5017181882722</t>
  </si>
  <si>
    <t>2020122100022945</t>
  </si>
  <si>
    <t>JT5016958856503</t>
  </si>
  <si>
    <t>2020122100024765</t>
  </si>
  <si>
    <t>JT5013925423672</t>
  </si>
  <si>
    <t>2020122100025768</t>
  </si>
  <si>
    <t>JT5016625931181</t>
  </si>
  <si>
    <t>2020122100026856</t>
  </si>
  <si>
    <t>JT5017342555277</t>
  </si>
  <si>
    <t>2020122100030936</t>
  </si>
  <si>
    <t>JT5015662623016</t>
  </si>
  <si>
    <t>2020122100043036</t>
  </si>
  <si>
    <t>JT5017846720535</t>
  </si>
  <si>
    <t>2020122100046492</t>
  </si>
  <si>
    <t>JT5015328280087</t>
  </si>
  <si>
    <t>2020122100054107</t>
  </si>
  <si>
    <t>JT5016541232749</t>
  </si>
  <si>
    <t>2020122100059778</t>
  </si>
  <si>
    <t>JT5017819121038</t>
  </si>
  <si>
    <t>2020122100060245</t>
  </si>
  <si>
    <t>JT5017389775378</t>
  </si>
  <si>
    <t>2020122100061390</t>
  </si>
  <si>
    <t>JT5013498755933</t>
  </si>
  <si>
    <t>2020122100061945</t>
  </si>
  <si>
    <t>JT5017630652965</t>
  </si>
  <si>
    <t>2020122100070635</t>
  </si>
  <si>
    <t>JT5017427905068</t>
  </si>
  <si>
    <t>2020122100076871</t>
  </si>
  <si>
    <t>JT5016170476596</t>
  </si>
  <si>
    <t>2020122100078757</t>
  </si>
  <si>
    <t>JT5016218029687</t>
  </si>
  <si>
    <t>2020122100086661</t>
  </si>
  <si>
    <t>JT5016880630578</t>
  </si>
  <si>
    <t>2020122100110527</t>
  </si>
  <si>
    <t>JT5017008254084</t>
  </si>
  <si>
    <t>2020122100111741</t>
  </si>
  <si>
    <t>JT5016264689953</t>
  </si>
  <si>
    <t>2020122100124413</t>
  </si>
  <si>
    <t>JT5017253552986</t>
  </si>
  <si>
    <t>2020122100127467</t>
  </si>
  <si>
    <t>JT5017032453035</t>
  </si>
  <si>
    <t>2020122100128956</t>
  </si>
  <si>
    <t>JT5017048870559</t>
  </si>
  <si>
    <t>2020122100133390</t>
  </si>
  <si>
    <t>2020122100135081</t>
  </si>
  <si>
    <t>JT5018097807051</t>
  </si>
  <si>
    <t>2020122100135101</t>
  </si>
  <si>
    <t>JT5016236413016</t>
  </si>
  <si>
    <t>2020122100135571</t>
  </si>
  <si>
    <t>JT5018091213402</t>
  </si>
  <si>
    <t>2020122100136293</t>
  </si>
  <si>
    <t>JT5017994218040</t>
  </si>
  <si>
    <t>2020122100136620</t>
  </si>
  <si>
    <t>JT5017056337620</t>
  </si>
  <si>
    <t>2020122100143779</t>
  </si>
  <si>
    <t>JT5017650780061</t>
  </si>
  <si>
    <t>2020122100146036</t>
  </si>
  <si>
    <t>JT5017845935515</t>
  </si>
  <si>
    <t>2020122100150412</t>
  </si>
  <si>
    <t>JT5017848207196</t>
  </si>
  <si>
    <t>2020122100150471</t>
  </si>
  <si>
    <t>JT5017952392040</t>
  </si>
  <si>
    <t>2020122100153363</t>
  </si>
  <si>
    <t>2020122100154616</t>
  </si>
  <si>
    <t>JT5017160625037</t>
  </si>
  <si>
    <t>2020122100154699</t>
  </si>
  <si>
    <t>2020122100155432</t>
  </si>
  <si>
    <t>JT5017970651445</t>
  </si>
  <si>
    <t>2020122100155878</t>
  </si>
  <si>
    <t>JT5016954698007</t>
  </si>
  <si>
    <t>2020122100156413</t>
  </si>
  <si>
    <t>JT5016228211504</t>
  </si>
  <si>
    <t>2020122100026891</t>
  </si>
  <si>
    <t>JT5015711919884</t>
  </si>
  <si>
    <t>2020122100058902</t>
  </si>
  <si>
    <t>JT5016779749629</t>
  </si>
  <si>
    <t>2020122100062928</t>
  </si>
  <si>
    <t>JT5015711290052</t>
  </si>
  <si>
    <t>2020122100159548</t>
  </si>
  <si>
    <t>JT5016955833396</t>
  </si>
  <si>
    <t>160854841171041</t>
  </si>
  <si>
    <t>JT5016961455904</t>
  </si>
  <si>
    <t>160852857267009</t>
  </si>
  <si>
    <t>JT5016883498448</t>
  </si>
  <si>
    <t>160851977018689</t>
  </si>
  <si>
    <t>JT5017851807409</t>
  </si>
  <si>
    <t>160848314463233</t>
  </si>
  <si>
    <t>JT5017062134880</t>
  </si>
  <si>
    <t>2020122200112257</t>
  </si>
  <si>
    <t>JT5017826849745</t>
  </si>
  <si>
    <t>2020122200133154</t>
  </si>
  <si>
    <t>160862620678593</t>
  </si>
  <si>
    <t>JT5017054916985</t>
  </si>
  <si>
    <t>160861624569185</t>
  </si>
  <si>
    <t>JT5016006064401</t>
  </si>
  <si>
    <t>160862347194785</t>
  </si>
  <si>
    <t>JT5017637916628</t>
  </si>
  <si>
    <t>160861669810881</t>
  </si>
  <si>
    <t>JT5017889441526</t>
  </si>
  <si>
    <t>160861065674945</t>
  </si>
  <si>
    <t>JT5018099540009</t>
  </si>
  <si>
    <t>160860985293313</t>
  </si>
  <si>
    <t>JT5017676445573</t>
  </si>
  <si>
    <t>160859459398561</t>
  </si>
  <si>
    <t>JT5017991847695</t>
  </si>
  <si>
    <t>160859101156065</t>
  </si>
  <si>
    <t>JT5017726314590</t>
  </si>
  <si>
    <t>2020122100013381</t>
  </si>
  <si>
    <t>JT5017008241401</t>
  </si>
  <si>
    <t>2020122100034321</t>
  </si>
  <si>
    <t>JT5018026955566</t>
  </si>
  <si>
    <t>2020122100011377</t>
  </si>
  <si>
    <t>JT5017665250312</t>
  </si>
  <si>
    <t>2020122100013379</t>
  </si>
  <si>
    <t>JT5017267928087</t>
  </si>
  <si>
    <t>2020122100021776</t>
  </si>
  <si>
    <t>JT5017438427348</t>
  </si>
  <si>
    <t>2020122100027575</t>
  </si>
  <si>
    <t>JT5018048428669</t>
  </si>
  <si>
    <t>2020122100035538</t>
  </si>
  <si>
    <t>JT5017881217320</t>
  </si>
  <si>
    <t>2020122100037311</t>
  </si>
  <si>
    <t>JT5016948277218</t>
  </si>
  <si>
    <t>2020122100064782</t>
  </si>
  <si>
    <t>JT5016938012690</t>
  </si>
  <si>
    <t>2020122100067955</t>
  </si>
  <si>
    <t>JT5017984247757</t>
  </si>
  <si>
    <t>2020122100070181</t>
  </si>
  <si>
    <t>JT5016779102775</t>
  </si>
  <si>
    <t>2020122100071724</t>
  </si>
  <si>
    <t>JT0001081166862</t>
  </si>
  <si>
    <t>2020122100072417</t>
  </si>
  <si>
    <t>JT5017292756718</t>
  </si>
  <si>
    <t>2020122100094065</t>
  </si>
  <si>
    <t>JT5016978615339</t>
  </si>
  <si>
    <t>2020122100095208</t>
  </si>
  <si>
    <t>JT5016693778316</t>
  </si>
  <si>
    <t>2020122100095545</t>
  </si>
  <si>
    <t>JT5017370849201</t>
  </si>
  <si>
    <t>2020122100097512</t>
  </si>
  <si>
    <t>JT5017353943311</t>
  </si>
  <si>
    <t>2020122100097839</t>
  </si>
  <si>
    <t>JT0001075136953</t>
  </si>
  <si>
    <t>2020122100098797</t>
  </si>
  <si>
    <t>JT5016080555542</t>
  </si>
  <si>
    <t>2020122100099341</t>
  </si>
  <si>
    <t>JT5017830042692</t>
  </si>
  <si>
    <t>2020122100103958</t>
  </si>
  <si>
    <t>JT5017591785355</t>
  </si>
  <si>
    <t>2020122100111529</t>
  </si>
  <si>
    <t>JT5018025506615</t>
  </si>
  <si>
    <t>2020122100129588</t>
  </si>
  <si>
    <t>JT5016827517729</t>
  </si>
  <si>
    <t>2020122100133658</t>
  </si>
  <si>
    <t>JT5017823637844</t>
  </si>
  <si>
    <t>2020122100159821</t>
  </si>
  <si>
    <t>JT5016612912924</t>
  </si>
  <si>
    <t>2020122100089183</t>
  </si>
  <si>
    <t>JT5016800350692</t>
  </si>
  <si>
    <t>2020122100017694</t>
  </si>
  <si>
    <t>JT5016167915279</t>
  </si>
  <si>
    <t>2020122100079639</t>
  </si>
  <si>
    <t>JT5014152157508</t>
  </si>
  <si>
    <t>2020122100050445</t>
  </si>
  <si>
    <t>JT5017890139106</t>
  </si>
  <si>
    <t>2020122100040912</t>
  </si>
  <si>
    <t>JT0001069537214</t>
  </si>
  <si>
    <t>2020122100044711</t>
  </si>
  <si>
    <t>JT5018000356414</t>
  </si>
  <si>
    <t>2020122100022110</t>
  </si>
  <si>
    <t>JT5018049788080</t>
  </si>
  <si>
    <t>2020122100045709</t>
  </si>
  <si>
    <t>JT0001053748912</t>
  </si>
  <si>
    <t>2020122100075219</t>
  </si>
  <si>
    <t>JT5015974040297</t>
  </si>
  <si>
    <t>2020122100138976</t>
  </si>
  <si>
    <t>JT5017003155715</t>
  </si>
  <si>
    <t>2020122100144115</t>
  </si>
  <si>
    <t>JT5017027223395</t>
  </si>
  <si>
    <t>2020122100155517</t>
  </si>
  <si>
    <t>JT5016659439324</t>
  </si>
  <si>
    <t>2020122100163976</t>
  </si>
  <si>
    <t>JT5017676122723</t>
  </si>
  <si>
    <t>2020122100125662</t>
  </si>
  <si>
    <t>JT5015739933004</t>
  </si>
  <si>
    <t>2020122100058087</t>
  </si>
  <si>
    <t>JT5017223723473</t>
  </si>
  <si>
    <t>2020122100005287</t>
  </si>
  <si>
    <t>JT5017917001615</t>
  </si>
  <si>
    <t>2020122200010922</t>
  </si>
  <si>
    <t>JT5017931923108</t>
  </si>
  <si>
    <t>2020122200033091</t>
  </si>
  <si>
    <t>JT5016961080245</t>
  </si>
  <si>
    <t>2020122200047725</t>
  </si>
  <si>
    <t>JT5016951241527</t>
  </si>
  <si>
    <t>2020122200052767</t>
  </si>
  <si>
    <t>JT5018107779035</t>
  </si>
  <si>
    <t>2020122200108305</t>
  </si>
  <si>
    <t>JT5017077246615</t>
  </si>
  <si>
    <t>2020122200134434</t>
  </si>
  <si>
    <t>JT5017691557838</t>
  </si>
  <si>
    <t>2020122200144038</t>
  </si>
  <si>
    <t>JT5017995020310</t>
  </si>
  <si>
    <t>2020122200145199</t>
  </si>
  <si>
    <t>JT5017832552196</t>
  </si>
  <si>
    <t>2020122200150135</t>
  </si>
  <si>
    <t>JT5018071957324</t>
  </si>
  <si>
    <t>2020122200033731</t>
  </si>
  <si>
    <t>2020122200017779</t>
  </si>
  <si>
    <t>JT5017854455515</t>
  </si>
  <si>
    <t>2020122200024062</t>
  </si>
  <si>
    <t>JT5016897672276</t>
  </si>
  <si>
    <t>2020122200024536</t>
  </si>
  <si>
    <t>JT5016897572692</t>
  </si>
  <si>
    <t>2020122200032773</t>
  </si>
  <si>
    <t>JT5016952172272</t>
  </si>
  <si>
    <t>2020122200156232</t>
  </si>
  <si>
    <t>JT5017456807726</t>
  </si>
  <si>
    <t>160873587408641</t>
  </si>
  <si>
    <t>JT5017847672770</t>
  </si>
  <si>
    <t>160872946937057</t>
  </si>
  <si>
    <t>JT5018742815290</t>
  </si>
  <si>
    <t>160872020154529</t>
  </si>
  <si>
    <t>JT5018567922381</t>
  </si>
  <si>
    <t>160871992841025</t>
  </si>
  <si>
    <t>JT5017874647757</t>
  </si>
  <si>
    <t>160871020128609</t>
  </si>
  <si>
    <t>JT5017940705995</t>
  </si>
  <si>
    <t>160870658718497</t>
  </si>
  <si>
    <t>JT5018522595867</t>
  </si>
  <si>
    <t>2020122200027213</t>
  </si>
  <si>
    <t>JT5017943391830</t>
  </si>
  <si>
    <t>2020122200015526</t>
  </si>
  <si>
    <t>JT5016916604181</t>
  </si>
  <si>
    <t>2020122200059528</t>
  </si>
  <si>
    <t>JT5016971305565</t>
  </si>
  <si>
    <t>2020122200034098</t>
  </si>
  <si>
    <t>JT5017454073220</t>
  </si>
  <si>
    <t>2020122200117747</t>
  </si>
  <si>
    <t>JT5018073049795</t>
  </si>
  <si>
    <t>2020122200034833</t>
  </si>
  <si>
    <t>JT5017843131522</t>
  </si>
  <si>
    <t>2020122200051756</t>
  </si>
  <si>
    <t>JT5017853832406</t>
  </si>
  <si>
    <t>2020122200106251</t>
  </si>
  <si>
    <t>JT5017607683588</t>
  </si>
  <si>
    <t>2020122200114283</t>
  </si>
  <si>
    <t>JT0001086437809</t>
  </si>
  <si>
    <t>2020122200119521</t>
  </si>
  <si>
    <t>JT5016968153821</t>
  </si>
  <si>
    <t>2020122200124676</t>
  </si>
  <si>
    <t>JT5018097080641</t>
  </si>
  <si>
    <t>2020122200011350</t>
  </si>
  <si>
    <t>JT5017840914871</t>
  </si>
  <si>
    <t>2020122200053546</t>
  </si>
  <si>
    <t>JT5016812939783</t>
  </si>
  <si>
    <t>2020122200059296</t>
  </si>
  <si>
    <t>JT5017106799437</t>
  </si>
  <si>
    <t>2020122200063822</t>
  </si>
  <si>
    <t>JT5018080221500</t>
  </si>
  <si>
    <t>2020122200144171</t>
  </si>
  <si>
    <t>JT5014876305927</t>
  </si>
  <si>
    <t>2020122200154920</t>
  </si>
  <si>
    <t>JT5017782225948</t>
  </si>
  <si>
    <t>2020122200156265</t>
  </si>
  <si>
    <t>JT5016701179286</t>
  </si>
  <si>
    <t>2020122200053296</t>
  </si>
  <si>
    <t>JT5018043637152</t>
  </si>
  <si>
    <t>2020122200104793</t>
  </si>
  <si>
    <t>JT5017590760062</t>
  </si>
  <si>
    <t>2020122200135868</t>
  </si>
  <si>
    <t>JT5017998771770</t>
  </si>
  <si>
    <t>2020122200070705</t>
  </si>
  <si>
    <t>JT5016981675302</t>
  </si>
  <si>
    <t>2020122200094850</t>
  </si>
  <si>
    <t>JT5017484793249</t>
  </si>
  <si>
    <t>2020122200079160</t>
  </si>
  <si>
    <t>JT5017355464572</t>
  </si>
  <si>
    <t>160872764531489</t>
  </si>
  <si>
    <t>JT5016833477328</t>
  </si>
  <si>
    <t>160865842269953</t>
  </si>
  <si>
    <t>JT5017748057008</t>
  </si>
  <si>
    <t>2020122300003557</t>
  </si>
  <si>
    <t>JT5017640824975</t>
  </si>
  <si>
    <t>2020122300052350</t>
  </si>
  <si>
    <t>JT5017517660216</t>
  </si>
  <si>
    <t>2020122300058017</t>
  </si>
  <si>
    <t>JT5017001253064</t>
  </si>
  <si>
    <t>2020122300088523</t>
  </si>
  <si>
    <t>JT5016245771416</t>
  </si>
  <si>
    <t>2020122300092006</t>
  </si>
  <si>
    <t>JT5016820121939</t>
  </si>
  <si>
    <t>2020122300139649</t>
  </si>
  <si>
    <t>JT5017159516687</t>
  </si>
  <si>
    <t>2020122300142370</t>
  </si>
  <si>
    <t>JT5018506465801</t>
  </si>
  <si>
    <t>2020122300142808</t>
  </si>
  <si>
    <t>JT5013460841156</t>
  </si>
  <si>
    <t>2020122300142933</t>
  </si>
  <si>
    <t>JT5016979362617</t>
  </si>
  <si>
    <t>2020122300145891</t>
  </si>
  <si>
    <t>JT5018491578523</t>
  </si>
  <si>
    <t>2020122300146503</t>
  </si>
  <si>
    <t>JT5017831584371</t>
  </si>
  <si>
    <t>2020122300147878</t>
  </si>
  <si>
    <t>JT5016923353553</t>
  </si>
  <si>
    <t>2020122300148270</t>
  </si>
  <si>
    <t>JT0001078883176</t>
  </si>
  <si>
    <t>2020122300148371</t>
  </si>
  <si>
    <t>JT5017624026000</t>
  </si>
  <si>
    <t>2020122300148777</t>
  </si>
  <si>
    <t>JT5015995690267</t>
  </si>
  <si>
    <t>2020122300149662</t>
  </si>
  <si>
    <t>JT0001004465854</t>
  </si>
  <si>
    <t>2020122300151077</t>
  </si>
  <si>
    <t>JT5016796410525</t>
  </si>
  <si>
    <t>2020122300151187</t>
  </si>
  <si>
    <t>JT5016457701071</t>
  </si>
  <si>
    <t>2020122300153569</t>
  </si>
  <si>
    <t>JT5014671664472</t>
  </si>
  <si>
    <t>2020122300148318</t>
  </si>
  <si>
    <t>JT5016986537029</t>
  </si>
  <si>
    <t>2020122300011223</t>
  </si>
  <si>
    <t>JT5015022272479</t>
  </si>
  <si>
    <t>2020122300012571</t>
  </si>
  <si>
    <t>JT5017016622249</t>
  </si>
  <si>
    <t>2020122300065910</t>
  </si>
  <si>
    <t>JT5018096984031</t>
  </si>
  <si>
    <t>2020122200065435</t>
  </si>
  <si>
    <t>2020122300074521</t>
  </si>
  <si>
    <t>2020122500009209</t>
  </si>
  <si>
    <t>2020122300033933</t>
  </si>
  <si>
    <t>JT5018015701246</t>
  </si>
  <si>
    <t>2020122300035650</t>
  </si>
  <si>
    <t>2020122300037844</t>
  </si>
  <si>
    <t>2020122300073648</t>
  </si>
  <si>
    <t>JT5017944241513</t>
  </si>
  <si>
    <t>2020122300100451</t>
  </si>
  <si>
    <t>JT5018104055543</t>
  </si>
  <si>
    <t>2020122300130006</t>
  </si>
  <si>
    <t>JT5017831631843</t>
  </si>
  <si>
    <t>2020122300135007</t>
  </si>
  <si>
    <t>JT5018093046267</t>
  </si>
  <si>
    <t>2020122300147125</t>
  </si>
  <si>
    <t>JT5016431344623</t>
  </si>
  <si>
    <t>2020122300158704</t>
  </si>
  <si>
    <t>JT5017862902648</t>
  </si>
  <si>
    <t>2020122400004402</t>
  </si>
  <si>
    <t>JT5017707178691</t>
  </si>
  <si>
    <t>2020122400013294</t>
  </si>
  <si>
    <t>JT5018030570424</t>
  </si>
  <si>
    <t>2020122400047077</t>
  </si>
  <si>
    <t>JT5017879684033</t>
  </si>
  <si>
    <t>2020122400058442</t>
  </si>
  <si>
    <t>JT5017853772306</t>
  </si>
  <si>
    <t>2020122400060987</t>
  </si>
  <si>
    <t>JT5018632652464</t>
  </si>
  <si>
    <t>2020122400065295</t>
  </si>
  <si>
    <t>JT5017817784488</t>
  </si>
  <si>
    <t>2020122400092764</t>
  </si>
  <si>
    <t>JT5016492249870</t>
  </si>
  <si>
    <t>2020122400113721</t>
  </si>
  <si>
    <t>2020122400149850</t>
  </si>
  <si>
    <t>JT5017852057219</t>
  </si>
  <si>
    <t>160881396091841</t>
  </si>
  <si>
    <t>JT5017508016821</t>
  </si>
  <si>
    <t>160881355219841</t>
  </si>
  <si>
    <t>JT5018604412550</t>
  </si>
  <si>
    <t>160880875574305</t>
  </si>
  <si>
    <t>JT5017590197005</t>
  </si>
  <si>
    <t>160880337314721</t>
  </si>
  <si>
    <t>JT5018456546293</t>
  </si>
  <si>
    <t>160879549991073</t>
  </si>
  <si>
    <t>JT5017460337816</t>
  </si>
  <si>
    <t>160877525744097</t>
  </si>
  <si>
    <t>JT5018494005907</t>
  </si>
  <si>
    <t>160877076906913</t>
  </si>
  <si>
    <t>JT5018566464093</t>
  </si>
  <si>
    <t>160877076609793</t>
  </si>
  <si>
    <t>JT5018565019202</t>
  </si>
  <si>
    <t>160877051308833</t>
  </si>
  <si>
    <t>JT5018565019133</t>
  </si>
  <si>
    <t>160876739120481</t>
  </si>
  <si>
    <t>JT5018527209628</t>
  </si>
  <si>
    <t>2020122300002208</t>
  </si>
  <si>
    <t>JT5016809713970</t>
  </si>
  <si>
    <t>2020122300137023</t>
  </si>
  <si>
    <t>JT5018649145723</t>
  </si>
  <si>
    <t>2020122300144335</t>
  </si>
  <si>
    <t>JT5015435281296</t>
  </si>
  <si>
    <t>2020122300063089</t>
  </si>
  <si>
    <t>JT5011704748003</t>
  </si>
  <si>
    <t>2020122300118797</t>
  </si>
  <si>
    <t>JT5018472177978</t>
  </si>
  <si>
    <t>2020122300012671</t>
  </si>
  <si>
    <t>JT5016989519420</t>
  </si>
  <si>
    <t>2020122300068297</t>
  </si>
  <si>
    <t>JT5017042480966</t>
  </si>
  <si>
    <t>2020122300124861</t>
  </si>
  <si>
    <t>JT5016906273127</t>
  </si>
  <si>
    <t>2020122300136782</t>
  </si>
  <si>
    <t>JT5017883522412</t>
  </si>
  <si>
    <t>2020122300154238</t>
  </si>
  <si>
    <t>JT5017107528977</t>
  </si>
  <si>
    <t>2020122300060897</t>
  </si>
  <si>
    <t>JT5017708140009</t>
  </si>
  <si>
    <t>2020122300008687</t>
  </si>
  <si>
    <t>JT5017655076744</t>
  </si>
  <si>
    <t>2020122300026221</t>
  </si>
  <si>
    <t>JT5017712276942</t>
  </si>
  <si>
    <t>2020122300045667</t>
  </si>
  <si>
    <t>JT5017008266857</t>
  </si>
  <si>
    <t>2020122300150564</t>
  </si>
  <si>
    <t>JT5016879846894</t>
  </si>
  <si>
    <t>2020122300017851</t>
  </si>
  <si>
    <t>JT5018101935013</t>
  </si>
  <si>
    <t>2020122400042112</t>
  </si>
  <si>
    <t>JT5015948964725</t>
  </si>
  <si>
    <t>2020122400062837</t>
  </si>
  <si>
    <t>JT5017552679130</t>
  </si>
  <si>
    <t>2020122400070113</t>
  </si>
  <si>
    <t>JT5015243356576</t>
  </si>
  <si>
    <t>2020122400071429</t>
  </si>
  <si>
    <t>JT5018671736125</t>
  </si>
  <si>
    <t>2020122400073527</t>
  </si>
  <si>
    <t>JT5017072013177</t>
  </si>
  <si>
    <t>2020122400093863</t>
  </si>
  <si>
    <t>JT5018602618465</t>
  </si>
  <si>
    <t>2020122400095615</t>
  </si>
  <si>
    <t>JT5017954532146</t>
  </si>
  <si>
    <t>2020122400104844</t>
  </si>
  <si>
    <t>JT5016354207224</t>
  </si>
  <si>
    <t>2020122400143368</t>
  </si>
  <si>
    <t>JT5017482055456</t>
  </si>
  <si>
    <t>2020122400144822</t>
  </si>
  <si>
    <t>JT5017843275773</t>
  </si>
  <si>
    <t>2020122400144952</t>
  </si>
  <si>
    <t>JT5018488105017</t>
  </si>
  <si>
    <t>2020122400149466</t>
  </si>
  <si>
    <t>JT5018628754898</t>
  </si>
  <si>
    <t>2020122400149573</t>
  </si>
  <si>
    <t>JT5018501034861</t>
  </si>
  <si>
    <t>2020122400156172</t>
  </si>
  <si>
    <t>JT5018067520373</t>
  </si>
  <si>
    <t>2020122400065019</t>
  </si>
  <si>
    <t>JT5017831598866</t>
  </si>
  <si>
    <t>2020122400011728</t>
  </si>
  <si>
    <t>JT5017023804678</t>
  </si>
  <si>
    <t>160890782944929</t>
  </si>
  <si>
    <t>JT5017839327130</t>
  </si>
  <si>
    <t>160890402316961</t>
  </si>
  <si>
    <t>JT5018290451629</t>
  </si>
  <si>
    <t>160890214334945</t>
  </si>
  <si>
    <t>JT5018305996994</t>
  </si>
  <si>
    <t>160890082800449</t>
  </si>
  <si>
    <t>JT5018047925927</t>
  </si>
  <si>
    <t>160888713564321</t>
  </si>
  <si>
    <t>JT5018516986116</t>
  </si>
  <si>
    <t>160886422166945</t>
  </si>
  <si>
    <t>JT5018640287871</t>
  </si>
  <si>
    <t>160890483356577</t>
  </si>
  <si>
    <t>JT5017544488410</t>
  </si>
  <si>
    <t>160889589901601</t>
  </si>
  <si>
    <t>JT5018663157318</t>
  </si>
  <si>
    <t>160889023661953</t>
  </si>
  <si>
    <t>JT5018624757739</t>
  </si>
  <si>
    <t>160888843188897</t>
  </si>
  <si>
    <t>JT5018116026201</t>
  </si>
  <si>
    <t>160886896760993</t>
  </si>
  <si>
    <t>JT5018210746160</t>
  </si>
  <si>
    <t>2020122400057511</t>
  </si>
  <si>
    <t>JT5017750144335</t>
  </si>
  <si>
    <t>2020122400107474</t>
  </si>
  <si>
    <t>JT5017221540996</t>
  </si>
  <si>
    <t>2020122400023757</t>
  </si>
  <si>
    <t>JT5018686443404</t>
  </si>
  <si>
    <t>2020122400025677</t>
  </si>
  <si>
    <t>JT5017077508173</t>
  </si>
  <si>
    <t>2020122400045763</t>
  </si>
  <si>
    <t>JT5018574730463</t>
  </si>
  <si>
    <t>2020122400126701</t>
  </si>
  <si>
    <t>JT5018470924164</t>
  </si>
  <si>
    <t>2020122400030965</t>
  </si>
  <si>
    <t>JT5018459838123</t>
  </si>
  <si>
    <t>2020122400065294</t>
  </si>
  <si>
    <t>JT5017420048517</t>
  </si>
  <si>
    <t>2020122400046621</t>
  </si>
  <si>
    <t>JT5017734625290</t>
  </si>
  <si>
    <t>2020122400150480</t>
  </si>
  <si>
    <t>JT5017928900109</t>
  </si>
  <si>
    <t>2020122400076563</t>
  </si>
  <si>
    <t>JT5017369123578</t>
  </si>
  <si>
    <t>2020122400011693</t>
  </si>
  <si>
    <t>JT5017614618189</t>
  </si>
  <si>
    <t>2020122400137220</t>
  </si>
  <si>
    <t>JT5017621169968</t>
  </si>
  <si>
    <t>2020122400002594</t>
  </si>
  <si>
    <t>JT5017214800401</t>
  </si>
  <si>
    <t>2020122400126866</t>
  </si>
  <si>
    <t>JT5018676396220</t>
  </si>
  <si>
    <t>2020122400009342</t>
  </si>
  <si>
    <t>JT5018049389612</t>
  </si>
  <si>
    <t>2020122400123296</t>
  </si>
  <si>
    <t>JT5017520652005</t>
  </si>
  <si>
    <t>2020122400154962</t>
  </si>
  <si>
    <t>JT5018629592180</t>
  </si>
  <si>
    <t>2020122400083648</t>
  </si>
  <si>
    <t>JT5014124858508</t>
  </si>
  <si>
    <t>2020122400050187</t>
  </si>
  <si>
    <t>JT5017499019909</t>
  </si>
  <si>
    <t>2020122400131845</t>
  </si>
  <si>
    <t>JT5018463542577</t>
  </si>
  <si>
    <t>2020122400063297</t>
  </si>
  <si>
    <t>JT5018459042558</t>
  </si>
  <si>
    <t>2020122400086259</t>
  </si>
  <si>
    <t>JT5017740076434</t>
  </si>
  <si>
    <t>2020122400056728</t>
  </si>
  <si>
    <t>JT5018070628964</t>
  </si>
  <si>
    <t>2020122400069431</t>
  </si>
  <si>
    <t>JT5018603767198</t>
  </si>
  <si>
    <t>2020122400119053</t>
  </si>
  <si>
    <t>JT5017621807080</t>
  </si>
  <si>
    <t>2020122400008610</t>
  </si>
  <si>
    <t>JT5017598489236</t>
  </si>
  <si>
    <t>2020122400026081</t>
  </si>
  <si>
    <t>JT5018612285829</t>
  </si>
  <si>
    <t>2020122400032175</t>
  </si>
  <si>
    <t>JT5018535312417</t>
  </si>
  <si>
    <t>2020122400055010</t>
  </si>
  <si>
    <t>JT0001058139399</t>
  </si>
  <si>
    <t>2020122400065565</t>
  </si>
  <si>
    <t>JT0001054031093</t>
  </si>
  <si>
    <t>2020122500010776</t>
  </si>
  <si>
    <t>JT5016814838797</t>
  </si>
  <si>
    <t>2020122500019293</t>
  </si>
  <si>
    <t>JT5018586279929</t>
  </si>
  <si>
    <t>2020122500021387</t>
  </si>
  <si>
    <t>JT5018582697358</t>
  </si>
  <si>
    <t>2020122500059698</t>
  </si>
  <si>
    <t>JT5018653130710</t>
  </si>
  <si>
    <t>2020122500063157</t>
  </si>
  <si>
    <t>JT5017215638595</t>
  </si>
  <si>
    <t>2020122500080228</t>
  </si>
  <si>
    <t>JT5017561039096</t>
  </si>
  <si>
    <t>2020122500080701</t>
  </si>
  <si>
    <t>JT5018615255991</t>
  </si>
  <si>
    <t>2020122500093960</t>
  </si>
  <si>
    <t>JT5017774749941</t>
  </si>
  <si>
    <t>2020122500095578</t>
  </si>
  <si>
    <t>JT5014004728190</t>
  </si>
  <si>
    <t>2020122500100890</t>
  </si>
  <si>
    <t>2020122500113710</t>
  </si>
  <si>
    <t>JT5017538235518</t>
  </si>
  <si>
    <t>2020122500115956</t>
  </si>
  <si>
    <t>JT5017433232037</t>
  </si>
  <si>
    <t>2020122500118177</t>
  </si>
  <si>
    <t>JT5017171421186</t>
  </si>
  <si>
    <t>2020122500118373</t>
  </si>
  <si>
    <t>JT5017927382551</t>
  </si>
  <si>
    <t>2020122500120255</t>
  </si>
  <si>
    <t>JT5018727157682</t>
  </si>
  <si>
    <t>2020122500136522</t>
  </si>
  <si>
    <t>JT5018233178710</t>
  </si>
  <si>
    <t>2020122500137816</t>
  </si>
  <si>
    <t>JT5016970118941</t>
  </si>
  <si>
    <t>2020122500138419</t>
  </si>
  <si>
    <t>JT5018664189286</t>
  </si>
  <si>
    <t>2020122500138659</t>
  </si>
  <si>
    <t>JT5016854975923</t>
  </si>
  <si>
    <t>2020122500140332</t>
  </si>
  <si>
    <t>JT5018476621607</t>
  </si>
  <si>
    <t>2020122500142940</t>
  </si>
  <si>
    <t>JT0000947170756</t>
  </si>
  <si>
    <t>2020122500142956</t>
  </si>
  <si>
    <t>JT5018505152389</t>
  </si>
  <si>
    <t>2020122500149060</t>
  </si>
  <si>
    <t>JT5017620734006</t>
  </si>
  <si>
    <t>2020122500150355</t>
  </si>
  <si>
    <t>JT5018512218934</t>
  </si>
  <si>
    <t>2020122500132999</t>
  </si>
  <si>
    <t>JT5017577013008</t>
  </si>
  <si>
    <t>2020122500137788</t>
  </si>
  <si>
    <t>JT5017611382046</t>
  </si>
  <si>
    <t>2020122500022311</t>
  </si>
  <si>
    <t>JT5017983129234</t>
  </si>
  <si>
    <t>2020122500054311</t>
  </si>
  <si>
    <t>2020122500099438</t>
  </si>
  <si>
    <t>JT5017981935501</t>
  </si>
  <si>
    <t>2020122500082626</t>
  </si>
  <si>
    <t>JT5017405842330</t>
  </si>
  <si>
    <t>160898655432321</t>
  </si>
  <si>
    <t>JT5018320810591</t>
  </si>
  <si>
    <t>160898114567521</t>
  </si>
  <si>
    <t>JT5018212519567</t>
  </si>
  <si>
    <t>160897849491713</t>
  </si>
  <si>
    <t>JT5018544850975</t>
  </si>
  <si>
    <t>160891312057153</t>
  </si>
  <si>
    <t>JT5018455181191</t>
  </si>
  <si>
    <t>2020122500110413</t>
  </si>
  <si>
    <t>JT5016307046956</t>
  </si>
  <si>
    <t>2020122500005515</t>
  </si>
  <si>
    <t>JT5018499592454</t>
  </si>
  <si>
    <t>2020122500122648</t>
  </si>
  <si>
    <t>JT5017811028897</t>
  </si>
  <si>
    <t>2020122500076668</t>
  </si>
  <si>
    <t>JT5017823503437</t>
  </si>
  <si>
    <t>2020122500047064</t>
  </si>
  <si>
    <t>JT5016878419652</t>
  </si>
  <si>
    <t>2020122500150497</t>
  </si>
  <si>
    <t>JT5018531183909</t>
  </si>
  <si>
    <t>2020122500065221</t>
  </si>
  <si>
    <t>JT5017565568084</t>
  </si>
  <si>
    <t>2020122500144526</t>
  </si>
  <si>
    <t>JT5018201389576</t>
  </si>
  <si>
    <t>2020122500120822</t>
  </si>
  <si>
    <t>JT5018343520105</t>
  </si>
  <si>
    <t>2020122500085046</t>
  </si>
  <si>
    <t>JT5018556619340</t>
  </si>
  <si>
    <t>2020122500127690</t>
  </si>
  <si>
    <t>JT5017112493263</t>
  </si>
  <si>
    <t>2020122500107862</t>
  </si>
  <si>
    <t>JT5018068921662</t>
  </si>
  <si>
    <t>2020122500042536</t>
  </si>
  <si>
    <t>JT5018212384222</t>
  </si>
  <si>
    <t>2020122500110990</t>
  </si>
  <si>
    <t>JT5017501323607</t>
  </si>
  <si>
    <t>2020122500131938</t>
  </si>
  <si>
    <t>JT5018481677389</t>
  </si>
  <si>
    <t>2020122500145569</t>
  </si>
  <si>
    <t>JT5018161115720</t>
  </si>
  <si>
    <t>2020122500096490</t>
  </si>
  <si>
    <t>JT5018519656059</t>
  </si>
  <si>
    <t>2020122500005092</t>
  </si>
  <si>
    <t>JT5013788982832</t>
  </si>
  <si>
    <t>2020122500078396</t>
  </si>
  <si>
    <t>JT5017017974571</t>
  </si>
  <si>
    <t>2020122500000870</t>
  </si>
  <si>
    <t>JT5014780498037</t>
  </si>
  <si>
    <t>2020122500024327</t>
  </si>
  <si>
    <t>JT5018067760899</t>
  </si>
  <si>
    <t>2020122500024513</t>
  </si>
  <si>
    <t>JT5018501425297</t>
  </si>
  <si>
    <t>2020122500038380</t>
  </si>
  <si>
    <t>JT5017789026993</t>
  </si>
  <si>
    <t>2020122500138895</t>
  </si>
  <si>
    <t>JT5018236561852</t>
  </si>
  <si>
    <t>2020122500022885</t>
  </si>
  <si>
    <t>JT5017573606869</t>
  </si>
  <si>
    <t>2020122500104881</t>
  </si>
  <si>
    <t>JT5014832720848</t>
  </si>
  <si>
    <t>2020122500066353</t>
  </si>
  <si>
    <t>JT5018765190572</t>
  </si>
  <si>
    <t>160899491773857</t>
  </si>
  <si>
    <t>JT5016857433244</t>
  </si>
  <si>
    <t>160898506821505</t>
  </si>
  <si>
    <t>JT5016736871479</t>
  </si>
  <si>
    <t>160897995622529</t>
  </si>
  <si>
    <t>JT5018776837546</t>
  </si>
  <si>
    <t>160897931580065</t>
  </si>
  <si>
    <t>JT5017496697879</t>
  </si>
  <si>
    <t>160895381098177</t>
  </si>
  <si>
    <t>JT5017087955699</t>
  </si>
  <si>
    <t>160895171277441</t>
  </si>
  <si>
    <t>JT5017479099918</t>
  </si>
  <si>
    <t>160894928063425</t>
  </si>
  <si>
    <t>JT5017626707821</t>
  </si>
  <si>
    <t>160894665503521</t>
  </si>
  <si>
    <t>JT5018659900936</t>
  </si>
  <si>
    <t>160892037476673</t>
  </si>
  <si>
    <t>JT5016543124770</t>
  </si>
  <si>
    <t>2020122600002845</t>
  </si>
  <si>
    <t>JT5018350076843</t>
  </si>
  <si>
    <t>2020122600023193</t>
  </si>
  <si>
    <t>JT5017607092483</t>
  </si>
  <si>
    <t>2020122600024105</t>
  </si>
  <si>
    <t>JT5018781320270</t>
  </si>
  <si>
    <t>2020122600024634</t>
  </si>
  <si>
    <t>JT5017142976947</t>
  </si>
  <si>
    <t>2020122600027951</t>
  </si>
  <si>
    <t>JT5018508959014</t>
  </si>
  <si>
    <t>2020122600028612</t>
  </si>
  <si>
    <t>JT5016718057097</t>
  </si>
  <si>
    <t>2020122600031871</t>
  </si>
  <si>
    <t>JT5018233925611</t>
  </si>
  <si>
    <t>2020122600045288</t>
  </si>
  <si>
    <t>JT5018605386200</t>
  </si>
  <si>
    <t>2020122600052763</t>
  </si>
  <si>
    <t>JT5017812105684</t>
  </si>
  <si>
    <t>2020122600058743</t>
  </si>
  <si>
    <t>JT5017725982728</t>
  </si>
  <si>
    <t>2020122600064792</t>
  </si>
  <si>
    <t>JT5017142147219</t>
  </si>
  <si>
    <t>2020122600080253</t>
  </si>
  <si>
    <t>JT5014776298372</t>
  </si>
  <si>
    <t>2020122600087135</t>
  </si>
  <si>
    <t>JT5019256418023</t>
  </si>
  <si>
    <t>2020122600092703</t>
  </si>
  <si>
    <t>JT5017752885285</t>
  </si>
  <si>
    <t>2020122600130700</t>
  </si>
  <si>
    <t>JT5018244445882</t>
  </si>
  <si>
    <t>2020122600131144</t>
  </si>
  <si>
    <t>JT5018154083942</t>
  </si>
  <si>
    <t>2020122600134519</t>
  </si>
  <si>
    <t>2020122600135062</t>
  </si>
  <si>
    <t>JT5018399996895</t>
  </si>
  <si>
    <t>2020122600135528</t>
  </si>
  <si>
    <t>JT5018486022089</t>
  </si>
  <si>
    <t>2020122600136393</t>
  </si>
  <si>
    <t>JT5017269895446</t>
  </si>
  <si>
    <t>2020122600137211</t>
  </si>
  <si>
    <t>JT5018743040585</t>
  </si>
  <si>
    <t>2020122600137579</t>
  </si>
  <si>
    <t>JT5017866983712</t>
  </si>
  <si>
    <t>2020122600137674</t>
  </si>
  <si>
    <t>JT5018546532391</t>
  </si>
  <si>
    <t>2020122600137743</t>
  </si>
  <si>
    <t>JT5017754476653</t>
  </si>
  <si>
    <t>2020122600137886</t>
  </si>
  <si>
    <t>JT5014611550936</t>
  </si>
  <si>
    <t>2020122600138511</t>
  </si>
  <si>
    <t>JT5018137635603</t>
  </si>
  <si>
    <t>2020122600138515</t>
  </si>
  <si>
    <t>JT5018623243874</t>
  </si>
  <si>
    <t>2020122600138800</t>
  </si>
  <si>
    <t>JT5018759224608</t>
  </si>
  <si>
    <t>2020122600139185</t>
  </si>
  <si>
    <t>JT5018242529551</t>
  </si>
  <si>
    <t>2020122600145560</t>
  </si>
  <si>
    <t>JT5018724858564</t>
  </si>
  <si>
    <t>2020122600136626</t>
  </si>
  <si>
    <t>JT0001107670510</t>
  </si>
  <si>
    <t>2020122600138166</t>
  </si>
  <si>
    <t>2020122600143520</t>
  </si>
  <si>
    <t>JT5018726395425</t>
  </si>
  <si>
    <t>2020122600104460</t>
  </si>
  <si>
    <t>JT5017887247800</t>
  </si>
  <si>
    <t>2020122600104499</t>
  </si>
  <si>
    <t>JT5017680094946</t>
  </si>
  <si>
    <t>2020122600076841</t>
  </si>
  <si>
    <t>JT5017567296282</t>
  </si>
  <si>
    <t>2020122600049578</t>
  </si>
  <si>
    <t>JT5017665175377</t>
  </si>
  <si>
    <t>2020122600049136</t>
  </si>
  <si>
    <t>JT5018561479735</t>
  </si>
  <si>
    <t>2020122600010749</t>
  </si>
  <si>
    <t>JT5017898465880</t>
  </si>
  <si>
    <t>2020122600055629</t>
  </si>
  <si>
    <t>JT0001098477747</t>
  </si>
  <si>
    <t>2020122600146148</t>
  </si>
  <si>
    <t>JT5018478220506</t>
  </si>
  <si>
    <t>2020122600067550</t>
  </si>
  <si>
    <t>JT5018279019677</t>
  </si>
  <si>
    <t>2020122600077323</t>
  </si>
  <si>
    <t>JT5018685164986</t>
  </si>
  <si>
    <t>2020122600087673</t>
  </si>
  <si>
    <t>JT0001104931890</t>
  </si>
  <si>
    <t>2020122600010574</t>
  </si>
  <si>
    <t>JT5016377286711</t>
  </si>
  <si>
    <t>2020122600089425</t>
  </si>
  <si>
    <t>JT0001110844044</t>
  </si>
  <si>
    <t>2020122600067904</t>
  </si>
  <si>
    <t>JT5016306654931</t>
  </si>
  <si>
    <t>2020122600067403</t>
  </si>
  <si>
    <t>JT5018634276628</t>
  </si>
  <si>
    <t>2020122600091294</t>
  </si>
  <si>
    <t>JT5016957080624</t>
  </si>
  <si>
    <t>2020122600097407</t>
  </si>
  <si>
    <t>JT5018189891982</t>
  </si>
  <si>
    <t>2020122600141312</t>
  </si>
  <si>
    <t>JT5017311735635</t>
  </si>
  <si>
    <t>2020122600143379</t>
  </si>
  <si>
    <t>JT5018263217445</t>
  </si>
  <si>
    <t>2020122600007934</t>
  </si>
  <si>
    <t>JT5017559645517</t>
  </si>
  <si>
    <t>2020122600038292</t>
  </si>
  <si>
    <t>JT5018548410779</t>
  </si>
  <si>
    <t>2020122600146689</t>
  </si>
  <si>
    <t>JT5019290480569</t>
  </si>
  <si>
    <t>2020122600025321</t>
  </si>
  <si>
    <t>JT5016830890246</t>
  </si>
  <si>
    <t>2020122600090649</t>
  </si>
  <si>
    <t>JT5014524119296</t>
  </si>
  <si>
    <t>2020122600116446</t>
  </si>
  <si>
    <t>2020122600135273</t>
  </si>
  <si>
    <t>JT5018375766813</t>
  </si>
  <si>
    <t>2020122600041534</t>
  </si>
  <si>
    <t>JT5018627908939</t>
  </si>
  <si>
    <t>2020122600062118</t>
  </si>
  <si>
    <t>JT5018568398322</t>
  </si>
  <si>
    <t>2020122600094641</t>
  </si>
  <si>
    <t>JT0001094463684</t>
  </si>
  <si>
    <t>2020122600095266</t>
  </si>
  <si>
    <t>JT5017061766296</t>
  </si>
  <si>
    <t>2020122700021707</t>
  </si>
  <si>
    <t>JT5018345106143</t>
  </si>
  <si>
    <t>2020122700078600</t>
  </si>
  <si>
    <t>JT5016561695980</t>
  </si>
  <si>
    <t>2020122700090232</t>
  </si>
  <si>
    <t>JT0001083036309</t>
  </si>
  <si>
    <t>2020122700096590</t>
  </si>
  <si>
    <t>JT5018253249548</t>
  </si>
  <si>
    <t>2020122700107207</t>
  </si>
  <si>
    <t>JT5018075508503</t>
  </si>
  <si>
    <t>2020122700123444</t>
  </si>
  <si>
    <t>JT5019219901570</t>
  </si>
  <si>
    <t>2020122700127542</t>
  </si>
  <si>
    <t>JT5017092560194</t>
  </si>
  <si>
    <t>2020122700129356</t>
  </si>
  <si>
    <t>JT5018313520988</t>
  </si>
  <si>
    <t>2020122700130151</t>
  </si>
  <si>
    <t>JT5018223504480</t>
  </si>
  <si>
    <t>2020122700130231</t>
  </si>
  <si>
    <t>JT5009887955213</t>
  </si>
  <si>
    <t>2020122700130469</t>
  </si>
  <si>
    <t>JT5018693533622</t>
  </si>
  <si>
    <t>2020122700134637</t>
  </si>
  <si>
    <t>JT5017072419900</t>
  </si>
  <si>
    <t>2020122700134854</t>
  </si>
  <si>
    <t>JT5018423906651</t>
  </si>
  <si>
    <t>2020122700134909</t>
  </si>
  <si>
    <t>JT5016835420963</t>
  </si>
  <si>
    <t>2020122700135839</t>
  </si>
  <si>
    <t>JT5018208932267</t>
  </si>
  <si>
    <t>2020122700136165</t>
  </si>
  <si>
    <t>JT5017573696592</t>
  </si>
  <si>
    <t>2020122700140267</t>
  </si>
  <si>
    <t>JT5016658837272</t>
  </si>
  <si>
    <t>2020122700140979</t>
  </si>
  <si>
    <t>JT5018240003931</t>
  </si>
  <si>
    <t>2020122700043309</t>
  </si>
  <si>
    <t>JT5018388172517</t>
  </si>
  <si>
    <t>160916420975649</t>
  </si>
  <si>
    <t>JT5019302299217</t>
  </si>
  <si>
    <t>160916105218689</t>
  </si>
  <si>
    <t>JT5018649686346</t>
  </si>
  <si>
    <t>2020122700034102</t>
  </si>
  <si>
    <t>JT5018132839960</t>
  </si>
  <si>
    <t>2020122700008560</t>
  </si>
  <si>
    <t>JT5018080746934</t>
  </si>
  <si>
    <t>2020122700105704</t>
  </si>
  <si>
    <t>JT5018343346965</t>
  </si>
  <si>
    <t>2020122700076060</t>
  </si>
  <si>
    <t>JT0001097188834</t>
  </si>
  <si>
    <t>2020122700006552</t>
  </si>
  <si>
    <t>JT5016541300041</t>
  </si>
  <si>
    <t>2020122700015511</t>
  </si>
  <si>
    <t>2020122700107305</t>
  </si>
  <si>
    <t>JT5019269879448</t>
  </si>
  <si>
    <t>2020122700070724</t>
  </si>
  <si>
    <t>JT5018479197073</t>
  </si>
  <si>
    <t>2020122700029114</t>
  </si>
  <si>
    <t>JT5018637254107</t>
  </si>
  <si>
    <t>2020122700121496</t>
  </si>
  <si>
    <t>JT5017510857216</t>
  </si>
  <si>
    <t>2020122700099815</t>
  </si>
  <si>
    <t>JT5018298215649</t>
  </si>
  <si>
    <t>2020122700036994</t>
  </si>
  <si>
    <t>JT5018158257008</t>
  </si>
  <si>
    <t>2020122700050851</t>
  </si>
  <si>
    <t>JT5018197854700</t>
  </si>
  <si>
    <t>2020122700136525</t>
  </si>
  <si>
    <t>JT5018444181940</t>
  </si>
  <si>
    <t>2020122700011901</t>
  </si>
  <si>
    <t>JT5018673360269</t>
  </si>
  <si>
    <t>2020122700051580</t>
  </si>
  <si>
    <t>JT5018230649909</t>
  </si>
  <si>
    <t>2020122700107090</t>
  </si>
  <si>
    <t>JT5018194918512</t>
  </si>
  <si>
    <t>2020122700034308</t>
  </si>
  <si>
    <t>JT5018400311293</t>
  </si>
  <si>
    <t>2020122700018019</t>
  </si>
  <si>
    <t>JT5017488616855</t>
  </si>
  <si>
    <t>2020122700074064</t>
  </si>
  <si>
    <t>JT5012439296107</t>
  </si>
  <si>
    <t>2020122700066365</t>
  </si>
  <si>
    <t>JT5017691381107</t>
  </si>
  <si>
    <t>160916738970081</t>
  </si>
  <si>
    <t>JT5019154773821</t>
  </si>
  <si>
    <t>160916735939809</t>
  </si>
  <si>
    <t>JT5019392229712</t>
  </si>
  <si>
    <t>160915689444609</t>
  </si>
  <si>
    <t>JT5018325080990</t>
  </si>
  <si>
    <t>160913006949985</t>
  </si>
  <si>
    <t>JT5018349315288</t>
  </si>
  <si>
    <t>2020122800007893</t>
  </si>
  <si>
    <t>JT5016493665128</t>
  </si>
  <si>
    <t>2020122800009058</t>
  </si>
  <si>
    <t>JT5018258250813</t>
  </si>
  <si>
    <t>2020122800014268</t>
  </si>
  <si>
    <t>JT5018209251305</t>
  </si>
  <si>
    <t>2020122800017840</t>
  </si>
  <si>
    <t>JT5018578216510</t>
  </si>
  <si>
    <t>2020122800091588</t>
  </si>
  <si>
    <t>JT5018540249894</t>
  </si>
  <si>
    <t>2020122800104017</t>
  </si>
  <si>
    <t>JT5019244634155</t>
  </si>
  <si>
    <t>2020122800111392</t>
  </si>
  <si>
    <t>JT5018891833826</t>
  </si>
  <si>
    <t>2020122800119756</t>
  </si>
  <si>
    <t>JT5017574359689</t>
  </si>
  <si>
    <t>2020122800125478</t>
  </si>
  <si>
    <t>JT5017782925399</t>
  </si>
  <si>
    <t>2020122800131114</t>
  </si>
  <si>
    <t>JT5018348784320</t>
  </si>
  <si>
    <t>2020122800132017</t>
  </si>
  <si>
    <t>JT5017772553687</t>
  </si>
  <si>
    <t>2020122800132067</t>
  </si>
  <si>
    <t>JT5018166281134</t>
  </si>
  <si>
    <t>2020122800133057</t>
  </si>
  <si>
    <t>JT5015971211235</t>
  </si>
  <si>
    <t>2020122800133160</t>
  </si>
  <si>
    <t>JT5018439293840</t>
  </si>
  <si>
    <t>2020122800133537</t>
  </si>
  <si>
    <t>JT5018717445563</t>
  </si>
  <si>
    <t>2020122800135660</t>
  </si>
  <si>
    <t>JT5019332450280</t>
  </si>
  <si>
    <t>2020122800142772</t>
  </si>
  <si>
    <t>JT0001079708874</t>
  </si>
  <si>
    <t>160915230963233</t>
  </si>
  <si>
    <t>JT5019290713426</t>
  </si>
  <si>
    <t>160914181631809</t>
  </si>
  <si>
    <t>JT5019178357618</t>
  </si>
  <si>
    <t>160907116217409</t>
  </si>
  <si>
    <t>JT5018693481348</t>
  </si>
  <si>
    <t>160906367186593</t>
  </si>
  <si>
    <t>JT5017198428357</t>
  </si>
  <si>
    <t>783285621647998976</t>
  </si>
  <si>
    <t>JT5012022377380</t>
  </si>
  <si>
    <t>201201_AH_W0113137</t>
  </si>
  <si>
    <t>JT0000862409790</t>
  </si>
  <si>
    <t>783632829383704576</t>
  </si>
  <si>
    <t>JT5014624623360</t>
  </si>
  <si>
    <t>785189777677746176</t>
  </si>
  <si>
    <t>785443739471446016</t>
  </si>
  <si>
    <t>JT5013459613343</t>
  </si>
  <si>
    <t>785790469966659584</t>
  </si>
  <si>
    <t>JT5013789214246</t>
  </si>
  <si>
    <t>786520725144993792</t>
  </si>
  <si>
    <t>JT5014031696047</t>
  </si>
  <si>
    <t>786544364045205504</t>
  </si>
  <si>
    <t>JT5012999924971</t>
  </si>
  <si>
    <t>786887567336275968</t>
  </si>
  <si>
    <t>JT5015653242273</t>
  </si>
  <si>
    <t>787301292627197952</t>
  </si>
  <si>
    <t>JT5014110856469</t>
  </si>
  <si>
    <t>787666347143200768</t>
  </si>
  <si>
    <t>JT5015841232441</t>
  </si>
  <si>
    <t>787703364476469248</t>
  </si>
  <si>
    <t>JT5016234406704</t>
  </si>
  <si>
    <t>788866383537504256</t>
  </si>
  <si>
    <t>JT5012703225237</t>
  </si>
  <si>
    <t>789531603251494912</t>
  </si>
  <si>
    <t>JT5015547419161</t>
  </si>
  <si>
    <t>790227838748852224</t>
  </si>
  <si>
    <t>JT5015889358927</t>
  </si>
  <si>
    <t>790333873035673600</t>
  </si>
  <si>
    <t>JT5016284410294</t>
  </si>
  <si>
    <t>790604511331745792</t>
  </si>
  <si>
    <t>JT5016922645336</t>
  </si>
  <si>
    <t>790626462578245632</t>
  </si>
  <si>
    <t>JT0000801539286</t>
  </si>
  <si>
    <t>790627108119379968</t>
  </si>
  <si>
    <t>JT0000800643910</t>
  </si>
  <si>
    <t>790890204410937344</t>
  </si>
  <si>
    <t>JT0001032256198</t>
  </si>
  <si>
    <t>790906588675178496</t>
  </si>
  <si>
    <t>791305345552089088</t>
  </si>
  <si>
    <t>JT5017289979960</t>
  </si>
  <si>
    <t>792375658910056448</t>
  </si>
  <si>
    <t>JT5017066566486</t>
  </si>
  <si>
    <t>792503430340935680</t>
  </si>
  <si>
    <t>JT5018077995131</t>
  </si>
  <si>
    <t>邮管局投诉逾期处理</t>
  </si>
  <si>
    <t>791965106203262976</t>
  </si>
  <si>
    <t>JT5017072525360</t>
  </si>
  <si>
    <t>791987268838490112</t>
  </si>
  <si>
    <t>JT5018477293042</t>
  </si>
  <si>
    <t>160907942796385</t>
  </si>
  <si>
    <t>JT5016749881884</t>
  </si>
  <si>
    <t>160907677592737</t>
  </si>
  <si>
    <t>JT5018211332334</t>
  </si>
  <si>
    <t>160906044934049</t>
  </si>
  <si>
    <t>JT5019210125766</t>
  </si>
  <si>
    <t>2020122800078675</t>
  </si>
  <si>
    <t>JT5019399123919</t>
  </si>
  <si>
    <t>2020122800087622</t>
  </si>
  <si>
    <t>JT5018118484443</t>
  </si>
  <si>
    <t>2020122800130430</t>
  </si>
  <si>
    <t>JT5019235175094</t>
  </si>
  <si>
    <t>2020122800075943</t>
  </si>
  <si>
    <t>JT5019132930024</t>
  </si>
  <si>
    <t>2020122800053925</t>
  </si>
  <si>
    <t>JT5018384278406</t>
  </si>
  <si>
    <t>2020122800132037</t>
  </si>
  <si>
    <t>JT5018379455836</t>
  </si>
  <si>
    <t>2020122800001701</t>
  </si>
  <si>
    <t>JT5017766430678</t>
  </si>
  <si>
    <t>2020122800133261</t>
  </si>
  <si>
    <t>JT5019272265279</t>
  </si>
  <si>
    <t>2020122800026143</t>
  </si>
  <si>
    <t>JT5017699142333</t>
  </si>
  <si>
    <t>2020122800030831</t>
  </si>
  <si>
    <t>JT5019382472223</t>
  </si>
  <si>
    <t>2020122800117076</t>
  </si>
  <si>
    <t>JT5018219927486</t>
  </si>
  <si>
    <t>2020122800118178</t>
  </si>
  <si>
    <t>JT5018424877619</t>
  </si>
  <si>
    <t>2020122800022413</t>
  </si>
  <si>
    <t>JT5019417577943</t>
  </si>
  <si>
    <t>2020122800014528</t>
  </si>
  <si>
    <t>JT5018149909260</t>
  </si>
  <si>
    <t>2020122800127503</t>
  </si>
  <si>
    <t>JT5018199220871</t>
  </si>
  <si>
    <t>2020122800133612</t>
  </si>
  <si>
    <t>JT5019442848920</t>
  </si>
  <si>
    <t>2020122800135429</t>
  </si>
  <si>
    <t>JT5018163435991</t>
  </si>
  <si>
    <t>2020122800047114</t>
  </si>
  <si>
    <t>JT5015380450927</t>
  </si>
  <si>
    <t>2020122800073661</t>
  </si>
  <si>
    <t>JT5018957931950</t>
  </si>
  <si>
    <t>2020122800008305</t>
  </si>
  <si>
    <t>JT5019140961457</t>
  </si>
  <si>
    <t>2020122800062109</t>
  </si>
  <si>
    <t>JT5018341315595</t>
  </si>
  <si>
    <t>2020122800072768</t>
  </si>
  <si>
    <t>JT5018268421853</t>
  </si>
  <si>
    <t>2020122800083141</t>
  </si>
  <si>
    <t>JT5019175504258</t>
  </si>
  <si>
    <t>2020122800112656</t>
  </si>
  <si>
    <t>JT5015846081172</t>
  </si>
  <si>
    <t>2020122800131019</t>
  </si>
  <si>
    <t>JT5015640566535</t>
  </si>
  <si>
    <t>2020122800115054</t>
  </si>
  <si>
    <t>JT5019243882367</t>
  </si>
  <si>
    <t>2020122800024318</t>
  </si>
  <si>
    <t>JT0001115976888</t>
  </si>
  <si>
    <t>2020122800008736</t>
  </si>
  <si>
    <t>JT5018348993216</t>
  </si>
  <si>
    <t>2020122800041075</t>
  </si>
  <si>
    <t>JT5017789499112</t>
  </si>
  <si>
    <t>2020122900052645</t>
  </si>
  <si>
    <t>JT5018252143701</t>
  </si>
  <si>
    <t>2020122900115937</t>
  </si>
  <si>
    <t>JT5018954120569</t>
  </si>
  <si>
    <t>2020122900116043</t>
  </si>
  <si>
    <t>JT5018644517455</t>
  </si>
  <si>
    <t>2020122900116385</t>
  </si>
  <si>
    <t>JT5014622608936</t>
  </si>
  <si>
    <t>2020122900120143</t>
  </si>
  <si>
    <t>JT5019251735745</t>
  </si>
  <si>
    <t>2020122900125866</t>
  </si>
  <si>
    <t>JT5019336449307</t>
  </si>
  <si>
    <t>2020122900135048</t>
  </si>
  <si>
    <t>JT5018259043939</t>
  </si>
  <si>
    <t>2020122900011177</t>
  </si>
  <si>
    <t>JT5018445751094</t>
  </si>
  <si>
    <t>2020122900017670</t>
  </si>
  <si>
    <t>JT5015094566161</t>
  </si>
  <si>
    <t>客服</t>
  </si>
  <si>
    <t>阜阳临泉五中网点</t>
  </si>
  <si>
    <t>阜阳临泉于寨网点</t>
  </si>
  <si>
    <t>阜阳阜南东部网点</t>
  </si>
  <si>
    <t>芜湖高速御府网点</t>
  </si>
  <si>
    <t>凤阳</t>
  </si>
  <si>
    <t>计数项:受理网点</t>
  </si>
  <si>
    <t>(空白)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</si>
</sst>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400]h:mm:ss\ AM/PM"/>
  </numFmts>
  <fonts count="30">
    <font>
      <sz val="11"/>
      <color indexed="8"/>
      <name val="等线"/>
      <charset val="134"/>
      <scheme val="minor"/>
    </font>
    <font>
      <b/>
      <sz val="10"/>
      <color theme="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2"/>
      <color theme="0"/>
      <name val="微软雅黑"/>
      <charset val="134"/>
    </font>
    <font>
      <sz val="9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Tahoma"/>
      <charset val="134"/>
    </font>
    <font>
      <sz val="11"/>
      <color rgb="FF9C6500"/>
      <name val="等线"/>
      <charset val="0"/>
      <scheme val="minor"/>
    </font>
    <font>
      <sz val="11"/>
      <color indexed="8"/>
      <name val="Tahoma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6" fontId="26" fillId="0" borderId="0"/>
    <xf numFmtId="0" fontId="9" fillId="15" borderId="1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8" fillId="0" borderId="0"/>
    <xf numFmtId="0" fontId="19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176" fontId="9" fillId="0" borderId="0">
      <alignment vertical="center"/>
    </xf>
    <xf numFmtId="0" fontId="12" fillId="5" borderId="8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176" fontId="9" fillId="0" borderId="0">
      <alignment vertical="center"/>
    </xf>
    <xf numFmtId="0" fontId="0" fillId="0" borderId="0">
      <alignment vertical="center"/>
    </xf>
    <xf numFmtId="176" fontId="26" fillId="0" borderId="0"/>
    <xf numFmtId="0" fontId="29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5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28" applyFont="1" applyFill="1" applyBorder="1" applyAlignment="1">
      <alignment horizontal="center" vertical="center"/>
    </xf>
    <xf numFmtId="176" fontId="2" fillId="0" borderId="1" xfId="54" applyFont="1" applyFill="1" applyBorder="1" applyAlignment="1">
      <alignment horizontal="center" vertical="center"/>
    </xf>
    <xf numFmtId="176" fontId="2" fillId="0" borderId="1" xfId="13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3" xfId="53" applyFont="1" applyFill="1" applyBorder="1" applyAlignment="1">
      <alignment horizontal="center" vertical="center"/>
    </xf>
    <xf numFmtId="0" fontId="2" fillId="0" borderId="1" xfId="55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4" fillId="0" borderId="1" xfId="55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2" fillId="0" borderId="1" xfId="28" applyFont="1" applyFill="1" applyBorder="1" applyAlignment="1">
      <alignment horizontal="center" vertical="center" wrapText="1"/>
    </xf>
    <xf numFmtId="176" fontId="2" fillId="0" borderId="1" xfId="5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54" applyFont="1" applyFill="1" applyBorder="1" applyAlignment="1">
      <alignment horizontal="center" vertical="center" wrapText="1"/>
    </xf>
    <xf numFmtId="176" fontId="2" fillId="0" borderId="1" xfId="13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1" xfId="55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6 3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常规 2 4 10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 4" xfId="52"/>
    <cellStyle name="常规 5" xfId="53"/>
    <cellStyle name="常规 6 2 3 2 2" xfId="54"/>
    <cellStyle name="常规 4" xfId="5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3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3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3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4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4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4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5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6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6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6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7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7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7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8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9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9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9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0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0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0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1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2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2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2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3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3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3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4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5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5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5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6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6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6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7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8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8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8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89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0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1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2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3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4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5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6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933450</xdr:colOff>
      <xdr:row>1515</xdr:row>
      <xdr:rowOff>0</xdr:rowOff>
    </xdr:to>
    <xdr:sp>
      <xdr:nvSpPr>
        <xdr:cNvPr id="197" name="图片 2"/>
        <xdr:cNvSpPr>
          <a:spLocks noChangeAspect="1"/>
        </xdr:cNvSpPr>
      </xdr:nvSpPr>
      <xdr:spPr>
        <a:xfrm>
          <a:off x="5124450" y="304800"/>
          <a:ext cx="247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9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19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1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3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4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5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6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7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8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09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10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638175</xdr:colOff>
      <xdr:row>1515</xdr:row>
      <xdr:rowOff>0</xdr:rowOff>
    </xdr:from>
    <xdr:to>
      <xdr:col>3</xdr:col>
      <xdr:colOff>885190</xdr:colOff>
      <xdr:row>1515</xdr:row>
      <xdr:rowOff>0</xdr:rowOff>
    </xdr:to>
    <xdr:sp>
      <xdr:nvSpPr>
        <xdr:cNvPr id="211" name="图片 2"/>
        <xdr:cNvSpPr>
          <a:spLocks noChangeAspect="1"/>
        </xdr:cNvSpPr>
      </xdr:nvSpPr>
      <xdr:spPr>
        <a:xfrm>
          <a:off x="5076825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685800</xdr:colOff>
      <xdr:row>1515</xdr:row>
      <xdr:rowOff>0</xdr:rowOff>
    </xdr:from>
    <xdr:to>
      <xdr:col>3</xdr:col>
      <xdr:colOff>932815</xdr:colOff>
      <xdr:row>1515</xdr:row>
      <xdr:rowOff>0</xdr:rowOff>
    </xdr:to>
    <xdr:sp>
      <xdr:nvSpPr>
        <xdr:cNvPr id="212" name="图片 2"/>
        <xdr:cNvSpPr>
          <a:spLocks noChangeAspect="1"/>
        </xdr:cNvSpPr>
      </xdr:nvSpPr>
      <xdr:spPr>
        <a:xfrm>
          <a:off x="5124450" y="304800"/>
          <a:ext cx="247015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6"/>
  <sheetViews>
    <sheetView tabSelected="1" topLeftCell="A19" workbookViewId="0">
      <selection activeCell="B47" sqref="B47"/>
    </sheetView>
  </sheetViews>
  <sheetFormatPr defaultColWidth="9" defaultRowHeight="13.5"/>
  <cols>
    <col min="1" max="2" width="12.75" style="2" customWidth="1"/>
    <col min="3" max="3" width="14.625" style="2" customWidth="1"/>
    <col min="4" max="9" width="13.6166666666667" style="2" customWidth="1"/>
    <col min="10" max="12" width="13" style="36" customWidth="1"/>
    <col min="14" max="14" width="20" style="2" customWidth="1"/>
    <col min="15" max="15" width="11.25" style="2" customWidth="1"/>
    <col min="16" max="22" width="13.6166666666667" style="2" customWidth="1"/>
  </cols>
  <sheetData>
    <row r="1" ht="29" customHeight="1" spans="1:2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43"/>
      <c r="K1" s="43"/>
      <c r="L1" s="43"/>
      <c r="M1" s="44" t="s">
        <v>0</v>
      </c>
      <c r="N1" s="44"/>
      <c r="O1" s="44"/>
      <c r="P1" s="44"/>
      <c r="Q1" s="44"/>
      <c r="R1" s="44"/>
      <c r="S1" s="44"/>
      <c r="T1" s="44"/>
      <c r="U1" s="44"/>
      <c r="V1" s="44"/>
    </row>
    <row r="2" s="35" customFormat="1" ht="40" customHeight="1" spans="1:22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 t="s">
        <v>8</v>
      </c>
      <c r="I2" s="39" t="s">
        <v>9</v>
      </c>
      <c r="J2" s="45"/>
      <c r="K2" s="45"/>
      <c r="L2" s="45"/>
      <c r="M2" s="39" t="s">
        <v>10</v>
      </c>
      <c r="N2" s="39" t="s">
        <v>11</v>
      </c>
      <c r="O2" s="39" t="s">
        <v>2</v>
      </c>
      <c r="P2" s="39" t="s">
        <v>12</v>
      </c>
      <c r="Q2" s="39" t="s">
        <v>4</v>
      </c>
      <c r="R2" s="39" t="s">
        <v>5</v>
      </c>
      <c r="S2" s="39" t="s">
        <v>6</v>
      </c>
      <c r="T2" s="39" t="s">
        <v>7</v>
      </c>
      <c r="U2" s="39" t="s">
        <v>8</v>
      </c>
      <c r="V2" s="39" t="s">
        <v>9</v>
      </c>
    </row>
    <row r="3" ht="16.5" spans="1:22">
      <c r="A3" s="40" t="s">
        <v>13</v>
      </c>
      <c r="B3" s="40">
        <f t="shared" ref="B3:I3" si="0">SUM(B4:B35)</f>
        <v>66060</v>
      </c>
      <c r="C3" s="40">
        <f t="shared" si="0"/>
        <v>20000</v>
      </c>
      <c r="D3" s="40">
        <f t="shared" si="0"/>
        <v>4200</v>
      </c>
      <c r="E3" s="40">
        <f t="shared" si="0"/>
        <v>1740</v>
      </c>
      <c r="F3" s="40">
        <f t="shared" si="0"/>
        <v>23120</v>
      </c>
      <c r="G3" s="40">
        <f t="shared" si="0"/>
        <v>2700</v>
      </c>
      <c r="H3" s="40">
        <f t="shared" si="0"/>
        <v>800</v>
      </c>
      <c r="I3" s="40">
        <f t="shared" si="0"/>
        <v>13500</v>
      </c>
      <c r="J3" s="43"/>
      <c r="K3" s="43"/>
      <c r="L3" s="43"/>
      <c r="M3" s="39" t="s">
        <v>14</v>
      </c>
      <c r="N3" s="40" t="s">
        <v>13</v>
      </c>
      <c r="O3" s="40">
        <f t="shared" ref="O3:V3" si="1">SUM(O4:O386)</f>
        <v>66060</v>
      </c>
      <c r="P3" s="40">
        <f t="shared" si="1"/>
        <v>20000</v>
      </c>
      <c r="Q3" s="40">
        <f t="shared" si="1"/>
        <v>4200</v>
      </c>
      <c r="R3" s="40">
        <f t="shared" si="1"/>
        <v>1740</v>
      </c>
      <c r="S3" s="40">
        <f t="shared" si="1"/>
        <v>23120</v>
      </c>
      <c r="T3" s="40">
        <f t="shared" si="1"/>
        <v>2700</v>
      </c>
      <c r="U3" s="40">
        <f t="shared" si="1"/>
        <v>800</v>
      </c>
      <c r="V3" s="40">
        <f t="shared" si="1"/>
        <v>13500</v>
      </c>
    </row>
    <row r="4" ht="16.5" customHeight="1" spans="1:22">
      <c r="A4" s="20" t="s">
        <v>15</v>
      </c>
      <c r="B4" s="20">
        <f>SUMIFS(扣罚明细!G:G,扣罚明细!A:A,A4)</f>
        <v>11540</v>
      </c>
      <c r="C4" s="20">
        <f>IF(SUMIFS(扣罚明细!$G:$G,扣罚明细!$A:$A,$A4,扣罚明细!$F:$F,"普通工单超时响应")=0,"-",SUMIFS(扣罚明细!$G:$G,扣罚明细!$A:$A,$A4,扣罚明细!$F:$F,"普通工单超时响应"))</f>
        <v>3080</v>
      </c>
      <c r="D4" s="20">
        <f>IF(SUMIFS(扣罚明细!$G:$G,扣罚明细!$A:$A,$A4,扣罚明细!$F:$F,"普通工单超时关闭")=0,"-",SUMIFS(扣罚明细!$G:$G,扣罚明细!$A:$A,$A4,扣罚明细!$F:$F,"普通工单超时关闭"))</f>
        <v>760</v>
      </c>
      <c r="E4" s="20">
        <f>IF(SUMIFS(扣罚明细!$G:$G,扣罚明细!$A:$A,$A4,扣罚明细!$F:$F,"项目工单超时关闭")=0,"-",SUMIFS(扣罚明细!$G:$G,扣罚明细!$A:$A,$A4,扣罚明细!$F:$F,"项目工单超时关闭"))</f>
        <v>280</v>
      </c>
      <c r="F4" s="20">
        <f>IF(SUMIFS(扣罚明细!$G:$G,扣罚明细!$A:$A,$A4,扣罚明细!$F:$F,"工单质检不合格")=0,"-",SUMIFS(扣罚明细!$G:$G,扣罚明细!$A:$A,$A4,扣罚明细!$F:$F,"工单质检不合格"))</f>
        <v>2720</v>
      </c>
      <c r="G4" s="20">
        <f>IF(SUMIFS(扣罚明细!$G:$G,扣罚明细!$A:$A,$A4,扣罚明细!$F:$F,"虚假处理工单")=0,"-",SUMIFS(扣罚明细!$G:$G,扣罚明细!$A:$A,$A4,扣罚明细!$F:$F,"虚假处理工单"))</f>
        <v>200</v>
      </c>
      <c r="H4" s="20" t="str">
        <f>IF(SUMIFS(扣罚明细!$G:$G,扣罚明细!$A:$A,$A4,扣罚明细!$F:$F,"邮管局投诉逾期处理")=0,"-",SUMIFS(扣罚明细!$G:$G,扣罚明细!$A:$A,$A4,扣罚明细!$F:$F,"邮管局投诉逾期处理"))</f>
        <v>-</v>
      </c>
      <c r="I4" s="20">
        <f>IF(SUMIFS(扣罚明细!$G:$G,扣罚明细!$A:$A,$A4,扣罚明细!$F:$F,"邮管局投诉罚款")=0,"-",SUMIFS(扣罚明细!$G:$G,扣罚明细!$A:$A,$A4,扣罚明细!$F:$F,"邮管局投诉罚款"))</f>
        <v>4500</v>
      </c>
      <c r="J4" s="22"/>
      <c r="K4" s="22"/>
      <c r="L4" s="22"/>
      <c r="M4" s="15" t="str">
        <f>VLOOKUP(N4,区域!A:B,2,0)</f>
        <v>黄山</v>
      </c>
      <c r="N4" s="5" t="s">
        <v>16</v>
      </c>
      <c r="O4" s="20">
        <f t="shared" ref="O4:O67" si="2">SUM(P4:V4)</f>
        <v>3980</v>
      </c>
      <c r="P4" s="30">
        <f>IF(SUMIFS(扣罚明细!$G:$G,扣罚明细!$E:$E,$N4,扣罚明细!$F:$F,"普通工单超时响应")=0,"-",SUMIFS(扣罚明细!$G:$G,扣罚明细!$E:$E,$N4,扣罚明细!$F:$F,"普通工单超时响应"))</f>
        <v>1060</v>
      </c>
      <c r="Q4" s="30">
        <f>IF(SUMIFS(扣罚明细!$G:$G,扣罚明细!$E:$E,$N4,扣罚明细!$F:$F,"普通工单超时关闭")=0,"-",SUMIFS(扣罚明细!$G:$G,扣罚明细!$E:$E,$N4,扣罚明细!$F:$F,"普通工单超时关闭"))</f>
        <v>140</v>
      </c>
      <c r="R4" s="30">
        <f>IF(SUMIFS(扣罚明细!$G:$G,扣罚明细!$E:$E,$N4,扣罚明细!$F:$F,"项目工单超时关闭")=0,"-",SUMIFS(扣罚明细!$G:$G,扣罚明细!$E:$E,$N4,扣罚明细!$F:$F,"项目工单超时关闭"))</f>
        <v>20</v>
      </c>
      <c r="S4" s="30">
        <f>IF(SUMIFS(扣罚明细!$G:$G,扣罚明细!$E:$E,$N4,扣罚明细!$F:$F,"工单质检不合格")=0,"-",SUMIFS(扣罚明细!$G:$G,扣罚明细!$E:$E,$N4,扣罚明细!$F:$F,"工单质检不合格"))</f>
        <v>1560</v>
      </c>
      <c r="T4" s="30">
        <f>IF(SUMIFS(扣罚明细!$G:$G,扣罚明细!$E:$E,$N4,扣罚明细!$F:$F,"虚假处理工单")=0,"-",SUMIFS(扣罚明细!$G:$G,扣罚明细!$E:$E,$N4,扣罚明细!$F:$F,"虚假处理工单"))</f>
        <v>1200</v>
      </c>
      <c r="U4" s="30" t="str">
        <f>IF(SUMIFS(扣罚明细!$G:$G,扣罚明细!$E:$E,$N4,扣罚明细!$F:$F,"邮管局投诉逾期处理")=0,"-",SUMIFS(扣罚明细!$G:$G,扣罚明细!$E:$E,$N4,扣罚明细!$F:$F,"邮管局投诉逾期处理"))</f>
        <v>-</v>
      </c>
      <c r="V4" s="30" t="str">
        <f>IF(SUMIFS(扣罚明细!$G:$G,扣罚明细!$E:$E,$N4,扣罚明细!$F:$F,"邮管局投诉罚款")=0,"-",SUMIFS(扣罚明细!$G:$G,扣罚明细!$E:$E,$N4,扣罚明细!$F:$F,"邮管局投诉罚款"))</f>
        <v>-</v>
      </c>
    </row>
    <row r="5" ht="16.5" customHeight="1" spans="1:22">
      <c r="A5" s="20" t="s">
        <v>17</v>
      </c>
      <c r="B5" s="20">
        <f>SUMIFS(扣罚明细!G:G,扣罚明细!A:A,A5)</f>
        <v>9460</v>
      </c>
      <c r="C5" s="20">
        <f>IF(SUMIFS(扣罚明细!$G:$G,扣罚明细!$A:$A,$A5,扣罚明细!$F:$F,"普通工单超时响应")=0,"-",SUMIFS(扣罚明细!$G:$G,扣罚明细!$A:$A,$A5,扣罚明细!$F:$F,"普通工单超时响应"))</f>
        <v>3040</v>
      </c>
      <c r="D5" s="20">
        <f>IF(SUMIFS(扣罚明细!$G:$G,扣罚明细!$A:$A,$A5,扣罚明细!$F:$F,"普通工单超时关闭")=0,"-",SUMIFS(扣罚明细!$G:$G,扣罚明细!$A:$A,$A5,扣罚明细!$F:$F,"普通工单超时关闭"))</f>
        <v>360</v>
      </c>
      <c r="E5" s="20">
        <f>IF(SUMIFS(扣罚明细!$G:$G,扣罚明细!$A:$A,$A5,扣罚明细!$F:$F,"项目工单超时关闭")=0,"-",SUMIFS(扣罚明细!$G:$G,扣罚明细!$A:$A,$A5,扣罚明细!$F:$F,"项目工单超时关闭"))</f>
        <v>380</v>
      </c>
      <c r="F5" s="20">
        <f>IF(SUMIFS(扣罚明细!$G:$G,扣罚明细!$A:$A,$A5,扣罚明细!$F:$F,"工单质检不合格")=0,"-",SUMIFS(扣罚明细!$G:$G,扣罚明细!$A:$A,$A5,扣罚明细!$F:$F,"工单质检不合格"))</f>
        <v>3780</v>
      </c>
      <c r="G5" s="20">
        <f>IF(SUMIFS(扣罚明细!$G:$G,扣罚明细!$A:$A,$A5,扣罚明细!$F:$F,"虚假处理工单")=0,"-",SUMIFS(扣罚明细!$G:$G,扣罚明细!$A:$A,$A5,扣罚明细!$F:$F,"虚假处理工单"))</f>
        <v>1200</v>
      </c>
      <c r="H5" s="20">
        <f>IF(SUMIFS(扣罚明细!$G:$G,扣罚明细!$A:$A,$A5,扣罚明细!$F:$F,"邮管局投诉逾期处理")=0,"-",SUMIFS(扣罚明细!$G:$G,扣罚明细!$A:$A,$A5,扣罚明细!$F:$F,"邮管局投诉逾期处理"))</f>
        <v>200</v>
      </c>
      <c r="I5" s="20">
        <f>IF(SUMIFS(扣罚明细!$G:$G,扣罚明细!$A:$A,$A5,扣罚明细!$F:$F,"邮管局投诉罚款")=0,"-",SUMIFS(扣罚明细!$G:$G,扣罚明细!$A:$A,$A5,扣罚明细!$F:$F,"邮管局投诉罚款"))</f>
        <v>500</v>
      </c>
      <c r="J5" s="22"/>
      <c r="K5" s="22"/>
      <c r="L5" s="22"/>
      <c r="M5" s="15" t="str">
        <f>VLOOKUP(N5,区域!A:B,2,0)</f>
        <v>合肥南</v>
      </c>
      <c r="N5" s="33" t="s">
        <v>18</v>
      </c>
      <c r="O5" s="20">
        <f t="shared" si="2"/>
        <v>2760</v>
      </c>
      <c r="P5" s="30">
        <f>IF(SUMIFS(扣罚明细!$G:$G,扣罚明细!$E:$E,$N5,扣罚明细!$F:$F,"普通工单超时响应")=0,"-",SUMIFS(扣罚明细!$G:$G,扣罚明细!$E:$E,$N5,扣罚明细!$F:$F,"普通工单超时响应"))</f>
        <v>1460</v>
      </c>
      <c r="Q5" s="30">
        <f>IF(SUMIFS(扣罚明细!$G:$G,扣罚明细!$E:$E,$N5,扣罚明细!$F:$F,"普通工单超时关闭")=0,"-",SUMIFS(扣罚明细!$G:$G,扣罚明细!$E:$E,$N5,扣罚明细!$F:$F,"普通工单超时关闭"))</f>
        <v>580</v>
      </c>
      <c r="R5" s="30">
        <f>IF(SUMIFS(扣罚明细!$G:$G,扣罚明细!$E:$E,$N5,扣罚明细!$F:$F,"项目工单超时关闭")=0,"-",SUMIFS(扣罚明细!$G:$G,扣罚明细!$E:$E,$N5,扣罚明细!$F:$F,"项目工单超时关闭"))</f>
        <v>100</v>
      </c>
      <c r="S5" s="30">
        <f>IF(SUMIFS(扣罚明细!$G:$G,扣罚明细!$E:$E,$N5,扣罚明细!$F:$F,"工单质检不合格")=0,"-",SUMIFS(扣罚明细!$G:$G,扣罚明细!$E:$E,$N5,扣罚明细!$F:$F,"工单质检不合格"))</f>
        <v>120</v>
      </c>
      <c r="T5" s="30" t="str">
        <f>IF(SUMIFS(扣罚明细!$G:$G,扣罚明细!$E:$E,$N5,扣罚明细!$F:$F,"虚假处理工单")=0,"-",SUMIFS(扣罚明细!$G:$G,扣罚明细!$E:$E,$N5,扣罚明细!$F:$F,"虚假处理工单"))</f>
        <v>-</v>
      </c>
      <c r="U5" s="30" t="str">
        <f>IF(SUMIFS(扣罚明细!$G:$G,扣罚明细!$E:$E,$N5,扣罚明细!$F:$F,"邮管局投诉逾期处理")=0,"-",SUMIFS(扣罚明细!$G:$G,扣罚明细!$E:$E,$N5,扣罚明细!$F:$F,"邮管局投诉逾期处理"))</f>
        <v>-</v>
      </c>
      <c r="V5" s="30">
        <f>IF(SUMIFS(扣罚明细!$G:$G,扣罚明细!$E:$E,$N5,扣罚明细!$F:$F,"邮管局投诉罚款")=0,"-",SUMIFS(扣罚明细!$G:$G,扣罚明细!$E:$E,$N5,扣罚明细!$F:$F,"邮管局投诉罚款"))</f>
        <v>500</v>
      </c>
    </row>
    <row r="6" ht="16.5" customHeight="1" spans="1:22">
      <c r="A6" s="20" t="s">
        <v>19</v>
      </c>
      <c r="B6" s="20">
        <f>SUMIFS(扣罚明细!G:G,扣罚明细!A:A,A6)</f>
        <v>6200</v>
      </c>
      <c r="C6" s="20">
        <f>IF(SUMIFS(扣罚明细!$G:$G,扣罚明细!$A:$A,$A6,扣罚明细!$F:$F,"普通工单超时响应")=0,"-",SUMIFS(扣罚明细!$G:$G,扣罚明细!$A:$A,$A6,扣罚明细!$F:$F,"普通工单超时响应"))</f>
        <v>1720</v>
      </c>
      <c r="D6" s="20">
        <f>IF(SUMIFS(扣罚明细!$G:$G,扣罚明细!$A:$A,$A6,扣罚明细!$F:$F,"普通工单超时关闭")=0,"-",SUMIFS(扣罚明细!$G:$G,扣罚明细!$A:$A,$A6,扣罚明细!$F:$F,"普通工单超时关闭"))</f>
        <v>240</v>
      </c>
      <c r="E6" s="20">
        <f>IF(SUMIFS(扣罚明细!$G:$G,扣罚明细!$A:$A,$A6,扣罚明细!$F:$F,"项目工单超时关闭")=0,"-",SUMIFS(扣罚明细!$G:$G,扣罚明细!$A:$A,$A6,扣罚明细!$F:$F,"项目工单超时关闭"))</f>
        <v>100</v>
      </c>
      <c r="F6" s="20">
        <f>IF(SUMIFS(扣罚明细!$G:$G,扣罚明细!$A:$A,$A6,扣罚明细!$F:$F,"工单质检不合格")=0,"-",SUMIFS(扣罚明细!$G:$G,扣罚明细!$A:$A,$A6,扣罚明细!$F:$F,"工单质检不合格"))</f>
        <v>2040</v>
      </c>
      <c r="G6" s="20">
        <f>IF(SUMIFS(扣罚明细!$G:$G,扣罚明细!$A:$A,$A6,扣罚明细!$F:$F,"虚假处理工单")=0,"-",SUMIFS(扣罚明细!$G:$G,扣罚明细!$A:$A,$A6,扣罚明细!$F:$F,"虚假处理工单"))</f>
        <v>100</v>
      </c>
      <c r="H6" s="20" t="str">
        <f>IF(SUMIFS(扣罚明细!$G:$G,扣罚明细!$A:$A,$A6,扣罚明细!$F:$F,"邮管局投诉逾期处理")=0,"-",SUMIFS(扣罚明细!$G:$G,扣罚明细!$A:$A,$A6,扣罚明细!$F:$F,"邮管局投诉逾期处理"))</f>
        <v>-</v>
      </c>
      <c r="I6" s="20">
        <f>IF(SUMIFS(扣罚明细!$G:$G,扣罚明细!$A:$A,$A6,扣罚明细!$F:$F,"邮管局投诉罚款")=0,"-",SUMIFS(扣罚明细!$G:$G,扣罚明细!$A:$A,$A6,扣罚明细!$F:$F,"邮管局投诉罚款"))</f>
        <v>2000</v>
      </c>
      <c r="J6" s="22"/>
      <c r="K6" s="22"/>
      <c r="L6" s="22"/>
      <c r="M6" s="15" t="str">
        <f>VLOOKUP(N6,区域!A:B,2,0)</f>
        <v>六安</v>
      </c>
      <c r="N6" s="5" t="s">
        <v>20</v>
      </c>
      <c r="O6" s="20">
        <f t="shared" si="2"/>
        <v>2000</v>
      </c>
      <c r="P6" s="30">
        <f>IF(SUMIFS(扣罚明细!$G:$G,扣罚明细!$E:$E,$N6,扣罚明细!$F:$F,"普通工单超时响应")=0,"-",SUMIFS(扣罚明细!$G:$G,扣罚明细!$E:$E,$N6,扣罚明细!$F:$F,"普通工单超时响应"))</f>
        <v>400</v>
      </c>
      <c r="Q6" s="30" t="str">
        <f>IF(SUMIFS(扣罚明细!$G:$G,扣罚明细!$E:$E,$N6,扣罚明细!$F:$F,"普通工单超时关闭")=0,"-",SUMIFS(扣罚明细!$G:$G,扣罚明细!$E:$E,$N6,扣罚明细!$F:$F,"普通工单超时关闭"))</f>
        <v>-</v>
      </c>
      <c r="R6" s="30">
        <f>IF(SUMIFS(扣罚明细!$G:$G,扣罚明细!$E:$E,$N6,扣罚明细!$F:$F,"项目工单超时关闭")=0,"-",SUMIFS(扣罚明细!$G:$G,扣罚明细!$E:$E,$N6,扣罚明细!$F:$F,"项目工单超时关闭"))</f>
        <v>40</v>
      </c>
      <c r="S6" s="30">
        <f>IF(SUMIFS(扣罚明细!$G:$G,扣罚明细!$E:$E,$N6,扣罚明细!$F:$F,"工单质检不合格")=0,"-",SUMIFS(扣罚明细!$G:$G,扣罚明细!$E:$E,$N6,扣罚明细!$F:$F,"工单质检不合格"))</f>
        <v>60</v>
      </c>
      <c r="T6" s="30" t="str">
        <f>IF(SUMIFS(扣罚明细!$G:$G,扣罚明细!$E:$E,$N6,扣罚明细!$F:$F,"虚假处理工单")=0,"-",SUMIFS(扣罚明细!$G:$G,扣罚明细!$E:$E,$N6,扣罚明细!$F:$F,"虚假处理工单"))</f>
        <v>-</v>
      </c>
      <c r="U6" s="30" t="str">
        <f>IF(SUMIFS(扣罚明细!$G:$G,扣罚明细!$E:$E,$N6,扣罚明细!$F:$F,"邮管局投诉逾期处理")=0,"-",SUMIFS(扣罚明细!$G:$G,扣罚明细!$E:$E,$N6,扣罚明细!$F:$F,"邮管局投诉逾期处理"))</f>
        <v>-</v>
      </c>
      <c r="V6" s="30">
        <f>IF(SUMIFS(扣罚明细!$G:$G,扣罚明细!$E:$E,$N6,扣罚明细!$F:$F,"邮管局投诉罚款")=0,"-",SUMIFS(扣罚明细!$G:$G,扣罚明细!$E:$E,$N6,扣罚明细!$F:$F,"邮管局投诉罚款"))</f>
        <v>1500</v>
      </c>
    </row>
    <row r="7" ht="16.5" customHeight="1" spans="1:22">
      <c r="A7" s="20" t="s">
        <v>21</v>
      </c>
      <c r="B7" s="20">
        <f>SUMIFS(扣罚明细!G:G,扣罚明细!A:A,A7)</f>
        <v>4100</v>
      </c>
      <c r="C7" s="20">
        <f>IF(SUMIFS(扣罚明细!$G:$G,扣罚明细!$A:$A,$A7,扣罚明细!$F:$F,"普通工单超时响应")=0,"-",SUMIFS(扣罚明细!$G:$G,扣罚明细!$A:$A,$A7,扣罚明细!$F:$F,"普通工单超时响应"))</f>
        <v>2080</v>
      </c>
      <c r="D7" s="20">
        <f>IF(SUMIFS(扣罚明细!$G:$G,扣罚明细!$A:$A,$A7,扣罚明细!$F:$F,"普通工单超时关闭")=0,"-",SUMIFS(扣罚明细!$G:$G,扣罚明细!$A:$A,$A7,扣罚明细!$F:$F,"普通工单超时关闭"))</f>
        <v>240</v>
      </c>
      <c r="E7" s="20">
        <f>IF(SUMIFS(扣罚明细!$G:$G,扣罚明细!$A:$A,$A7,扣罚明细!$F:$F,"项目工单超时关闭")=0,"-",SUMIFS(扣罚明细!$G:$G,扣罚明细!$A:$A,$A7,扣罚明细!$F:$F,"项目工单超时关闭"))</f>
        <v>200</v>
      </c>
      <c r="F7" s="20">
        <f>IF(SUMIFS(扣罚明细!$G:$G,扣罚明细!$A:$A,$A7,扣罚明细!$F:$F,"工单质检不合格")=0,"-",SUMIFS(扣罚明细!$G:$G,扣罚明细!$A:$A,$A7,扣罚明细!$F:$F,"工单质检不合格"))</f>
        <v>1580</v>
      </c>
      <c r="G7" s="20" t="str">
        <f>IF(SUMIFS(扣罚明细!$G:$G,扣罚明细!$A:$A,$A7,扣罚明细!$F:$F,"虚假处理工单")=0,"-",SUMIFS(扣罚明细!$G:$G,扣罚明细!$A:$A,$A7,扣罚明细!$F:$F,"虚假处理工单"))</f>
        <v>-</v>
      </c>
      <c r="H7" s="20" t="str">
        <f>IF(SUMIFS(扣罚明细!$G:$G,扣罚明细!$A:$A,$A7,扣罚明细!$F:$F,"邮管局投诉逾期处理")=0,"-",SUMIFS(扣罚明细!$G:$G,扣罚明细!$A:$A,$A7,扣罚明细!$F:$F,"邮管局投诉逾期处理"))</f>
        <v>-</v>
      </c>
      <c r="I7" s="20" t="str">
        <f>IF(SUMIFS(扣罚明细!$G:$G,扣罚明细!$A:$A,$A7,扣罚明细!$F:$F,"邮管局投诉罚款")=0,"-",SUMIFS(扣罚明细!$G:$G,扣罚明细!$A:$A,$A7,扣罚明细!$F:$F,"邮管局投诉罚款"))</f>
        <v>-</v>
      </c>
      <c r="J7" s="22"/>
      <c r="K7" s="22"/>
      <c r="L7" s="22"/>
      <c r="M7" s="15" t="str">
        <f>VLOOKUP(N7,区域!A:B,2,0)</f>
        <v>肥东</v>
      </c>
      <c r="N7" s="15" t="s">
        <v>22</v>
      </c>
      <c r="O7" s="20">
        <f t="shared" si="2"/>
        <v>2380</v>
      </c>
      <c r="P7" s="30">
        <f>IF(SUMIFS(扣罚明细!$G:$G,扣罚明细!$E:$E,$N7,扣罚明细!$F:$F,"普通工单超时响应")=0,"-",SUMIFS(扣罚明细!$G:$G,扣罚明细!$E:$E,$N7,扣罚明细!$F:$F,"普通工单超时响应"))</f>
        <v>900</v>
      </c>
      <c r="Q7" s="30">
        <f>IF(SUMIFS(扣罚明细!$G:$G,扣罚明细!$E:$E,$N7,扣罚明细!$F:$F,"普通工单超时关闭")=0,"-",SUMIFS(扣罚明细!$G:$G,扣罚明细!$E:$E,$N7,扣罚明细!$F:$F,"普通工单超时关闭"))</f>
        <v>100</v>
      </c>
      <c r="R7" s="30">
        <f>IF(SUMIFS(扣罚明细!$G:$G,扣罚明细!$E:$E,$N7,扣罚明细!$F:$F,"项目工单超时关闭")=0,"-",SUMIFS(扣罚明细!$G:$G,扣罚明细!$E:$E,$N7,扣罚明细!$F:$F,"项目工单超时关闭"))</f>
        <v>20</v>
      </c>
      <c r="S7" s="30">
        <f>IF(SUMIFS(扣罚明细!$G:$G,扣罚明细!$E:$E,$N7,扣罚明细!$F:$F,"工单质检不合格")=0,"-",SUMIFS(扣罚明细!$G:$G,扣罚明细!$E:$E,$N7,扣罚明细!$F:$F,"工单质检不合格"))</f>
        <v>160</v>
      </c>
      <c r="T7" s="30">
        <f>IF(SUMIFS(扣罚明细!$G:$G,扣罚明细!$E:$E,$N7,扣罚明细!$F:$F,"虚假处理工单")=0,"-",SUMIFS(扣罚明细!$G:$G,扣罚明细!$E:$E,$N7,扣罚明细!$F:$F,"虚假处理工单"))</f>
        <v>300</v>
      </c>
      <c r="U7" s="30">
        <f>IF(SUMIFS(扣罚明细!$G:$G,扣罚明细!$E:$E,$N7,扣罚明细!$F:$F,"邮管局投诉逾期处理")=0,"-",SUMIFS(扣罚明细!$G:$G,扣罚明细!$E:$E,$N7,扣罚明细!$F:$F,"邮管局投诉逾期处理"))</f>
        <v>400</v>
      </c>
      <c r="V7" s="30">
        <f>IF(SUMIFS(扣罚明细!$G:$G,扣罚明细!$E:$E,$N7,扣罚明细!$F:$F,"邮管局投诉罚款")=0,"-",SUMIFS(扣罚明细!$G:$G,扣罚明细!$E:$E,$N7,扣罚明细!$F:$F,"邮管局投诉罚款"))</f>
        <v>500</v>
      </c>
    </row>
    <row r="8" ht="16.5" customHeight="1" spans="1:22">
      <c r="A8" s="5" t="s">
        <v>23</v>
      </c>
      <c r="B8" s="20">
        <f>SUMIFS(扣罚明细!G:G,扣罚明细!A:A,A8)</f>
        <v>4060</v>
      </c>
      <c r="C8" s="20">
        <f>IF(SUMIFS(扣罚明细!$G:$G,扣罚明细!$A:$A,$A8,扣罚明细!$F:$F,"普通工单超时响应")=0,"-",SUMIFS(扣罚明细!$G:$G,扣罚明细!$A:$A,$A8,扣罚明细!$F:$F,"普通工单超时响应"))</f>
        <v>1220</v>
      </c>
      <c r="D8" s="20">
        <f>IF(SUMIFS(扣罚明细!$G:$G,扣罚明细!$A:$A,$A8,扣罚明细!$F:$F,"普通工单超时关闭")=0,"-",SUMIFS(扣罚明细!$G:$G,扣罚明细!$A:$A,$A8,扣罚明细!$F:$F,"普通工单超时关闭"))</f>
        <v>120</v>
      </c>
      <c r="E8" s="20">
        <f>IF(SUMIFS(扣罚明细!$G:$G,扣罚明细!$A:$A,$A8,扣罚明细!$F:$F,"项目工单超时关闭")=0,"-",SUMIFS(扣罚明细!$G:$G,扣罚明细!$A:$A,$A8,扣罚明细!$F:$F,"项目工单超时关闭"))</f>
        <v>20</v>
      </c>
      <c r="F8" s="20">
        <f>IF(SUMIFS(扣罚明细!$G:$G,扣罚明细!$A:$A,$A8,扣罚明细!$F:$F,"工单质检不合格")=0,"-",SUMIFS(扣罚明细!$G:$G,扣罚明细!$A:$A,$A8,扣罚明细!$F:$F,"工单质检不合格"))</f>
        <v>1000</v>
      </c>
      <c r="G8" s="20">
        <f>IF(SUMIFS(扣罚明细!$G:$G,扣罚明细!$A:$A,$A8,扣罚明细!$F:$F,"虚假处理工单")=0,"-",SUMIFS(扣罚明细!$G:$G,扣罚明细!$A:$A,$A8,扣罚明细!$F:$F,"虚假处理工单"))</f>
        <v>800</v>
      </c>
      <c r="H8" s="20">
        <f>IF(SUMIFS(扣罚明细!$G:$G,扣罚明细!$A:$A,$A8,扣罚明细!$F:$F,"邮管局投诉逾期处理")=0,"-",SUMIFS(扣罚明细!$G:$G,扣罚明细!$A:$A,$A8,扣罚明细!$F:$F,"邮管局投诉逾期处理"))</f>
        <v>400</v>
      </c>
      <c r="I8" s="20">
        <f>IF(SUMIFS(扣罚明细!$G:$G,扣罚明细!$A:$A,$A8,扣罚明细!$F:$F,"邮管局投诉罚款")=0,"-",SUMIFS(扣罚明细!$G:$G,扣罚明细!$A:$A,$A8,扣罚明细!$F:$F,"邮管局投诉罚款"))</f>
        <v>500</v>
      </c>
      <c r="J8" s="22"/>
      <c r="K8" s="22"/>
      <c r="L8" s="22"/>
      <c r="M8" s="15" t="str">
        <f>VLOOKUP(N8,区域!A:B,2,0)</f>
        <v>合肥南</v>
      </c>
      <c r="N8" s="7" t="s">
        <v>24</v>
      </c>
      <c r="O8" s="20">
        <f t="shared" si="2"/>
        <v>1960</v>
      </c>
      <c r="P8" s="30">
        <f>IF(SUMIFS(扣罚明细!$G:$G,扣罚明细!$E:$E,$N8,扣罚明细!$F:$F,"普通工单超时响应")=0,"-",SUMIFS(扣罚明细!$G:$G,扣罚明细!$E:$E,$N8,扣罚明细!$F:$F,"普通工单超时响应"))</f>
        <v>360</v>
      </c>
      <c r="Q8" s="30">
        <f>IF(SUMIFS(扣罚明细!$G:$G,扣罚明细!$E:$E,$N8,扣罚明细!$F:$F,"普通工单超时关闭")=0,"-",SUMIFS(扣罚明细!$G:$G,扣罚明细!$E:$E,$N8,扣罚明细!$F:$F,"普通工单超时关闭"))</f>
        <v>20</v>
      </c>
      <c r="R8" s="30" t="str">
        <f>IF(SUMIFS(扣罚明细!$G:$G,扣罚明细!$E:$E,$N8,扣罚明细!$F:$F,"项目工单超时关闭")=0,"-",SUMIFS(扣罚明细!$G:$G,扣罚明细!$E:$E,$N8,扣罚明细!$F:$F,"项目工单超时关闭"))</f>
        <v>-</v>
      </c>
      <c r="S8" s="30">
        <f>IF(SUMIFS(扣罚明细!$G:$G,扣罚明细!$E:$E,$N8,扣罚明细!$F:$F,"工单质检不合格")=0,"-",SUMIFS(扣罚明细!$G:$G,扣罚明细!$E:$E,$N8,扣罚明细!$F:$F,"工单质检不合格"))</f>
        <v>80</v>
      </c>
      <c r="T8" s="30" t="str">
        <f>IF(SUMIFS(扣罚明细!$G:$G,扣罚明细!$E:$E,$N8,扣罚明细!$F:$F,"虚假处理工单")=0,"-",SUMIFS(扣罚明细!$G:$G,扣罚明细!$E:$E,$N8,扣罚明细!$F:$F,"虚假处理工单"))</f>
        <v>-</v>
      </c>
      <c r="U8" s="30" t="str">
        <f>IF(SUMIFS(扣罚明细!$G:$G,扣罚明细!$E:$E,$N8,扣罚明细!$F:$F,"邮管局投诉逾期处理")=0,"-",SUMIFS(扣罚明细!$G:$G,扣罚明细!$E:$E,$N8,扣罚明细!$F:$F,"邮管局投诉逾期处理"))</f>
        <v>-</v>
      </c>
      <c r="V8" s="30">
        <f>IF(SUMIFS(扣罚明细!$G:$G,扣罚明细!$E:$E,$N8,扣罚明细!$F:$F,"邮管局投诉罚款")=0,"-",SUMIFS(扣罚明细!$G:$G,扣罚明细!$E:$E,$N8,扣罚明细!$F:$F,"邮管局投诉罚款"))</f>
        <v>1500</v>
      </c>
    </row>
    <row r="9" ht="16.5" customHeight="1" spans="1:22">
      <c r="A9" s="20" t="s">
        <v>25</v>
      </c>
      <c r="B9" s="20">
        <f>SUMIFS(扣罚明细!G:G,扣罚明细!A:A,A9)</f>
        <v>3460</v>
      </c>
      <c r="C9" s="20">
        <f>IF(SUMIFS(扣罚明细!$G:$G,扣罚明细!$A:$A,$A9,扣罚明细!$F:$F,"普通工单超时响应")=0,"-",SUMIFS(扣罚明细!$G:$G,扣罚明细!$A:$A,$A9,扣罚明细!$F:$F,"普通工单超时响应"))</f>
        <v>2200</v>
      </c>
      <c r="D9" s="20">
        <f>IF(SUMIFS(扣罚明细!$G:$G,扣罚明细!$A:$A,$A9,扣罚明细!$F:$F,"普通工单超时关闭")=0,"-",SUMIFS(扣罚明细!$G:$G,扣罚明细!$A:$A,$A9,扣罚明细!$F:$F,"普通工单超时关闭"))</f>
        <v>500</v>
      </c>
      <c r="E9" s="20">
        <f>IF(SUMIFS(扣罚明细!$G:$G,扣罚明细!$A:$A,$A9,扣罚明细!$F:$F,"项目工单超时关闭")=0,"-",SUMIFS(扣罚明细!$G:$G,扣罚明细!$A:$A,$A9,扣罚明细!$F:$F,"项目工单超时关闭"))</f>
        <v>40</v>
      </c>
      <c r="F9" s="20">
        <f>IF(SUMIFS(扣罚明细!$G:$G,扣罚明细!$A:$A,$A9,扣罚明细!$F:$F,"工单质检不合格")=0,"-",SUMIFS(扣罚明细!$G:$G,扣罚明细!$A:$A,$A9,扣罚明细!$F:$F,"工单质检不合格"))</f>
        <v>720</v>
      </c>
      <c r="G9" s="20" t="str">
        <f>IF(SUMIFS(扣罚明细!$G:$G,扣罚明细!$A:$A,$A9,扣罚明细!$F:$F,"虚假处理工单")=0,"-",SUMIFS(扣罚明细!$G:$G,扣罚明细!$A:$A,$A9,扣罚明细!$F:$F,"虚假处理工单"))</f>
        <v>-</v>
      </c>
      <c r="H9" s="20" t="str">
        <f>IF(SUMIFS(扣罚明细!$G:$G,扣罚明细!$A:$A,$A9,扣罚明细!$F:$F,"邮管局投诉逾期处理")=0,"-",SUMIFS(扣罚明细!$G:$G,扣罚明细!$A:$A,$A9,扣罚明细!$F:$F,"邮管局投诉逾期处理"))</f>
        <v>-</v>
      </c>
      <c r="I9" s="20" t="str">
        <f>IF(SUMIFS(扣罚明细!$G:$G,扣罚明细!$A:$A,$A9,扣罚明细!$F:$F,"邮管局投诉罚款")=0,"-",SUMIFS(扣罚明细!$G:$G,扣罚明细!$A:$A,$A9,扣罚明细!$F:$F,"邮管局投诉罚款"))</f>
        <v>-</v>
      </c>
      <c r="J9" s="22"/>
      <c r="K9" s="22"/>
      <c r="L9" s="22"/>
      <c r="M9" s="15" t="str">
        <f>VLOOKUP(N9,区域!A:B,2,0)</f>
        <v>淮北</v>
      </c>
      <c r="N9" s="5" t="s">
        <v>26</v>
      </c>
      <c r="O9" s="20">
        <f t="shared" si="2"/>
        <v>1900</v>
      </c>
      <c r="P9" s="30">
        <f>IF(SUMIFS(扣罚明细!$G:$G,扣罚明细!$E:$E,$N9,扣罚明细!$F:$F,"普通工单超时响应")=0,"-",SUMIFS(扣罚明细!$G:$G,扣罚明细!$E:$E,$N9,扣罚明细!$F:$F,"普通工单超时响应"))</f>
        <v>420</v>
      </c>
      <c r="Q9" s="30">
        <f>IF(SUMIFS(扣罚明细!$G:$G,扣罚明细!$E:$E,$N9,扣罚明细!$F:$F,"普通工单超时关闭")=0,"-",SUMIFS(扣罚明细!$G:$G,扣罚明细!$E:$E,$N9,扣罚明细!$F:$F,"普通工单超时关闭"))</f>
        <v>840</v>
      </c>
      <c r="R9" s="30" t="str">
        <f>IF(SUMIFS(扣罚明细!$G:$G,扣罚明细!$E:$E,$N9,扣罚明细!$F:$F,"项目工单超时关闭")=0,"-",SUMIFS(扣罚明细!$G:$G,扣罚明细!$E:$E,$N9,扣罚明细!$F:$F,"项目工单超时关闭"))</f>
        <v>-</v>
      </c>
      <c r="S9" s="30">
        <f>IF(SUMIFS(扣罚明细!$G:$G,扣罚明细!$E:$E,$N9,扣罚明细!$F:$F,"工单质检不合格")=0,"-",SUMIFS(扣罚明细!$G:$G,扣罚明细!$E:$E,$N9,扣罚明细!$F:$F,"工单质检不合格"))</f>
        <v>140</v>
      </c>
      <c r="T9" s="30" t="str">
        <f>IF(SUMIFS(扣罚明细!$G:$G,扣罚明细!$E:$E,$N9,扣罚明细!$F:$F,"虚假处理工单")=0,"-",SUMIFS(扣罚明细!$G:$G,扣罚明细!$E:$E,$N9,扣罚明细!$F:$F,"虚假处理工单"))</f>
        <v>-</v>
      </c>
      <c r="U9" s="30" t="str">
        <f>IF(SUMIFS(扣罚明细!$G:$G,扣罚明细!$E:$E,$N9,扣罚明细!$F:$F,"邮管局投诉逾期处理")=0,"-",SUMIFS(扣罚明细!$G:$G,扣罚明细!$E:$E,$N9,扣罚明细!$F:$F,"邮管局投诉逾期处理"))</f>
        <v>-</v>
      </c>
      <c r="V9" s="30">
        <f>IF(SUMIFS(扣罚明细!$G:$G,扣罚明细!$E:$E,$N9,扣罚明细!$F:$F,"邮管局投诉罚款")=0,"-",SUMIFS(扣罚明细!$G:$G,扣罚明细!$E:$E,$N9,扣罚明细!$F:$F,"邮管局投诉罚款"))</f>
        <v>500</v>
      </c>
    </row>
    <row r="10" ht="16.5" customHeight="1" spans="1:22">
      <c r="A10" s="20" t="s">
        <v>27</v>
      </c>
      <c r="B10" s="20">
        <f>SUMIFS(扣罚明细!G:G,扣罚明细!A:A,A10)</f>
        <v>2540</v>
      </c>
      <c r="C10" s="20">
        <f>IF(SUMIFS(扣罚明细!$G:$G,扣罚明细!$A:$A,$A10,扣罚明细!$F:$F,"普通工单超时响应")=0,"-",SUMIFS(扣罚明细!$G:$G,扣罚明细!$A:$A,$A10,扣罚明细!$F:$F,"普通工单超时响应"))</f>
        <v>640</v>
      </c>
      <c r="D10" s="20">
        <f>IF(SUMIFS(扣罚明细!$G:$G,扣罚明细!$A:$A,$A10,扣罚明细!$F:$F,"普通工单超时关闭")=0,"-",SUMIFS(扣罚明细!$G:$G,扣罚明细!$A:$A,$A10,扣罚明细!$F:$F,"普通工单超时关闭"))</f>
        <v>80</v>
      </c>
      <c r="E10" s="20">
        <f>IF(SUMIFS(扣罚明细!$G:$G,扣罚明细!$A:$A,$A10,扣罚明细!$F:$F,"项目工单超时关闭")=0,"-",SUMIFS(扣罚明细!$G:$G,扣罚明细!$A:$A,$A10,扣罚明细!$F:$F,"项目工单超时关闭"))</f>
        <v>160</v>
      </c>
      <c r="F10" s="20">
        <f>IF(SUMIFS(扣罚明细!$G:$G,扣罚明细!$A:$A,$A10,扣罚明细!$F:$F,"工单质检不合格")=0,"-",SUMIFS(扣罚明细!$G:$G,扣罚明细!$A:$A,$A10,扣罚明细!$F:$F,"工单质检不合格"))</f>
        <v>1160</v>
      </c>
      <c r="G10" s="20" t="str">
        <f>IF(SUMIFS(扣罚明细!$G:$G,扣罚明细!$A:$A,$A10,扣罚明细!$F:$F,"虚假处理工单")=0,"-",SUMIFS(扣罚明细!$G:$G,扣罚明细!$A:$A,$A10,扣罚明细!$F:$F,"虚假处理工单"))</f>
        <v>-</v>
      </c>
      <c r="H10" s="20" t="str">
        <f>IF(SUMIFS(扣罚明细!$G:$G,扣罚明细!$A:$A,$A10,扣罚明细!$F:$F,"邮管局投诉逾期处理")=0,"-",SUMIFS(扣罚明细!$G:$G,扣罚明细!$A:$A,$A10,扣罚明细!$F:$F,"邮管局投诉逾期处理"))</f>
        <v>-</v>
      </c>
      <c r="I10" s="20">
        <f>IF(SUMIFS(扣罚明细!$G:$G,扣罚明细!$A:$A,$A10,扣罚明细!$F:$F,"邮管局投诉罚款")=0,"-",SUMIFS(扣罚明细!$G:$G,扣罚明细!$A:$A,$A10,扣罚明细!$F:$F,"邮管局投诉罚款"))</f>
        <v>500</v>
      </c>
      <c r="J10" s="22"/>
      <c r="K10" s="22"/>
      <c r="L10" s="22"/>
      <c r="M10" s="15" t="str">
        <f>VLOOKUP(N10,区域!A:B,2,0)</f>
        <v>合肥南</v>
      </c>
      <c r="N10" s="5" t="s">
        <v>28</v>
      </c>
      <c r="O10" s="20">
        <f t="shared" si="2"/>
        <v>1840</v>
      </c>
      <c r="P10" s="30">
        <f>IF(SUMIFS(扣罚明细!$G:$G,扣罚明细!$E:$E,$N10,扣罚明细!$F:$F,"普通工单超时响应")=0,"-",SUMIFS(扣罚明细!$G:$G,扣罚明细!$E:$E,$N10,扣罚明细!$F:$F,"普通工单超时响应"))</f>
        <v>220</v>
      </c>
      <c r="Q10" s="30">
        <f>IF(SUMIFS(扣罚明细!$G:$G,扣罚明细!$E:$E,$N10,扣罚明细!$F:$F,"普通工单超时关闭")=0,"-",SUMIFS(扣罚明细!$G:$G,扣罚明细!$E:$E,$N10,扣罚明细!$F:$F,"普通工单超时关闭"))</f>
        <v>20</v>
      </c>
      <c r="R10" s="30">
        <f>IF(SUMIFS(扣罚明细!$G:$G,扣罚明细!$E:$E,$N10,扣罚明细!$F:$F,"项目工单超时关闭")=0,"-",SUMIFS(扣罚明细!$G:$G,扣罚明细!$E:$E,$N10,扣罚明细!$F:$F,"项目工单超时关闭"))</f>
        <v>120</v>
      </c>
      <c r="S10" s="30">
        <f>IF(SUMIFS(扣罚明细!$G:$G,扣罚明细!$E:$E,$N10,扣罚明细!$F:$F,"工单质检不合格")=0,"-",SUMIFS(扣罚明细!$G:$G,扣罚明细!$E:$E,$N10,扣罚明细!$F:$F,"工单质检不合格"))</f>
        <v>480</v>
      </c>
      <c r="T10" s="30" t="str">
        <f>IF(SUMIFS(扣罚明细!$G:$G,扣罚明细!$E:$E,$N10,扣罚明细!$F:$F,"虚假处理工单")=0,"-",SUMIFS(扣罚明细!$G:$G,扣罚明细!$E:$E,$N10,扣罚明细!$F:$F,"虚假处理工单"))</f>
        <v>-</v>
      </c>
      <c r="U10" s="30" t="str">
        <f>IF(SUMIFS(扣罚明细!$G:$G,扣罚明细!$E:$E,$N10,扣罚明细!$F:$F,"邮管局投诉逾期处理")=0,"-",SUMIFS(扣罚明细!$G:$G,扣罚明细!$E:$E,$N10,扣罚明细!$F:$F,"邮管局投诉逾期处理"))</f>
        <v>-</v>
      </c>
      <c r="V10" s="30">
        <f>IF(SUMIFS(扣罚明细!$G:$G,扣罚明细!$E:$E,$N10,扣罚明细!$F:$F,"邮管局投诉罚款")=0,"-",SUMIFS(扣罚明细!$G:$G,扣罚明细!$E:$E,$N10,扣罚明细!$F:$F,"邮管局投诉罚款"))</f>
        <v>1000</v>
      </c>
    </row>
    <row r="11" ht="16.5" customHeight="1" spans="1:22">
      <c r="A11" s="20" t="s">
        <v>29</v>
      </c>
      <c r="B11" s="20">
        <f>SUMIFS(扣罚明细!G:G,扣罚明细!A:A,A11)</f>
        <v>2380</v>
      </c>
      <c r="C11" s="20">
        <f>IF(SUMIFS(扣罚明细!$G:$G,扣罚明细!$A:$A,$A11,扣罚明细!$F:$F,"普通工单超时响应")=0,"-",SUMIFS(扣罚明细!$G:$G,扣罚明细!$A:$A,$A11,扣罚明细!$F:$F,"普通工单超时响应"))</f>
        <v>560</v>
      </c>
      <c r="D11" s="20">
        <f>IF(SUMIFS(扣罚明细!$G:$G,扣罚明细!$A:$A,$A11,扣罚明细!$F:$F,"普通工单超时关闭")=0,"-",SUMIFS(扣罚明细!$G:$G,扣罚明细!$A:$A,$A11,扣罚明细!$F:$F,"普通工单超时关闭"))</f>
        <v>20</v>
      </c>
      <c r="E11" s="20">
        <f>IF(SUMIFS(扣罚明细!$G:$G,扣罚明细!$A:$A,$A11,扣罚明细!$F:$F,"项目工单超时关闭")=0,"-",SUMIFS(扣罚明细!$G:$G,扣罚明细!$A:$A,$A11,扣罚明细!$F:$F,"项目工单超时关闭"))</f>
        <v>80</v>
      </c>
      <c r="F11" s="20">
        <f>IF(SUMIFS(扣罚明细!$G:$G,扣罚明细!$A:$A,$A11,扣罚明细!$F:$F,"工单质检不合格")=0,"-",SUMIFS(扣罚明细!$G:$G,扣罚明细!$A:$A,$A11,扣罚明细!$F:$F,"工单质检不合格"))</f>
        <v>720</v>
      </c>
      <c r="G11" s="20" t="str">
        <f>IF(SUMIFS(扣罚明细!$G:$G,扣罚明细!$A:$A,$A11,扣罚明细!$F:$F,"虚假处理工单")=0,"-",SUMIFS(扣罚明细!$G:$G,扣罚明细!$A:$A,$A11,扣罚明细!$F:$F,"虚假处理工单"))</f>
        <v>-</v>
      </c>
      <c r="H11" s="20" t="str">
        <f>IF(SUMIFS(扣罚明细!$G:$G,扣罚明细!$A:$A,$A11,扣罚明细!$F:$F,"邮管局投诉逾期处理")=0,"-",SUMIFS(扣罚明细!$G:$G,扣罚明细!$A:$A,$A11,扣罚明细!$F:$F,"邮管局投诉逾期处理"))</f>
        <v>-</v>
      </c>
      <c r="I11" s="20">
        <f>IF(SUMIFS(扣罚明细!$G:$G,扣罚明细!$A:$A,$A11,扣罚明细!$F:$F,"邮管局投诉罚款")=0,"-",SUMIFS(扣罚明细!$G:$G,扣罚明细!$A:$A,$A11,扣罚明细!$F:$F,"邮管局投诉罚款"))</f>
        <v>1000</v>
      </c>
      <c r="J11" s="22"/>
      <c r="K11" s="22"/>
      <c r="L11" s="22"/>
      <c r="M11" s="15" t="str">
        <f>VLOOKUP(N11,区域!A:B,2,0)</f>
        <v>池州</v>
      </c>
      <c r="N11" s="5" t="s">
        <v>30</v>
      </c>
      <c r="O11" s="20">
        <f t="shared" si="2"/>
        <v>1620</v>
      </c>
      <c r="P11" s="30">
        <f>IF(SUMIFS(扣罚明细!$G:$G,扣罚明细!$E:$E,$N11,扣罚明细!$F:$F,"普通工单超时响应")=0,"-",SUMIFS(扣罚明细!$G:$G,扣罚明细!$E:$E,$N11,扣罚明细!$F:$F,"普通工单超时响应"))</f>
        <v>240</v>
      </c>
      <c r="Q11" s="30">
        <f>IF(SUMIFS(扣罚明细!$G:$G,扣罚明细!$E:$E,$N11,扣罚明细!$F:$F,"普通工单超时关闭")=0,"-",SUMIFS(扣罚明细!$G:$G,扣罚明细!$E:$E,$N11,扣罚明细!$F:$F,"普通工单超时关闭"))</f>
        <v>100</v>
      </c>
      <c r="R11" s="30">
        <f>IF(SUMIFS(扣罚明细!$G:$G,扣罚明细!$E:$E,$N11,扣罚明细!$F:$F,"项目工单超时关闭")=0,"-",SUMIFS(扣罚明细!$G:$G,扣罚明细!$E:$E,$N11,扣罚明细!$F:$F,"项目工单超时关闭"))</f>
        <v>60</v>
      </c>
      <c r="S11" s="30">
        <f>IF(SUMIFS(扣罚明细!$G:$G,扣罚明细!$E:$E,$N11,扣罚明细!$F:$F,"工单质检不合格")=0,"-",SUMIFS(扣罚明细!$G:$G,扣罚明细!$E:$E,$N11,扣罚明细!$F:$F,"工单质检不合格"))</f>
        <v>620</v>
      </c>
      <c r="T11" s="30">
        <f>IF(SUMIFS(扣罚明细!$G:$G,扣罚明细!$E:$E,$N11,扣罚明细!$F:$F,"虚假处理工单")=0,"-",SUMIFS(扣罚明细!$G:$G,扣罚明细!$E:$E,$N11,扣罚明细!$F:$F,"虚假处理工单"))</f>
        <v>100</v>
      </c>
      <c r="U11" s="30" t="str">
        <f>IF(SUMIFS(扣罚明细!$G:$G,扣罚明细!$E:$E,$N11,扣罚明细!$F:$F,"邮管局投诉逾期处理")=0,"-",SUMIFS(扣罚明细!$G:$G,扣罚明细!$E:$E,$N11,扣罚明细!$F:$F,"邮管局投诉逾期处理"))</f>
        <v>-</v>
      </c>
      <c r="V11" s="30">
        <f>IF(SUMIFS(扣罚明细!$G:$G,扣罚明细!$E:$E,$N11,扣罚明细!$F:$F,"邮管局投诉罚款")=0,"-",SUMIFS(扣罚明细!$G:$G,扣罚明细!$E:$E,$N11,扣罚明细!$F:$F,"邮管局投诉罚款"))</f>
        <v>500</v>
      </c>
    </row>
    <row r="12" ht="16.5" customHeight="1" spans="1:22">
      <c r="A12" s="20" t="s">
        <v>31</v>
      </c>
      <c r="B12" s="20">
        <f>SUMIFS(扣罚明细!G:G,扣罚明细!A:A,A12)</f>
        <v>2380</v>
      </c>
      <c r="C12" s="20">
        <f>IF(SUMIFS(扣罚明细!$G:$G,扣罚明细!$A:$A,$A12,扣罚明细!$F:$F,"普通工单超时响应")=0,"-",SUMIFS(扣罚明细!$G:$G,扣罚明细!$A:$A,$A12,扣罚明细!$F:$F,"普通工单超时响应"))</f>
        <v>680</v>
      </c>
      <c r="D12" s="20">
        <f>IF(SUMIFS(扣罚明细!$G:$G,扣罚明细!$A:$A,$A12,扣罚明细!$F:$F,"普通工单超时关闭")=0,"-",SUMIFS(扣罚明细!$G:$G,扣罚明细!$A:$A,$A12,扣罚明细!$F:$F,"普通工单超时关闭"))</f>
        <v>80</v>
      </c>
      <c r="E12" s="20">
        <f>IF(SUMIFS(扣罚明细!$G:$G,扣罚明细!$A:$A,$A12,扣罚明细!$F:$F,"项目工单超时关闭")=0,"-",SUMIFS(扣罚明细!$G:$G,扣罚明细!$A:$A,$A12,扣罚明细!$F:$F,"项目工单超时关闭"))</f>
        <v>40</v>
      </c>
      <c r="F12" s="20">
        <f>IF(SUMIFS(扣罚明细!$G:$G,扣罚明细!$A:$A,$A12,扣罚明细!$F:$F,"工单质检不合格")=0,"-",SUMIFS(扣罚明细!$G:$G,扣罚明细!$A:$A,$A12,扣罚明细!$F:$F,"工单质检不合格"))</f>
        <v>980</v>
      </c>
      <c r="G12" s="20">
        <f>IF(SUMIFS(扣罚明细!$G:$G,扣罚明细!$A:$A,$A12,扣罚明细!$F:$F,"虚假处理工单")=0,"-",SUMIFS(扣罚明细!$G:$G,扣罚明细!$A:$A,$A12,扣罚明细!$F:$F,"虚假处理工单"))</f>
        <v>100</v>
      </c>
      <c r="H12" s="20" t="str">
        <f>IF(SUMIFS(扣罚明细!$G:$G,扣罚明细!$A:$A,$A12,扣罚明细!$F:$F,"邮管局投诉逾期处理")=0,"-",SUMIFS(扣罚明细!$G:$G,扣罚明细!$A:$A,$A12,扣罚明细!$F:$F,"邮管局投诉逾期处理"))</f>
        <v>-</v>
      </c>
      <c r="I12" s="20">
        <f>IF(SUMIFS(扣罚明细!$G:$G,扣罚明细!$A:$A,$A12,扣罚明细!$F:$F,"邮管局投诉罚款")=0,"-",SUMIFS(扣罚明细!$G:$G,扣罚明细!$A:$A,$A12,扣罚明细!$F:$F,"邮管局投诉罚款"))</f>
        <v>500</v>
      </c>
      <c r="J12" s="22"/>
      <c r="K12" s="22"/>
      <c r="L12" s="22"/>
      <c r="M12" s="15" t="str">
        <f>VLOOKUP(N12,区域!A:B,2,0)</f>
        <v>凤台</v>
      </c>
      <c r="N12" s="5" t="s">
        <v>32</v>
      </c>
      <c r="O12" s="20">
        <f t="shared" si="2"/>
        <v>1560</v>
      </c>
      <c r="P12" s="30">
        <f>IF(SUMIFS(扣罚明细!$G:$G,扣罚明细!$E:$E,$N12,扣罚明细!$F:$F,"普通工单超时响应")=0,"-",SUMIFS(扣罚明细!$G:$G,扣罚明细!$E:$E,$N12,扣罚明细!$F:$F,"普通工单超时响应"))</f>
        <v>680</v>
      </c>
      <c r="Q12" s="30">
        <f>IF(SUMIFS(扣罚明细!$G:$G,扣罚明细!$E:$E,$N12,扣罚明细!$F:$F,"普通工单超时关闭")=0,"-",SUMIFS(扣罚明细!$G:$G,扣罚明细!$E:$E,$N12,扣罚明细!$F:$F,"普通工单超时关闭"))</f>
        <v>20</v>
      </c>
      <c r="R12" s="30">
        <f>IF(SUMIFS(扣罚明细!$G:$G,扣罚明细!$E:$E,$N12,扣罚明细!$F:$F,"项目工单超时关闭")=0,"-",SUMIFS(扣罚明细!$G:$G,扣罚明细!$E:$E,$N12,扣罚明细!$F:$F,"项目工单超时关闭"))</f>
        <v>80</v>
      </c>
      <c r="S12" s="30">
        <f>IF(SUMIFS(扣罚明细!$G:$G,扣罚明细!$E:$E,$N12,扣罚明细!$F:$F,"工单质检不合格")=0,"-",SUMIFS(扣罚明细!$G:$G,扣罚明细!$E:$E,$N12,扣罚明细!$F:$F,"工单质检不合格"))</f>
        <v>780</v>
      </c>
      <c r="T12" s="30" t="str">
        <f>IF(SUMIFS(扣罚明细!$G:$G,扣罚明细!$E:$E,$N12,扣罚明细!$F:$F,"虚假处理工单")=0,"-",SUMIFS(扣罚明细!$G:$G,扣罚明细!$E:$E,$N12,扣罚明细!$F:$F,"虚假处理工单"))</f>
        <v>-</v>
      </c>
      <c r="U12" s="30" t="str">
        <f>IF(SUMIFS(扣罚明细!$G:$G,扣罚明细!$E:$E,$N12,扣罚明细!$F:$F,"邮管局投诉逾期处理")=0,"-",SUMIFS(扣罚明细!$G:$G,扣罚明细!$E:$E,$N12,扣罚明细!$F:$F,"邮管局投诉逾期处理"))</f>
        <v>-</v>
      </c>
      <c r="V12" s="30" t="str">
        <f>IF(SUMIFS(扣罚明细!$G:$G,扣罚明细!$E:$E,$N12,扣罚明细!$F:$F,"邮管局投诉罚款")=0,"-",SUMIFS(扣罚明细!$G:$G,扣罚明细!$E:$E,$N12,扣罚明细!$F:$F,"邮管局投诉罚款"))</f>
        <v>-</v>
      </c>
    </row>
    <row r="13" ht="16.5" customHeight="1" spans="1:22">
      <c r="A13" s="5" t="s">
        <v>33</v>
      </c>
      <c r="B13" s="20">
        <f>SUMIFS(扣罚明细!G:G,扣罚明细!A:A,A13)</f>
        <v>2820</v>
      </c>
      <c r="C13" s="20">
        <f>IF(SUMIFS(扣罚明细!$G:$G,扣罚明细!$A:$A,$A13,扣罚明细!$F:$F,"普通工单超时响应")=0,"-",SUMIFS(扣罚明细!$G:$G,扣罚明细!$A:$A,$A13,扣罚明细!$F:$F,"普通工单超时响应"))</f>
        <v>500</v>
      </c>
      <c r="D13" s="20">
        <f>IF(SUMIFS(扣罚明细!$G:$G,扣罚明细!$A:$A,$A13,扣罚明细!$F:$F,"普通工单超时关闭")=0,"-",SUMIFS(扣罚明细!$G:$G,扣罚明细!$A:$A,$A13,扣罚明细!$F:$F,"普通工单超时关闭"))</f>
        <v>200</v>
      </c>
      <c r="E13" s="20">
        <f>IF(SUMIFS(扣罚明细!$G:$G,扣罚明细!$A:$A,$A13,扣罚明细!$F:$F,"项目工单超时关闭")=0,"-",SUMIFS(扣罚明细!$G:$G,扣罚明细!$A:$A,$A13,扣罚明细!$F:$F,"项目工单超时关闭"))</f>
        <v>80</v>
      </c>
      <c r="F13" s="20">
        <f>IF(SUMIFS(扣罚明细!$G:$G,扣罚明细!$A:$A,$A13,扣罚明细!$F:$F,"工单质检不合格")=0,"-",SUMIFS(扣罚明细!$G:$G,扣罚明细!$A:$A,$A13,扣罚明细!$F:$F,"工单质检不合格"))</f>
        <v>1440</v>
      </c>
      <c r="G13" s="20">
        <f>IF(SUMIFS(扣罚明细!$G:$G,扣罚明细!$A:$A,$A13,扣罚明细!$F:$F,"虚假处理工单")=0,"-",SUMIFS(扣罚明细!$G:$G,扣罚明细!$A:$A,$A13,扣罚明细!$F:$F,"虚假处理工单"))</f>
        <v>100</v>
      </c>
      <c r="H13" s="20" t="str">
        <f>IF(SUMIFS(扣罚明细!$G:$G,扣罚明细!$A:$A,$A13,扣罚明细!$F:$F,"邮管局投诉逾期处理")=0,"-",SUMIFS(扣罚明细!$G:$G,扣罚明细!$A:$A,$A13,扣罚明细!$F:$F,"邮管局投诉逾期处理"))</f>
        <v>-</v>
      </c>
      <c r="I13" s="20">
        <f>IF(SUMIFS(扣罚明细!$G:$G,扣罚明细!$A:$A,$A13,扣罚明细!$F:$F,"邮管局投诉罚款")=0,"-",SUMIFS(扣罚明细!$G:$G,扣罚明细!$A:$A,$A13,扣罚明细!$F:$F,"邮管局投诉罚款"))</f>
        <v>500</v>
      </c>
      <c r="J13" s="22"/>
      <c r="K13" s="22"/>
      <c r="L13" s="22"/>
      <c r="M13" s="15" t="str">
        <f>VLOOKUP(N13,区域!A:B,2,0)</f>
        <v>合肥北</v>
      </c>
      <c r="N13" s="7" t="s">
        <v>34</v>
      </c>
      <c r="O13" s="20">
        <f t="shared" si="2"/>
        <v>1280</v>
      </c>
      <c r="P13" s="30">
        <f>IF(SUMIFS(扣罚明细!$G:$G,扣罚明细!$E:$E,$N13,扣罚明细!$F:$F,"普通工单超时响应")=0,"-",SUMIFS(扣罚明细!$G:$G,扣罚明细!$E:$E,$N13,扣罚明细!$F:$F,"普通工单超时响应"))</f>
        <v>1000</v>
      </c>
      <c r="Q13" s="30">
        <f>IF(SUMIFS(扣罚明细!$G:$G,扣罚明细!$E:$E,$N13,扣罚明细!$F:$F,"普通工单超时关闭")=0,"-",SUMIFS(扣罚明细!$G:$G,扣罚明细!$E:$E,$N13,扣罚明细!$F:$F,"普通工单超时关闭"))</f>
        <v>160</v>
      </c>
      <c r="R13" s="30">
        <f>IF(SUMIFS(扣罚明细!$G:$G,扣罚明细!$E:$E,$N13,扣罚明细!$F:$F,"项目工单超时关闭")=0,"-",SUMIFS(扣罚明细!$G:$G,扣罚明细!$E:$E,$N13,扣罚明细!$F:$F,"项目工单超时关闭"))</f>
        <v>20</v>
      </c>
      <c r="S13" s="30">
        <f>IF(SUMIFS(扣罚明细!$G:$G,扣罚明细!$E:$E,$N13,扣罚明细!$F:$F,"工单质检不合格")=0,"-",SUMIFS(扣罚明细!$G:$G,扣罚明细!$E:$E,$N13,扣罚明细!$F:$F,"工单质检不合格"))</f>
        <v>100</v>
      </c>
      <c r="T13" s="30" t="str">
        <f>IF(SUMIFS(扣罚明细!$G:$G,扣罚明细!$E:$E,$N13,扣罚明细!$F:$F,"虚假处理工单")=0,"-",SUMIFS(扣罚明细!$G:$G,扣罚明细!$E:$E,$N13,扣罚明细!$F:$F,"虚假处理工单"))</f>
        <v>-</v>
      </c>
      <c r="U13" s="30" t="str">
        <f>IF(SUMIFS(扣罚明细!$G:$G,扣罚明细!$E:$E,$N13,扣罚明细!$F:$F,"邮管局投诉逾期处理")=0,"-",SUMIFS(扣罚明细!$G:$G,扣罚明细!$E:$E,$N13,扣罚明细!$F:$F,"邮管局投诉逾期处理"))</f>
        <v>-</v>
      </c>
      <c r="V13" s="30" t="str">
        <f>IF(SUMIFS(扣罚明细!$G:$G,扣罚明细!$E:$E,$N13,扣罚明细!$F:$F,"邮管局投诉罚款")=0,"-",SUMIFS(扣罚明细!$G:$G,扣罚明细!$E:$E,$N13,扣罚明细!$F:$F,"邮管局投诉罚款"))</f>
        <v>-</v>
      </c>
    </row>
    <row r="14" ht="16.5" customHeight="1" spans="1:22">
      <c r="A14" s="20" t="s">
        <v>35</v>
      </c>
      <c r="B14" s="20">
        <f>SUMIFS(扣罚明细!G:G,扣罚明细!A:A,A14)</f>
        <v>2100</v>
      </c>
      <c r="C14" s="20">
        <f>IF(SUMIFS(扣罚明细!$G:$G,扣罚明细!$A:$A,$A14,扣罚明细!$F:$F,"普通工单超时响应")=0,"-",SUMIFS(扣罚明细!$G:$G,扣罚明细!$A:$A,$A14,扣罚明细!$F:$F,"普通工单超时响应"))</f>
        <v>540</v>
      </c>
      <c r="D14" s="20">
        <f>IF(SUMIFS(扣罚明细!$G:$G,扣罚明细!$A:$A,$A14,扣罚明细!$F:$F,"普通工单超时关闭")=0,"-",SUMIFS(扣罚明细!$G:$G,扣罚明细!$A:$A,$A14,扣罚明细!$F:$F,"普通工单超时关闭"))</f>
        <v>860</v>
      </c>
      <c r="E14" s="20" t="str">
        <f>IF(SUMIFS(扣罚明细!$G:$G,扣罚明细!$A:$A,$A14,扣罚明细!$F:$F,"项目工单超时关闭")=0,"-",SUMIFS(扣罚明细!$G:$G,扣罚明细!$A:$A,$A14,扣罚明细!$F:$F,"项目工单超时关闭"))</f>
        <v>-</v>
      </c>
      <c r="F14" s="20">
        <f>IF(SUMIFS(扣罚明细!$G:$G,扣罚明细!$A:$A,$A14,扣罚明细!$F:$F,"工单质检不合格")=0,"-",SUMIFS(扣罚明细!$G:$G,扣罚明细!$A:$A,$A14,扣罚明细!$F:$F,"工单质检不合格"))</f>
        <v>200</v>
      </c>
      <c r="G14" s="20" t="str">
        <f>IF(SUMIFS(扣罚明细!$G:$G,扣罚明细!$A:$A,$A14,扣罚明细!$F:$F,"虚假处理工单")=0,"-",SUMIFS(扣罚明细!$G:$G,扣罚明细!$A:$A,$A14,扣罚明细!$F:$F,"虚假处理工单"))</f>
        <v>-</v>
      </c>
      <c r="H14" s="20" t="str">
        <f>IF(SUMIFS(扣罚明细!$G:$G,扣罚明细!$A:$A,$A14,扣罚明细!$F:$F,"邮管局投诉逾期处理")=0,"-",SUMIFS(扣罚明细!$G:$G,扣罚明细!$A:$A,$A14,扣罚明细!$F:$F,"邮管局投诉逾期处理"))</f>
        <v>-</v>
      </c>
      <c r="I14" s="20">
        <f>IF(SUMIFS(扣罚明细!$G:$G,扣罚明细!$A:$A,$A14,扣罚明细!$F:$F,"邮管局投诉罚款")=0,"-",SUMIFS(扣罚明细!$G:$G,扣罚明细!$A:$A,$A14,扣罚明细!$F:$F,"邮管局投诉罚款"))</f>
        <v>500</v>
      </c>
      <c r="J14" s="22"/>
      <c r="K14" s="22"/>
      <c r="L14" s="22"/>
      <c r="M14" s="15" t="str">
        <f>VLOOKUP(N14,区域!A:B,2,0)</f>
        <v>肥东</v>
      </c>
      <c r="N14" s="5" t="s">
        <v>36</v>
      </c>
      <c r="O14" s="20">
        <f t="shared" si="2"/>
        <v>1240</v>
      </c>
      <c r="P14" s="30">
        <f>IF(SUMIFS(扣罚明细!$G:$G,扣罚明细!$E:$E,$N14,扣罚明细!$F:$F,"普通工单超时响应")=0,"-",SUMIFS(扣罚明细!$G:$G,扣罚明细!$E:$E,$N14,扣罚明细!$F:$F,"普通工单超时响应"))</f>
        <v>160</v>
      </c>
      <c r="Q14" s="30" t="str">
        <f>IF(SUMIFS(扣罚明细!$G:$G,扣罚明细!$E:$E,$N14,扣罚明细!$F:$F,"普通工单超时关闭")=0,"-",SUMIFS(扣罚明细!$G:$G,扣罚明细!$E:$E,$N14,扣罚明细!$F:$F,"普通工单超时关闭"))</f>
        <v>-</v>
      </c>
      <c r="R14" s="30" t="str">
        <f>IF(SUMIFS(扣罚明细!$G:$G,扣罚明细!$E:$E,$N14,扣罚明细!$F:$F,"项目工单超时关闭")=0,"-",SUMIFS(扣罚明细!$G:$G,扣罚明细!$E:$E,$N14,扣罚明细!$F:$F,"项目工单超时关闭"))</f>
        <v>-</v>
      </c>
      <c r="S14" s="30">
        <f>IF(SUMIFS(扣罚明细!$G:$G,扣罚明细!$E:$E,$N14,扣罚明细!$F:$F,"工单质检不合格")=0,"-",SUMIFS(扣罚明细!$G:$G,扣罚明细!$E:$E,$N14,扣罚明细!$F:$F,"工单质检不合格"))</f>
        <v>580</v>
      </c>
      <c r="T14" s="30">
        <f>IF(SUMIFS(扣罚明细!$G:$G,扣罚明细!$E:$E,$N14,扣罚明细!$F:$F,"虚假处理工单")=0,"-",SUMIFS(扣罚明细!$G:$G,扣罚明细!$E:$E,$N14,扣罚明细!$F:$F,"虚假处理工单"))</f>
        <v>500</v>
      </c>
      <c r="U14" s="30" t="str">
        <f>IF(SUMIFS(扣罚明细!$G:$G,扣罚明细!$E:$E,$N14,扣罚明细!$F:$F,"邮管局投诉逾期处理")=0,"-",SUMIFS(扣罚明细!$G:$G,扣罚明细!$E:$E,$N14,扣罚明细!$F:$F,"邮管局投诉逾期处理"))</f>
        <v>-</v>
      </c>
      <c r="V14" s="30" t="str">
        <f>IF(SUMIFS(扣罚明细!$G:$G,扣罚明细!$E:$E,$N14,扣罚明细!$F:$F,"邮管局投诉罚款")=0,"-",SUMIFS(扣罚明细!$G:$G,扣罚明细!$E:$E,$N14,扣罚明细!$F:$F,"邮管局投诉罚款"))</f>
        <v>-</v>
      </c>
    </row>
    <row r="15" ht="16.5" customHeight="1" spans="1:22">
      <c r="A15" s="20" t="s">
        <v>37</v>
      </c>
      <c r="B15" s="20">
        <f>SUMIFS(扣罚明细!G:G,扣罚明细!A:A,A15)</f>
        <v>1660</v>
      </c>
      <c r="C15" s="20">
        <f>IF(SUMIFS(扣罚明细!$G:$G,扣罚明细!$A:$A,$A15,扣罚明细!$F:$F,"普通工单超时响应")=0,"-",SUMIFS(扣罚明细!$G:$G,扣罚明细!$A:$A,$A15,扣罚明细!$F:$F,"普通工单超时响应"))</f>
        <v>420</v>
      </c>
      <c r="D15" s="20">
        <f>IF(SUMIFS(扣罚明细!$G:$G,扣罚明细!$A:$A,$A15,扣罚明细!$F:$F,"普通工单超时关闭")=0,"-",SUMIFS(扣罚明细!$G:$G,扣罚明细!$A:$A,$A15,扣罚明细!$F:$F,"普通工单超时关闭"))</f>
        <v>280</v>
      </c>
      <c r="E15" s="20">
        <f>IF(SUMIFS(扣罚明细!$G:$G,扣罚明细!$A:$A,$A15,扣罚明细!$F:$F,"项目工单超时关闭")=0,"-",SUMIFS(扣罚明细!$G:$G,扣罚明细!$A:$A,$A15,扣罚明细!$F:$F,"项目工单超时关闭"))</f>
        <v>100</v>
      </c>
      <c r="F15" s="20">
        <f>IF(SUMIFS(扣罚明细!$G:$G,扣罚明细!$A:$A,$A15,扣罚明细!$F:$F,"工单质检不合格")=0,"-",SUMIFS(扣罚明细!$G:$G,扣罚明细!$A:$A,$A15,扣罚明细!$F:$F,"工单质检不合格"))</f>
        <v>760</v>
      </c>
      <c r="G15" s="20">
        <f>IF(SUMIFS(扣罚明细!$G:$G,扣罚明细!$A:$A,$A15,扣罚明细!$F:$F,"虚假处理工单")=0,"-",SUMIFS(扣罚明细!$G:$G,扣罚明细!$A:$A,$A15,扣罚明细!$F:$F,"虚假处理工单"))</f>
        <v>100</v>
      </c>
      <c r="H15" s="20" t="str">
        <f>IF(SUMIFS(扣罚明细!$G:$G,扣罚明细!$A:$A,$A15,扣罚明细!$F:$F,"邮管局投诉逾期处理")=0,"-",SUMIFS(扣罚明细!$G:$G,扣罚明细!$A:$A,$A15,扣罚明细!$F:$F,"邮管局投诉逾期处理"))</f>
        <v>-</v>
      </c>
      <c r="I15" s="20" t="str">
        <f>IF(SUMIFS(扣罚明细!$G:$G,扣罚明细!$A:$A,$A15,扣罚明细!$F:$F,"邮管局投诉罚款")=0,"-",SUMIFS(扣罚明细!$G:$G,扣罚明细!$A:$A,$A15,扣罚明细!$F:$F,"邮管局投诉罚款"))</f>
        <v>-</v>
      </c>
      <c r="J15" s="22"/>
      <c r="K15" s="22"/>
      <c r="L15" s="22"/>
      <c r="M15" s="15" t="str">
        <f>VLOOKUP(N15,区域!A:B,2,0)</f>
        <v>宣城</v>
      </c>
      <c r="N15" s="46" t="s">
        <v>38</v>
      </c>
      <c r="O15" s="20">
        <f t="shared" si="2"/>
        <v>1220</v>
      </c>
      <c r="P15" s="30">
        <f>IF(SUMIFS(扣罚明细!$G:$G,扣罚明细!$E:$E,$N15,扣罚明细!$F:$F,"普通工单超时响应")=0,"-",SUMIFS(扣罚明细!$G:$G,扣罚明细!$E:$E,$N15,扣罚明细!$F:$F,"普通工单超时响应"))</f>
        <v>860</v>
      </c>
      <c r="Q15" s="30">
        <f>IF(SUMIFS(扣罚明细!$G:$G,扣罚明细!$E:$E,$N15,扣罚明细!$F:$F,"普通工单超时关闭")=0,"-",SUMIFS(扣罚明细!$G:$G,扣罚明细!$E:$E,$N15,扣罚明细!$F:$F,"普通工单超时关闭"))</f>
        <v>200</v>
      </c>
      <c r="R15" s="30">
        <f>IF(SUMIFS(扣罚明细!$G:$G,扣罚明细!$E:$E,$N15,扣罚明细!$F:$F,"项目工单超时关闭")=0,"-",SUMIFS(扣罚明细!$G:$G,扣罚明细!$E:$E,$N15,扣罚明细!$F:$F,"项目工单超时关闭"))</f>
        <v>20</v>
      </c>
      <c r="S15" s="30">
        <f>IF(SUMIFS(扣罚明细!$G:$G,扣罚明细!$E:$E,$N15,扣罚明细!$F:$F,"工单质检不合格")=0,"-",SUMIFS(扣罚明细!$G:$G,扣罚明细!$E:$E,$N15,扣罚明细!$F:$F,"工单质检不合格"))</f>
        <v>140</v>
      </c>
      <c r="T15" s="30" t="str">
        <f>IF(SUMIFS(扣罚明细!$G:$G,扣罚明细!$E:$E,$N15,扣罚明细!$F:$F,"虚假处理工单")=0,"-",SUMIFS(扣罚明细!$G:$G,扣罚明细!$E:$E,$N15,扣罚明细!$F:$F,"虚假处理工单"))</f>
        <v>-</v>
      </c>
      <c r="U15" s="30" t="str">
        <f>IF(SUMIFS(扣罚明细!$G:$G,扣罚明细!$E:$E,$N15,扣罚明细!$F:$F,"邮管局投诉逾期处理")=0,"-",SUMIFS(扣罚明细!$G:$G,扣罚明细!$E:$E,$N15,扣罚明细!$F:$F,"邮管局投诉逾期处理"))</f>
        <v>-</v>
      </c>
      <c r="V15" s="30" t="str">
        <f>IF(SUMIFS(扣罚明细!$G:$G,扣罚明细!$E:$E,$N15,扣罚明细!$F:$F,"邮管局投诉罚款")=0,"-",SUMIFS(扣罚明细!$G:$G,扣罚明细!$E:$E,$N15,扣罚明细!$F:$F,"邮管局投诉罚款"))</f>
        <v>-</v>
      </c>
    </row>
    <row r="16" ht="16.5" customHeight="1" spans="1:22">
      <c r="A16" s="5" t="s">
        <v>39</v>
      </c>
      <c r="B16" s="20">
        <f>SUMIFS(扣罚明细!G:G,扣罚明细!A:A,A16)</f>
        <v>1560</v>
      </c>
      <c r="C16" s="20">
        <f>IF(SUMIFS(扣罚明细!$G:$G,扣罚明细!$A:$A,$A16,扣罚明细!$F:$F,"普通工单超时响应")=0,"-",SUMIFS(扣罚明细!$G:$G,扣罚明细!$A:$A,$A16,扣罚明细!$F:$F,"普通工单超时响应"))</f>
        <v>680</v>
      </c>
      <c r="D16" s="20">
        <f>IF(SUMIFS(扣罚明细!$G:$G,扣罚明细!$A:$A,$A16,扣罚明细!$F:$F,"普通工单超时关闭")=0,"-",SUMIFS(扣罚明细!$G:$G,扣罚明细!$A:$A,$A16,扣罚明细!$F:$F,"普通工单超时关闭"))</f>
        <v>20</v>
      </c>
      <c r="E16" s="20">
        <f>IF(SUMIFS(扣罚明细!$G:$G,扣罚明细!$A:$A,$A16,扣罚明细!$F:$F,"项目工单超时关闭")=0,"-",SUMIFS(扣罚明细!$G:$G,扣罚明细!$A:$A,$A16,扣罚明细!$F:$F,"项目工单超时关闭"))</f>
        <v>80</v>
      </c>
      <c r="F16" s="20">
        <f>IF(SUMIFS(扣罚明细!$G:$G,扣罚明细!$A:$A,$A16,扣罚明细!$F:$F,"工单质检不合格")=0,"-",SUMIFS(扣罚明细!$G:$G,扣罚明细!$A:$A,$A16,扣罚明细!$F:$F,"工单质检不合格"))</f>
        <v>780</v>
      </c>
      <c r="G16" s="20" t="str">
        <f>IF(SUMIFS(扣罚明细!$G:$G,扣罚明细!$A:$A,$A16,扣罚明细!$F:$F,"虚假处理工单")=0,"-",SUMIFS(扣罚明细!$G:$G,扣罚明细!$A:$A,$A16,扣罚明细!$F:$F,"虚假处理工单"))</f>
        <v>-</v>
      </c>
      <c r="H16" s="20" t="str">
        <f>IF(SUMIFS(扣罚明细!$G:$G,扣罚明细!$A:$A,$A16,扣罚明细!$F:$F,"邮管局投诉逾期处理")=0,"-",SUMIFS(扣罚明细!$G:$G,扣罚明细!$A:$A,$A16,扣罚明细!$F:$F,"邮管局投诉逾期处理"))</f>
        <v>-</v>
      </c>
      <c r="I16" s="20" t="str">
        <f>IF(SUMIFS(扣罚明细!$G:$G,扣罚明细!$A:$A,$A16,扣罚明细!$F:$F,"邮管局投诉罚款")=0,"-",SUMIFS(扣罚明细!$G:$G,扣罚明细!$A:$A,$A16,扣罚明细!$F:$F,"邮管局投诉罚款"))</f>
        <v>-</v>
      </c>
      <c r="J16" s="22"/>
      <c r="K16" s="22"/>
      <c r="L16" s="22"/>
      <c r="M16" s="15" t="str">
        <f>VLOOKUP(N16,区域!A:B,2,0)</f>
        <v>黄山</v>
      </c>
      <c r="N16" s="47" t="s">
        <v>40</v>
      </c>
      <c r="O16" s="20">
        <f t="shared" si="2"/>
        <v>1400</v>
      </c>
      <c r="P16" s="30">
        <f>IF(SUMIFS(扣罚明细!$G:$G,扣罚明细!$E:$E,$N16,扣罚明细!$F:$F,"普通工单超时响应")=0,"-",SUMIFS(扣罚明细!$G:$G,扣罚明细!$E:$E,$N16,扣罚明细!$F:$F,"普通工单超时响应"))</f>
        <v>300</v>
      </c>
      <c r="Q16" s="30" t="str">
        <f>IF(SUMIFS(扣罚明细!$G:$G,扣罚明细!$E:$E,$N16,扣罚明细!$F:$F,"普通工单超时关闭")=0,"-",SUMIFS(扣罚明细!$G:$G,扣罚明细!$E:$E,$N16,扣罚明细!$F:$F,"普通工单超时关闭"))</f>
        <v>-</v>
      </c>
      <c r="R16" s="30">
        <f>IF(SUMIFS(扣罚明细!$G:$G,扣罚明细!$E:$E,$N16,扣罚明细!$F:$F,"项目工单超时关闭")=0,"-",SUMIFS(扣罚明细!$G:$G,扣罚明细!$E:$E,$N16,扣罚明细!$F:$F,"项目工单超时关闭"))</f>
        <v>200</v>
      </c>
      <c r="S16" s="30">
        <f>IF(SUMIFS(扣罚明细!$G:$G,扣罚明细!$E:$E,$N16,扣罚明细!$F:$F,"工单质检不合格")=0,"-",SUMIFS(扣罚明细!$G:$G,扣罚明细!$E:$E,$N16,扣罚明细!$F:$F,"工单质检不合格"))</f>
        <v>200</v>
      </c>
      <c r="T16" s="30" t="str">
        <f>IF(SUMIFS(扣罚明细!$G:$G,扣罚明细!$E:$E,$N16,扣罚明细!$F:$F,"虚假处理工单")=0,"-",SUMIFS(扣罚明细!$G:$G,扣罚明细!$E:$E,$N16,扣罚明细!$F:$F,"虚假处理工单"))</f>
        <v>-</v>
      </c>
      <c r="U16" s="30">
        <f>IF(SUMIFS(扣罚明细!$G:$G,扣罚明细!$E:$E,$N16,扣罚明细!$F:$F,"邮管局投诉逾期处理")=0,"-",SUMIFS(扣罚明细!$G:$G,扣罚明细!$E:$E,$N16,扣罚明细!$F:$F,"邮管局投诉逾期处理"))</f>
        <v>200</v>
      </c>
      <c r="V16" s="30">
        <f>IF(SUMIFS(扣罚明细!$G:$G,扣罚明细!$E:$E,$N16,扣罚明细!$F:$F,"邮管局投诉罚款")=0,"-",SUMIFS(扣罚明细!$G:$G,扣罚明细!$E:$E,$N16,扣罚明细!$F:$F,"邮管局投诉罚款"))</f>
        <v>500</v>
      </c>
    </row>
    <row r="17" ht="16.5" customHeight="1" spans="1:22">
      <c r="A17" s="5" t="s">
        <v>41</v>
      </c>
      <c r="B17" s="20">
        <f>SUMIFS(扣罚明细!G:G,扣罚明细!A:A,A17)</f>
        <v>1820</v>
      </c>
      <c r="C17" s="20">
        <f>IF(SUMIFS(扣罚明细!$G:$G,扣罚明细!$A:$A,$A17,扣罚明细!$F:$F,"普通工单超时响应")=0,"-",SUMIFS(扣罚明细!$G:$G,扣罚明细!$A:$A,$A17,扣罚明细!$F:$F,"普通工单超时响应"))</f>
        <v>340</v>
      </c>
      <c r="D17" s="20">
        <f>IF(SUMIFS(扣罚明细!$G:$G,扣罚明细!$A:$A,$A17,扣罚明细!$F:$F,"普通工单超时关闭")=0,"-",SUMIFS(扣罚明细!$G:$G,扣罚明细!$A:$A,$A17,扣罚明细!$F:$F,"普通工单超时关闭"))</f>
        <v>40</v>
      </c>
      <c r="E17" s="20" t="str">
        <f>IF(SUMIFS(扣罚明细!$G:$G,扣罚明细!$A:$A,$A17,扣罚明细!$F:$F,"项目工单超时关闭")=0,"-",SUMIFS(扣罚明细!$G:$G,扣罚明细!$A:$A,$A17,扣罚明细!$F:$F,"项目工单超时关闭"))</f>
        <v>-</v>
      </c>
      <c r="F17" s="20">
        <f>IF(SUMIFS(扣罚明细!$G:$G,扣罚明细!$A:$A,$A17,扣罚明细!$F:$F,"工单质检不合格")=0,"-",SUMIFS(扣罚明细!$G:$G,扣罚明细!$A:$A,$A17,扣罚明细!$F:$F,"工单质检不合格"))</f>
        <v>840</v>
      </c>
      <c r="G17" s="20">
        <f>IF(SUMIFS(扣罚明细!$G:$G,扣罚明细!$A:$A,$A17,扣罚明细!$F:$F,"虚假处理工单")=0,"-",SUMIFS(扣罚明细!$G:$G,扣罚明细!$A:$A,$A17,扣罚明细!$F:$F,"虚假处理工单"))</f>
        <v>100</v>
      </c>
      <c r="H17" s="20" t="str">
        <f>IF(SUMIFS(扣罚明细!$G:$G,扣罚明细!$A:$A,$A17,扣罚明细!$F:$F,"邮管局投诉逾期处理")=0,"-",SUMIFS(扣罚明细!$G:$G,扣罚明细!$A:$A,$A17,扣罚明细!$F:$F,"邮管局投诉逾期处理"))</f>
        <v>-</v>
      </c>
      <c r="I17" s="20">
        <f>IF(SUMIFS(扣罚明细!$G:$G,扣罚明细!$A:$A,$A17,扣罚明细!$F:$F,"邮管局投诉罚款")=0,"-",SUMIFS(扣罚明细!$G:$G,扣罚明细!$A:$A,$A17,扣罚明细!$F:$F,"邮管局投诉罚款"))</f>
        <v>500</v>
      </c>
      <c r="J17" s="22"/>
      <c r="K17" s="22"/>
      <c r="L17" s="22"/>
      <c r="M17" s="15" t="str">
        <f>VLOOKUP(N17,区域!A:B,2,0)</f>
        <v>合肥南</v>
      </c>
      <c r="N17" s="33" t="s">
        <v>42</v>
      </c>
      <c r="O17" s="20">
        <f t="shared" si="2"/>
        <v>1080</v>
      </c>
      <c r="P17" s="30">
        <f>IF(SUMIFS(扣罚明细!$G:$G,扣罚明细!$E:$E,$N17,扣罚明细!$F:$F,"普通工单超时响应")=0,"-",SUMIFS(扣罚明细!$G:$G,扣罚明细!$E:$E,$N17,扣罚明细!$F:$F,"普通工单超时响应"))</f>
        <v>160</v>
      </c>
      <c r="Q17" s="30" t="str">
        <f>IF(SUMIFS(扣罚明细!$G:$G,扣罚明细!$E:$E,$N17,扣罚明细!$F:$F,"普通工单超时关闭")=0,"-",SUMIFS(扣罚明细!$G:$G,扣罚明细!$E:$E,$N17,扣罚明细!$F:$F,"普通工单超时关闭"))</f>
        <v>-</v>
      </c>
      <c r="R17" s="30">
        <f>IF(SUMIFS(扣罚明细!$G:$G,扣罚明细!$E:$E,$N17,扣罚明细!$F:$F,"项目工单超时关闭")=0,"-",SUMIFS(扣罚明细!$G:$G,扣罚明细!$E:$E,$N17,扣罚明细!$F:$F,"项目工单超时关闭"))</f>
        <v>20</v>
      </c>
      <c r="S17" s="30">
        <f>IF(SUMIFS(扣罚明细!$G:$G,扣罚明细!$E:$E,$N17,扣罚明细!$F:$F,"工单质检不合格")=0,"-",SUMIFS(扣罚明细!$G:$G,扣罚明细!$E:$E,$N17,扣罚明细!$F:$F,"工单质检不合格"))</f>
        <v>400</v>
      </c>
      <c r="T17" s="30" t="str">
        <f>IF(SUMIFS(扣罚明细!$G:$G,扣罚明细!$E:$E,$N17,扣罚明细!$F:$F,"虚假处理工单")=0,"-",SUMIFS(扣罚明细!$G:$G,扣罚明细!$E:$E,$N17,扣罚明细!$F:$F,"虚假处理工单"))</f>
        <v>-</v>
      </c>
      <c r="U17" s="30" t="str">
        <f>IF(SUMIFS(扣罚明细!$G:$G,扣罚明细!$E:$E,$N17,扣罚明细!$F:$F,"邮管局投诉逾期处理")=0,"-",SUMIFS(扣罚明细!$G:$G,扣罚明细!$E:$E,$N17,扣罚明细!$F:$F,"邮管局投诉逾期处理"))</f>
        <v>-</v>
      </c>
      <c r="V17" s="30">
        <f>IF(SUMIFS(扣罚明细!$G:$G,扣罚明细!$E:$E,$N17,扣罚明细!$F:$F,"邮管局投诉罚款")=0,"-",SUMIFS(扣罚明细!$G:$G,扣罚明细!$E:$E,$N17,扣罚明细!$F:$F,"邮管局投诉罚款"))</f>
        <v>500</v>
      </c>
    </row>
    <row r="18" ht="16.5" customHeight="1" spans="1:22">
      <c r="A18" s="5" t="s">
        <v>43</v>
      </c>
      <c r="B18" s="20">
        <f>SUMIFS(扣罚明细!G:G,扣罚明细!A:A,A18)</f>
        <v>1640</v>
      </c>
      <c r="C18" s="20">
        <f>IF(SUMIFS(扣罚明细!$G:$G,扣罚明细!$A:$A,$A18,扣罚明细!$F:$F,"普通工单超时响应")=0,"-",SUMIFS(扣罚明细!$G:$G,扣罚明细!$A:$A,$A18,扣罚明细!$F:$F,"普通工单超时响应"))</f>
        <v>320</v>
      </c>
      <c r="D18" s="20">
        <f>IF(SUMIFS(扣罚明细!$G:$G,扣罚明细!$A:$A,$A18,扣罚明细!$F:$F,"普通工单超时关闭")=0,"-",SUMIFS(扣罚明细!$G:$G,扣罚明细!$A:$A,$A18,扣罚明细!$F:$F,"普通工单超时关闭"))</f>
        <v>20</v>
      </c>
      <c r="E18" s="20">
        <f>IF(SUMIFS(扣罚明细!$G:$G,扣罚明细!$A:$A,$A18,扣罚明细!$F:$F,"项目工单超时关闭")=0,"-",SUMIFS(扣罚明细!$G:$G,扣罚明细!$A:$A,$A18,扣罚明细!$F:$F,"项目工单超时关闭"))</f>
        <v>40</v>
      </c>
      <c r="F18" s="20">
        <f>IF(SUMIFS(扣罚明细!$G:$G,扣罚明细!$A:$A,$A18,扣罚明细!$F:$F,"工单质检不合格")=0,"-",SUMIFS(扣罚明细!$G:$G,扣罚明细!$A:$A,$A18,扣罚明细!$F:$F,"工单质检不合格"))</f>
        <v>760</v>
      </c>
      <c r="G18" s="20" t="str">
        <f>IF(SUMIFS(扣罚明细!$G:$G,扣罚明细!$A:$A,$A18,扣罚明细!$F:$F,"虚假处理工单")=0,"-",SUMIFS(扣罚明细!$G:$G,扣罚明细!$A:$A,$A18,扣罚明细!$F:$F,"虚假处理工单"))</f>
        <v>-</v>
      </c>
      <c r="H18" s="20" t="str">
        <f>IF(SUMIFS(扣罚明细!$G:$G,扣罚明细!$A:$A,$A18,扣罚明细!$F:$F,"邮管局投诉逾期处理")=0,"-",SUMIFS(扣罚明细!$G:$G,扣罚明细!$A:$A,$A18,扣罚明细!$F:$F,"邮管局投诉逾期处理"))</f>
        <v>-</v>
      </c>
      <c r="I18" s="20">
        <f>IF(SUMIFS(扣罚明细!$G:$G,扣罚明细!$A:$A,$A18,扣罚明细!$F:$F,"邮管局投诉罚款")=0,"-",SUMIFS(扣罚明细!$G:$G,扣罚明细!$A:$A,$A18,扣罚明细!$F:$F,"邮管局投诉罚款"))</f>
        <v>500</v>
      </c>
      <c r="J18" s="22"/>
      <c r="K18" s="22"/>
      <c r="L18" s="22"/>
      <c r="M18" s="15" t="str">
        <f>VLOOKUP(N18,区域!A:B,2,0)</f>
        <v>黄山</v>
      </c>
      <c r="N18" s="5" t="s">
        <v>44</v>
      </c>
      <c r="O18" s="20">
        <f t="shared" si="2"/>
        <v>960</v>
      </c>
      <c r="P18" s="30">
        <f>IF(SUMIFS(扣罚明细!$G:$G,扣罚明细!$E:$E,$N18,扣罚明细!$F:$F,"普通工单超时响应")=0,"-",SUMIFS(扣罚明细!$G:$G,扣罚明细!$E:$E,$N18,扣罚明细!$F:$F,"普通工单超时响应"))</f>
        <v>520</v>
      </c>
      <c r="Q18" s="30">
        <f>IF(SUMIFS(扣罚明细!$G:$G,扣罚明细!$E:$E,$N18,扣罚明细!$F:$F,"普通工单超时关闭")=0,"-",SUMIFS(扣罚明细!$G:$G,扣罚明细!$E:$E,$N18,扣罚明细!$F:$F,"普通工单超时关闭"))</f>
        <v>40</v>
      </c>
      <c r="R18" s="30">
        <f>IF(SUMIFS(扣罚明细!$G:$G,扣罚明细!$E:$E,$N18,扣罚明细!$F:$F,"项目工单超时关闭")=0,"-",SUMIFS(扣罚明细!$G:$G,扣罚明细!$E:$E,$N18,扣罚明细!$F:$F,"项目工单超时关闭"))</f>
        <v>60</v>
      </c>
      <c r="S18" s="30">
        <f>IF(SUMIFS(扣罚明细!$G:$G,扣罚明细!$E:$E,$N18,扣罚明细!$F:$F,"工单质检不合格")=0,"-",SUMIFS(扣罚明细!$G:$G,扣罚明细!$E:$E,$N18,扣罚明细!$F:$F,"工单质检不合格"))</f>
        <v>340</v>
      </c>
      <c r="T18" s="30" t="str">
        <f>IF(SUMIFS(扣罚明细!$G:$G,扣罚明细!$E:$E,$N18,扣罚明细!$F:$F,"虚假处理工单")=0,"-",SUMIFS(扣罚明细!$G:$G,扣罚明细!$E:$E,$N18,扣罚明细!$F:$F,"虚假处理工单"))</f>
        <v>-</v>
      </c>
      <c r="U18" s="30" t="str">
        <f>IF(SUMIFS(扣罚明细!$G:$G,扣罚明细!$E:$E,$N18,扣罚明细!$F:$F,"邮管局投诉逾期处理")=0,"-",SUMIFS(扣罚明细!$G:$G,扣罚明细!$E:$E,$N18,扣罚明细!$F:$F,"邮管局投诉逾期处理"))</f>
        <v>-</v>
      </c>
      <c r="V18" s="30" t="str">
        <f>IF(SUMIFS(扣罚明细!$G:$G,扣罚明细!$E:$E,$N18,扣罚明细!$F:$F,"邮管局投诉罚款")=0,"-",SUMIFS(扣罚明细!$G:$G,扣罚明细!$E:$E,$N18,扣罚明细!$F:$F,"邮管局投诉罚款"))</f>
        <v>-</v>
      </c>
    </row>
    <row r="19" ht="16.5" customHeight="1" spans="1:22">
      <c r="A19" s="5" t="s">
        <v>45</v>
      </c>
      <c r="B19" s="20">
        <f>SUMIFS(扣罚明细!G:G,扣罚明细!A:A,A19)</f>
        <v>800</v>
      </c>
      <c r="C19" s="20">
        <f>IF(SUMIFS(扣罚明细!$G:$G,扣罚明细!$A:$A,$A19,扣罚明细!$F:$F,"普通工单超时响应")=0,"-",SUMIFS(扣罚明细!$G:$G,扣罚明细!$A:$A,$A19,扣罚明细!$F:$F,"普通工单超时响应"))</f>
        <v>600</v>
      </c>
      <c r="D19" s="20">
        <f>IF(SUMIFS(扣罚明细!$G:$G,扣罚明细!$A:$A,$A19,扣罚明细!$F:$F,"普通工单超时关闭")=0,"-",SUMIFS(扣罚明细!$G:$G,扣罚明细!$A:$A,$A19,扣罚明细!$F:$F,"普通工单超时关闭"))</f>
        <v>140</v>
      </c>
      <c r="E19" s="20" t="str">
        <f>IF(SUMIFS(扣罚明细!$G:$G,扣罚明细!$A:$A,$A19,扣罚明细!$F:$F,"项目工单超时关闭")=0,"-",SUMIFS(扣罚明细!$G:$G,扣罚明细!$A:$A,$A19,扣罚明细!$F:$F,"项目工单超时关闭"))</f>
        <v>-</v>
      </c>
      <c r="F19" s="20">
        <f>IF(SUMIFS(扣罚明细!$G:$G,扣罚明细!$A:$A,$A19,扣罚明细!$F:$F,"工单质检不合格")=0,"-",SUMIFS(扣罚明细!$G:$G,扣罚明细!$A:$A,$A19,扣罚明细!$F:$F,"工单质检不合格"))</f>
        <v>60</v>
      </c>
      <c r="G19" s="20" t="str">
        <f>IF(SUMIFS(扣罚明细!$G:$G,扣罚明细!$A:$A,$A19,扣罚明细!$F:$F,"虚假处理工单")=0,"-",SUMIFS(扣罚明细!$G:$G,扣罚明细!$A:$A,$A19,扣罚明细!$F:$F,"虚假处理工单"))</f>
        <v>-</v>
      </c>
      <c r="H19" s="20" t="str">
        <f>IF(SUMIFS(扣罚明细!$G:$G,扣罚明细!$A:$A,$A19,扣罚明细!$F:$F,"邮管局投诉逾期处理")=0,"-",SUMIFS(扣罚明细!$G:$G,扣罚明细!$A:$A,$A19,扣罚明细!$F:$F,"邮管局投诉逾期处理"))</f>
        <v>-</v>
      </c>
      <c r="I19" s="20" t="str">
        <f>IF(SUMIFS(扣罚明细!$G:$G,扣罚明细!$A:$A,$A19,扣罚明细!$F:$F,"邮管局投诉罚款")=0,"-",SUMIFS(扣罚明细!$G:$G,扣罚明细!$A:$A,$A19,扣罚明细!$F:$F,"邮管局投诉罚款"))</f>
        <v>-</v>
      </c>
      <c r="J19" s="22"/>
      <c r="K19" s="22"/>
      <c r="L19" s="22"/>
      <c r="M19" s="15" t="str">
        <f>VLOOKUP(N19,区域!A:B,2,0)</f>
        <v>宣城</v>
      </c>
      <c r="N19" s="46" t="s">
        <v>46</v>
      </c>
      <c r="O19" s="20">
        <f t="shared" si="2"/>
        <v>940</v>
      </c>
      <c r="P19" s="30">
        <f>IF(SUMIFS(扣罚明细!$G:$G,扣罚明细!$E:$E,$N19,扣罚明细!$F:$F,"普通工单超时响应")=0,"-",SUMIFS(扣罚明细!$G:$G,扣罚明细!$E:$E,$N19,扣罚明细!$F:$F,"普通工单超时响应"))</f>
        <v>560</v>
      </c>
      <c r="Q19" s="30">
        <f>IF(SUMIFS(扣罚明细!$G:$G,扣罚明细!$E:$E,$N19,扣罚明细!$F:$F,"普通工单超时关闭")=0,"-",SUMIFS(扣罚明细!$G:$G,扣罚明细!$E:$E,$N19,扣罚明细!$F:$F,"普通工单超时关闭"))</f>
        <v>260</v>
      </c>
      <c r="R19" s="30">
        <f>IF(SUMIFS(扣罚明细!$G:$G,扣罚明细!$E:$E,$N19,扣罚明细!$F:$F,"项目工单超时关闭")=0,"-",SUMIFS(扣罚明细!$G:$G,扣罚明细!$E:$E,$N19,扣罚明细!$F:$F,"项目工单超时关闭"))</f>
        <v>20</v>
      </c>
      <c r="S19" s="30">
        <f>IF(SUMIFS(扣罚明细!$G:$G,扣罚明细!$E:$E,$N19,扣罚明细!$F:$F,"工单质检不合格")=0,"-",SUMIFS(扣罚明细!$G:$G,扣罚明细!$E:$E,$N19,扣罚明细!$F:$F,"工单质检不合格"))</f>
        <v>100</v>
      </c>
      <c r="T19" s="30" t="str">
        <f>IF(SUMIFS(扣罚明细!$G:$G,扣罚明细!$E:$E,$N19,扣罚明细!$F:$F,"虚假处理工单")=0,"-",SUMIFS(扣罚明细!$G:$G,扣罚明细!$E:$E,$N19,扣罚明细!$F:$F,"虚假处理工单"))</f>
        <v>-</v>
      </c>
      <c r="U19" s="30" t="str">
        <f>IF(SUMIFS(扣罚明细!$G:$G,扣罚明细!$E:$E,$N19,扣罚明细!$F:$F,"邮管局投诉逾期处理")=0,"-",SUMIFS(扣罚明细!$G:$G,扣罚明细!$E:$E,$N19,扣罚明细!$F:$F,"邮管局投诉逾期处理"))</f>
        <v>-</v>
      </c>
      <c r="V19" s="30" t="str">
        <f>IF(SUMIFS(扣罚明细!$G:$G,扣罚明细!$E:$E,$N19,扣罚明细!$F:$F,"邮管局投诉罚款")=0,"-",SUMIFS(扣罚明细!$G:$G,扣罚明细!$E:$E,$N19,扣罚明细!$F:$F,"邮管局投诉罚款"))</f>
        <v>-</v>
      </c>
    </row>
    <row r="20" ht="16.5" customHeight="1" spans="1:22">
      <c r="A20" s="5" t="s">
        <v>47</v>
      </c>
      <c r="B20" s="20">
        <f>SUMIFS(扣罚明细!G:G,扣罚明细!A:A,A20)</f>
        <v>780</v>
      </c>
      <c r="C20" s="20">
        <f>IF(SUMIFS(扣罚明细!$G:$G,扣罚明细!$A:$A,$A20,扣罚明细!$F:$F,"普通工单超时响应")=0,"-",SUMIFS(扣罚明细!$G:$G,扣罚明细!$A:$A,$A20,扣罚明细!$F:$F,"普通工单超时响应"))</f>
        <v>620</v>
      </c>
      <c r="D20" s="20" t="str">
        <f>IF(SUMIFS(扣罚明细!$G:$G,扣罚明细!$A:$A,$A20,扣罚明细!$F:$F,"普通工单超时关闭")=0,"-",SUMIFS(扣罚明细!$G:$G,扣罚明细!$A:$A,$A20,扣罚明细!$F:$F,"普通工单超时关闭"))</f>
        <v>-</v>
      </c>
      <c r="E20" s="20" t="str">
        <f>IF(SUMIFS(扣罚明细!$G:$G,扣罚明细!$A:$A,$A20,扣罚明细!$F:$F,"项目工单超时关闭")=0,"-",SUMIFS(扣罚明细!$G:$G,扣罚明细!$A:$A,$A20,扣罚明细!$F:$F,"项目工单超时关闭"))</f>
        <v>-</v>
      </c>
      <c r="F20" s="20">
        <f>IF(SUMIFS(扣罚明细!$G:$G,扣罚明细!$A:$A,$A20,扣罚明细!$F:$F,"工单质检不合格")=0,"-",SUMIFS(扣罚明细!$G:$G,扣罚明细!$A:$A,$A20,扣罚明细!$F:$F,"工单质检不合格"))</f>
        <v>160</v>
      </c>
      <c r="G20" s="20" t="str">
        <f>IF(SUMIFS(扣罚明细!$G:$G,扣罚明细!$A:$A,$A20,扣罚明细!$F:$F,"虚假处理工单")=0,"-",SUMIFS(扣罚明细!$G:$G,扣罚明细!$A:$A,$A20,扣罚明细!$F:$F,"虚假处理工单"))</f>
        <v>-</v>
      </c>
      <c r="H20" s="20" t="str">
        <f>IF(SUMIFS(扣罚明细!$G:$G,扣罚明细!$A:$A,$A20,扣罚明细!$F:$F,"邮管局投诉逾期处理")=0,"-",SUMIFS(扣罚明细!$G:$G,扣罚明细!$A:$A,$A20,扣罚明细!$F:$F,"邮管局投诉逾期处理"))</f>
        <v>-</v>
      </c>
      <c r="I20" s="20" t="str">
        <f>IF(SUMIFS(扣罚明细!$G:$G,扣罚明细!$A:$A,$A20,扣罚明细!$F:$F,"邮管局投诉罚款")=0,"-",SUMIFS(扣罚明细!$G:$G,扣罚明细!$A:$A,$A20,扣罚明细!$F:$F,"邮管局投诉罚款"))</f>
        <v>-</v>
      </c>
      <c r="J20" s="22"/>
      <c r="K20" s="22"/>
      <c r="L20" s="22"/>
      <c r="M20" s="15" t="str">
        <f>VLOOKUP(N20,区域!A:B,2,0)</f>
        <v>淮南</v>
      </c>
      <c r="N20" s="5" t="s">
        <v>48</v>
      </c>
      <c r="O20" s="20">
        <f t="shared" si="2"/>
        <v>900</v>
      </c>
      <c r="P20" s="30">
        <f>IF(SUMIFS(扣罚明细!$G:$G,扣罚明细!$E:$E,$N20,扣罚明细!$F:$F,"普通工单超时响应")=0,"-",SUMIFS(扣罚明细!$G:$G,扣罚明细!$E:$E,$N20,扣罚明细!$F:$F,"普通工单超时响应"))</f>
        <v>400</v>
      </c>
      <c r="Q20" s="30">
        <f>IF(SUMIFS(扣罚明细!$G:$G,扣罚明细!$E:$E,$N20,扣罚明细!$F:$F,"普通工单超时关闭")=0,"-",SUMIFS(扣罚明细!$G:$G,扣罚明细!$E:$E,$N20,扣罚明细!$F:$F,"普通工单超时关闭"))</f>
        <v>260</v>
      </c>
      <c r="R20" s="30">
        <f>IF(SUMIFS(扣罚明细!$G:$G,扣罚明细!$E:$E,$N20,扣罚明细!$F:$F,"项目工单超时关闭")=0,"-",SUMIFS(扣罚明细!$G:$G,扣罚明细!$E:$E,$N20,扣罚明细!$F:$F,"项目工单超时关闭"))</f>
        <v>100</v>
      </c>
      <c r="S20" s="30">
        <f>IF(SUMIFS(扣罚明细!$G:$G,扣罚明细!$E:$E,$N20,扣罚明细!$F:$F,"工单质检不合格")=0,"-",SUMIFS(扣罚明细!$G:$G,扣罚明细!$E:$E,$N20,扣罚明细!$F:$F,"工单质检不合格"))</f>
        <v>140</v>
      </c>
      <c r="T20" s="30" t="str">
        <f>IF(SUMIFS(扣罚明细!$G:$G,扣罚明细!$E:$E,$N20,扣罚明细!$F:$F,"虚假处理工单")=0,"-",SUMIFS(扣罚明细!$G:$G,扣罚明细!$E:$E,$N20,扣罚明细!$F:$F,"虚假处理工单"))</f>
        <v>-</v>
      </c>
      <c r="U20" s="30" t="str">
        <f>IF(SUMIFS(扣罚明细!$G:$G,扣罚明细!$E:$E,$N20,扣罚明细!$F:$F,"邮管局投诉逾期处理")=0,"-",SUMIFS(扣罚明细!$G:$G,扣罚明细!$E:$E,$N20,扣罚明细!$F:$F,"邮管局投诉逾期处理"))</f>
        <v>-</v>
      </c>
      <c r="V20" s="30" t="str">
        <f>IF(SUMIFS(扣罚明细!$G:$G,扣罚明细!$E:$E,$N20,扣罚明细!$F:$F,"邮管局投诉罚款")=0,"-",SUMIFS(扣罚明细!$G:$G,扣罚明细!$E:$E,$N20,扣罚明细!$F:$F,"邮管局投诉罚款"))</f>
        <v>-</v>
      </c>
    </row>
    <row r="21" ht="16.5" customHeight="1" spans="1:22">
      <c r="A21" s="20" t="s">
        <v>49</v>
      </c>
      <c r="B21" s="20">
        <f>SUMIFS(扣罚明细!G:G,扣罚明细!A:A,A21)</f>
        <v>1220</v>
      </c>
      <c r="C21" s="20">
        <f>IF(SUMIFS(扣罚明细!$G:$G,扣罚明细!$A:$A,$A21,扣罚明细!$F:$F,"普通工单超时响应")=0,"-",SUMIFS(扣罚明细!$G:$G,扣罚明细!$A:$A,$A21,扣罚明细!$F:$F,"普通工单超时响应"))</f>
        <v>100</v>
      </c>
      <c r="D21" s="20" t="str">
        <f>IF(SUMIFS(扣罚明细!$G:$G,扣罚明细!$A:$A,$A21,扣罚明细!$F:$F,"普通工单超时关闭")=0,"-",SUMIFS(扣罚明细!$G:$G,扣罚明细!$A:$A,$A21,扣罚明细!$F:$F,"普通工单超时关闭"))</f>
        <v>-</v>
      </c>
      <c r="E21" s="20" t="str">
        <f>IF(SUMIFS(扣罚明细!$G:$G,扣罚明细!$A:$A,$A21,扣罚明细!$F:$F,"项目工单超时关闭")=0,"-",SUMIFS(扣罚明细!$G:$G,扣罚明细!$A:$A,$A21,扣罚明细!$F:$F,"项目工单超时关闭"))</f>
        <v>-</v>
      </c>
      <c r="F21" s="20">
        <f>IF(SUMIFS(扣罚明细!$G:$G,扣罚明细!$A:$A,$A21,扣罚明细!$F:$F,"工单质检不合格")=0,"-",SUMIFS(扣罚明细!$G:$G,扣罚明细!$A:$A,$A21,扣罚明细!$F:$F,"工单质检不合格"))</f>
        <v>620</v>
      </c>
      <c r="G21" s="20" t="str">
        <f>IF(SUMIFS(扣罚明细!$G:$G,扣罚明细!$A:$A,$A21,扣罚明细!$F:$F,"虚假处理工单")=0,"-",SUMIFS(扣罚明细!$G:$G,扣罚明细!$A:$A,$A21,扣罚明细!$F:$F,"虚假处理工单"))</f>
        <v>-</v>
      </c>
      <c r="H21" s="20" t="str">
        <f>IF(SUMIFS(扣罚明细!$G:$G,扣罚明细!$A:$A,$A21,扣罚明细!$F:$F,"邮管局投诉逾期处理")=0,"-",SUMIFS(扣罚明细!$G:$G,扣罚明细!$A:$A,$A21,扣罚明细!$F:$F,"邮管局投诉逾期处理"))</f>
        <v>-</v>
      </c>
      <c r="I21" s="20">
        <f>IF(SUMIFS(扣罚明细!$G:$G,扣罚明细!$A:$A,$A21,扣罚明细!$F:$F,"邮管局投诉罚款")=0,"-",SUMIFS(扣罚明细!$G:$G,扣罚明细!$A:$A,$A21,扣罚明细!$F:$F,"邮管局投诉罚款"))</f>
        <v>500</v>
      </c>
      <c r="J21" s="22"/>
      <c r="K21" s="22"/>
      <c r="L21" s="22"/>
      <c r="M21" s="15" t="str">
        <f>VLOOKUP(N21,区域!A:B,2,0)</f>
        <v>黄山</v>
      </c>
      <c r="N21" s="5" t="s">
        <v>50</v>
      </c>
      <c r="O21" s="20">
        <f t="shared" si="2"/>
        <v>840</v>
      </c>
      <c r="P21" s="30">
        <f>IF(SUMIFS(扣罚明细!$G:$G,扣罚明细!$E:$E,$N21,扣罚明细!$F:$F,"普通工单超时响应")=0,"-",SUMIFS(扣罚明细!$G:$G,扣罚明细!$E:$E,$N21,扣罚明细!$F:$F,"普通工单超时响应"))</f>
        <v>460</v>
      </c>
      <c r="Q21" s="30">
        <f>IF(SUMIFS(扣罚明细!$G:$G,扣罚明细!$E:$E,$N21,扣罚明细!$F:$F,"普通工单超时关闭")=0,"-",SUMIFS(扣罚明细!$G:$G,扣罚明细!$E:$E,$N21,扣罚明细!$F:$F,"普通工单超时关闭"))</f>
        <v>40</v>
      </c>
      <c r="R21" s="30">
        <f>IF(SUMIFS(扣罚明细!$G:$G,扣罚明细!$E:$E,$N21,扣罚明细!$F:$F,"项目工单超时关闭")=0,"-",SUMIFS(扣罚明细!$G:$G,扣罚明细!$E:$E,$N21,扣罚明细!$F:$F,"项目工单超时关闭"))</f>
        <v>60</v>
      </c>
      <c r="S21" s="30">
        <f>IF(SUMIFS(扣罚明细!$G:$G,扣罚明细!$E:$E,$N21,扣罚明细!$F:$F,"工单质检不合格")=0,"-",SUMIFS(扣罚明细!$G:$G,扣罚明细!$E:$E,$N21,扣罚明细!$F:$F,"工单质检不合格"))</f>
        <v>280</v>
      </c>
      <c r="T21" s="30" t="str">
        <f>IF(SUMIFS(扣罚明细!$G:$G,扣罚明细!$E:$E,$N21,扣罚明细!$F:$F,"虚假处理工单")=0,"-",SUMIFS(扣罚明细!$G:$G,扣罚明细!$E:$E,$N21,扣罚明细!$F:$F,"虚假处理工单"))</f>
        <v>-</v>
      </c>
      <c r="U21" s="30" t="str">
        <f>IF(SUMIFS(扣罚明细!$G:$G,扣罚明细!$E:$E,$N21,扣罚明细!$F:$F,"邮管局投诉逾期处理")=0,"-",SUMIFS(扣罚明细!$G:$G,扣罚明细!$E:$E,$N21,扣罚明细!$F:$F,"邮管局投诉逾期处理"))</f>
        <v>-</v>
      </c>
      <c r="V21" s="30" t="str">
        <f>IF(SUMIFS(扣罚明细!$G:$G,扣罚明细!$E:$E,$N21,扣罚明细!$F:$F,"邮管局投诉罚款")=0,"-",SUMIFS(扣罚明细!$G:$G,扣罚明细!$E:$E,$N21,扣罚明细!$F:$F,"邮管局投诉罚款"))</f>
        <v>-</v>
      </c>
    </row>
    <row r="22" ht="16.5" customHeight="1" spans="1:22">
      <c r="A22" s="5" t="s">
        <v>51</v>
      </c>
      <c r="B22" s="20">
        <f>SUMIFS(扣罚明细!G:G,扣罚明细!A:A,A22)</f>
        <v>600</v>
      </c>
      <c r="C22" s="20">
        <f>IF(SUMIFS(扣罚明细!$G:$G,扣罚明细!$A:$A,$A22,扣罚明细!$F:$F,"普通工单超时响应")=0,"-",SUMIFS(扣罚明细!$G:$G,扣罚明细!$A:$A,$A22,扣罚明细!$F:$F,"普通工单超时响应"))</f>
        <v>20</v>
      </c>
      <c r="D22" s="20">
        <f>IF(SUMIFS(扣罚明细!$G:$G,扣罚明细!$A:$A,$A22,扣罚明细!$F:$F,"普通工单超时关闭")=0,"-",SUMIFS(扣罚明细!$G:$G,扣罚明细!$A:$A,$A22,扣罚明细!$F:$F,"普通工单超时关闭"))</f>
        <v>80</v>
      </c>
      <c r="E22" s="20">
        <f>IF(SUMIFS(扣罚明细!$G:$G,扣罚明细!$A:$A,$A22,扣罚明细!$F:$F,"项目工单超时关闭")=0,"-",SUMIFS(扣罚明细!$G:$G,扣罚明细!$A:$A,$A22,扣罚明细!$F:$F,"项目工单超时关闭"))</f>
        <v>20</v>
      </c>
      <c r="F22" s="20">
        <f>IF(SUMIFS(扣罚明细!$G:$G,扣罚明细!$A:$A,$A22,扣罚明细!$F:$F,"工单质检不合格")=0,"-",SUMIFS(扣罚明细!$G:$G,扣罚明细!$A:$A,$A22,扣罚明细!$F:$F,"工单质检不合格"))</f>
        <v>480</v>
      </c>
      <c r="G22" s="20" t="str">
        <f>IF(SUMIFS(扣罚明细!$G:$G,扣罚明细!$A:$A,$A22,扣罚明细!$F:$F,"虚假处理工单")=0,"-",SUMIFS(扣罚明细!$G:$G,扣罚明细!$A:$A,$A22,扣罚明细!$F:$F,"虚假处理工单"))</f>
        <v>-</v>
      </c>
      <c r="H22" s="20" t="str">
        <f>IF(SUMIFS(扣罚明细!$G:$G,扣罚明细!$A:$A,$A22,扣罚明细!$F:$F,"邮管局投诉逾期处理")=0,"-",SUMIFS(扣罚明细!$G:$G,扣罚明细!$A:$A,$A22,扣罚明细!$F:$F,"邮管局投诉逾期处理"))</f>
        <v>-</v>
      </c>
      <c r="I22" s="20" t="str">
        <f>IF(SUMIFS(扣罚明细!$G:$G,扣罚明细!$A:$A,$A22,扣罚明细!$F:$F,"邮管局投诉罚款")=0,"-",SUMIFS(扣罚明细!$G:$G,扣罚明细!$A:$A,$A22,扣罚明细!$F:$F,"邮管局投诉罚款"))</f>
        <v>-</v>
      </c>
      <c r="J22" s="22"/>
      <c r="K22" s="22"/>
      <c r="L22" s="22"/>
      <c r="M22" s="15" t="str">
        <f>VLOOKUP(N22,区域!A:B,2,0)</f>
        <v>铜陵</v>
      </c>
      <c r="N22" s="47" t="s">
        <v>52</v>
      </c>
      <c r="O22" s="20">
        <f t="shared" si="2"/>
        <v>820</v>
      </c>
      <c r="P22" s="30" t="str">
        <f>IF(SUMIFS(扣罚明细!$G:$G,扣罚明细!$E:$E,$N22,扣罚明细!$F:$F,"普通工单超时响应")=0,"-",SUMIFS(扣罚明细!$G:$G,扣罚明细!$E:$E,$N22,扣罚明细!$F:$F,"普通工单超时响应"))</f>
        <v>-</v>
      </c>
      <c r="Q22" s="30" t="str">
        <f>IF(SUMIFS(扣罚明细!$G:$G,扣罚明细!$E:$E,$N22,扣罚明细!$F:$F,"普通工单超时关闭")=0,"-",SUMIFS(扣罚明细!$G:$G,扣罚明细!$E:$E,$N22,扣罚明细!$F:$F,"普通工单超时关闭"))</f>
        <v>-</v>
      </c>
      <c r="R22" s="30" t="str">
        <f>IF(SUMIFS(扣罚明细!$G:$G,扣罚明细!$E:$E,$N22,扣罚明细!$F:$F,"项目工单超时关闭")=0,"-",SUMIFS(扣罚明细!$G:$G,扣罚明细!$E:$E,$N22,扣罚明细!$F:$F,"项目工单超时关闭"))</f>
        <v>-</v>
      </c>
      <c r="S22" s="30">
        <f>IF(SUMIFS(扣罚明细!$G:$G,扣罚明细!$E:$E,$N22,扣罚明细!$F:$F,"工单质检不合格")=0,"-",SUMIFS(扣罚明细!$G:$G,扣罚明细!$E:$E,$N22,扣罚明细!$F:$F,"工单质检不合格"))</f>
        <v>320</v>
      </c>
      <c r="T22" s="30" t="str">
        <f>IF(SUMIFS(扣罚明细!$G:$G,扣罚明细!$E:$E,$N22,扣罚明细!$F:$F,"虚假处理工单")=0,"-",SUMIFS(扣罚明细!$G:$G,扣罚明细!$E:$E,$N22,扣罚明细!$F:$F,"虚假处理工单"))</f>
        <v>-</v>
      </c>
      <c r="U22" s="30" t="str">
        <f>IF(SUMIFS(扣罚明细!$G:$G,扣罚明细!$E:$E,$N22,扣罚明细!$F:$F,"邮管局投诉逾期处理")=0,"-",SUMIFS(扣罚明细!$G:$G,扣罚明细!$E:$E,$N22,扣罚明细!$F:$F,"邮管局投诉逾期处理"))</f>
        <v>-</v>
      </c>
      <c r="V22" s="30">
        <f>IF(SUMIFS(扣罚明细!$G:$G,扣罚明细!$E:$E,$N22,扣罚明细!$F:$F,"邮管局投诉罚款")=0,"-",SUMIFS(扣罚明细!$G:$G,扣罚明细!$E:$E,$N22,扣罚明细!$F:$F,"邮管局投诉罚款"))</f>
        <v>500</v>
      </c>
    </row>
    <row r="23" ht="16.5" customHeight="1" spans="1:22">
      <c r="A23" s="5" t="s">
        <v>53</v>
      </c>
      <c r="B23" s="20">
        <f>SUMIFS(扣罚明细!G:G,扣罚明细!A:A,A23)</f>
        <v>520</v>
      </c>
      <c r="C23" s="20">
        <f>IF(SUMIFS(扣罚明细!$G:$G,扣罚明细!$A:$A,$A23,扣罚明细!$F:$F,"普通工单超时响应")=0,"-",SUMIFS(扣罚明细!$G:$G,扣罚明细!$A:$A,$A23,扣罚明细!$F:$F,"普通工单超时响应"))</f>
        <v>240</v>
      </c>
      <c r="D23" s="20">
        <f>IF(SUMIFS(扣罚明细!$G:$G,扣罚明细!$A:$A,$A23,扣罚明细!$F:$F,"普通工单超时关闭")=0,"-",SUMIFS(扣罚明细!$G:$G,扣罚明细!$A:$A,$A23,扣罚明细!$F:$F,"普通工单超时关闭"))</f>
        <v>20</v>
      </c>
      <c r="E23" s="20">
        <f>IF(SUMIFS(扣罚明细!$G:$G,扣罚明细!$A:$A,$A23,扣罚明细!$F:$F,"项目工单超时关闭")=0,"-",SUMIFS(扣罚明细!$G:$G,扣罚明细!$A:$A,$A23,扣罚明细!$F:$F,"项目工单超时关闭"))</f>
        <v>40</v>
      </c>
      <c r="F23" s="20">
        <f>IF(SUMIFS(扣罚明细!$G:$G,扣罚明细!$A:$A,$A23,扣罚明细!$F:$F,"工单质检不合格")=0,"-",SUMIFS(扣罚明细!$G:$G,扣罚明细!$A:$A,$A23,扣罚明细!$F:$F,"工单质检不合格"))</f>
        <v>220</v>
      </c>
      <c r="G23" s="20" t="str">
        <f>IF(SUMIFS(扣罚明细!$G:$G,扣罚明细!$A:$A,$A23,扣罚明细!$F:$F,"虚假处理工单")=0,"-",SUMIFS(扣罚明细!$G:$G,扣罚明细!$A:$A,$A23,扣罚明细!$F:$F,"虚假处理工单"))</f>
        <v>-</v>
      </c>
      <c r="H23" s="20" t="str">
        <f>IF(SUMIFS(扣罚明细!$G:$G,扣罚明细!$A:$A,$A23,扣罚明细!$F:$F,"邮管局投诉逾期处理")=0,"-",SUMIFS(扣罚明细!$G:$G,扣罚明细!$A:$A,$A23,扣罚明细!$F:$F,"邮管局投诉逾期处理"))</f>
        <v>-</v>
      </c>
      <c r="I23" s="20" t="str">
        <f>IF(SUMIFS(扣罚明细!$G:$G,扣罚明细!$A:$A,$A23,扣罚明细!$F:$F,"邮管局投诉罚款")=0,"-",SUMIFS(扣罚明细!$G:$G,扣罚明细!$A:$A,$A23,扣罚明细!$F:$F,"邮管局投诉罚款"))</f>
        <v>-</v>
      </c>
      <c r="J23" s="22"/>
      <c r="K23" s="22"/>
      <c r="L23" s="22"/>
      <c r="M23" s="15" t="str">
        <f>VLOOKUP(N23,区域!A:B,2,0)</f>
        <v>铜陵</v>
      </c>
      <c r="N23" s="5" t="s">
        <v>54</v>
      </c>
      <c r="O23" s="20">
        <f t="shared" si="2"/>
        <v>820</v>
      </c>
      <c r="P23" s="30">
        <f>IF(SUMIFS(扣罚明细!$G:$G,扣罚明细!$E:$E,$N23,扣罚明细!$F:$F,"普通工单超时响应")=0,"-",SUMIFS(扣罚明细!$G:$G,扣罚明细!$E:$E,$N23,扣罚明细!$F:$F,"普通工单超时响应"))</f>
        <v>260</v>
      </c>
      <c r="Q23" s="30" t="str">
        <f>IF(SUMIFS(扣罚明细!$G:$G,扣罚明细!$E:$E,$N23,扣罚明细!$F:$F,"普通工单超时关闭")=0,"-",SUMIFS(扣罚明细!$G:$G,扣罚明细!$E:$E,$N23,扣罚明细!$F:$F,"普通工单超时关闭"))</f>
        <v>-</v>
      </c>
      <c r="R23" s="30">
        <f>IF(SUMIFS(扣罚明细!$G:$G,扣罚明细!$E:$E,$N23,扣罚明细!$F:$F,"项目工单超时关闭")=0,"-",SUMIFS(扣罚明细!$G:$G,扣罚明细!$E:$E,$N23,扣罚明细!$F:$F,"项目工单超时关闭"))</f>
        <v>140</v>
      </c>
      <c r="S23" s="30">
        <f>IF(SUMIFS(扣罚明细!$G:$G,扣罚明细!$E:$E,$N23,扣罚明细!$F:$F,"工单质检不合格")=0,"-",SUMIFS(扣罚明细!$G:$G,扣罚明细!$E:$E,$N23,扣罚明细!$F:$F,"工单质检不合格"))</f>
        <v>420</v>
      </c>
      <c r="T23" s="30" t="str">
        <f>IF(SUMIFS(扣罚明细!$G:$G,扣罚明细!$E:$E,$N23,扣罚明细!$F:$F,"虚假处理工单")=0,"-",SUMIFS(扣罚明细!$G:$G,扣罚明细!$E:$E,$N23,扣罚明细!$F:$F,"虚假处理工单"))</f>
        <v>-</v>
      </c>
      <c r="U23" s="30" t="str">
        <f>IF(SUMIFS(扣罚明细!$G:$G,扣罚明细!$E:$E,$N23,扣罚明细!$F:$F,"邮管局投诉逾期处理")=0,"-",SUMIFS(扣罚明细!$G:$G,扣罚明细!$E:$E,$N23,扣罚明细!$F:$F,"邮管局投诉逾期处理"))</f>
        <v>-</v>
      </c>
      <c r="V23" s="30" t="str">
        <f>IF(SUMIFS(扣罚明细!$G:$G,扣罚明细!$E:$E,$N23,扣罚明细!$F:$F,"邮管局投诉罚款")=0,"-",SUMIFS(扣罚明细!$G:$G,扣罚明细!$E:$E,$N23,扣罚明细!$F:$F,"邮管局投诉罚款"))</f>
        <v>-</v>
      </c>
    </row>
    <row r="24" ht="16.5" customHeight="1" spans="1:22">
      <c r="A24" s="5" t="s">
        <v>55</v>
      </c>
      <c r="B24" s="20">
        <f>SUMIFS(扣罚明细!G:G,扣罚明细!A:A,A24)</f>
        <v>460</v>
      </c>
      <c r="C24" s="20" t="str">
        <f>IF(SUMIFS(扣罚明细!$G:$G,扣罚明细!$A:$A,$A24,扣罚明细!$F:$F,"普通工单超时响应")=0,"-",SUMIFS(扣罚明细!$G:$G,扣罚明细!$A:$A,$A24,扣罚明细!$F:$F,"普通工单超时响应"))</f>
        <v>-</v>
      </c>
      <c r="D24" s="20" t="str">
        <f>IF(SUMIFS(扣罚明细!$G:$G,扣罚明细!$A:$A,$A24,扣罚明细!$F:$F,"普通工单超时关闭")=0,"-",SUMIFS(扣罚明细!$G:$G,扣罚明细!$A:$A,$A24,扣罚明细!$F:$F,"普通工单超时关闭"))</f>
        <v>-</v>
      </c>
      <c r="E24" s="20">
        <f>IF(SUMIFS(扣罚明细!$G:$G,扣罚明细!$A:$A,$A24,扣罚明细!$F:$F,"项目工单超时关闭")=0,"-",SUMIFS(扣罚明细!$G:$G,扣罚明细!$A:$A,$A24,扣罚明细!$F:$F,"项目工单超时关闭"))</f>
        <v>20</v>
      </c>
      <c r="F24" s="20">
        <f>IF(SUMIFS(扣罚明细!$G:$G,扣罚明细!$A:$A,$A24,扣罚明细!$F:$F,"工单质检不合格")=0,"-",SUMIFS(扣罚明细!$G:$G,扣罚明细!$A:$A,$A24,扣罚明细!$F:$F,"工单质检不合格"))</f>
        <v>440</v>
      </c>
      <c r="G24" s="20" t="str">
        <f>IF(SUMIFS(扣罚明细!$G:$G,扣罚明细!$A:$A,$A24,扣罚明细!$F:$F,"虚假处理工单")=0,"-",SUMIFS(扣罚明细!$G:$G,扣罚明细!$A:$A,$A24,扣罚明细!$F:$F,"虚假处理工单"))</f>
        <v>-</v>
      </c>
      <c r="H24" s="20" t="str">
        <f>IF(SUMIFS(扣罚明细!$G:$G,扣罚明细!$A:$A,$A24,扣罚明细!$F:$F,"邮管局投诉逾期处理")=0,"-",SUMIFS(扣罚明细!$G:$G,扣罚明细!$A:$A,$A24,扣罚明细!$F:$F,"邮管局投诉逾期处理"))</f>
        <v>-</v>
      </c>
      <c r="I24" s="20" t="str">
        <f>IF(SUMIFS(扣罚明细!$G:$G,扣罚明细!$A:$A,$A24,扣罚明细!$F:$F,"邮管局投诉罚款")=0,"-",SUMIFS(扣罚明细!$G:$G,扣罚明细!$A:$A,$A24,扣罚明细!$F:$F,"邮管局投诉罚款"))</f>
        <v>-</v>
      </c>
      <c r="J24" s="22"/>
      <c r="K24" s="22"/>
      <c r="L24" s="22"/>
      <c r="M24" s="15" t="str">
        <f>VLOOKUP(N24,区域!A:B,2,0)</f>
        <v>和县</v>
      </c>
      <c r="N24" s="5" t="s">
        <v>56</v>
      </c>
      <c r="O24" s="20">
        <f t="shared" si="2"/>
        <v>800</v>
      </c>
      <c r="P24" s="30">
        <f>IF(SUMIFS(扣罚明细!$G:$G,扣罚明细!$E:$E,$N24,扣罚明细!$F:$F,"普通工单超时响应")=0,"-",SUMIFS(扣罚明细!$G:$G,扣罚明细!$E:$E,$N24,扣罚明细!$F:$F,"普通工单超时响应"))</f>
        <v>600</v>
      </c>
      <c r="Q24" s="30">
        <f>IF(SUMIFS(扣罚明细!$G:$G,扣罚明细!$E:$E,$N24,扣罚明细!$F:$F,"普通工单超时关闭")=0,"-",SUMIFS(扣罚明细!$G:$G,扣罚明细!$E:$E,$N24,扣罚明细!$F:$F,"普通工单超时关闭"))</f>
        <v>140</v>
      </c>
      <c r="R24" s="30" t="str">
        <f>IF(SUMIFS(扣罚明细!$G:$G,扣罚明细!$E:$E,$N24,扣罚明细!$F:$F,"项目工单超时关闭")=0,"-",SUMIFS(扣罚明细!$G:$G,扣罚明细!$E:$E,$N24,扣罚明细!$F:$F,"项目工单超时关闭"))</f>
        <v>-</v>
      </c>
      <c r="S24" s="30">
        <f>IF(SUMIFS(扣罚明细!$G:$G,扣罚明细!$E:$E,$N24,扣罚明细!$F:$F,"工单质检不合格")=0,"-",SUMIFS(扣罚明细!$G:$G,扣罚明细!$E:$E,$N24,扣罚明细!$F:$F,"工单质检不合格"))</f>
        <v>60</v>
      </c>
      <c r="T24" s="30" t="str">
        <f>IF(SUMIFS(扣罚明细!$G:$G,扣罚明细!$E:$E,$N24,扣罚明细!$F:$F,"虚假处理工单")=0,"-",SUMIFS(扣罚明细!$G:$G,扣罚明细!$E:$E,$N24,扣罚明细!$F:$F,"虚假处理工单"))</f>
        <v>-</v>
      </c>
      <c r="U24" s="30" t="str">
        <f>IF(SUMIFS(扣罚明细!$G:$G,扣罚明细!$E:$E,$N24,扣罚明细!$F:$F,"邮管局投诉逾期处理")=0,"-",SUMIFS(扣罚明细!$G:$G,扣罚明细!$E:$E,$N24,扣罚明细!$F:$F,"邮管局投诉逾期处理"))</f>
        <v>-</v>
      </c>
      <c r="V24" s="30" t="str">
        <f>IF(SUMIFS(扣罚明细!$G:$G,扣罚明细!$E:$E,$N24,扣罚明细!$F:$F,"邮管局投诉罚款")=0,"-",SUMIFS(扣罚明细!$G:$G,扣罚明细!$E:$E,$N24,扣罚明细!$F:$F,"邮管局投诉罚款"))</f>
        <v>-</v>
      </c>
    </row>
    <row r="25" ht="16.5" customHeight="1" spans="1:22">
      <c r="A25" s="5" t="s">
        <v>57</v>
      </c>
      <c r="B25" s="20">
        <f>SUMIFS(扣罚明细!G:G,扣罚明细!A:A,A25)</f>
        <v>940</v>
      </c>
      <c r="C25" s="20">
        <f>IF(SUMIFS(扣罚明细!$G:$G,扣罚明细!$A:$A,$A25,扣罚明细!$F:$F,"普通工单超时响应")=0,"-",SUMIFS(扣罚明细!$G:$G,扣罚明细!$A:$A,$A25,扣罚明细!$F:$F,"普通工单超时响应"))</f>
        <v>40</v>
      </c>
      <c r="D25" s="20">
        <f>IF(SUMIFS(扣罚明细!$G:$G,扣罚明细!$A:$A,$A25,扣罚明细!$F:$F,"普通工单超时关闭")=0,"-",SUMIFS(扣罚明细!$G:$G,扣罚明细!$A:$A,$A25,扣罚明细!$F:$F,"普通工单超时关闭"))</f>
        <v>20</v>
      </c>
      <c r="E25" s="20" t="str">
        <f>IF(SUMIFS(扣罚明细!$G:$G,扣罚明细!$A:$A,$A25,扣罚明细!$F:$F,"项目工单超时关闭")=0,"-",SUMIFS(扣罚明细!$G:$G,扣罚明细!$A:$A,$A25,扣罚明细!$F:$F,"项目工单超时关闭"))</f>
        <v>-</v>
      </c>
      <c r="F25" s="20">
        <f>IF(SUMIFS(扣罚明细!$G:$G,扣罚明细!$A:$A,$A25,扣罚明细!$F:$F,"工单质检不合格")=0,"-",SUMIFS(扣罚明细!$G:$G,扣罚明细!$A:$A,$A25,扣罚明细!$F:$F,"工单质检不合格"))</f>
        <v>380</v>
      </c>
      <c r="G25" s="20" t="str">
        <f>IF(SUMIFS(扣罚明细!$G:$G,扣罚明细!$A:$A,$A25,扣罚明细!$F:$F,"虚假处理工单")=0,"-",SUMIFS(扣罚明细!$G:$G,扣罚明细!$A:$A,$A25,扣罚明细!$F:$F,"虚假处理工单"))</f>
        <v>-</v>
      </c>
      <c r="H25" s="20" t="str">
        <f>IF(SUMIFS(扣罚明细!$G:$G,扣罚明细!$A:$A,$A25,扣罚明细!$F:$F,"邮管局投诉逾期处理")=0,"-",SUMIFS(扣罚明细!$G:$G,扣罚明细!$A:$A,$A25,扣罚明细!$F:$F,"邮管局投诉逾期处理"))</f>
        <v>-</v>
      </c>
      <c r="I25" s="20">
        <f>IF(SUMIFS(扣罚明细!$G:$G,扣罚明细!$A:$A,$A25,扣罚明细!$F:$F,"邮管局投诉罚款")=0,"-",SUMIFS(扣罚明细!$G:$G,扣罚明细!$A:$A,$A25,扣罚明细!$F:$F,"邮管局投诉罚款"))</f>
        <v>500</v>
      </c>
      <c r="J25" s="22"/>
      <c r="K25" s="22"/>
      <c r="L25" s="22"/>
      <c r="M25" s="15" t="str">
        <f>VLOOKUP(N25,区域!A:B,2,0)</f>
        <v>金寨</v>
      </c>
      <c r="N25" s="5" t="s">
        <v>58</v>
      </c>
      <c r="O25" s="20">
        <f t="shared" si="2"/>
        <v>780</v>
      </c>
      <c r="P25" s="30">
        <f>IF(SUMIFS(扣罚明细!$G:$G,扣罚明细!$E:$E,$N25,扣罚明细!$F:$F,"普通工单超时响应")=0,"-",SUMIFS(扣罚明细!$G:$G,扣罚明细!$E:$E,$N25,扣罚明细!$F:$F,"普通工单超时响应"))</f>
        <v>620</v>
      </c>
      <c r="Q25" s="30" t="str">
        <f>IF(SUMIFS(扣罚明细!$G:$G,扣罚明细!$E:$E,$N25,扣罚明细!$F:$F,"普通工单超时关闭")=0,"-",SUMIFS(扣罚明细!$G:$G,扣罚明细!$E:$E,$N25,扣罚明细!$F:$F,"普通工单超时关闭"))</f>
        <v>-</v>
      </c>
      <c r="R25" s="30" t="str">
        <f>IF(SUMIFS(扣罚明细!$G:$G,扣罚明细!$E:$E,$N25,扣罚明细!$F:$F,"项目工单超时关闭")=0,"-",SUMIFS(扣罚明细!$G:$G,扣罚明细!$E:$E,$N25,扣罚明细!$F:$F,"项目工单超时关闭"))</f>
        <v>-</v>
      </c>
      <c r="S25" s="30">
        <f>IF(SUMIFS(扣罚明细!$G:$G,扣罚明细!$E:$E,$N25,扣罚明细!$F:$F,"工单质检不合格")=0,"-",SUMIFS(扣罚明细!$G:$G,扣罚明细!$E:$E,$N25,扣罚明细!$F:$F,"工单质检不合格"))</f>
        <v>160</v>
      </c>
      <c r="T25" s="30" t="str">
        <f>IF(SUMIFS(扣罚明细!$G:$G,扣罚明细!$E:$E,$N25,扣罚明细!$F:$F,"虚假处理工单")=0,"-",SUMIFS(扣罚明细!$G:$G,扣罚明细!$E:$E,$N25,扣罚明细!$F:$F,"虚假处理工单"))</f>
        <v>-</v>
      </c>
      <c r="U25" s="30" t="str">
        <f>IF(SUMIFS(扣罚明细!$G:$G,扣罚明细!$E:$E,$N25,扣罚明细!$F:$F,"邮管局投诉逾期处理")=0,"-",SUMIFS(扣罚明细!$G:$G,扣罚明细!$E:$E,$N25,扣罚明细!$F:$F,"邮管局投诉逾期处理"))</f>
        <v>-</v>
      </c>
      <c r="V25" s="30" t="str">
        <f>IF(SUMIFS(扣罚明细!$G:$G,扣罚明细!$E:$E,$N25,扣罚明细!$F:$F,"邮管局投诉罚款")=0,"-",SUMIFS(扣罚明细!$G:$G,扣罚明细!$E:$E,$N25,扣罚明细!$F:$F,"邮管局投诉罚款"))</f>
        <v>-</v>
      </c>
    </row>
    <row r="26" ht="16.5" customHeight="1" spans="1:22">
      <c r="A26" s="20" t="s">
        <v>59</v>
      </c>
      <c r="B26" s="20">
        <f>SUMIFS(扣罚明细!G:G,扣罚明细!A:A,A26)</f>
        <v>480</v>
      </c>
      <c r="C26" s="20">
        <f>IF(SUMIFS(扣罚明细!$G:$G,扣罚明细!$A:$A,$A26,扣罚明细!$F:$F,"普通工单超时响应")=0,"-",SUMIFS(扣罚明细!$G:$G,扣罚明细!$A:$A,$A26,扣罚明细!$F:$F,"普通工单超时响应"))</f>
        <v>20</v>
      </c>
      <c r="D26" s="20" t="str">
        <f>IF(SUMIFS(扣罚明细!$G:$G,扣罚明细!$A:$A,$A26,扣罚明细!$F:$F,"普通工单超时关闭")=0,"-",SUMIFS(扣罚明细!$G:$G,扣罚明细!$A:$A,$A26,扣罚明细!$F:$F,"普通工单超时关闭"))</f>
        <v>-</v>
      </c>
      <c r="E26" s="20">
        <f>IF(SUMIFS(扣罚明细!$G:$G,扣罚明细!$A:$A,$A26,扣罚明细!$F:$F,"项目工单超时关闭")=0,"-",SUMIFS(扣罚明细!$G:$G,扣罚明细!$A:$A,$A26,扣罚明细!$F:$F,"项目工单超时关闭"))</f>
        <v>40</v>
      </c>
      <c r="F26" s="20">
        <f>IF(SUMIFS(扣罚明细!$G:$G,扣罚明细!$A:$A,$A26,扣罚明细!$F:$F,"工单质检不合格")=0,"-",SUMIFS(扣罚明细!$G:$G,扣罚明细!$A:$A,$A26,扣罚明细!$F:$F,"工单质检不合格"))</f>
        <v>420</v>
      </c>
      <c r="G26" s="20" t="str">
        <f>IF(SUMIFS(扣罚明细!$G:$G,扣罚明细!$A:$A,$A26,扣罚明细!$F:$F,"虚假处理工单")=0,"-",SUMIFS(扣罚明细!$G:$G,扣罚明细!$A:$A,$A26,扣罚明细!$F:$F,"虚假处理工单"))</f>
        <v>-</v>
      </c>
      <c r="H26" s="20" t="str">
        <f>IF(SUMIFS(扣罚明细!$G:$G,扣罚明细!$A:$A,$A26,扣罚明细!$F:$F,"邮管局投诉逾期处理")=0,"-",SUMIFS(扣罚明细!$G:$G,扣罚明细!$A:$A,$A26,扣罚明细!$F:$F,"邮管局投诉逾期处理"))</f>
        <v>-</v>
      </c>
      <c r="I26" s="20" t="str">
        <f>IF(SUMIFS(扣罚明细!$G:$G,扣罚明细!$A:$A,$A26,扣罚明细!$F:$F,"邮管局投诉罚款")=0,"-",SUMIFS(扣罚明细!$G:$G,扣罚明细!$A:$A,$A26,扣罚明细!$F:$F,"邮管局投诉罚款"))</f>
        <v>-</v>
      </c>
      <c r="J26" s="22"/>
      <c r="K26" s="22"/>
      <c r="L26" s="22"/>
      <c r="M26" s="15" t="str">
        <f>VLOOKUP(N26,区域!A:B,2,0)</f>
        <v>绩溪</v>
      </c>
      <c r="N26" s="5" t="s">
        <v>60</v>
      </c>
      <c r="O26" s="20">
        <f t="shared" si="2"/>
        <v>760</v>
      </c>
      <c r="P26" s="30">
        <f>IF(SUMIFS(扣罚明细!$G:$G,扣罚明细!$E:$E,$N26,扣罚明细!$F:$F,"普通工单超时响应")=0,"-",SUMIFS(扣罚明细!$G:$G,扣罚明细!$E:$E,$N26,扣罚明细!$F:$F,"普通工单超时响应"))</f>
        <v>60</v>
      </c>
      <c r="Q26" s="30">
        <f>IF(SUMIFS(扣罚明细!$G:$G,扣罚明细!$E:$E,$N26,扣罚明细!$F:$F,"普通工单超时关闭")=0,"-",SUMIFS(扣罚明细!$G:$G,扣罚明细!$E:$E,$N26,扣罚明细!$F:$F,"普通工单超时关闭"))</f>
        <v>20</v>
      </c>
      <c r="R26" s="30" t="str">
        <f>IF(SUMIFS(扣罚明细!$G:$G,扣罚明细!$E:$E,$N26,扣罚明细!$F:$F,"项目工单超时关闭")=0,"-",SUMIFS(扣罚明细!$G:$G,扣罚明细!$E:$E,$N26,扣罚明细!$F:$F,"项目工单超时关闭"))</f>
        <v>-</v>
      </c>
      <c r="S26" s="30">
        <f>IF(SUMIFS(扣罚明细!$G:$G,扣罚明细!$E:$E,$N26,扣罚明细!$F:$F,"工单质检不合格")=0,"-",SUMIFS(扣罚明细!$G:$G,扣罚明细!$E:$E,$N26,扣罚明细!$F:$F,"工单质检不合格"))</f>
        <v>180</v>
      </c>
      <c r="T26" s="30" t="str">
        <f>IF(SUMIFS(扣罚明细!$G:$G,扣罚明细!$E:$E,$N26,扣罚明细!$F:$F,"虚假处理工单")=0,"-",SUMIFS(扣罚明细!$G:$G,扣罚明细!$E:$E,$N26,扣罚明细!$F:$F,"虚假处理工单"))</f>
        <v>-</v>
      </c>
      <c r="U26" s="30" t="str">
        <f>IF(SUMIFS(扣罚明细!$G:$G,扣罚明细!$E:$E,$N26,扣罚明细!$F:$F,"邮管局投诉逾期处理")=0,"-",SUMIFS(扣罚明细!$G:$G,扣罚明细!$E:$E,$N26,扣罚明细!$F:$F,"邮管局投诉逾期处理"))</f>
        <v>-</v>
      </c>
      <c r="V26" s="30">
        <f>IF(SUMIFS(扣罚明细!$G:$G,扣罚明细!$E:$E,$N26,扣罚明细!$F:$F,"邮管局投诉罚款")=0,"-",SUMIFS(扣罚明细!$G:$G,扣罚明细!$E:$E,$N26,扣罚明细!$F:$F,"邮管局投诉罚款"))</f>
        <v>500</v>
      </c>
    </row>
    <row r="27" ht="16.5" customHeight="1" spans="1:22">
      <c r="A27" s="5" t="s">
        <v>61</v>
      </c>
      <c r="B27" s="20">
        <f>SUMIFS(扣罚明细!G:G,扣罚明细!A:A,A27)</f>
        <v>1060</v>
      </c>
      <c r="C27" s="20">
        <f>IF(SUMIFS(扣罚明细!$G:$G,扣罚明细!$A:$A,$A27,扣罚明细!$F:$F,"普通工单超时响应")=0,"-",SUMIFS(扣罚明细!$G:$G,扣罚明细!$A:$A,$A27,扣罚明细!$F:$F,"普通工单超时响应"))</f>
        <v>40</v>
      </c>
      <c r="D27" s="20" t="str">
        <f>IF(SUMIFS(扣罚明细!$G:$G,扣罚明细!$A:$A,$A27,扣罚明细!$F:$F,"普通工单超时关闭")=0,"-",SUMIFS(扣罚明细!$G:$G,扣罚明细!$A:$A,$A27,扣罚明细!$F:$F,"普通工单超时关闭"))</f>
        <v>-</v>
      </c>
      <c r="E27" s="20" t="str">
        <f>IF(SUMIFS(扣罚明细!$G:$G,扣罚明细!$A:$A,$A27,扣罚明细!$F:$F,"项目工单超时关闭")=0,"-",SUMIFS(扣罚明细!$G:$G,扣罚明细!$A:$A,$A27,扣罚明细!$F:$F,"项目工单超时关闭"))</f>
        <v>-</v>
      </c>
      <c r="F27" s="20">
        <f>IF(SUMIFS(扣罚明细!$G:$G,扣罚明细!$A:$A,$A27,扣罚明细!$F:$F,"工单质检不合格")=0,"-",SUMIFS(扣罚明细!$G:$G,扣罚明细!$A:$A,$A27,扣罚明细!$F:$F,"工单质检不合格"))</f>
        <v>320</v>
      </c>
      <c r="G27" s="20" t="str">
        <f>IF(SUMIFS(扣罚明细!$G:$G,扣罚明细!$A:$A,$A27,扣罚明细!$F:$F,"虚假处理工单")=0,"-",SUMIFS(扣罚明细!$G:$G,扣罚明细!$A:$A,$A27,扣罚明细!$F:$F,"虚假处理工单"))</f>
        <v>-</v>
      </c>
      <c r="H27" s="20">
        <f>IF(SUMIFS(扣罚明细!$G:$G,扣罚明细!$A:$A,$A27,扣罚明细!$F:$F,"邮管局投诉逾期处理")=0,"-",SUMIFS(扣罚明细!$G:$G,扣罚明细!$A:$A,$A27,扣罚明细!$F:$F,"邮管局投诉逾期处理"))</f>
        <v>200</v>
      </c>
      <c r="I27" s="20">
        <f>IF(SUMIFS(扣罚明细!$G:$G,扣罚明细!$A:$A,$A27,扣罚明细!$F:$F,"邮管局投诉罚款")=0,"-",SUMIFS(扣罚明细!$G:$G,扣罚明细!$A:$A,$A27,扣罚明细!$F:$F,"邮管局投诉罚款"))</f>
        <v>500</v>
      </c>
      <c r="J27" s="22"/>
      <c r="K27" s="22"/>
      <c r="L27" s="22"/>
      <c r="M27" s="15" t="str">
        <f>VLOOKUP(N27,区域!A:B,2,0)</f>
        <v>黄山</v>
      </c>
      <c r="N27" s="5" t="s">
        <v>62</v>
      </c>
      <c r="O27" s="20">
        <f t="shared" si="2"/>
        <v>720</v>
      </c>
      <c r="P27" s="30" t="str">
        <f>IF(SUMIFS(扣罚明细!$G:$G,扣罚明细!$E:$E,$N27,扣罚明细!$F:$F,"普通工单超时响应")=0,"-",SUMIFS(扣罚明细!$G:$G,扣罚明细!$E:$E,$N27,扣罚明细!$F:$F,"普通工单超时响应"))</f>
        <v>-</v>
      </c>
      <c r="Q27" s="30">
        <f>IF(SUMIFS(扣罚明细!$G:$G,扣罚明细!$E:$E,$N27,扣罚明细!$F:$F,"普通工单超时关闭")=0,"-",SUMIFS(扣罚明细!$G:$G,扣罚明细!$E:$E,$N27,扣罚明细!$F:$F,"普通工单超时关闭"))</f>
        <v>60</v>
      </c>
      <c r="R27" s="30" t="str">
        <f>IF(SUMIFS(扣罚明细!$G:$G,扣罚明细!$E:$E,$N27,扣罚明细!$F:$F,"项目工单超时关闭")=0,"-",SUMIFS(扣罚明细!$G:$G,扣罚明细!$E:$E,$N27,扣罚明细!$F:$F,"项目工单超时关闭"))</f>
        <v>-</v>
      </c>
      <c r="S27" s="30">
        <f>IF(SUMIFS(扣罚明细!$G:$G,扣罚明细!$E:$E,$N27,扣罚明细!$F:$F,"工单质检不合格")=0,"-",SUMIFS(扣罚明细!$G:$G,扣罚明细!$E:$E,$N27,扣罚明细!$F:$F,"工单质检不合格"))</f>
        <v>660</v>
      </c>
      <c r="T27" s="30" t="str">
        <f>IF(SUMIFS(扣罚明细!$G:$G,扣罚明细!$E:$E,$N27,扣罚明细!$F:$F,"虚假处理工单")=0,"-",SUMIFS(扣罚明细!$G:$G,扣罚明细!$E:$E,$N27,扣罚明细!$F:$F,"虚假处理工单"))</f>
        <v>-</v>
      </c>
      <c r="U27" s="30" t="str">
        <f>IF(SUMIFS(扣罚明细!$G:$G,扣罚明细!$E:$E,$N27,扣罚明细!$F:$F,"邮管局投诉逾期处理")=0,"-",SUMIFS(扣罚明细!$G:$G,扣罚明细!$E:$E,$N27,扣罚明细!$F:$F,"邮管局投诉逾期处理"))</f>
        <v>-</v>
      </c>
      <c r="V27" s="30" t="str">
        <f>IF(SUMIFS(扣罚明细!$G:$G,扣罚明细!$E:$E,$N27,扣罚明细!$F:$F,"邮管局投诉罚款")=0,"-",SUMIFS(扣罚明细!$G:$G,扣罚明细!$E:$E,$N27,扣罚明细!$F:$F,"邮管局投诉罚款"))</f>
        <v>-</v>
      </c>
    </row>
    <row r="28" ht="16.5" customHeight="1" spans="1:22">
      <c r="A28" s="5" t="s">
        <v>63</v>
      </c>
      <c r="B28" s="20">
        <f>SUMIFS(扣罚明细!G:G,扣罚明细!A:A,A28)</f>
        <v>760</v>
      </c>
      <c r="C28" s="20">
        <f>IF(SUMIFS(扣罚明细!$G:$G,扣罚明细!$A:$A,$A28,扣罚明细!$F:$F,"普通工单超时响应")=0,"-",SUMIFS(扣罚明细!$G:$G,扣罚明细!$A:$A,$A28,扣罚明细!$F:$F,"普通工单超时响应"))</f>
        <v>60</v>
      </c>
      <c r="D28" s="20">
        <f>IF(SUMIFS(扣罚明细!$G:$G,扣罚明细!$A:$A,$A28,扣罚明细!$F:$F,"普通工单超时关闭")=0,"-",SUMIFS(扣罚明细!$G:$G,扣罚明细!$A:$A,$A28,扣罚明细!$F:$F,"普通工单超时关闭"))</f>
        <v>20</v>
      </c>
      <c r="E28" s="20" t="str">
        <f>IF(SUMIFS(扣罚明细!$G:$G,扣罚明细!$A:$A,$A28,扣罚明细!$F:$F,"项目工单超时关闭")=0,"-",SUMIFS(扣罚明细!$G:$G,扣罚明细!$A:$A,$A28,扣罚明细!$F:$F,"项目工单超时关闭"))</f>
        <v>-</v>
      </c>
      <c r="F28" s="20">
        <f>IF(SUMIFS(扣罚明细!$G:$G,扣罚明细!$A:$A,$A28,扣罚明细!$F:$F,"工单质检不合格")=0,"-",SUMIFS(扣罚明细!$G:$G,扣罚明细!$A:$A,$A28,扣罚明细!$F:$F,"工单质检不合格"))</f>
        <v>180</v>
      </c>
      <c r="G28" s="20" t="str">
        <f>IF(SUMIFS(扣罚明细!$G:$G,扣罚明细!$A:$A,$A28,扣罚明细!$F:$F,"虚假处理工单")=0,"-",SUMIFS(扣罚明细!$G:$G,扣罚明细!$A:$A,$A28,扣罚明细!$F:$F,"虚假处理工单"))</f>
        <v>-</v>
      </c>
      <c r="H28" s="20" t="str">
        <f>IF(SUMIFS(扣罚明细!$G:$G,扣罚明细!$A:$A,$A28,扣罚明细!$F:$F,"邮管局投诉逾期处理")=0,"-",SUMIFS(扣罚明细!$G:$G,扣罚明细!$A:$A,$A28,扣罚明细!$F:$F,"邮管局投诉逾期处理"))</f>
        <v>-</v>
      </c>
      <c r="I28" s="20">
        <f>IF(SUMIFS(扣罚明细!$G:$G,扣罚明细!$A:$A,$A28,扣罚明细!$F:$F,"邮管局投诉罚款")=0,"-",SUMIFS(扣罚明细!$G:$G,扣罚明细!$A:$A,$A28,扣罚明细!$F:$F,"邮管局投诉罚款"))</f>
        <v>500</v>
      </c>
      <c r="M28" s="15" t="str">
        <f>VLOOKUP(N28,区域!A:B,2,0)</f>
        <v>合肥南</v>
      </c>
      <c r="N28" s="5" t="s">
        <v>64</v>
      </c>
      <c r="O28" s="20">
        <f t="shared" si="2"/>
        <v>700</v>
      </c>
      <c r="P28" s="30">
        <f>IF(SUMIFS(扣罚明细!$G:$G,扣罚明细!$E:$E,$N28,扣罚明细!$F:$F,"普通工单超时响应")=0,"-",SUMIFS(扣罚明细!$G:$G,扣罚明细!$E:$E,$N28,扣罚明细!$F:$F,"普通工单超时响应"))</f>
        <v>380</v>
      </c>
      <c r="Q28" s="30">
        <f>IF(SUMIFS(扣罚明细!$G:$G,扣罚明细!$E:$E,$N28,扣罚明细!$F:$F,"普通工单超时关闭")=0,"-",SUMIFS(扣罚明细!$G:$G,扣罚明细!$E:$E,$N28,扣罚明细!$F:$F,"普通工单超时关闭"))</f>
        <v>60</v>
      </c>
      <c r="R28" s="30">
        <f>IF(SUMIFS(扣罚明细!$G:$G,扣罚明细!$E:$E,$N28,扣罚明细!$F:$F,"项目工单超时关闭")=0,"-",SUMIFS(扣罚明细!$G:$G,扣罚明细!$E:$E,$N28,扣罚明细!$F:$F,"项目工单超时关闭"))</f>
        <v>20</v>
      </c>
      <c r="S28" s="30">
        <f>IF(SUMIFS(扣罚明细!$G:$G,扣罚明细!$E:$E,$N28,扣罚明细!$F:$F,"工单质检不合格")=0,"-",SUMIFS(扣罚明细!$G:$G,扣罚明细!$E:$E,$N28,扣罚明细!$F:$F,"工单质检不合格"))</f>
        <v>140</v>
      </c>
      <c r="T28" s="30">
        <f>IF(SUMIFS(扣罚明细!$G:$G,扣罚明细!$E:$E,$N28,扣罚明细!$F:$F,"虚假处理工单")=0,"-",SUMIFS(扣罚明细!$G:$G,扣罚明细!$E:$E,$N28,扣罚明细!$F:$F,"虚假处理工单"))</f>
        <v>100</v>
      </c>
      <c r="U28" s="30" t="str">
        <f>IF(SUMIFS(扣罚明细!$G:$G,扣罚明细!$E:$E,$N28,扣罚明细!$F:$F,"邮管局投诉逾期处理")=0,"-",SUMIFS(扣罚明细!$G:$G,扣罚明细!$E:$E,$N28,扣罚明细!$F:$F,"邮管局投诉逾期处理"))</f>
        <v>-</v>
      </c>
      <c r="V28" s="30" t="str">
        <f>IF(SUMIFS(扣罚明细!$G:$G,扣罚明细!$E:$E,$N28,扣罚明细!$F:$F,"邮管局投诉罚款")=0,"-",SUMIFS(扣罚明细!$G:$G,扣罚明细!$E:$E,$N28,扣罚明细!$F:$F,"邮管局投诉罚款"))</f>
        <v>-</v>
      </c>
    </row>
    <row r="29" ht="16.5" customHeight="1" spans="1:22">
      <c r="A29" s="5" t="s">
        <v>65</v>
      </c>
      <c r="B29" s="20">
        <f>SUMIFS(扣罚明细!G:G,扣罚明细!A:A,A29)</f>
        <v>240</v>
      </c>
      <c r="C29" s="20">
        <f>IF(SUMIFS(扣罚明细!$G:$G,扣罚明细!$A:$A,$A29,扣罚明细!$F:$F,"普通工单超时响应")=0,"-",SUMIFS(扣罚明细!$G:$G,扣罚明细!$A:$A,$A29,扣罚明细!$F:$F,"普通工单超时响应"))</f>
        <v>140</v>
      </c>
      <c r="D29" s="20">
        <f>IF(SUMIFS(扣罚明细!$G:$G,扣罚明细!$A:$A,$A29,扣罚明细!$F:$F,"普通工单超时关闭")=0,"-",SUMIFS(扣罚明细!$G:$G,扣罚明细!$A:$A,$A29,扣罚明细!$F:$F,"普通工单超时关闭"))</f>
        <v>20</v>
      </c>
      <c r="E29" s="20" t="str">
        <f>IF(SUMIFS(扣罚明细!$G:$G,扣罚明细!$A:$A,$A29,扣罚明细!$F:$F,"项目工单超时关闭")=0,"-",SUMIFS(扣罚明细!$G:$G,扣罚明细!$A:$A,$A29,扣罚明细!$F:$F,"项目工单超时关闭"))</f>
        <v>-</v>
      </c>
      <c r="F29" s="20">
        <f>IF(SUMIFS(扣罚明细!$G:$G,扣罚明细!$A:$A,$A29,扣罚明细!$F:$F,"工单质检不合格")=0,"-",SUMIFS(扣罚明细!$G:$G,扣罚明细!$A:$A,$A29,扣罚明细!$F:$F,"工单质检不合格"))</f>
        <v>80</v>
      </c>
      <c r="G29" s="20" t="str">
        <f>IF(SUMIFS(扣罚明细!$G:$G,扣罚明细!$A:$A,$A29,扣罚明细!$F:$F,"虚假处理工单")=0,"-",SUMIFS(扣罚明细!$G:$G,扣罚明细!$A:$A,$A29,扣罚明细!$F:$F,"虚假处理工单"))</f>
        <v>-</v>
      </c>
      <c r="H29" s="20" t="str">
        <f>IF(SUMIFS(扣罚明细!$G:$G,扣罚明细!$A:$A,$A29,扣罚明细!$F:$F,"邮管局投诉逾期处理")=0,"-",SUMIFS(扣罚明细!$G:$G,扣罚明细!$A:$A,$A29,扣罚明细!$F:$F,"邮管局投诉逾期处理"))</f>
        <v>-</v>
      </c>
      <c r="I29" s="20" t="str">
        <f>IF(SUMIFS(扣罚明细!$G:$G,扣罚明细!$A:$A,$A29,扣罚明细!$F:$F,"邮管局投诉罚款")=0,"-",SUMIFS(扣罚明细!$G:$G,扣罚明细!$A:$A,$A29,扣罚明细!$F:$F,"邮管局投诉罚款"))</f>
        <v>-</v>
      </c>
      <c r="M29" s="15" t="str">
        <f>VLOOKUP(N29,区域!A:B,2,0)</f>
        <v>合肥南</v>
      </c>
      <c r="N29" s="33" t="s">
        <v>66</v>
      </c>
      <c r="O29" s="20">
        <f t="shared" si="2"/>
        <v>660</v>
      </c>
      <c r="P29" s="30">
        <f>IF(SUMIFS(扣罚明细!$G:$G,扣罚明细!$E:$E,$N29,扣罚明细!$F:$F,"普通工单超时响应")=0,"-",SUMIFS(扣罚明细!$G:$G,扣罚明细!$E:$E,$N29,扣罚明细!$F:$F,"普通工单超时响应"))</f>
        <v>80</v>
      </c>
      <c r="Q29" s="30">
        <f>IF(SUMIFS(扣罚明细!$G:$G,扣罚明细!$E:$E,$N29,扣罚明细!$F:$F,"普通工单超时关闭")=0,"-",SUMIFS(扣罚明细!$G:$G,扣罚明细!$E:$E,$N29,扣罚明细!$F:$F,"普通工单超时关闭"))</f>
        <v>20</v>
      </c>
      <c r="R29" s="30" t="str">
        <f>IF(SUMIFS(扣罚明细!$G:$G,扣罚明细!$E:$E,$N29,扣罚明细!$F:$F,"项目工单超时关闭")=0,"-",SUMIFS(扣罚明细!$G:$G,扣罚明细!$E:$E,$N29,扣罚明细!$F:$F,"项目工单超时关闭"))</f>
        <v>-</v>
      </c>
      <c r="S29" s="30">
        <f>IF(SUMIFS(扣罚明细!$G:$G,扣罚明细!$E:$E,$N29,扣罚明细!$F:$F,"工单质检不合格")=0,"-",SUMIFS(扣罚明细!$G:$G,扣罚明细!$E:$E,$N29,扣罚明细!$F:$F,"工单质检不合格"))</f>
        <v>60</v>
      </c>
      <c r="T29" s="30" t="str">
        <f>IF(SUMIFS(扣罚明细!$G:$G,扣罚明细!$E:$E,$N29,扣罚明细!$F:$F,"虚假处理工单")=0,"-",SUMIFS(扣罚明细!$G:$G,扣罚明细!$E:$E,$N29,扣罚明细!$F:$F,"虚假处理工单"))</f>
        <v>-</v>
      </c>
      <c r="U29" s="30" t="str">
        <f>IF(SUMIFS(扣罚明细!$G:$G,扣罚明细!$E:$E,$N29,扣罚明细!$F:$F,"邮管局投诉逾期处理")=0,"-",SUMIFS(扣罚明细!$G:$G,扣罚明细!$E:$E,$N29,扣罚明细!$F:$F,"邮管局投诉逾期处理"))</f>
        <v>-</v>
      </c>
      <c r="V29" s="30">
        <f>IF(SUMIFS(扣罚明细!$G:$G,扣罚明细!$E:$E,$N29,扣罚明细!$F:$F,"邮管局投诉罚款")=0,"-",SUMIFS(扣罚明细!$G:$G,扣罚明细!$E:$E,$N29,扣罚明细!$F:$F,"邮管局投诉罚款"))</f>
        <v>500</v>
      </c>
    </row>
    <row r="30" ht="16.5" customHeight="1" spans="1:22">
      <c r="A30" s="5" t="s">
        <v>67</v>
      </c>
      <c r="B30" s="20">
        <f>SUMIFS(扣罚明细!G:G,扣罚明细!A:A,A30)</f>
        <v>140</v>
      </c>
      <c r="C30" s="20">
        <f>IF(SUMIFS(扣罚明细!$G:$G,扣罚明细!$A:$A,$A30,扣罚明细!$F:$F,"普通工单超时响应")=0,"-",SUMIFS(扣罚明细!$G:$G,扣罚明细!$A:$A,$A30,扣罚明细!$F:$F,"普通工单超时响应"))</f>
        <v>40</v>
      </c>
      <c r="D30" s="20">
        <f>IF(SUMIFS(扣罚明细!$G:$G,扣罚明细!$A:$A,$A30,扣罚明细!$F:$F,"普通工单超时关闭")=0,"-",SUMIFS(扣罚明细!$G:$G,扣罚明细!$A:$A,$A30,扣罚明细!$F:$F,"普通工单超时关闭"))</f>
        <v>20</v>
      </c>
      <c r="E30" s="20" t="str">
        <f>IF(SUMIFS(扣罚明细!$G:$G,扣罚明细!$A:$A,$A30,扣罚明细!$F:$F,"项目工单超时关闭")=0,"-",SUMIFS(扣罚明细!$G:$G,扣罚明细!$A:$A,$A30,扣罚明细!$F:$F,"项目工单超时关闭"))</f>
        <v>-</v>
      </c>
      <c r="F30" s="20">
        <f>IF(SUMIFS(扣罚明细!$G:$G,扣罚明细!$A:$A,$A30,扣罚明细!$F:$F,"工单质检不合格")=0,"-",SUMIFS(扣罚明细!$G:$G,扣罚明细!$A:$A,$A30,扣罚明细!$F:$F,"工单质检不合格"))</f>
        <v>80</v>
      </c>
      <c r="G30" s="20" t="str">
        <f>IF(SUMIFS(扣罚明细!$G:$G,扣罚明细!$A:$A,$A30,扣罚明细!$F:$F,"虚假处理工单")=0,"-",SUMIFS(扣罚明细!$G:$G,扣罚明细!$A:$A,$A30,扣罚明细!$F:$F,"虚假处理工单"))</f>
        <v>-</v>
      </c>
      <c r="H30" s="20" t="str">
        <f>IF(SUMIFS(扣罚明细!$G:$G,扣罚明细!$A:$A,$A30,扣罚明细!$F:$F,"邮管局投诉逾期处理")=0,"-",SUMIFS(扣罚明细!$G:$G,扣罚明细!$A:$A,$A30,扣罚明细!$F:$F,"邮管局投诉逾期处理"))</f>
        <v>-</v>
      </c>
      <c r="I30" s="20" t="str">
        <f>IF(SUMIFS(扣罚明细!$G:$G,扣罚明细!$A:$A,$A30,扣罚明细!$F:$F,"邮管局投诉罚款")=0,"-",SUMIFS(扣罚明细!$G:$G,扣罚明细!$A:$A,$A30,扣罚明细!$F:$F,"邮管局投诉罚款"))</f>
        <v>-</v>
      </c>
      <c r="M30" s="15" t="str">
        <f>VLOOKUP(N30,区域!A:B,2,0)</f>
        <v>亳州</v>
      </c>
      <c r="N30" s="33" t="s">
        <v>68</v>
      </c>
      <c r="O30" s="20">
        <f t="shared" si="2"/>
        <v>660</v>
      </c>
      <c r="P30" s="30">
        <f>IF(SUMIFS(扣罚明细!$G:$G,扣罚明细!$E:$E,$N30,扣罚明细!$F:$F,"普通工单超时响应")=0,"-",SUMIFS(扣罚明细!$G:$G,扣罚明细!$E:$E,$N30,扣罚明细!$F:$F,"普通工单超时响应"))</f>
        <v>40</v>
      </c>
      <c r="Q30" s="30" t="str">
        <f>IF(SUMIFS(扣罚明细!$G:$G,扣罚明细!$E:$E,$N30,扣罚明细!$F:$F,"普通工单超时关闭")=0,"-",SUMIFS(扣罚明细!$G:$G,扣罚明细!$E:$E,$N30,扣罚明细!$F:$F,"普通工单超时关闭"))</f>
        <v>-</v>
      </c>
      <c r="R30" s="30" t="str">
        <f>IF(SUMIFS(扣罚明细!$G:$G,扣罚明细!$E:$E,$N30,扣罚明细!$F:$F,"项目工单超时关闭")=0,"-",SUMIFS(扣罚明细!$G:$G,扣罚明细!$E:$E,$N30,扣罚明细!$F:$F,"项目工单超时关闭"))</f>
        <v>-</v>
      </c>
      <c r="S30" s="30">
        <f>IF(SUMIFS(扣罚明细!$G:$G,扣罚明细!$E:$E,$N30,扣罚明细!$F:$F,"工单质检不合格")=0,"-",SUMIFS(扣罚明细!$G:$G,扣罚明细!$E:$E,$N30,扣罚明细!$F:$F,"工单质检不合格"))</f>
        <v>120</v>
      </c>
      <c r="T30" s="30" t="str">
        <f>IF(SUMIFS(扣罚明细!$G:$G,扣罚明细!$E:$E,$N30,扣罚明细!$F:$F,"虚假处理工单")=0,"-",SUMIFS(扣罚明细!$G:$G,扣罚明细!$E:$E,$N30,扣罚明细!$F:$F,"虚假处理工单"))</f>
        <v>-</v>
      </c>
      <c r="U30" s="30" t="str">
        <f>IF(SUMIFS(扣罚明细!$G:$G,扣罚明细!$E:$E,$N30,扣罚明细!$F:$F,"邮管局投诉逾期处理")=0,"-",SUMIFS(扣罚明细!$G:$G,扣罚明细!$E:$E,$N30,扣罚明细!$F:$F,"邮管局投诉逾期处理"))</f>
        <v>-</v>
      </c>
      <c r="V30" s="30">
        <f>IF(SUMIFS(扣罚明细!$G:$G,扣罚明细!$E:$E,$N30,扣罚明细!$F:$F,"邮管局投诉罚款")=0,"-",SUMIFS(扣罚明细!$G:$G,扣罚明细!$E:$E,$N30,扣罚明细!$F:$F,"邮管局投诉罚款"))</f>
        <v>500</v>
      </c>
    </row>
    <row r="31" ht="15" customHeight="1" spans="1:22">
      <c r="A31" s="5" t="s">
        <v>69</v>
      </c>
      <c r="B31" s="20">
        <f>SUMIFS(扣罚明细!G:G,扣罚明细!A:A,A31)</f>
        <v>100</v>
      </c>
      <c r="C31" s="20" t="str">
        <f>IF(SUMIFS(扣罚明细!$G:$G,扣罚明细!$A:$A,$A31,扣罚明细!$F:$F,"普通工单超时响应")=0,"-",SUMIFS(扣罚明细!$G:$G,扣罚明细!$A:$A,$A31,扣罚明细!$F:$F,"普通工单超时响应"))</f>
        <v>-</v>
      </c>
      <c r="D31" s="20">
        <f>IF(SUMIFS(扣罚明细!$G:$G,扣罚明细!$A:$A,$A31,扣罚明细!$F:$F,"普通工单超时关闭")=0,"-",SUMIFS(扣罚明细!$G:$G,扣罚明细!$A:$A,$A31,扣罚明细!$F:$F,"普通工单超时关闭"))</f>
        <v>40</v>
      </c>
      <c r="E31" s="20" t="str">
        <f>IF(SUMIFS(扣罚明细!$G:$G,扣罚明细!$A:$A,$A31,扣罚明细!$F:$F,"项目工单超时关闭")=0,"-",SUMIFS(扣罚明细!$G:$G,扣罚明细!$A:$A,$A31,扣罚明细!$F:$F,"项目工单超时关闭"))</f>
        <v>-</v>
      </c>
      <c r="F31" s="20">
        <f>IF(SUMIFS(扣罚明细!$G:$G,扣罚明细!$A:$A,$A31,扣罚明细!$F:$F,"工单质检不合格")=0,"-",SUMIFS(扣罚明细!$G:$G,扣罚明细!$A:$A,$A31,扣罚明细!$F:$F,"工单质检不合格"))</f>
        <v>60</v>
      </c>
      <c r="G31" s="20" t="str">
        <f>IF(SUMIFS(扣罚明细!$G:$G,扣罚明细!$A:$A,$A31,扣罚明细!$F:$F,"虚假处理工单")=0,"-",SUMIFS(扣罚明细!$G:$G,扣罚明细!$A:$A,$A31,扣罚明细!$F:$F,"虚假处理工单"))</f>
        <v>-</v>
      </c>
      <c r="H31" s="20" t="str">
        <f>IF(SUMIFS(扣罚明细!$G:$G,扣罚明细!$A:$A,$A31,扣罚明细!$F:$F,"邮管局投诉逾期处理")=0,"-",SUMIFS(扣罚明细!$G:$G,扣罚明细!$A:$A,$A31,扣罚明细!$F:$F,"邮管局投诉逾期处理"))</f>
        <v>-</v>
      </c>
      <c r="I31" s="20" t="str">
        <f>IF(SUMIFS(扣罚明细!$G:$G,扣罚明细!$A:$A,$A31,扣罚明细!$F:$F,"邮管局投诉罚款")=0,"-",SUMIFS(扣罚明细!$G:$G,扣罚明细!$A:$A,$A31,扣罚明细!$F:$F,"邮管局投诉罚款"))</f>
        <v>-</v>
      </c>
      <c r="M31" s="15" t="str">
        <f>VLOOKUP(N31,区域!A:B,2,0)</f>
        <v>合肥北</v>
      </c>
      <c r="N31" s="5" t="s">
        <v>70</v>
      </c>
      <c r="O31" s="20">
        <f t="shared" si="2"/>
        <v>620</v>
      </c>
      <c r="P31" s="30">
        <f>IF(SUMIFS(扣罚明细!$G:$G,扣罚明细!$E:$E,$N31,扣罚明细!$F:$F,"普通工单超时响应")=0,"-",SUMIFS(扣罚明细!$G:$G,扣罚明细!$E:$E,$N31,扣罚明细!$F:$F,"普通工单超时响应"))</f>
        <v>420</v>
      </c>
      <c r="Q31" s="30" t="str">
        <f>IF(SUMIFS(扣罚明细!$G:$G,扣罚明细!$E:$E,$N31,扣罚明细!$F:$F,"普通工单超时关闭")=0,"-",SUMIFS(扣罚明细!$G:$G,扣罚明细!$E:$E,$N31,扣罚明细!$F:$F,"普通工单超时关闭"))</f>
        <v>-</v>
      </c>
      <c r="R31" s="30" t="str">
        <f>IF(SUMIFS(扣罚明细!$G:$G,扣罚明细!$E:$E,$N31,扣罚明细!$F:$F,"项目工单超时关闭")=0,"-",SUMIFS(扣罚明细!$G:$G,扣罚明细!$E:$E,$N31,扣罚明细!$F:$F,"项目工单超时关闭"))</f>
        <v>-</v>
      </c>
      <c r="S31" s="30">
        <f>IF(SUMIFS(扣罚明细!$G:$G,扣罚明细!$E:$E,$N31,扣罚明细!$F:$F,"工单质检不合格")=0,"-",SUMIFS(扣罚明细!$G:$G,扣罚明细!$E:$E,$N31,扣罚明细!$F:$F,"工单质检不合格"))</f>
        <v>200</v>
      </c>
      <c r="T31" s="30" t="str">
        <f>IF(SUMIFS(扣罚明细!$G:$G,扣罚明细!$E:$E,$N31,扣罚明细!$F:$F,"虚假处理工单")=0,"-",SUMIFS(扣罚明细!$G:$G,扣罚明细!$E:$E,$N31,扣罚明细!$F:$F,"虚假处理工单"))</f>
        <v>-</v>
      </c>
      <c r="U31" s="30" t="str">
        <f>IF(SUMIFS(扣罚明细!$G:$G,扣罚明细!$E:$E,$N31,扣罚明细!$F:$F,"邮管局投诉逾期处理")=0,"-",SUMIFS(扣罚明细!$G:$G,扣罚明细!$E:$E,$N31,扣罚明细!$F:$F,"邮管局投诉逾期处理"))</f>
        <v>-</v>
      </c>
      <c r="V31" s="30" t="str">
        <f>IF(SUMIFS(扣罚明细!$G:$G,扣罚明细!$E:$E,$N31,扣罚明细!$F:$F,"邮管局投诉罚款")=0,"-",SUMIFS(扣罚明细!$G:$G,扣罚明细!$E:$E,$N31,扣罚明细!$F:$F,"邮管局投诉罚款"))</f>
        <v>-</v>
      </c>
    </row>
    <row r="32" ht="15" customHeight="1" spans="1:22">
      <c r="A32" s="20" t="s">
        <v>71</v>
      </c>
      <c r="B32" s="20">
        <f>SUMIFS(扣罚明细!G:G,扣罚明细!A:A,A32)</f>
        <v>80</v>
      </c>
      <c r="C32" s="20">
        <f>IF(SUMIFS(扣罚明细!$G:$G,扣罚明细!$A:$A,$A32,扣罚明细!$F:$F,"普通工单超时响应")=0,"-",SUMIFS(扣罚明细!$G:$G,扣罚明细!$A:$A,$A32,扣罚明细!$F:$F,"普通工单超时响应"))</f>
        <v>20</v>
      </c>
      <c r="D32" s="20" t="str">
        <f>IF(SUMIFS(扣罚明细!$G:$G,扣罚明细!$A:$A,$A32,扣罚明细!$F:$F,"普通工单超时关闭")=0,"-",SUMIFS(扣罚明细!$G:$G,扣罚明细!$A:$A,$A32,扣罚明细!$F:$F,"普通工单超时关闭"))</f>
        <v>-</v>
      </c>
      <c r="E32" s="20" t="str">
        <f>IF(SUMIFS(扣罚明细!$G:$G,扣罚明细!$A:$A,$A32,扣罚明细!$F:$F,"项目工单超时关闭")=0,"-",SUMIFS(扣罚明细!$G:$G,扣罚明细!$A:$A,$A32,扣罚明细!$F:$F,"项目工单超时关闭"))</f>
        <v>-</v>
      </c>
      <c r="F32" s="20">
        <f>IF(SUMIFS(扣罚明细!$G:$G,扣罚明细!$A:$A,$A32,扣罚明细!$F:$F,"工单质检不合格")=0,"-",SUMIFS(扣罚明细!$G:$G,扣罚明细!$A:$A,$A32,扣罚明细!$F:$F,"工单质检不合格"))</f>
        <v>60</v>
      </c>
      <c r="G32" s="20" t="str">
        <f>IF(SUMIFS(扣罚明细!$G:$G,扣罚明细!$A:$A,$A32,扣罚明细!$F:$F,"虚假处理工单")=0,"-",SUMIFS(扣罚明细!$G:$G,扣罚明细!$A:$A,$A32,扣罚明细!$F:$F,"虚假处理工单"))</f>
        <v>-</v>
      </c>
      <c r="H32" s="20" t="str">
        <f>IF(SUMIFS(扣罚明细!$G:$G,扣罚明细!$A:$A,$A32,扣罚明细!$F:$F,"邮管局投诉逾期处理")=0,"-",SUMIFS(扣罚明细!$G:$G,扣罚明细!$A:$A,$A32,扣罚明细!$F:$F,"邮管局投诉逾期处理"))</f>
        <v>-</v>
      </c>
      <c r="I32" s="20" t="str">
        <f>IF(SUMIFS(扣罚明细!$G:$G,扣罚明细!$A:$A,$A32,扣罚明细!$F:$F,"邮管局投诉罚款")=0,"-",SUMIFS(扣罚明细!$G:$G,扣罚明细!$A:$A,$A32,扣罚明细!$F:$F,"邮管局投诉罚款"))</f>
        <v>-</v>
      </c>
      <c r="M32" s="15" t="str">
        <f>VLOOKUP(N32,区域!A:B,2,0)</f>
        <v>六安</v>
      </c>
      <c r="N32" s="21" t="s">
        <v>72</v>
      </c>
      <c r="O32" s="20">
        <f t="shared" si="2"/>
        <v>620</v>
      </c>
      <c r="P32" s="30">
        <f>IF(SUMIFS(扣罚明细!$G:$G,扣罚明细!$E:$E,$N32,扣罚明细!$F:$F,"普通工单超时响应")=0,"-",SUMIFS(扣罚明细!$G:$G,扣罚明细!$E:$E,$N32,扣罚明细!$F:$F,"普通工单超时响应"))</f>
        <v>80</v>
      </c>
      <c r="Q32" s="30">
        <f>IF(SUMIFS(扣罚明细!$G:$G,扣罚明细!$E:$E,$N32,扣罚明细!$F:$F,"普通工单超时关闭")=0,"-",SUMIFS(扣罚明细!$G:$G,扣罚明细!$E:$E,$N32,扣罚明细!$F:$F,"普通工单超时关闭"))</f>
        <v>20</v>
      </c>
      <c r="R32" s="30" t="str">
        <f>IF(SUMIFS(扣罚明细!$G:$G,扣罚明细!$E:$E,$N32,扣罚明细!$F:$F,"项目工单超时关闭")=0,"-",SUMIFS(扣罚明细!$G:$G,扣罚明细!$E:$E,$N32,扣罚明细!$F:$F,"项目工单超时关闭"))</f>
        <v>-</v>
      </c>
      <c r="S32" s="30">
        <f>IF(SUMIFS(扣罚明细!$G:$G,扣罚明细!$E:$E,$N32,扣罚明细!$F:$F,"工单质检不合格")=0,"-",SUMIFS(扣罚明细!$G:$G,扣罚明细!$E:$E,$N32,扣罚明细!$F:$F,"工单质检不合格"))</f>
        <v>20</v>
      </c>
      <c r="T32" s="30" t="str">
        <f>IF(SUMIFS(扣罚明细!$G:$G,扣罚明细!$E:$E,$N32,扣罚明细!$F:$F,"虚假处理工单")=0,"-",SUMIFS(扣罚明细!$G:$G,扣罚明细!$E:$E,$N32,扣罚明细!$F:$F,"虚假处理工单"))</f>
        <v>-</v>
      </c>
      <c r="U32" s="30" t="str">
        <f>IF(SUMIFS(扣罚明细!$G:$G,扣罚明细!$E:$E,$N32,扣罚明细!$F:$F,"邮管局投诉逾期处理")=0,"-",SUMIFS(扣罚明细!$G:$G,扣罚明细!$E:$E,$N32,扣罚明细!$F:$F,"邮管局投诉逾期处理"))</f>
        <v>-</v>
      </c>
      <c r="V32" s="30">
        <f>IF(SUMIFS(扣罚明细!$G:$G,扣罚明细!$E:$E,$N32,扣罚明细!$F:$F,"邮管局投诉罚款")=0,"-",SUMIFS(扣罚明细!$G:$G,扣罚明细!$E:$E,$N32,扣罚明细!$F:$F,"邮管局投诉罚款"))</f>
        <v>500</v>
      </c>
    </row>
    <row r="33" ht="16.5" spans="1:22">
      <c r="A33" s="5" t="s">
        <v>73</v>
      </c>
      <c r="B33" s="20">
        <f>SUMIFS(扣罚明细!G:G,扣罚明细!A:A,A33)</f>
        <v>80</v>
      </c>
      <c r="C33" s="20">
        <f>IF(SUMIFS(扣罚明细!$G:$G,扣罚明细!$A:$A,$A33,扣罚明细!$F:$F,"普通工单超时响应")=0,"-",SUMIFS(扣罚明细!$G:$G,扣罚明细!$A:$A,$A33,扣罚明细!$F:$F,"普通工单超时响应"))</f>
        <v>40</v>
      </c>
      <c r="D33" s="20" t="str">
        <f>IF(SUMIFS(扣罚明细!$G:$G,扣罚明细!$A:$A,$A33,扣罚明细!$F:$F,"普通工单超时关闭")=0,"-",SUMIFS(扣罚明细!$G:$G,扣罚明细!$A:$A,$A33,扣罚明细!$F:$F,"普通工单超时关闭"))</f>
        <v>-</v>
      </c>
      <c r="E33" s="20">
        <f>IF(SUMIFS(扣罚明细!$G:$G,扣罚明细!$A:$A,$A33,扣罚明细!$F:$F,"项目工单超时关闭")=0,"-",SUMIFS(扣罚明细!$G:$G,扣罚明细!$A:$A,$A33,扣罚明细!$F:$F,"项目工单超时关闭"))</f>
        <v>20</v>
      </c>
      <c r="F33" s="20">
        <f>IF(SUMIFS(扣罚明细!$G:$G,扣罚明细!$A:$A,$A33,扣罚明细!$F:$F,"工单质检不合格")=0,"-",SUMIFS(扣罚明细!$G:$G,扣罚明细!$A:$A,$A33,扣罚明细!$F:$F,"工单质检不合格"))</f>
        <v>20</v>
      </c>
      <c r="G33" s="20" t="str">
        <f>IF(SUMIFS(扣罚明细!$G:$G,扣罚明细!$A:$A,$A33,扣罚明细!$F:$F,"虚假处理工单")=0,"-",SUMIFS(扣罚明细!$G:$G,扣罚明细!$A:$A,$A33,扣罚明细!$F:$F,"虚假处理工单"))</f>
        <v>-</v>
      </c>
      <c r="H33" s="20" t="str">
        <f>IF(SUMIFS(扣罚明细!$G:$G,扣罚明细!$A:$A,$A33,扣罚明细!$F:$F,"邮管局投诉逾期处理")=0,"-",SUMIFS(扣罚明细!$G:$G,扣罚明细!$A:$A,$A33,扣罚明细!$F:$F,"邮管局投诉逾期处理"))</f>
        <v>-</v>
      </c>
      <c r="I33" s="20" t="str">
        <f>IF(SUMIFS(扣罚明细!$G:$G,扣罚明细!$A:$A,$A33,扣罚明细!$F:$F,"邮管局投诉罚款")=0,"-",SUMIFS(扣罚明细!$G:$G,扣罚明细!$A:$A,$A33,扣罚明细!$F:$F,"邮管局投诉罚款"))</f>
        <v>-</v>
      </c>
      <c r="M33" s="15" t="str">
        <f>VLOOKUP(N33,区域!A:B,2,0)</f>
        <v>芜湖</v>
      </c>
      <c r="N33" s="5" t="s">
        <v>74</v>
      </c>
      <c r="O33" s="20">
        <f t="shared" si="2"/>
        <v>620</v>
      </c>
      <c r="P33" s="30">
        <f>IF(SUMIFS(扣罚明细!$G:$G,扣罚明细!$E:$E,$N33,扣罚明细!$F:$F,"普通工单超时响应")=0,"-",SUMIFS(扣罚明细!$G:$G,扣罚明细!$E:$E,$N33,扣罚明细!$F:$F,"普通工单超时响应"))</f>
        <v>20</v>
      </c>
      <c r="Q33" s="30" t="str">
        <f>IF(SUMIFS(扣罚明细!$G:$G,扣罚明细!$E:$E,$N33,扣罚明细!$F:$F,"普通工单超时关闭")=0,"-",SUMIFS(扣罚明细!$G:$G,扣罚明细!$E:$E,$N33,扣罚明细!$F:$F,"普通工单超时关闭"))</f>
        <v>-</v>
      </c>
      <c r="R33" s="30" t="str">
        <f>IF(SUMIFS(扣罚明细!$G:$G,扣罚明细!$E:$E,$N33,扣罚明细!$F:$F,"项目工单超时关闭")=0,"-",SUMIFS(扣罚明细!$G:$G,扣罚明细!$E:$E,$N33,扣罚明细!$F:$F,"项目工单超时关闭"))</f>
        <v>-</v>
      </c>
      <c r="S33" s="30">
        <f>IF(SUMIFS(扣罚明细!$G:$G,扣罚明细!$E:$E,$N33,扣罚明细!$F:$F,"工单质检不合格")=0,"-",SUMIFS(扣罚明细!$G:$G,扣罚明细!$E:$E,$N33,扣罚明细!$F:$F,"工单质检不合格"))</f>
        <v>100</v>
      </c>
      <c r="T33" s="30" t="str">
        <f>IF(SUMIFS(扣罚明细!$G:$G,扣罚明细!$E:$E,$N33,扣罚明细!$F:$F,"虚假处理工单")=0,"-",SUMIFS(扣罚明细!$G:$G,扣罚明细!$E:$E,$N33,扣罚明细!$F:$F,"虚假处理工单"))</f>
        <v>-</v>
      </c>
      <c r="U33" s="30" t="str">
        <f>IF(SUMIFS(扣罚明细!$G:$G,扣罚明细!$E:$E,$N33,扣罚明细!$F:$F,"邮管局投诉逾期处理")=0,"-",SUMIFS(扣罚明细!$G:$G,扣罚明细!$E:$E,$N33,扣罚明细!$F:$F,"邮管局投诉逾期处理"))</f>
        <v>-</v>
      </c>
      <c r="V33" s="30">
        <f>IF(SUMIFS(扣罚明细!$G:$G,扣罚明细!$E:$E,$N33,扣罚明细!$F:$F,"邮管局投诉罚款")=0,"-",SUMIFS(扣罚明细!$G:$G,扣罚明细!$E:$E,$N33,扣罚明细!$F:$F,"邮管局投诉罚款"))</f>
        <v>500</v>
      </c>
    </row>
    <row r="34" ht="16.5" spans="1:22">
      <c r="A34" s="5" t="s">
        <v>75</v>
      </c>
      <c r="B34" s="20">
        <f>SUMIFS(扣罚明细!G:G,扣罚明细!A:A,A34)</f>
        <v>60</v>
      </c>
      <c r="C34" s="20" t="str">
        <f>IF(SUMIFS(扣罚明细!$G:$G,扣罚明细!$A:$A,$A34,扣罚明细!$F:$F,"普通工单超时响应")=0,"-",SUMIFS(扣罚明细!$G:$G,扣罚明细!$A:$A,$A34,扣罚明细!$F:$F,"普通工单超时响应"))</f>
        <v>-</v>
      </c>
      <c r="D34" s="20">
        <f>IF(SUMIFS(扣罚明细!$G:$G,扣罚明细!$A:$A,$A34,扣罚明细!$F:$F,"普通工单超时关闭")=0,"-",SUMIFS(扣罚明细!$G:$G,扣罚明细!$A:$A,$A34,扣罚明细!$F:$F,"普通工单超时关闭"))</f>
        <v>20</v>
      </c>
      <c r="E34" s="20" t="str">
        <f>IF(SUMIFS(扣罚明细!$G:$G,扣罚明细!$A:$A,$A34,扣罚明细!$F:$F,"项目工单超时关闭")=0,"-",SUMIFS(扣罚明细!$G:$G,扣罚明细!$A:$A,$A34,扣罚明细!$F:$F,"项目工单超时关闭"))</f>
        <v>-</v>
      </c>
      <c r="F34" s="20">
        <f>IF(SUMIFS(扣罚明细!$G:$G,扣罚明细!$A:$A,$A34,扣罚明细!$F:$F,"工单质检不合格")=0,"-",SUMIFS(扣罚明细!$G:$G,扣罚明细!$A:$A,$A34,扣罚明细!$F:$F,"工单质检不合格"))</f>
        <v>40</v>
      </c>
      <c r="G34" s="20" t="str">
        <f>IF(SUMIFS(扣罚明细!$G:$G,扣罚明细!$A:$A,$A34,扣罚明细!$F:$F,"虚假处理工单")=0,"-",SUMIFS(扣罚明细!$G:$G,扣罚明细!$A:$A,$A34,扣罚明细!$F:$F,"虚假处理工单"))</f>
        <v>-</v>
      </c>
      <c r="H34" s="20" t="str">
        <f>IF(SUMIFS(扣罚明细!$G:$G,扣罚明细!$A:$A,$A34,扣罚明细!$F:$F,"邮管局投诉逾期处理")=0,"-",SUMIFS(扣罚明细!$G:$G,扣罚明细!$A:$A,$A34,扣罚明细!$F:$F,"邮管局投诉逾期处理"))</f>
        <v>-</v>
      </c>
      <c r="I34" s="20" t="str">
        <f>IF(SUMIFS(扣罚明细!$G:$G,扣罚明细!$A:$A,$A34,扣罚明细!$F:$F,"邮管局投诉罚款")=0,"-",SUMIFS(扣罚明细!$G:$G,扣罚明细!$A:$A,$A34,扣罚明细!$F:$F,"邮管局投诉罚款"))</f>
        <v>-</v>
      </c>
      <c r="M34" s="15" t="str">
        <f>VLOOKUP(N34,区域!A:B,2,0)</f>
        <v>安庆</v>
      </c>
      <c r="N34" s="48" t="s">
        <v>76</v>
      </c>
      <c r="O34" s="20">
        <f t="shared" si="2"/>
        <v>580</v>
      </c>
      <c r="P34" s="30">
        <f>IF(SUMIFS(扣罚明细!$G:$G,扣罚明细!$E:$E,$N34,扣罚明细!$F:$F,"普通工单超时响应")=0,"-",SUMIFS(扣罚明细!$G:$G,扣罚明细!$E:$E,$N34,扣罚明细!$F:$F,"普通工单超时响应"))</f>
        <v>80</v>
      </c>
      <c r="Q34" s="30" t="str">
        <f>IF(SUMIFS(扣罚明细!$G:$G,扣罚明细!$E:$E,$N34,扣罚明细!$F:$F,"普通工单超时关闭")=0,"-",SUMIFS(扣罚明细!$G:$G,扣罚明细!$E:$E,$N34,扣罚明细!$F:$F,"普通工单超时关闭"))</f>
        <v>-</v>
      </c>
      <c r="R34" s="30" t="str">
        <f>IF(SUMIFS(扣罚明细!$G:$G,扣罚明细!$E:$E,$N34,扣罚明细!$F:$F,"项目工单超时关闭")=0,"-",SUMIFS(扣罚明细!$G:$G,扣罚明细!$E:$E,$N34,扣罚明细!$F:$F,"项目工单超时关闭"))</f>
        <v>-</v>
      </c>
      <c r="S34" s="30" t="str">
        <f>IF(SUMIFS(扣罚明细!$G:$G,扣罚明细!$E:$E,$N34,扣罚明细!$F:$F,"工单质检不合格")=0,"-",SUMIFS(扣罚明细!$G:$G,扣罚明细!$E:$E,$N34,扣罚明细!$F:$F,"工单质检不合格"))</f>
        <v>-</v>
      </c>
      <c r="T34" s="30" t="str">
        <f>IF(SUMIFS(扣罚明细!$G:$G,扣罚明细!$E:$E,$N34,扣罚明细!$F:$F,"虚假处理工单")=0,"-",SUMIFS(扣罚明细!$G:$G,扣罚明细!$E:$E,$N34,扣罚明细!$F:$F,"虚假处理工单"))</f>
        <v>-</v>
      </c>
      <c r="U34" s="30" t="str">
        <f>IF(SUMIFS(扣罚明细!$G:$G,扣罚明细!$E:$E,$N34,扣罚明细!$F:$F,"邮管局投诉逾期处理")=0,"-",SUMIFS(扣罚明细!$G:$G,扣罚明细!$E:$E,$N34,扣罚明细!$F:$F,"邮管局投诉逾期处理"))</f>
        <v>-</v>
      </c>
      <c r="V34" s="30">
        <f>IF(SUMIFS(扣罚明细!$G:$G,扣罚明细!$E:$E,$N34,扣罚明细!$F:$F,"邮管局投诉罚款")=0,"-",SUMIFS(扣罚明细!$G:$G,扣罚明细!$E:$E,$N34,扣罚明细!$F:$F,"邮管局投诉罚款"))</f>
        <v>500</v>
      </c>
    </row>
    <row r="35" ht="16.5" spans="1:22">
      <c r="A35" s="4" t="s">
        <v>77</v>
      </c>
      <c r="B35" s="20">
        <f>SUMIFS(扣罚明细!G:G,扣罚明细!A:A,A35)</f>
        <v>20</v>
      </c>
      <c r="C35" s="20" t="str">
        <f>IF(SUMIFS(扣罚明细!$G:$G,扣罚明细!$A:$A,$A35,扣罚明细!$F:$F,"普通工单超时响应")=0,"-",SUMIFS(扣罚明细!$G:$G,扣罚明细!$A:$A,$A35,扣罚明细!$F:$F,"普通工单超时响应"))</f>
        <v>-</v>
      </c>
      <c r="D35" s="20" t="str">
        <f>IF(SUMIFS(扣罚明细!$G:$G,扣罚明细!$A:$A,$A35,扣罚明细!$F:$F,"普通工单超时关闭")=0,"-",SUMIFS(扣罚明细!$G:$G,扣罚明细!$A:$A,$A35,扣罚明细!$F:$F,"普通工单超时关闭"))</f>
        <v>-</v>
      </c>
      <c r="E35" s="20" t="str">
        <f>IF(SUMIFS(扣罚明细!$G:$G,扣罚明细!$A:$A,$A35,扣罚明细!$F:$F,"项目工单超时关闭")=0,"-",SUMIFS(扣罚明细!$G:$G,扣罚明细!$A:$A,$A35,扣罚明细!$F:$F,"项目工单超时关闭"))</f>
        <v>-</v>
      </c>
      <c r="F35" s="20">
        <f>IF(SUMIFS(扣罚明细!$G:$G,扣罚明细!$A:$A,$A35,扣罚明细!$F:$F,"工单质检不合格")=0,"-",SUMIFS(扣罚明细!$G:$G,扣罚明细!$A:$A,$A35,扣罚明细!$F:$F,"工单质检不合格"))</f>
        <v>20</v>
      </c>
      <c r="G35" s="20" t="str">
        <f>IF(SUMIFS(扣罚明细!$G:$G,扣罚明细!$A:$A,$A35,扣罚明细!$F:$F,"虚假处理工单")=0,"-",SUMIFS(扣罚明细!$G:$G,扣罚明细!$A:$A,$A35,扣罚明细!$F:$F,"虚假处理工单"))</f>
        <v>-</v>
      </c>
      <c r="H35" s="20" t="str">
        <f>IF(SUMIFS(扣罚明细!$G:$G,扣罚明细!$A:$A,$A35,扣罚明细!$F:$F,"邮管局投诉逾期处理")=0,"-",SUMIFS(扣罚明细!$G:$G,扣罚明细!$A:$A,$A35,扣罚明细!$F:$F,"邮管局投诉逾期处理"))</f>
        <v>-</v>
      </c>
      <c r="I35" s="20" t="str">
        <f>IF(SUMIFS(扣罚明细!$G:$G,扣罚明细!$A:$A,$A35,扣罚明细!$F:$F,"邮管局投诉罚款")=0,"-",SUMIFS(扣罚明细!$G:$G,扣罚明细!$A:$A,$A35,扣罚明细!$F:$F,"邮管局投诉罚款"))</f>
        <v>-</v>
      </c>
      <c r="M35" s="15" t="str">
        <f>VLOOKUP(N35,区域!A:B,2,0)</f>
        <v>蚌埠</v>
      </c>
      <c r="N35" s="5" t="s">
        <v>78</v>
      </c>
      <c r="O35" s="20">
        <f t="shared" si="2"/>
        <v>780</v>
      </c>
      <c r="P35" s="30">
        <f>IF(SUMIFS(扣罚明细!$G:$G,扣罚明细!$E:$E,$N35,扣罚明细!$F:$F,"普通工单超时响应")=0,"-",SUMIFS(扣罚明细!$G:$G,扣罚明细!$E:$E,$N35,扣罚明细!$F:$F,"普通工单超时响应"))</f>
        <v>20</v>
      </c>
      <c r="Q35" s="30" t="str">
        <f>IF(SUMIFS(扣罚明细!$G:$G,扣罚明细!$E:$E,$N35,扣罚明细!$F:$F,"普通工单超时关闭")=0,"-",SUMIFS(扣罚明细!$G:$G,扣罚明细!$E:$E,$N35,扣罚明细!$F:$F,"普通工单超时关闭"))</f>
        <v>-</v>
      </c>
      <c r="R35" s="30" t="str">
        <f>IF(SUMIFS(扣罚明细!$G:$G,扣罚明细!$E:$E,$N35,扣罚明细!$F:$F,"项目工单超时关闭")=0,"-",SUMIFS(扣罚明细!$G:$G,扣罚明细!$E:$E,$N35,扣罚明细!$F:$F,"项目工单超时关闭"))</f>
        <v>-</v>
      </c>
      <c r="S35" s="30">
        <f>IF(SUMIFS(扣罚明细!$G:$G,扣罚明细!$E:$E,$N35,扣罚明细!$F:$F,"工单质检不合格")=0,"-",SUMIFS(扣罚明细!$G:$G,扣罚明细!$E:$E,$N35,扣罚明细!$F:$F,"工单质检不合格"))</f>
        <v>60</v>
      </c>
      <c r="T35" s="30" t="str">
        <f>IF(SUMIFS(扣罚明细!$G:$G,扣罚明细!$E:$E,$N35,扣罚明细!$F:$F,"虚假处理工单")=0,"-",SUMIFS(扣罚明细!$G:$G,扣罚明细!$E:$E,$N35,扣罚明细!$F:$F,"虚假处理工单"))</f>
        <v>-</v>
      </c>
      <c r="U35" s="30">
        <f>IF(SUMIFS(扣罚明细!$G:$G,扣罚明细!$E:$E,$N35,扣罚明细!$F:$F,"邮管局投诉逾期处理")=0,"-",SUMIFS(扣罚明细!$G:$G,扣罚明细!$E:$E,$N35,扣罚明细!$F:$F,"邮管局投诉逾期处理"))</f>
        <v>200</v>
      </c>
      <c r="V35" s="30">
        <f>IF(SUMIFS(扣罚明细!$G:$G,扣罚明细!$E:$E,$N35,扣罚明细!$F:$F,"邮管局投诉罚款")=0,"-",SUMIFS(扣罚明细!$G:$G,扣罚明细!$E:$E,$N35,扣罚明细!$F:$F,"邮管局投诉罚款"))</f>
        <v>500</v>
      </c>
    </row>
    <row r="36" ht="16.5" spans="1:22">
      <c r="A36" s="41"/>
      <c r="B36" s="42"/>
      <c r="C36" s="42"/>
      <c r="D36" s="42"/>
      <c r="E36" s="42"/>
      <c r="F36" s="42"/>
      <c r="G36" s="42"/>
      <c r="H36" s="42"/>
      <c r="I36" s="42"/>
      <c r="M36" s="15" t="str">
        <f>VLOOKUP(N36,区域!A:B,2,0)</f>
        <v>亳州</v>
      </c>
      <c r="N36" s="5" t="s">
        <v>79</v>
      </c>
      <c r="O36" s="20">
        <f t="shared" si="2"/>
        <v>540</v>
      </c>
      <c r="P36" s="30">
        <f>IF(SUMIFS(扣罚明细!$G:$G,扣罚明细!$E:$E,$N36,扣罚明细!$F:$F,"普通工单超时响应")=0,"-",SUMIFS(扣罚明细!$G:$G,扣罚明细!$E:$E,$N36,扣罚明细!$F:$F,"普通工单超时响应"))</f>
        <v>280</v>
      </c>
      <c r="Q36" s="30">
        <f>IF(SUMIFS(扣罚明细!$G:$G,扣罚明细!$E:$E,$N36,扣罚明细!$F:$F,"普通工单超时关闭")=0,"-",SUMIFS(扣罚明细!$G:$G,扣罚明细!$E:$E,$N36,扣罚明细!$F:$F,"普通工单超时关闭"))</f>
        <v>40</v>
      </c>
      <c r="R36" s="30" t="str">
        <f>IF(SUMIFS(扣罚明细!$G:$G,扣罚明细!$E:$E,$N36,扣罚明细!$F:$F,"项目工单超时关闭")=0,"-",SUMIFS(扣罚明细!$G:$G,扣罚明细!$E:$E,$N36,扣罚明细!$F:$F,"项目工单超时关闭"))</f>
        <v>-</v>
      </c>
      <c r="S36" s="30">
        <f>IF(SUMIFS(扣罚明细!$G:$G,扣罚明细!$E:$E,$N36,扣罚明细!$F:$F,"工单质检不合格")=0,"-",SUMIFS(扣罚明细!$G:$G,扣罚明细!$E:$E,$N36,扣罚明细!$F:$F,"工单质检不合格"))</f>
        <v>220</v>
      </c>
      <c r="T36" s="30" t="str">
        <f>IF(SUMIFS(扣罚明细!$G:$G,扣罚明细!$E:$E,$N36,扣罚明细!$F:$F,"虚假处理工单")=0,"-",SUMIFS(扣罚明细!$G:$G,扣罚明细!$E:$E,$N36,扣罚明细!$F:$F,"虚假处理工单"))</f>
        <v>-</v>
      </c>
      <c r="U36" s="30" t="str">
        <f>IF(SUMIFS(扣罚明细!$G:$G,扣罚明细!$E:$E,$N36,扣罚明细!$F:$F,"邮管局投诉逾期处理")=0,"-",SUMIFS(扣罚明细!$G:$G,扣罚明细!$E:$E,$N36,扣罚明细!$F:$F,"邮管局投诉逾期处理"))</f>
        <v>-</v>
      </c>
      <c r="V36" s="30" t="str">
        <f>IF(SUMIFS(扣罚明细!$G:$G,扣罚明细!$E:$E,$N36,扣罚明细!$F:$F,"邮管局投诉罚款")=0,"-",SUMIFS(扣罚明细!$G:$G,扣罚明细!$E:$E,$N36,扣罚明细!$F:$F,"邮管局投诉罚款"))</f>
        <v>-</v>
      </c>
    </row>
    <row r="37" ht="16.5" spans="1:22">
      <c r="A37" s="41"/>
      <c r="B37" s="42"/>
      <c r="C37" s="42"/>
      <c r="D37" s="42"/>
      <c r="E37" s="42"/>
      <c r="F37" s="42"/>
      <c r="G37" s="42"/>
      <c r="H37" s="42"/>
      <c r="I37" s="42"/>
      <c r="M37" s="15" t="str">
        <f>VLOOKUP(N37,区域!A:B,2,0)</f>
        <v>宿州</v>
      </c>
      <c r="N37" s="5" t="s">
        <v>80</v>
      </c>
      <c r="O37" s="20">
        <f t="shared" si="2"/>
        <v>540</v>
      </c>
      <c r="P37" s="30" t="str">
        <f>IF(SUMIFS(扣罚明细!$G:$G,扣罚明细!$E:$E,$N37,扣罚明细!$F:$F,"普通工单超时响应")=0,"-",SUMIFS(扣罚明细!$G:$G,扣罚明细!$E:$E,$N37,扣罚明细!$F:$F,"普通工单超时响应"))</f>
        <v>-</v>
      </c>
      <c r="Q37" s="30" t="str">
        <f>IF(SUMIFS(扣罚明细!$G:$G,扣罚明细!$E:$E,$N37,扣罚明细!$F:$F,"普通工单超时关闭")=0,"-",SUMIFS(扣罚明细!$G:$G,扣罚明细!$E:$E,$N37,扣罚明细!$F:$F,"普通工单超时关闭"))</f>
        <v>-</v>
      </c>
      <c r="R37" s="30" t="str">
        <f>IF(SUMIFS(扣罚明细!$G:$G,扣罚明细!$E:$E,$N37,扣罚明细!$F:$F,"项目工单超时关闭")=0,"-",SUMIFS(扣罚明细!$G:$G,扣罚明细!$E:$E,$N37,扣罚明细!$F:$F,"项目工单超时关闭"))</f>
        <v>-</v>
      </c>
      <c r="S37" s="30">
        <f>IF(SUMIFS(扣罚明细!$G:$G,扣罚明细!$E:$E,$N37,扣罚明细!$F:$F,"工单质检不合格")=0,"-",SUMIFS(扣罚明细!$G:$G,扣罚明细!$E:$E,$N37,扣罚明细!$F:$F,"工单质检不合格"))</f>
        <v>40</v>
      </c>
      <c r="T37" s="30" t="str">
        <f>IF(SUMIFS(扣罚明细!$G:$G,扣罚明细!$E:$E,$N37,扣罚明细!$F:$F,"虚假处理工单")=0,"-",SUMIFS(扣罚明细!$G:$G,扣罚明细!$E:$E,$N37,扣罚明细!$F:$F,"虚假处理工单"))</f>
        <v>-</v>
      </c>
      <c r="U37" s="30" t="str">
        <f>IF(SUMIFS(扣罚明细!$G:$G,扣罚明细!$E:$E,$N37,扣罚明细!$F:$F,"邮管局投诉逾期处理")=0,"-",SUMIFS(扣罚明细!$G:$G,扣罚明细!$E:$E,$N37,扣罚明细!$F:$F,"邮管局投诉逾期处理"))</f>
        <v>-</v>
      </c>
      <c r="V37" s="30">
        <f>IF(SUMIFS(扣罚明细!$G:$G,扣罚明细!$E:$E,$N37,扣罚明细!$F:$F,"邮管局投诉罚款")=0,"-",SUMIFS(扣罚明细!$G:$G,扣罚明细!$E:$E,$N37,扣罚明细!$F:$F,"邮管局投诉罚款"))</f>
        <v>500</v>
      </c>
    </row>
    <row r="38" ht="16.5" spans="1:22">
      <c r="A38" s="41"/>
      <c r="B38" s="42"/>
      <c r="C38" s="42"/>
      <c r="D38" s="42"/>
      <c r="E38" s="42"/>
      <c r="F38" s="42"/>
      <c r="G38" s="42"/>
      <c r="H38" s="42"/>
      <c r="I38" s="42"/>
      <c r="M38" s="15" t="str">
        <f>VLOOKUP(N38,区域!A:B,2,0)</f>
        <v>马鞍山</v>
      </c>
      <c r="N38" s="7" t="s">
        <v>81</v>
      </c>
      <c r="O38" s="20">
        <f t="shared" si="2"/>
        <v>540</v>
      </c>
      <c r="P38" s="30" t="str">
        <f>IF(SUMIFS(扣罚明细!$G:$G,扣罚明细!$E:$E,$N38,扣罚明细!$F:$F,"普通工单超时响应")=0,"-",SUMIFS(扣罚明细!$G:$G,扣罚明细!$E:$E,$N38,扣罚明细!$F:$F,"普通工单超时响应"))</f>
        <v>-</v>
      </c>
      <c r="Q38" s="30" t="str">
        <f>IF(SUMIFS(扣罚明细!$G:$G,扣罚明细!$E:$E,$N38,扣罚明细!$F:$F,"普通工单超时关闭")=0,"-",SUMIFS(扣罚明细!$G:$G,扣罚明细!$E:$E,$N38,扣罚明细!$F:$F,"普通工单超时关闭"))</f>
        <v>-</v>
      </c>
      <c r="R38" s="30" t="str">
        <f>IF(SUMIFS(扣罚明细!$G:$G,扣罚明细!$E:$E,$N38,扣罚明细!$F:$F,"项目工单超时关闭")=0,"-",SUMIFS(扣罚明细!$G:$G,扣罚明细!$E:$E,$N38,扣罚明细!$F:$F,"项目工单超时关闭"))</f>
        <v>-</v>
      </c>
      <c r="S38" s="30">
        <f>IF(SUMIFS(扣罚明细!$G:$G,扣罚明细!$E:$E,$N38,扣罚明细!$F:$F,"工单质检不合格")=0,"-",SUMIFS(扣罚明细!$G:$G,扣罚明细!$E:$E,$N38,扣罚明细!$F:$F,"工单质检不合格"))</f>
        <v>40</v>
      </c>
      <c r="T38" s="30" t="str">
        <f>IF(SUMIFS(扣罚明细!$G:$G,扣罚明细!$E:$E,$N38,扣罚明细!$F:$F,"虚假处理工单")=0,"-",SUMIFS(扣罚明细!$G:$G,扣罚明细!$E:$E,$N38,扣罚明细!$F:$F,"虚假处理工单"))</f>
        <v>-</v>
      </c>
      <c r="U38" s="30" t="str">
        <f>IF(SUMIFS(扣罚明细!$G:$G,扣罚明细!$E:$E,$N38,扣罚明细!$F:$F,"邮管局投诉逾期处理")=0,"-",SUMIFS(扣罚明细!$G:$G,扣罚明细!$E:$E,$N38,扣罚明细!$F:$F,"邮管局投诉逾期处理"))</f>
        <v>-</v>
      </c>
      <c r="V38" s="30">
        <f>IF(SUMIFS(扣罚明细!$G:$G,扣罚明细!$E:$E,$N38,扣罚明细!$F:$F,"邮管局投诉罚款")=0,"-",SUMIFS(扣罚明细!$G:$G,扣罚明细!$E:$E,$N38,扣罚明细!$F:$F,"邮管局投诉罚款"))</f>
        <v>500</v>
      </c>
    </row>
    <row r="39" ht="16.5" spans="1:22">
      <c r="A39" s="41"/>
      <c r="B39" s="42"/>
      <c r="C39" s="42"/>
      <c r="D39" s="42"/>
      <c r="E39" s="42"/>
      <c r="F39" s="42"/>
      <c r="G39" s="42"/>
      <c r="H39" s="42"/>
      <c r="I39" s="42"/>
      <c r="M39" s="15" t="str">
        <f>VLOOKUP(N39,区域!A:B,2,0)</f>
        <v>合肥南</v>
      </c>
      <c r="N39" s="5" t="s">
        <v>82</v>
      </c>
      <c r="O39" s="20">
        <f t="shared" si="2"/>
        <v>520</v>
      </c>
      <c r="P39" s="30" t="str">
        <f>IF(SUMIFS(扣罚明细!$G:$G,扣罚明细!$E:$E,$N39,扣罚明细!$F:$F,"普通工单超时响应")=0,"-",SUMIFS(扣罚明细!$G:$G,扣罚明细!$E:$E,$N39,扣罚明细!$F:$F,"普通工单超时响应"))</f>
        <v>-</v>
      </c>
      <c r="Q39" s="30" t="str">
        <f>IF(SUMIFS(扣罚明细!$G:$G,扣罚明细!$E:$E,$N39,扣罚明细!$F:$F,"普通工单超时关闭")=0,"-",SUMIFS(扣罚明细!$G:$G,扣罚明细!$E:$E,$N39,扣罚明细!$F:$F,"普通工单超时关闭"))</f>
        <v>-</v>
      </c>
      <c r="R39" s="30" t="str">
        <f>IF(SUMIFS(扣罚明细!$G:$G,扣罚明细!$E:$E,$N39,扣罚明细!$F:$F,"项目工单超时关闭")=0,"-",SUMIFS(扣罚明细!$G:$G,扣罚明细!$E:$E,$N39,扣罚明细!$F:$F,"项目工单超时关闭"))</f>
        <v>-</v>
      </c>
      <c r="S39" s="30">
        <f>IF(SUMIFS(扣罚明细!$G:$G,扣罚明细!$E:$E,$N39,扣罚明细!$F:$F,"工单质检不合格")=0,"-",SUMIFS(扣罚明细!$G:$G,扣罚明细!$E:$E,$N39,扣罚明细!$F:$F,"工单质检不合格"))</f>
        <v>20</v>
      </c>
      <c r="T39" s="30" t="str">
        <f>IF(SUMIFS(扣罚明细!$G:$G,扣罚明细!$E:$E,$N39,扣罚明细!$F:$F,"虚假处理工单")=0,"-",SUMIFS(扣罚明细!$G:$G,扣罚明细!$E:$E,$N39,扣罚明细!$F:$F,"虚假处理工单"))</f>
        <v>-</v>
      </c>
      <c r="U39" s="30" t="str">
        <f>IF(SUMIFS(扣罚明细!$G:$G,扣罚明细!$E:$E,$N39,扣罚明细!$F:$F,"邮管局投诉逾期处理")=0,"-",SUMIFS(扣罚明细!$G:$G,扣罚明细!$E:$E,$N39,扣罚明细!$F:$F,"邮管局投诉逾期处理"))</f>
        <v>-</v>
      </c>
      <c r="V39" s="30">
        <f>IF(SUMIFS(扣罚明细!$G:$G,扣罚明细!$E:$E,$N39,扣罚明细!$F:$F,"邮管局投诉罚款")=0,"-",SUMIFS(扣罚明细!$G:$G,扣罚明细!$E:$E,$N39,扣罚明细!$F:$F,"邮管局投诉罚款"))</f>
        <v>500</v>
      </c>
    </row>
    <row r="40" ht="16.5" spans="1:22">
      <c r="A40" s="41"/>
      <c r="B40" s="42"/>
      <c r="C40" s="42"/>
      <c r="D40" s="42"/>
      <c r="E40" s="42"/>
      <c r="F40" s="42"/>
      <c r="G40" s="42"/>
      <c r="H40" s="42"/>
      <c r="I40" s="42"/>
      <c r="M40" s="15" t="str">
        <f>VLOOKUP(N40,区域!A:B,2,0)</f>
        <v>阜阳</v>
      </c>
      <c r="N40" s="5" t="s">
        <v>83</v>
      </c>
      <c r="O40" s="20">
        <f t="shared" si="2"/>
        <v>520</v>
      </c>
      <c r="P40" s="30" t="str">
        <f>IF(SUMIFS(扣罚明细!$G:$G,扣罚明细!$E:$E,$N40,扣罚明细!$F:$F,"普通工单超时响应")=0,"-",SUMIFS(扣罚明细!$G:$G,扣罚明细!$E:$E,$N40,扣罚明细!$F:$F,"普通工单超时响应"))</f>
        <v>-</v>
      </c>
      <c r="Q40" s="30" t="str">
        <f>IF(SUMIFS(扣罚明细!$G:$G,扣罚明细!$E:$E,$N40,扣罚明细!$F:$F,"普通工单超时关闭")=0,"-",SUMIFS(扣罚明细!$G:$G,扣罚明细!$E:$E,$N40,扣罚明细!$F:$F,"普通工单超时关闭"))</f>
        <v>-</v>
      </c>
      <c r="R40" s="30" t="str">
        <f>IF(SUMIFS(扣罚明细!$G:$G,扣罚明细!$E:$E,$N40,扣罚明细!$F:$F,"项目工单超时关闭")=0,"-",SUMIFS(扣罚明细!$G:$G,扣罚明细!$E:$E,$N40,扣罚明细!$F:$F,"项目工单超时关闭"))</f>
        <v>-</v>
      </c>
      <c r="S40" s="30">
        <f>IF(SUMIFS(扣罚明细!$G:$G,扣罚明细!$E:$E,$N40,扣罚明细!$F:$F,"工单质检不合格")=0,"-",SUMIFS(扣罚明细!$G:$G,扣罚明细!$E:$E,$N40,扣罚明细!$F:$F,"工单质检不合格"))</f>
        <v>20</v>
      </c>
      <c r="T40" s="30" t="str">
        <f>IF(SUMIFS(扣罚明细!$G:$G,扣罚明细!$E:$E,$N40,扣罚明细!$F:$F,"虚假处理工单")=0,"-",SUMIFS(扣罚明细!$G:$G,扣罚明细!$E:$E,$N40,扣罚明细!$F:$F,"虚假处理工单"))</f>
        <v>-</v>
      </c>
      <c r="U40" s="30" t="str">
        <f>IF(SUMIFS(扣罚明细!$G:$G,扣罚明细!$E:$E,$N40,扣罚明细!$F:$F,"邮管局投诉逾期处理")=0,"-",SUMIFS(扣罚明细!$G:$G,扣罚明细!$E:$E,$N40,扣罚明细!$F:$F,"邮管局投诉逾期处理"))</f>
        <v>-</v>
      </c>
      <c r="V40" s="30">
        <f>IF(SUMIFS(扣罚明细!$G:$G,扣罚明细!$E:$E,$N40,扣罚明细!$F:$F,"邮管局投诉罚款")=0,"-",SUMIFS(扣罚明细!$G:$G,扣罚明细!$E:$E,$N40,扣罚明细!$F:$F,"邮管局投诉罚款"))</f>
        <v>500</v>
      </c>
    </row>
    <row r="41" ht="16.5" spans="1:22">
      <c r="A41" s="41"/>
      <c r="B41" s="42"/>
      <c r="C41" s="42"/>
      <c r="D41" s="42"/>
      <c r="E41" s="42"/>
      <c r="F41" s="42"/>
      <c r="G41" s="42"/>
      <c r="H41" s="42"/>
      <c r="I41" s="42"/>
      <c r="M41" s="15" t="str">
        <f>VLOOKUP(N41,区域!A:B,2,0)</f>
        <v>安庆</v>
      </c>
      <c r="N41" s="5" t="s">
        <v>84</v>
      </c>
      <c r="O41" s="20">
        <f t="shared" si="2"/>
        <v>500</v>
      </c>
      <c r="P41" s="30" t="str">
        <f>IF(SUMIFS(扣罚明细!$G:$G,扣罚明细!$E:$E,$N41,扣罚明细!$F:$F,"普通工单超时响应")=0,"-",SUMIFS(扣罚明细!$G:$G,扣罚明细!$E:$E,$N41,扣罚明细!$F:$F,"普通工单超时响应"))</f>
        <v>-</v>
      </c>
      <c r="Q41" s="30" t="str">
        <f>IF(SUMIFS(扣罚明细!$G:$G,扣罚明细!$E:$E,$N41,扣罚明细!$F:$F,"普通工单超时关闭")=0,"-",SUMIFS(扣罚明细!$G:$G,扣罚明细!$E:$E,$N41,扣罚明细!$F:$F,"普通工单超时关闭"))</f>
        <v>-</v>
      </c>
      <c r="R41" s="30" t="str">
        <f>IF(SUMIFS(扣罚明细!$G:$G,扣罚明细!$E:$E,$N41,扣罚明细!$F:$F,"项目工单超时关闭")=0,"-",SUMIFS(扣罚明细!$G:$G,扣罚明细!$E:$E,$N41,扣罚明细!$F:$F,"项目工单超时关闭"))</f>
        <v>-</v>
      </c>
      <c r="S41" s="30" t="str">
        <f>IF(SUMIFS(扣罚明细!$G:$G,扣罚明细!$E:$E,$N41,扣罚明细!$F:$F,"工单质检不合格")=0,"-",SUMIFS(扣罚明细!$G:$G,扣罚明细!$E:$E,$N41,扣罚明细!$F:$F,"工单质检不合格"))</f>
        <v>-</v>
      </c>
      <c r="T41" s="30" t="str">
        <f>IF(SUMIFS(扣罚明细!$G:$G,扣罚明细!$E:$E,$N41,扣罚明细!$F:$F,"虚假处理工单")=0,"-",SUMIFS(扣罚明细!$G:$G,扣罚明细!$E:$E,$N41,扣罚明细!$F:$F,"虚假处理工单"))</f>
        <v>-</v>
      </c>
      <c r="U41" s="30" t="str">
        <f>IF(SUMIFS(扣罚明细!$G:$G,扣罚明细!$E:$E,$N41,扣罚明细!$F:$F,"邮管局投诉逾期处理")=0,"-",SUMIFS(扣罚明细!$G:$G,扣罚明细!$E:$E,$N41,扣罚明细!$F:$F,"邮管局投诉逾期处理"))</f>
        <v>-</v>
      </c>
      <c r="V41" s="30">
        <f>IF(SUMIFS(扣罚明细!$G:$G,扣罚明细!$E:$E,$N41,扣罚明细!$F:$F,"邮管局投诉罚款")=0,"-",SUMIFS(扣罚明细!$G:$G,扣罚明细!$E:$E,$N41,扣罚明细!$F:$F,"邮管局投诉罚款"))</f>
        <v>500</v>
      </c>
    </row>
    <row r="42" ht="16.5" spans="1:22">
      <c r="A42" s="41"/>
      <c r="B42" s="42"/>
      <c r="C42" s="42"/>
      <c r="D42" s="42"/>
      <c r="E42" s="42"/>
      <c r="F42" s="42"/>
      <c r="G42" s="42"/>
      <c r="H42" s="42"/>
      <c r="I42" s="42"/>
      <c r="M42" s="15" t="str">
        <f>VLOOKUP(N42,区域!A:B,2,0)</f>
        <v>安庆</v>
      </c>
      <c r="N42" s="5" t="s">
        <v>85</v>
      </c>
      <c r="O42" s="20">
        <f t="shared" si="2"/>
        <v>500</v>
      </c>
      <c r="P42" s="30">
        <f>IF(SUMIFS(扣罚明细!$G:$G,扣罚明细!$E:$E,$N42,扣罚明细!$F:$F,"普通工单超时响应")=0,"-",SUMIFS(扣罚明细!$G:$G,扣罚明细!$E:$E,$N42,扣罚明细!$F:$F,"普通工单超时响应"))</f>
        <v>260</v>
      </c>
      <c r="Q42" s="30" t="str">
        <f>IF(SUMIFS(扣罚明细!$G:$G,扣罚明细!$E:$E,$N42,扣罚明细!$F:$F,"普通工单超时关闭")=0,"-",SUMIFS(扣罚明细!$G:$G,扣罚明细!$E:$E,$N42,扣罚明细!$F:$F,"普通工单超时关闭"))</f>
        <v>-</v>
      </c>
      <c r="R42" s="30">
        <f>IF(SUMIFS(扣罚明细!$G:$G,扣罚明细!$E:$E,$N42,扣罚明细!$F:$F,"项目工单超时关闭")=0,"-",SUMIFS(扣罚明细!$G:$G,扣罚明细!$E:$E,$N42,扣罚明细!$F:$F,"项目工单超时关闭"))</f>
        <v>20</v>
      </c>
      <c r="S42" s="30">
        <f>IF(SUMIFS(扣罚明细!$G:$G,扣罚明细!$E:$E,$N42,扣罚明细!$F:$F,"工单质检不合格")=0,"-",SUMIFS(扣罚明细!$G:$G,扣罚明细!$E:$E,$N42,扣罚明细!$F:$F,"工单质检不合格"))</f>
        <v>220</v>
      </c>
      <c r="T42" s="30" t="str">
        <f>IF(SUMIFS(扣罚明细!$G:$G,扣罚明细!$E:$E,$N42,扣罚明细!$F:$F,"虚假处理工单")=0,"-",SUMIFS(扣罚明细!$G:$G,扣罚明细!$E:$E,$N42,扣罚明细!$F:$F,"虚假处理工单"))</f>
        <v>-</v>
      </c>
      <c r="U42" s="30" t="str">
        <f>IF(SUMIFS(扣罚明细!$G:$G,扣罚明细!$E:$E,$N42,扣罚明细!$F:$F,"邮管局投诉逾期处理")=0,"-",SUMIFS(扣罚明细!$G:$G,扣罚明细!$E:$E,$N42,扣罚明细!$F:$F,"邮管局投诉逾期处理"))</f>
        <v>-</v>
      </c>
      <c r="V42" s="30" t="str">
        <f>IF(SUMIFS(扣罚明细!$G:$G,扣罚明细!$E:$E,$N42,扣罚明细!$F:$F,"邮管局投诉罚款")=0,"-",SUMIFS(扣罚明细!$G:$G,扣罚明细!$E:$E,$N42,扣罚明细!$F:$F,"邮管局投诉罚款"))</f>
        <v>-</v>
      </c>
    </row>
    <row r="43" ht="16.5" spans="1:22">
      <c r="A43" s="41"/>
      <c r="B43" s="42"/>
      <c r="C43" s="42"/>
      <c r="D43" s="42"/>
      <c r="E43" s="42"/>
      <c r="F43" s="42"/>
      <c r="G43" s="42"/>
      <c r="H43" s="42"/>
      <c r="I43" s="42"/>
      <c r="M43" s="15" t="str">
        <f>VLOOKUP(N43,区域!A:B,2,0)</f>
        <v>六安</v>
      </c>
      <c r="N43" s="46" t="s">
        <v>86</v>
      </c>
      <c r="O43" s="20">
        <f t="shared" si="2"/>
        <v>480</v>
      </c>
      <c r="P43" s="30">
        <f>IF(SUMIFS(扣罚明细!$G:$G,扣罚明细!$E:$E,$N43,扣罚明细!$F:$F,"普通工单超时响应")=0,"-",SUMIFS(扣罚明细!$G:$G,扣罚明细!$E:$E,$N43,扣罚明细!$F:$F,"普通工单超时响应"))</f>
        <v>140</v>
      </c>
      <c r="Q43" s="30">
        <f>IF(SUMIFS(扣罚明细!$G:$G,扣罚明细!$E:$E,$N43,扣罚明细!$F:$F,"普通工单超时关闭")=0,"-",SUMIFS(扣罚明细!$G:$G,扣罚明细!$E:$E,$N43,扣罚明细!$F:$F,"普通工单超时关闭"))</f>
        <v>100</v>
      </c>
      <c r="R43" s="30" t="str">
        <f>IF(SUMIFS(扣罚明细!$G:$G,扣罚明细!$E:$E,$N43,扣罚明细!$F:$F,"项目工单超时关闭")=0,"-",SUMIFS(扣罚明细!$G:$G,扣罚明细!$E:$E,$N43,扣罚明细!$F:$F,"项目工单超时关闭"))</f>
        <v>-</v>
      </c>
      <c r="S43" s="30">
        <f>IF(SUMIFS(扣罚明细!$G:$G,扣罚明细!$E:$E,$N43,扣罚明细!$F:$F,"工单质检不合格")=0,"-",SUMIFS(扣罚明细!$G:$G,扣罚明细!$E:$E,$N43,扣罚明细!$F:$F,"工单质检不合格"))</f>
        <v>240</v>
      </c>
      <c r="T43" s="30" t="str">
        <f>IF(SUMIFS(扣罚明细!$G:$G,扣罚明细!$E:$E,$N43,扣罚明细!$F:$F,"虚假处理工单")=0,"-",SUMIFS(扣罚明细!$G:$G,扣罚明细!$E:$E,$N43,扣罚明细!$F:$F,"虚假处理工单"))</f>
        <v>-</v>
      </c>
      <c r="U43" s="30" t="str">
        <f>IF(SUMIFS(扣罚明细!$G:$G,扣罚明细!$E:$E,$N43,扣罚明细!$F:$F,"邮管局投诉逾期处理")=0,"-",SUMIFS(扣罚明细!$G:$G,扣罚明细!$E:$E,$N43,扣罚明细!$F:$F,"邮管局投诉逾期处理"))</f>
        <v>-</v>
      </c>
      <c r="V43" s="30" t="str">
        <f>IF(SUMIFS(扣罚明细!$G:$G,扣罚明细!$E:$E,$N43,扣罚明细!$F:$F,"邮管局投诉罚款")=0,"-",SUMIFS(扣罚明细!$G:$G,扣罚明细!$E:$E,$N43,扣罚明细!$F:$F,"邮管局投诉罚款"))</f>
        <v>-</v>
      </c>
    </row>
    <row r="44" ht="16.5" spans="13:22">
      <c r="M44" s="15" t="str">
        <f>VLOOKUP(N44,区域!A:B,2,0)</f>
        <v>合肥北</v>
      </c>
      <c r="N44" s="5" t="s">
        <v>87</v>
      </c>
      <c r="O44" s="20">
        <f t="shared" si="2"/>
        <v>480</v>
      </c>
      <c r="P44" s="30">
        <f>IF(SUMIFS(扣罚明细!$G:$G,扣罚明细!$E:$E,$N44,扣罚明细!$F:$F,"普通工单超时响应")=0,"-",SUMIFS(扣罚明细!$G:$G,扣罚明细!$E:$E,$N44,扣罚明细!$F:$F,"普通工单超时响应"))</f>
        <v>260</v>
      </c>
      <c r="Q44" s="30">
        <f>IF(SUMIFS(扣罚明细!$G:$G,扣罚明细!$E:$E,$N44,扣罚明细!$F:$F,"普通工单超时关闭")=0,"-",SUMIFS(扣罚明细!$G:$G,扣罚明细!$E:$E,$N44,扣罚明细!$F:$F,"普通工单超时关闭"))</f>
        <v>20</v>
      </c>
      <c r="R44" s="30">
        <f>IF(SUMIFS(扣罚明细!$G:$G,扣罚明细!$E:$E,$N44,扣罚明细!$F:$F,"项目工单超时关闭")=0,"-",SUMIFS(扣罚明细!$G:$G,扣罚明细!$E:$E,$N44,扣罚明细!$F:$F,"项目工单超时关闭"))</f>
        <v>80</v>
      </c>
      <c r="S44" s="30">
        <f>IF(SUMIFS(扣罚明细!$G:$G,扣罚明细!$E:$E,$N44,扣罚明细!$F:$F,"工单质检不合格")=0,"-",SUMIFS(扣罚明细!$G:$G,扣罚明细!$E:$E,$N44,扣罚明细!$F:$F,"工单质检不合格"))</f>
        <v>120</v>
      </c>
      <c r="T44" s="30" t="str">
        <f>IF(SUMIFS(扣罚明细!$G:$G,扣罚明细!$E:$E,$N44,扣罚明细!$F:$F,"虚假处理工单")=0,"-",SUMIFS(扣罚明细!$G:$G,扣罚明细!$E:$E,$N44,扣罚明细!$F:$F,"虚假处理工单"))</f>
        <v>-</v>
      </c>
      <c r="U44" s="30" t="str">
        <f>IF(SUMIFS(扣罚明细!$G:$G,扣罚明细!$E:$E,$N44,扣罚明细!$F:$F,"邮管局投诉逾期处理")=0,"-",SUMIFS(扣罚明细!$G:$G,扣罚明细!$E:$E,$N44,扣罚明细!$F:$F,"邮管局投诉逾期处理"))</f>
        <v>-</v>
      </c>
      <c r="V44" s="30" t="str">
        <f>IF(SUMIFS(扣罚明细!$G:$G,扣罚明细!$E:$E,$N44,扣罚明细!$F:$F,"邮管局投诉罚款")=0,"-",SUMIFS(扣罚明细!$G:$G,扣罚明细!$E:$E,$N44,扣罚明细!$F:$F,"邮管局投诉罚款"))</f>
        <v>-</v>
      </c>
    </row>
    <row r="45" ht="16.5" spans="13:22">
      <c r="M45" s="15" t="str">
        <f>VLOOKUP(N45,区域!A:B,2,0)</f>
        <v>合肥北</v>
      </c>
      <c r="N45" s="5" t="s">
        <v>88</v>
      </c>
      <c r="O45" s="20">
        <f t="shared" si="2"/>
        <v>460</v>
      </c>
      <c r="P45" s="30">
        <f>IF(SUMIFS(扣罚明细!$G:$G,扣罚明细!$E:$E,$N45,扣罚明细!$F:$F,"普通工单超时响应")=0,"-",SUMIFS(扣罚明细!$G:$G,扣罚明细!$E:$E,$N45,扣罚明细!$F:$F,"普通工单超时响应"))</f>
        <v>160</v>
      </c>
      <c r="Q45" s="30" t="str">
        <f>IF(SUMIFS(扣罚明细!$G:$G,扣罚明细!$E:$E,$N45,扣罚明细!$F:$F,"普通工单超时关闭")=0,"-",SUMIFS(扣罚明细!$G:$G,扣罚明细!$E:$E,$N45,扣罚明细!$F:$F,"普通工单超时关闭"))</f>
        <v>-</v>
      </c>
      <c r="R45" s="30" t="str">
        <f>IF(SUMIFS(扣罚明细!$G:$G,扣罚明细!$E:$E,$N45,扣罚明细!$F:$F,"项目工单超时关闭")=0,"-",SUMIFS(扣罚明细!$G:$G,扣罚明细!$E:$E,$N45,扣罚明细!$F:$F,"项目工单超时关闭"))</f>
        <v>-</v>
      </c>
      <c r="S45" s="30">
        <f>IF(SUMIFS(扣罚明细!$G:$G,扣罚明细!$E:$E,$N45,扣罚明细!$F:$F,"工单质检不合格")=0,"-",SUMIFS(扣罚明细!$G:$G,扣罚明细!$E:$E,$N45,扣罚明细!$F:$F,"工单质检不合格"))</f>
        <v>300</v>
      </c>
      <c r="T45" s="30" t="str">
        <f>IF(SUMIFS(扣罚明细!$G:$G,扣罚明细!$E:$E,$N45,扣罚明细!$F:$F,"虚假处理工单")=0,"-",SUMIFS(扣罚明细!$G:$G,扣罚明细!$E:$E,$N45,扣罚明细!$F:$F,"虚假处理工单"))</f>
        <v>-</v>
      </c>
      <c r="U45" s="30" t="str">
        <f>IF(SUMIFS(扣罚明细!$G:$G,扣罚明细!$E:$E,$N45,扣罚明细!$F:$F,"邮管局投诉逾期处理")=0,"-",SUMIFS(扣罚明细!$G:$G,扣罚明细!$E:$E,$N45,扣罚明细!$F:$F,"邮管局投诉逾期处理"))</f>
        <v>-</v>
      </c>
      <c r="V45" s="30" t="str">
        <f>IF(SUMIFS(扣罚明细!$G:$G,扣罚明细!$E:$E,$N45,扣罚明细!$F:$F,"邮管局投诉罚款")=0,"-",SUMIFS(扣罚明细!$G:$G,扣罚明细!$E:$E,$N45,扣罚明细!$F:$F,"邮管局投诉罚款"))</f>
        <v>-</v>
      </c>
    </row>
    <row r="46" ht="16.5" spans="13:22">
      <c r="M46" s="15" t="str">
        <f>VLOOKUP(N46,区域!A:B,2,0)</f>
        <v>含山</v>
      </c>
      <c r="N46" s="5" t="s">
        <v>89</v>
      </c>
      <c r="O46" s="20">
        <f t="shared" si="2"/>
        <v>460</v>
      </c>
      <c r="P46" s="30" t="str">
        <f>IF(SUMIFS(扣罚明细!$G:$G,扣罚明细!$E:$E,$N46,扣罚明细!$F:$F,"普通工单超时响应")=0,"-",SUMIFS(扣罚明细!$G:$G,扣罚明细!$E:$E,$N46,扣罚明细!$F:$F,"普通工单超时响应"))</f>
        <v>-</v>
      </c>
      <c r="Q46" s="30" t="str">
        <f>IF(SUMIFS(扣罚明细!$G:$G,扣罚明细!$E:$E,$N46,扣罚明细!$F:$F,"普通工单超时关闭")=0,"-",SUMIFS(扣罚明细!$G:$G,扣罚明细!$E:$E,$N46,扣罚明细!$F:$F,"普通工单超时关闭"))</f>
        <v>-</v>
      </c>
      <c r="R46" s="30">
        <f>IF(SUMIFS(扣罚明细!$G:$G,扣罚明细!$E:$E,$N46,扣罚明细!$F:$F,"项目工单超时关闭")=0,"-",SUMIFS(扣罚明细!$G:$G,扣罚明细!$E:$E,$N46,扣罚明细!$F:$F,"项目工单超时关闭"))</f>
        <v>20</v>
      </c>
      <c r="S46" s="30">
        <f>IF(SUMIFS(扣罚明细!$G:$G,扣罚明细!$E:$E,$N46,扣罚明细!$F:$F,"工单质检不合格")=0,"-",SUMIFS(扣罚明细!$G:$G,扣罚明细!$E:$E,$N46,扣罚明细!$F:$F,"工单质检不合格"))</f>
        <v>440</v>
      </c>
      <c r="T46" s="30" t="str">
        <f>IF(SUMIFS(扣罚明细!$G:$G,扣罚明细!$E:$E,$N46,扣罚明细!$F:$F,"虚假处理工单")=0,"-",SUMIFS(扣罚明细!$G:$G,扣罚明细!$E:$E,$N46,扣罚明细!$F:$F,"虚假处理工单"))</f>
        <v>-</v>
      </c>
      <c r="U46" s="30" t="str">
        <f>IF(SUMIFS(扣罚明细!$G:$G,扣罚明细!$E:$E,$N46,扣罚明细!$F:$F,"邮管局投诉逾期处理")=0,"-",SUMIFS(扣罚明细!$G:$G,扣罚明细!$E:$E,$N46,扣罚明细!$F:$F,"邮管局投诉逾期处理"))</f>
        <v>-</v>
      </c>
      <c r="V46" s="30" t="str">
        <f>IF(SUMIFS(扣罚明细!$G:$G,扣罚明细!$E:$E,$N46,扣罚明细!$F:$F,"邮管局投诉罚款")=0,"-",SUMIFS(扣罚明细!$G:$G,扣罚明细!$E:$E,$N46,扣罚明细!$F:$F,"邮管局投诉罚款"))</f>
        <v>-</v>
      </c>
    </row>
    <row r="47" ht="16.5" spans="13:22">
      <c r="M47" s="15" t="str">
        <f>VLOOKUP(N47,区域!A:B,2,0)</f>
        <v>黄山</v>
      </c>
      <c r="N47" s="5" t="s">
        <v>90</v>
      </c>
      <c r="O47" s="20">
        <f t="shared" si="2"/>
        <v>440</v>
      </c>
      <c r="P47" s="30">
        <f>IF(SUMIFS(扣罚明细!$G:$G,扣罚明细!$E:$E,$N47,扣罚明细!$F:$F,"普通工单超时响应")=0,"-",SUMIFS(扣罚明细!$G:$G,扣罚明细!$E:$E,$N47,扣罚明细!$F:$F,"普通工单超时响应"))</f>
        <v>380</v>
      </c>
      <c r="Q47" s="30" t="str">
        <f>IF(SUMIFS(扣罚明细!$G:$G,扣罚明细!$E:$E,$N47,扣罚明细!$F:$F,"普通工单超时关闭")=0,"-",SUMIFS(扣罚明细!$G:$G,扣罚明细!$E:$E,$N47,扣罚明细!$F:$F,"普通工单超时关闭"))</f>
        <v>-</v>
      </c>
      <c r="R47" s="30">
        <f>IF(SUMIFS(扣罚明细!$G:$G,扣罚明细!$E:$E,$N47,扣罚明细!$F:$F,"项目工单超时关闭")=0,"-",SUMIFS(扣罚明细!$G:$G,扣罚明细!$E:$E,$N47,扣罚明细!$F:$F,"项目工单超时关闭"))</f>
        <v>20</v>
      </c>
      <c r="S47" s="30">
        <f>IF(SUMIFS(扣罚明细!$G:$G,扣罚明细!$E:$E,$N47,扣罚明细!$F:$F,"工单质检不合格")=0,"-",SUMIFS(扣罚明细!$G:$G,扣罚明细!$E:$E,$N47,扣罚明细!$F:$F,"工单质检不合格"))</f>
        <v>40</v>
      </c>
      <c r="T47" s="30" t="str">
        <f>IF(SUMIFS(扣罚明细!$G:$G,扣罚明细!$E:$E,$N47,扣罚明细!$F:$F,"虚假处理工单")=0,"-",SUMIFS(扣罚明细!$G:$G,扣罚明细!$E:$E,$N47,扣罚明细!$F:$F,"虚假处理工单"))</f>
        <v>-</v>
      </c>
      <c r="U47" s="30" t="str">
        <f>IF(SUMIFS(扣罚明细!$G:$G,扣罚明细!$E:$E,$N47,扣罚明细!$F:$F,"邮管局投诉逾期处理")=0,"-",SUMIFS(扣罚明细!$G:$G,扣罚明细!$E:$E,$N47,扣罚明细!$F:$F,"邮管局投诉逾期处理"))</f>
        <v>-</v>
      </c>
      <c r="V47" s="30" t="str">
        <f>IF(SUMIFS(扣罚明细!$G:$G,扣罚明细!$E:$E,$N47,扣罚明细!$F:$F,"邮管局投诉罚款")=0,"-",SUMIFS(扣罚明细!$G:$G,扣罚明细!$E:$E,$N47,扣罚明细!$F:$F,"邮管局投诉罚款"))</f>
        <v>-</v>
      </c>
    </row>
    <row r="48" ht="16.5" spans="13:22">
      <c r="M48" s="15" t="str">
        <f>VLOOKUP(N48,区域!A:B,2,0)</f>
        <v>淮南</v>
      </c>
      <c r="N48" s="5" t="s">
        <v>91</v>
      </c>
      <c r="O48" s="20">
        <f t="shared" si="2"/>
        <v>440</v>
      </c>
      <c r="P48" s="30" t="str">
        <f>IF(SUMIFS(扣罚明细!$G:$G,扣罚明细!$E:$E,$N48,扣罚明细!$F:$F,"普通工单超时响应")=0,"-",SUMIFS(扣罚明细!$G:$G,扣罚明细!$E:$E,$N48,扣罚明细!$F:$F,"普通工单超时响应"))</f>
        <v>-</v>
      </c>
      <c r="Q48" s="30" t="str">
        <f>IF(SUMIFS(扣罚明细!$G:$G,扣罚明细!$E:$E,$N48,扣罚明细!$F:$F,"普通工单超时关闭")=0,"-",SUMIFS(扣罚明细!$G:$G,扣罚明细!$E:$E,$N48,扣罚明细!$F:$F,"普通工单超时关闭"))</f>
        <v>-</v>
      </c>
      <c r="R48" s="30" t="str">
        <f>IF(SUMIFS(扣罚明细!$G:$G,扣罚明细!$E:$E,$N48,扣罚明细!$F:$F,"项目工单超时关闭")=0,"-",SUMIFS(扣罚明细!$G:$G,扣罚明细!$E:$E,$N48,扣罚明细!$F:$F,"项目工单超时关闭"))</f>
        <v>-</v>
      </c>
      <c r="S48" s="30">
        <f>IF(SUMIFS(扣罚明细!$G:$G,扣罚明细!$E:$E,$N48,扣罚明细!$F:$F,"工单质检不合格")=0,"-",SUMIFS(扣罚明细!$G:$G,扣罚明细!$E:$E,$N48,扣罚明细!$F:$F,"工单质检不合格"))</f>
        <v>340</v>
      </c>
      <c r="T48" s="30">
        <f>IF(SUMIFS(扣罚明细!$G:$G,扣罚明细!$E:$E,$N48,扣罚明细!$F:$F,"虚假处理工单")=0,"-",SUMIFS(扣罚明细!$G:$G,扣罚明细!$E:$E,$N48,扣罚明细!$F:$F,"虚假处理工单"))</f>
        <v>100</v>
      </c>
      <c r="U48" s="30" t="str">
        <f>IF(SUMIFS(扣罚明细!$G:$G,扣罚明细!$E:$E,$N48,扣罚明细!$F:$F,"邮管局投诉逾期处理")=0,"-",SUMIFS(扣罚明细!$G:$G,扣罚明细!$E:$E,$N48,扣罚明细!$F:$F,"邮管局投诉逾期处理"))</f>
        <v>-</v>
      </c>
      <c r="V48" s="30" t="str">
        <f>IF(SUMIFS(扣罚明细!$G:$G,扣罚明细!$E:$E,$N48,扣罚明细!$F:$F,"邮管局投诉罚款")=0,"-",SUMIFS(扣罚明细!$G:$G,扣罚明细!$E:$E,$N48,扣罚明细!$F:$F,"邮管局投诉罚款"))</f>
        <v>-</v>
      </c>
    </row>
    <row r="49" ht="16.5" spans="13:22">
      <c r="M49" s="15" t="str">
        <f>VLOOKUP(N49,区域!A:B,2,0)</f>
        <v>宿州</v>
      </c>
      <c r="N49" s="5" t="s">
        <v>92</v>
      </c>
      <c r="O49" s="20">
        <f t="shared" si="2"/>
        <v>440</v>
      </c>
      <c r="P49" s="30">
        <f>IF(SUMIFS(扣罚明细!$G:$G,扣罚明细!$E:$E,$N49,扣罚明细!$F:$F,"普通工单超时响应")=0,"-",SUMIFS(扣罚明细!$G:$G,扣罚明细!$E:$E,$N49,扣罚明细!$F:$F,"普通工单超时响应"))</f>
        <v>140</v>
      </c>
      <c r="Q49" s="30">
        <f>IF(SUMIFS(扣罚明细!$G:$G,扣罚明细!$E:$E,$N49,扣罚明细!$F:$F,"普通工单超时关闭")=0,"-",SUMIFS(扣罚明细!$G:$G,扣罚明细!$E:$E,$N49,扣罚明细!$F:$F,"普通工单超时关闭"))</f>
        <v>20</v>
      </c>
      <c r="R49" s="30" t="str">
        <f>IF(SUMIFS(扣罚明细!$G:$G,扣罚明细!$E:$E,$N49,扣罚明细!$F:$F,"项目工单超时关闭")=0,"-",SUMIFS(扣罚明细!$G:$G,扣罚明细!$E:$E,$N49,扣罚明细!$F:$F,"项目工单超时关闭"))</f>
        <v>-</v>
      </c>
      <c r="S49" s="30">
        <f>IF(SUMIFS(扣罚明细!$G:$G,扣罚明细!$E:$E,$N49,扣罚明细!$F:$F,"工单质检不合格")=0,"-",SUMIFS(扣罚明细!$G:$G,扣罚明细!$E:$E,$N49,扣罚明细!$F:$F,"工单质检不合格"))</f>
        <v>280</v>
      </c>
      <c r="T49" s="30" t="str">
        <f>IF(SUMIFS(扣罚明细!$G:$G,扣罚明细!$E:$E,$N49,扣罚明细!$F:$F,"虚假处理工单")=0,"-",SUMIFS(扣罚明细!$G:$G,扣罚明细!$E:$E,$N49,扣罚明细!$F:$F,"虚假处理工单"))</f>
        <v>-</v>
      </c>
      <c r="U49" s="30" t="str">
        <f>IF(SUMIFS(扣罚明细!$G:$G,扣罚明细!$E:$E,$N49,扣罚明细!$F:$F,"邮管局投诉逾期处理")=0,"-",SUMIFS(扣罚明细!$G:$G,扣罚明细!$E:$E,$N49,扣罚明细!$F:$F,"邮管局投诉逾期处理"))</f>
        <v>-</v>
      </c>
      <c r="V49" s="30" t="str">
        <f>IF(SUMIFS(扣罚明细!$G:$G,扣罚明细!$E:$E,$N49,扣罚明细!$F:$F,"邮管局投诉罚款")=0,"-",SUMIFS(扣罚明细!$G:$G,扣罚明细!$E:$E,$N49,扣罚明细!$F:$F,"邮管局投诉罚款"))</f>
        <v>-</v>
      </c>
    </row>
    <row r="50" ht="16.5" spans="13:22">
      <c r="M50" s="15" t="str">
        <f>VLOOKUP(N50,区域!A:B,2,0)</f>
        <v>六安</v>
      </c>
      <c r="N50" s="5" t="s">
        <v>93</v>
      </c>
      <c r="O50" s="20">
        <f t="shared" si="2"/>
        <v>400</v>
      </c>
      <c r="P50" s="30">
        <f>IF(SUMIFS(扣罚明细!$G:$G,扣罚明细!$E:$E,$N50,扣罚明细!$F:$F,"普通工单超时响应")=0,"-",SUMIFS(扣罚明细!$G:$G,扣罚明细!$E:$E,$N50,扣罚明细!$F:$F,"普通工单超时响应"))</f>
        <v>240</v>
      </c>
      <c r="Q50" s="30">
        <f>IF(SUMIFS(扣罚明细!$G:$G,扣罚明细!$E:$E,$N50,扣罚明细!$F:$F,"普通工单超时关闭")=0,"-",SUMIFS(扣罚明细!$G:$G,扣罚明细!$E:$E,$N50,扣罚明细!$F:$F,"普通工单超时关闭"))</f>
        <v>20</v>
      </c>
      <c r="R50" s="30" t="str">
        <f>IF(SUMIFS(扣罚明细!$G:$G,扣罚明细!$E:$E,$N50,扣罚明细!$F:$F,"项目工单超时关闭")=0,"-",SUMIFS(扣罚明细!$G:$G,扣罚明细!$E:$E,$N50,扣罚明细!$F:$F,"项目工单超时关闭"))</f>
        <v>-</v>
      </c>
      <c r="S50" s="30">
        <f>IF(SUMIFS(扣罚明细!$G:$G,扣罚明细!$E:$E,$N50,扣罚明细!$F:$F,"工单质检不合格")=0,"-",SUMIFS(扣罚明细!$G:$G,扣罚明细!$E:$E,$N50,扣罚明细!$F:$F,"工单质检不合格"))</f>
        <v>140</v>
      </c>
      <c r="T50" s="30" t="str">
        <f>IF(SUMIFS(扣罚明细!$G:$G,扣罚明细!$E:$E,$N50,扣罚明细!$F:$F,"虚假处理工单")=0,"-",SUMIFS(扣罚明细!$G:$G,扣罚明细!$E:$E,$N50,扣罚明细!$F:$F,"虚假处理工单"))</f>
        <v>-</v>
      </c>
      <c r="U50" s="30" t="str">
        <f>IF(SUMIFS(扣罚明细!$G:$G,扣罚明细!$E:$E,$N50,扣罚明细!$F:$F,"邮管局投诉逾期处理")=0,"-",SUMIFS(扣罚明细!$G:$G,扣罚明细!$E:$E,$N50,扣罚明细!$F:$F,"邮管局投诉逾期处理"))</f>
        <v>-</v>
      </c>
      <c r="V50" s="30" t="str">
        <f>IF(SUMIFS(扣罚明细!$G:$G,扣罚明细!$E:$E,$N50,扣罚明细!$F:$F,"邮管局投诉罚款")=0,"-",SUMIFS(扣罚明细!$G:$G,扣罚明细!$E:$E,$N50,扣罚明细!$F:$F,"邮管局投诉罚款"))</f>
        <v>-</v>
      </c>
    </row>
    <row r="51" ht="16.5" spans="13:22">
      <c r="M51" s="15" t="str">
        <f>VLOOKUP(N51,区域!A:B,2,0)</f>
        <v>池州</v>
      </c>
      <c r="N51" s="5" t="s">
        <v>94</v>
      </c>
      <c r="O51" s="20">
        <f t="shared" si="2"/>
        <v>400</v>
      </c>
      <c r="P51" s="30">
        <f>IF(SUMIFS(扣罚明细!$G:$G,扣罚明细!$E:$E,$N51,扣罚明细!$F:$F,"普通工单超时响应")=0,"-",SUMIFS(扣罚明细!$G:$G,扣罚明细!$E:$E,$N51,扣罚明细!$F:$F,"普通工单超时响应"))</f>
        <v>80</v>
      </c>
      <c r="Q51" s="30">
        <f>IF(SUMIFS(扣罚明细!$G:$G,扣罚明细!$E:$E,$N51,扣罚明细!$F:$F,"普通工单超时关闭")=0,"-",SUMIFS(扣罚明细!$G:$G,扣罚明细!$E:$E,$N51,扣罚明细!$F:$F,"普通工单超时关闭"))</f>
        <v>60</v>
      </c>
      <c r="R51" s="30" t="str">
        <f>IF(SUMIFS(扣罚明细!$G:$G,扣罚明细!$E:$E,$N51,扣罚明细!$F:$F,"项目工单超时关闭")=0,"-",SUMIFS(扣罚明细!$G:$G,扣罚明细!$E:$E,$N51,扣罚明细!$F:$F,"项目工单超时关闭"))</f>
        <v>-</v>
      </c>
      <c r="S51" s="30">
        <f>IF(SUMIFS(扣罚明细!$G:$G,扣罚明细!$E:$E,$N51,扣罚明细!$F:$F,"工单质检不合格")=0,"-",SUMIFS(扣罚明细!$G:$G,扣罚明细!$E:$E,$N51,扣罚明细!$F:$F,"工单质检不合格"))</f>
        <v>260</v>
      </c>
      <c r="T51" s="30" t="str">
        <f>IF(SUMIFS(扣罚明细!$G:$G,扣罚明细!$E:$E,$N51,扣罚明细!$F:$F,"虚假处理工单")=0,"-",SUMIFS(扣罚明细!$G:$G,扣罚明细!$E:$E,$N51,扣罚明细!$F:$F,"虚假处理工单"))</f>
        <v>-</v>
      </c>
      <c r="U51" s="30" t="str">
        <f>IF(SUMIFS(扣罚明细!$G:$G,扣罚明细!$E:$E,$N51,扣罚明细!$F:$F,"邮管局投诉逾期处理")=0,"-",SUMIFS(扣罚明细!$G:$G,扣罚明细!$E:$E,$N51,扣罚明细!$F:$F,"邮管局投诉逾期处理"))</f>
        <v>-</v>
      </c>
      <c r="V51" s="30" t="str">
        <f>IF(SUMIFS(扣罚明细!$G:$G,扣罚明细!$E:$E,$N51,扣罚明细!$F:$F,"邮管局投诉罚款")=0,"-",SUMIFS(扣罚明细!$G:$G,扣罚明细!$E:$E,$N51,扣罚明细!$F:$F,"邮管局投诉罚款"))</f>
        <v>-</v>
      </c>
    </row>
    <row r="52" ht="16.5" spans="13:22">
      <c r="M52" s="15" t="str">
        <f>VLOOKUP(N52,区域!A:B,2,0)</f>
        <v>池州</v>
      </c>
      <c r="N52" s="5" t="s">
        <v>95</v>
      </c>
      <c r="O52" s="20">
        <f t="shared" si="2"/>
        <v>380</v>
      </c>
      <c r="P52" s="30">
        <f>IF(SUMIFS(扣罚明细!$G:$G,扣罚明细!$E:$E,$N52,扣罚明细!$F:$F,"普通工单超时响应")=0,"-",SUMIFS(扣罚明细!$G:$G,扣罚明细!$E:$E,$N52,扣罚明细!$F:$F,"普通工单超时响应"))</f>
        <v>80</v>
      </c>
      <c r="Q52" s="30" t="str">
        <f>IF(SUMIFS(扣罚明细!$G:$G,扣罚明细!$E:$E,$N52,扣罚明细!$F:$F,"普通工单超时关闭")=0,"-",SUMIFS(扣罚明细!$G:$G,扣罚明细!$E:$E,$N52,扣罚明细!$F:$F,"普通工单超时关闭"))</f>
        <v>-</v>
      </c>
      <c r="R52" s="30">
        <f>IF(SUMIFS(扣罚明细!$G:$G,扣罚明细!$E:$E,$N52,扣罚明细!$F:$F,"项目工单超时关闭")=0,"-",SUMIFS(扣罚明细!$G:$G,扣罚明细!$E:$E,$N52,扣罚明细!$F:$F,"项目工单超时关闭"))</f>
        <v>20</v>
      </c>
      <c r="S52" s="30">
        <f>IF(SUMIFS(扣罚明细!$G:$G,扣罚明细!$E:$E,$N52,扣罚明细!$F:$F,"工单质检不合格")=0,"-",SUMIFS(扣罚明细!$G:$G,扣罚明细!$E:$E,$N52,扣罚明细!$F:$F,"工单质检不合格"))</f>
        <v>280</v>
      </c>
      <c r="T52" s="30" t="str">
        <f>IF(SUMIFS(扣罚明细!$G:$G,扣罚明细!$E:$E,$N52,扣罚明细!$F:$F,"虚假处理工单")=0,"-",SUMIFS(扣罚明细!$G:$G,扣罚明细!$E:$E,$N52,扣罚明细!$F:$F,"虚假处理工单"))</f>
        <v>-</v>
      </c>
      <c r="U52" s="30" t="str">
        <f>IF(SUMIFS(扣罚明细!$G:$G,扣罚明细!$E:$E,$N52,扣罚明细!$F:$F,"邮管局投诉逾期处理")=0,"-",SUMIFS(扣罚明细!$G:$G,扣罚明细!$E:$E,$N52,扣罚明细!$F:$F,"邮管局投诉逾期处理"))</f>
        <v>-</v>
      </c>
      <c r="V52" s="30" t="str">
        <f>IF(SUMIFS(扣罚明细!$G:$G,扣罚明细!$E:$E,$N52,扣罚明细!$F:$F,"邮管局投诉罚款")=0,"-",SUMIFS(扣罚明细!$G:$G,扣罚明细!$E:$E,$N52,扣罚明细!$F:$F,"邮管局投诉罚款"))</f>
        <v>-</v>
      </c>
    </row>
    <row r="53" ht="16.5" spans="13:22">
      <c r="M53" s="15" t="str">
        <f>VLOOKUP(N53,区域!A:B,2,0)</f>
        <v>黄山</v>
      </c>
      <c r="N53" s="49" t="s">
        <v>96</v>
      </c>
      <c r="O53" s="20">
        <f t="shared" si="2"/>
        <v>380</v>
      </c>
      <c r="P53" s="30">
        <f>IF(SUMIFS(扣罚明细!$G:$G,扣罚明细!$E:$E,$N53,扣罚明细!$F:$F,"普通工单超时响应")=0,"-",SUMIFS(扣罚明细!$G:$G,扣罚明细!$E:$E,$N53,扣罚明细!$F:$F,"普通工单超时响应"))</f>
        <v>140</v>
      </c>
      <c r="Q53" s="30" t="str">
        <f>IF(SUMIFS(扣罚明细!$G:$G,扣罚明细!$E:$E,$N53,扣罚明细!$F:$F,"普通工单超时关闭")=0,"-",SUMIFS(扣罚明细!$G:$G,扣罚明细!$E:$E,$N53,扣罚明细!$F:$F,"普通工单超时关闭"))</f>
        <v>-</v>
      </c>
      <c r="R53" s="30" t="str">
        <f>IF(SUMIFS(扣罚明细!$G:$G,扣罚明细!$E:$E,$N53,扣罚明细!$F:$F,"项目工单超时关闭")=0,"-",SUMIFS(扣罚明细!$G:$G,扣罚明细!$E:$E,$N53,扣罚明细!$F:$F,"项目工单超时关闭"))</f>
        <v>-</v>
      </c>
      <c r="S53" s="30">
        <f>IF(SUMIFS(扣罚明细!$G:$G,扣罚明细!$E:$E,$N53,扣罚明细!$F:$F,"工单质检不合格")=0,"-",SUMIFS(扣罚明细!$G:$G,扣罚明细!$E:$E,$N53,扣罚明细!$F:$F,"工单质检不合格"))</f>
        <v>240</v>
      </c>
      <c r="T53" s="30" t="str">
        <f>IF(SUMIFS(扣罚明细!$G:$G,扣罚明细!$E:$E,$N53,扣罚明细!$F:$F,"虚假处理工单")=0,"-",SUMIFS(扣罚明细!$G:$G,扣罚明细!$E:$E,$N53,扣罚明细!$F:$F,"虚假处理工单"))</f>
        <v>-</v>
      </c>
      <c r="U53" s="30" t="str">
        <f>IF(SUMIFS(扣罚明细!$G:$G,扣罚明细!$E:$E,$N53,扣罚明细!$F:$F,"邮管局投诉逾期处理")=0,"-",SUMIFS(扣罚明细!$G:$G,扣罚明细!$E:$E,$N53,扣罚明细!$F:$F,"邮管局投诉逾期处理"))</f>
        <v>-</v>
      </c>
      <c r="V53" s="30" t="str">
        <f>IF(SUMIFS(扣罚明细!$G:$G,扣罚明细!$E:$E,$N53,扣罚明细!$F:$F,"邮管局投诉罚款")=0,"-",SUMIFS(扣罚明细!$G:$G,扣罚明细!$E:$E,$N53,扣罚明细!$F:$F,"邮管局投诉罚款"))</f>
        <v>-</v>
      </c>
    </row>
    <row r="54" ht="16.5" spans="13:22">
      <c r="M54" s="15" t="str">
        <f>VLOOKUP(N54,区域!A:B,2,0)</f>
        <v>宣城</v>
      </c>
      <c r="N54" s="5" t="s">
        <v>97</v>
      </c>
      <c r="O54" s="20">
        <f t="shared" si="2"/>
        <v>360</v>
      </c>
      <c r="P54" s="30">
        <f>IF(SUMIFS(扣罚明细!$G:$G,扣罚明细!$E:$E,$N54,扣罚明细!$F:$F,"普通工单超时响应")=0,"-",SUMIFS(扣罚明细!$G:$G,扣罚明细!$E:$E,$N54,扣罚明细!$F:$F,"普通工单超时响应"))</f>
        <v>360</v>
      </c>
      <c r="Q54" s="30" t="str">
        <f>IF(SUMIFS(扣罚明细!$G:$G,扣罚明细!$E:$E,$N54,扣罚明细!$F:$F,"普通工单超时关闭")=0,"-",SUMIFS(扣罚明细!$G:$G,扣罚明细!$E:$E,$N54,扣罚明细!$F:$F,"普通工单超时关闭"))</f>
        <v>-</v>
      </c>
      <c r="R54" s="30" t="str">
        <f>IF(SUMIFS(扣罚明细!$G:$G,扣罚明细!$E:$E,$N54,扣罚明细!$F:$F,"项目工单超时关闭")=0,"-",SUMIFS(扣罚明细!$G:$G,扣罚明细!$E:$E,$N54,扣罚明细!$F:$F,"项目工单超时关闭"))</f>
        <v>-</v>
      </c>
      <c r="S54" s="30" t="str">
        <f>IF(SUMIFS(扣罚明细!$G:$G,扣罚明细!$E:$E,$N54,扣罚明细!$F:$F,"工单质检不合格")=0,"-",SUMIFS(扣罚明细!$G:$G,扣罚明细!$E:$E,$N54,扣罚明细!$F:$F,"工单质检不合格"))</f>
        <v>-</v>
      </c>
      <c r="T54" s="30" t="str">
        <f>IF(SUMIFS(扣罚明细!$G:$G,扣罚明细!$E:$E,$N54,扣罚明细!$F:$F,"虚假处理工单")=0,"-",SUMIFS(扣罚明细!$G:$G,扣罚明细!$E:$E,$N54,扣罚明细!$F:$F,"虚假处理工单"))</f>
        <v>-</v>
      </c>
      <c r="U54" s="30" t="str">
        <f>IF(SUMIFS(扣罚明细!$G:$G,扣罚明细!$E:$E,$N54,扣罚明细!$F:$F,"邮管局投诉逾期处理")=0,"-",SUMIFS(扣罚明细!$G:$G,扣罚明细!$E:$E,$N54,扣罚明细!$F:$F,"邮管局投诉逾期处理"))</f>
        <v>-</v>
      </c>
      <c r="V54" s="30" t="str">
        <f>IF(SUMIFS(扣罚明细!$G:$G,扣罚明细!$E:$E,$N54,扣罚明细!$F:$F,"邮管局投诉罚款")=0,"-",SUMIFS(扣罚明细!$G:$G,扣罚明细!$E:$E,$N54,扣罚明细!$F:$F,"邮管局投诉罚款"))</f>
        <v>-</v>
      </c>
    </row>
    <row r="55" ht="16.5" spans="13:22">
      <c r="M55" s="15" t="str">
        <f>VLOOKUP(N55,区域!A:B,2,0)</f>
        <v>黄山</v>
      </c>
      <c r="N55" s="5" t="s">
        <v>98</v>
      </c>
      <c r="O55" s="20">
        <f t="shared" si="2"/>
        <v>360</v>
      </c>
      <c r="P55" s="30" t="str">
        <f>IF(SUMIFS(扣罚明细!$G:$G,扣罚明细!$E:$E,$N55,扣罚明细!$F:$F,"普通工单超时响应")=0,"-",SUMIFS(扣罚明细!$G:$G,扣罚明细!$E:$E,$N55,扣罚明细!$F:$F,"普通工单超时响应"))</f>
        <v>-</v>
      </c>
      <c r="Q55" s="30">
        <f>IF(SUMIFS(扣罚明细!$G:$G,扣罚明细!$E:$E,$N55,扣罚明细!$F:$F,"普通工单超时关闭")=0,"-",SUMIFS(扣罚明细!$G:$G,扣罚明细!$E:$E,$N55,扣罚明细!$F:$F,"普通工单超时关闭"))</f>
        <v>60</v>
      </c>
      <c r="R55" s="30" t="str">
        <f>IF(SUMIFS(扣罚明细!$G:$G,扣罚明细!$E:$E,$N55,扣罚明细!$F:$F,"项目工单超时关闭")=0,"-",SUMIFS(扣罚明细!$G:$G,扣罚明细!$E:$E,$N55,扣罚明细!$F:$F,"项目工单超时关闭"))</f>
        <v>-</v>
      </c>
      <c r="S55" s="30">
        <f>IF(SUMIFS(扣罚明细!$G:$G,扣罚明细!$E:$E,$N55,扣罚明细!$F:$F,"工单质检不合格")=0,"-",SUMIFS(扣罚明细!$G:$G,扣罚明细!$E:$E,$N55,扣罚明细!$F:$F,"工单质检不合格"))</f>
        <v>300</v>
      </c>
      <c r="T55" s="30" t="str">
        <f>IF(SUMIFS(扣罚明细!$G:$G,扣罚明细!$E:$E,$N55,扣罚明细!$F:$F,"虚假处理工单")=0,"-",SUMIFS(扣罚明细!$G:$G,扣罚明细!$E:$E,$N55,扣罚明细!$F:$F,"虚假处理工单"))</f>
        <v>-</v>
      </c>
      <c r="U55" s="30" t="str">
        <f>IF(SUMIFS(扣罚明细!$G:$G,扣罚明细!$E:$E,$N55,扣罚明细!$F:$F,"邮管局投诉逾期处理")=0,"-",SUMIFS(扣罚明细!$G:$G,扣罚明细!$E:$E,$N55,扣罚明细!$F:$F,"邮管局投诉逾期处理"))</f>
        <v>-</v>
      </c>
      <c r="V55" s="30" t="str">
        <f>IF(SUMIFS(扣罚明细!$G:$G,扣罚明细!$E:$E,$N55,扣罚明细!$F:$F,"邮管局投诉罚款")=0,"-",SUMIFS(扣罚明细!$G:$G,扣罚明细!$E:$E,$N55,扣罚明细!$F:$F,"邮管局投诉罚款"))</f>
        <v>-</v>
      </c>
    </row>
    <row r="56" ht="16.5" spans="13:22">
      <c r="M56" s="15" t="str">
        <f>VLOOKUP(N56,区域!A:B,2,0)</f>
        <v>无为</v>
      </c>
      <c r="N56" s="5" t="s">
        <v>99</v>
      </c>
      <c r="O56" s="20">
        <f t="shared" si="2"/>
        <v>340</v>
      </c>
      <c r="P56" s="30">
        <f>IF(SUMIFS(扣罚明细!$G:$G,扣罚明细!$E:$E,$N56,扣罚明细!$F:$F,"普通工单超时响应")=0,"-",SUMIFS(扣罚明细!$G:$G,扣罚明细!$E:$E,$N56,扣罚明细!$F:$F,"普通工单超时响应"))</f>
        <v>20</v>
      </c>
      <c r="Q56" s="30">
        <f>IF(SUMIFS(扣罚明细!$G:$G,扣罚明细!$E:$E,$N56,扣罚明细!$F:$F,"普通工单超时关闭")=0,"-",SUMIFS(扣罚明细!$G:$G,扣罚明细!$E:$E,$N56,扣罚明细!$F:$F,"普通工单超时关闭"))</f>
        <v>60</v>
      </c>
      <c r="R56" s="30">
        <f>IF(SUMIFS(扣罚明细!$G:$G,扣罚明细!$E:$E,$N56,扣罚明细!$F:$F,"项目工单超时关闭")=0,"-",SUMIFS(扣罚明细!$G:$G,扣罚明细!$E:$E,$N56,扣罚明细!$F:$F,"项目工单超时关闭"))</f>
        <v>20</v>
      </c>
      <c r="S56" s="30">
        <f>IF(SUMIFS(扣罚明细!$G:$G,扣罚明细!$E:$E,$N56,扣罚明细!$F:$F,"工单质检不合格")=0,"-",SUMIFS(扣罚明细!$G:$G,扣罚明细!$E:$E,$N56,扣罚明细!$F:$F,"工单质检不合格"))</f>
        <v>240</v>
      </c>
      <c r="T56" s="30" t="str">
        <f>IF(SUMIFS(扣罚明细!$G:$G,扣罚明细!$E:$E,$N56,扣罚明细!$F:$F,"虚假处理工单")=0,"-",SUMIFS(扣罚明细!$G:$G,扣罚明细!$E:$E,$N56,扣罚明细!$F:$F,"虚假处理工单"))</f>
        <v>-</v>
      </c>
      <c r="U56" s="30" t="str">
        <f>IF(SUMIFS(扣罚明细!$G:$G,扣罚明细!$E:$E,$N56,扣罚明细!$F:$F,"邮管局投诉逾期处理")=0,"-",SUMIFS(扣罚明细!$G:$G,扣罚明细!$E:$E,$N56,扣罚明细!$F:$F,"邮管局投诉逾期处理"))</f>
        <v>-</v>
      </c>
      <c r="V56" s="30" t="str">
        <f>IF(SUMIFS(扣罚明细!$G:$G,扣罚明细!$E:$E,$N56,扣罚明细!$F:$F,"邮管局投诉罚款")=0,"-",SUMIFS(扣罚明细!$G:$G,扣罚明细!$E:$E,$N56,扣罚明细!$F:$F,"邮管局投诉罚款"))</f>
        <v>-</v>
      </c>
    </row>
    <row r="57" ht="16.5" spans="13:22">
      <c r="M57" s="15" t="str">
        <f>VLOOKUP(N57,区域!A:B,2,0)</f>
        <v>六安</v>
      </c>
      <c r="N57" s="15" t="s">
        <v>100</v>
      </c>
      <c r="O57" s="20">
        <f t="shared" si="2"/>
        <v>320</v>
      </c>
      <c r="P57" s="30">
        <f>IF(SUMIFS(扣罚明细!$G:$G,扣罚明细!$E:$E,$N57,扣罚明细!$F:$F,"普通工单超时响应")=0,"-",SUMIFS(扣罚明细!$G:$G,扣罚明细!$E:$E,$N57,扣罚明细!$F:$F,"普通工单超时响应"))</f>
        <v>60</v>
      </c>
      <c r="Q57" s="30">
        <f>IF(SUMIFS(扣罚明细!$G:$G,扣罚明细!$E:$E,$N57,扣罚明细!$F:$F,"普通工单超时关闭")=0,"-",SUMIFS(扣罚明细!$G:$G,扣罚明细!$E:$E,$N57,扣罚明细!$F:$F,"普通工单超时关闭"))</f>
        <v>40</v>
      </c>
      <c r="R57" s="30">
        <f>IF(SUMIFS(扣罚明细!$G:$G,扣罚明细!$E:$E,$N57,扣罚明细!$F:$F,"项目工单超时关闭")=0,"-",SUMIFS(扣罚明细!$G:$G,扣罚明细!$E:$E,$N57,扣罚明细!$F:$F,"项目工单超时关闭"))</f>
        <v>20</v>
      </c>
      <c r="S57" s="30">
        <f>IF(SUMIFS(扣罚明细!$G:$G,扣罚明细!$E:$E,$N57,扣罚明细!$F:$F,"工单质检不合格")=0,"-",SUMIFS(扣罚明细!$G:$G,扣罚明细!$E:$E,$N57,扣罚明细!$F:$F,"工单质检不合格"))</f>
        <v>200</v>
      </c>
      <c r="T57" s="30" t="str">
        <f>IF(SUMIFS(扣罚明细!$G:$G,扣罚明细!$E:$E,$N57,扣罚明细!$F:$F,"虚假处理工单")=0,"-",SUMIFS(扣罚明细!$G:$G,扣罚明细!$E:$E,$N57,扣罚明细!$F:$F,"虚假处理工单"))</f>
        <v>-</v>
      </c>
      <c r="U57" s="30" t="str">
        <f>IF(SUMIFS(扣罚明细!$G:$G,扣罚明细!$E:$E,$N57,扣罚明细!$F:$F,"邮管局投诉逾期处理")=0,"-",SUMIFS(扣罚明细!$G:$G,扣罚明细!$E:$E,$N57,扣罚明细!$F:$F,"邮管局投诉逾期处理"))</f>
        <v>-</v>
      </c>
      <c r="V57" s="30" t="str">
        <f>IF(SUMIFS(扣罚明细!$G:$G,扣罚明细!$E:$E,$N57,扣罚明细!$F:$F,"邮管局投诉罚款")=0,"-",SUMIFS(扣罚明细!$G:$G,扣罚明细!$E:$E,$N57,扣罚明细!$F:$F,"邮管局投诉罚款"))</f>
        <v>-</v>
      </c>
    </row>
    <row r="58" ht="16.5" spans="13:22">
      <c r="M58" s="15" t="str">
        <f>VLOOKUP(N58,区域!A:B,2,0)</f>
        <v>池州</v>
      </c>
      <c r="N58" s="50" t="s">
        <v>101</v>
      </c>
      <c r="O58" s="20">
        <f t="shared" si="2"/>
        <v>320</v>
      </c>
      <c r="P58" s="30">
        <f>IF(SUMIFS(扣罚明细!$G:$G,扣罚明细!$E:$E,$N58,扣罚明细!$F:$F,"普通工单超时响应")=0,"-",SUMIFS(扣罚明细!$G:$G,扣罚明细!$E:$E,$N58,扣罚明细!$F:$F,"普通工单超时响应"))</f>
        <v>60</v>
      </c>
      <c r="Q58" s="30">
        <f>IF(SUMIFS(扣罚明细!$G:$G,扣罚明细!$E:$E,$N58,扣罚明细!$F:$F,"普通工单超时关闭")=0,"-",SUMIFS(扣罚明细!$G:$G,扣罚明细!$E:$E,$N58,扣罚明细!$F:$F,"普通工单超时关闭"))</f>
        <v>20</v>
      </c>
      <c r="R58" s="30" t="str">
        <f>IF(SUMIFS(扣罚明细!$G:$G,扣罚明细!$E:$E,$N58,扣罚明细!$F:$F,"项目工单超时关闭")=0,"-",SUMIFS(扣罚明细!$G:$G,扣罚明细!$E:$E,$N58,扣罚明细!$F:$F,"项目工单超时关闭"))</f>
        <v>-</v>
      </c>
      <c r="S58" s="30">
        <f>IF(SUMIFS(扣罚明细!$G:$G,扣罚明细!$E:$E,$N58,扣罚明细!$F:$F,"工单质检不合格")=0,"-",SUMIFS(扣罚明细!$G:$G,扣罚明细!$E:$E,$N58,扣罚明细!$F:$F,"工单质检不合格"))</f>
        <v>240</v>
      </c>
      <c r="T58" s="30" t="str">
        <f>IF(SUMIFS(扣罚明细!$G:$G,扣罚明细!$E:$E,$N58,扣罚明细!$F:$F,"虚假处理工单")=0,"-",SUMIFS(扣罚明细!$G:$G,扣罚明细!$E:$E,$N58,扣罚明细!$F:$F,"虚假处理工单"))</f>
        <v>-</v>
      </c>
      <c r="U58" s="30" t="str">
        <f>IF(SUMIFS(扣罚明细!$G:$G,扣罚明细!$E:$E,$N58,扣罚明细!$F:$F,"邮管局投诉逾期处理")=0,"-",SUMIFS(扣罚明细!$G:$G,扣罚明细!$E:$E,$N58,扣罚明细!$F:$F,"邮管局投诉逾期处理"))</f>
        <v>-</v>
      </c>
      <c r="V58" s="30" t="str">
        <f>IF(SUMIFS(扣罚明细!$G:$G,扣罚明细!$E:$E,$N58,扣罚明细!$F:$F,"邮管局投诉罚款")=0,"-",SUMIFS(扣罚明细!$G:$G,扣罚明细!$E:$E,$N58,扣罚明细!$F:$F,"邮管局投诉罚款"))</f>
        <v>-</v>
      </c>
    </row>
    <row r="59" ht="16.5" spans="13:22">
      <c r="M59" s="15" t="str">
        <f>VLOOKUP(N59,区域!A:B,2,0)</f>
        <v>合肥南</v>
      </c>
      <c r="N59" s="5" t="s">
        <v>102</v>
      </c>
      <c r="O59" s="20">
        <f t="shared" si="2"/>
        <v>300</v>
      </c>
      <c r="P59" s="30">
        <f>IF(SUMIFS(扣罚明细!$G:$G,扣罚明细!$E:$E,$N59,扣罚明细!$F:$F,"普通工单超时响应")=0,"-",SUMIFS(扣罚明细!$G:$G,扣罚明细!$E:$E,$N59,扣罚明细!$F:$F,"普通工单超时响应"))</f>
        <v>20</v>
      </c>
      <c r="Q59" s="30" t="str">
        <f>IF(SUMIFS(扣罚明细!$G:$G,扣罚明细!$E:$E,$N59,扣罚明细!$F:$F,"普通工单超时关闭")=0,"-",SUMIFS(扣罚明细!$G:$G,扣罚明细!$E:$E,$N59,扣罚明细!$F:$F,"普通工单超时关闭"))</f>
        <v>-</v>
      </c>
      <c r="R59" s="30" t="str">
        <f>IF(SUMIFS(扣罚明细!$G:$G,扣罚明细!$E:$E,$N59,扣罚明细!$F:$F,"项目工单超时关闭")=0,"-",SUMIFS(扣罚明细!$G:$G,扣罚明细!$E:$E,$N59,扣罚明细!$F:$F,"项目工单超时关闭"))</f>
        <v>-</v>
      </c>
      <c r="S59" s="30">
        <f>IF(SUMIFS(扣罚明细!$G:$G,扣罚明细!$E:$E,$N59,扣罚明细!$F:$F,"工单质检不合格")=0,"-",SUMIFS(扣罚明细!$G:$G,扣罚明细!$E:$E,$N59,扣罚明细!$F:$F,"工单质检不合格"))</f>
        <v>280</v>
      </c>
      <c r="T59" s="30" t="str">
        <f>IF(SUMIFS(扣罚明细!$G:$G,扣罚明细!$E:$E,$N59,扣罚明细!$F:$F,"虚假处理工单")=0,"-",SUMIFS(扣罚明细!$G:$G,扣罚明细!$E:$E,$N59,扣罚明细!$F:$F,"虚假处理工单"))</f>
        <v>-</v>
      </c>
      <c r="U59" s="30" t="str">
        <f>IF(SUMIFS(扣罚明细!$G:$G,扣罚明细!$E:$E,$N59,扣罚明细!$F:$F,"邮管局投诉逾期处理")=0,"-",SUMIFS(扣罚明细!$G:$G,扣罚明细!$E:$E,$N59,扣罚明细!$F:$F,"邮管局投诉逾期处理"))</f>
        <v>-</v>
      </c>
      <c r="V59" s="30" t="str">
        <f>IF(SUMIFS(扣罚明细!$G:$G,扣罚明细!$E:$E,$N59,扣罚明细!$F:$F,"邮管局投诉罚款")=0,"-",SUMIFS(扣罚明细!$G:$G,扣罚明细!$E:$E,$N59,扣罚明细!$F:$F,"邮管局投诉罚款"))</f>
        <v>-</v>
      </c>
    </row>
    <row r="60" ht="16.5" spans="13:22">
      <c r="M60" s="15" t="str">
        <f>VLOOKUP(N60,区域!A:B,2,0)</f>
        <v>六安</v>
      </c>
      <c r="N60" s="5" t="s">
        <v>103</v>
      </c>
      <c r="O60" s="20">
        <f t="shared" si="2"/>
        <v>300</v>
      </c>
      <c r="P60" s="30">
        <f>IF(SUMIFS(扣罚明细!$G:$G,扣罚明细!$E:$E,$N60,扣罚明细!$F:$F,"普通工单超时响应")=0,"-",SUMIFS(扣罚明细!$G:$G,扣罚明细!$E:$E,$N60,扣罚明细!$F:$F,"普通工单超时响应"))</f>
        <v>120</v>
      </c>
      <c r="Q60" s="30" t="str">
        <f>IF(SUMIFS(扣罚明细!$G:$G,扣罚明细!$E:$E,$N60,扣罚明细!$F:$F,"普通工单超时关闭")=0,"-",SUMIFS(扣罚明细!$G:$G,扣罚明细!$E:$E,$N60,扣罚明细!$F:$F,"普通工单超时关闭"))</f>
        <v>-</v>
      </c>
      <c r="R60" s="30" t="str">
        <f>IF(SUMIFS(扣罚明细!$G:$G,扣罚明细!$E:$E,$N60,扣罚明细!$F:$F,"项目工单超时关闭")=0,"-",SUMIFS(扣罚明细!$G:$G,扣罚明细!$E:$E,$N60,扣罚明细!$F:$F,"项目工单超时关闭"))</f>
        <v>-</v>
      </c>
      <c r="S60" s="30">
        <f>IF(SUMIFS(扣罚明细!$G:$G,扣罚明细!$E:$E,$N60,扣罚明细!$F:$F,"工单质检不合格")=0,"-",SUMIFS(扣罚明细!$G:$G,扣罚明细!$E:$E,$N60,扣罚明细!$F:$F,"工单质检不合格"))</f>
        <v>180</v>
      </c>
      <c r="T60" s="30" t="str">
        <f>IF(SUMIFS(扣罚明细!$G:$G,扣罚明细!$E:$E,$N60,扣罚明细!$F:$F,"虚假处理工单")=0,"-",SUMIFS(扣罚明细!$G:$G,扣罚明细!$E:$E,$N60,扣罚明细!$F:$F,"虚假处理工单"))</f>
        <v>-</v>
      </c>
      <c r="U60" s="30" t="str">
        <f>IF(SUMIFS(扣罚明细!$G:$G,扣罚明细!$E:$E,$N60,扣罚明细!$F:$F,"邮管局投诉逾期处理")=0,"-",SUMIFS(扣罚明细!$G:$G,扣罚明细!$E:$E,$N60,扣罚明细!$F:$F,"邮管局投诉逾期处理"))</f>
        <v>-</v>
      </c>
      <c r="V60" s="30" t="str">
        <f>IF(SUMIFS(扣罚明细!$G:$G,扣罚明细!$E:$E,$N60,扣罚明细!$F:$F,"邮管局投诉罚款")=0,"-",SUMIFS(扣罚明细!$G:$G,扣罚明细!$E:$E,$N60,扣罚明细!$F:$F,"邮管局投诉罚款"))</f>
        <v>-</v>
      </c>
    </row>
    <row r="61" ht="16.5" spans="13:22">
      <c r="M61" s="15" t="str">
        <f>VLOOKUP(N61,区域!A:B,2,0)</f>
        <v>肥西</v>
      </c>
      <c r="N61" s="5" t="s">
        <v>104</v>
      </c>
      <c r="O61" s="20">
        <f t="shared" si="2"/>
        <v>300</v>
      </c>
      <c r="P61" s="30">
        <f>IF(SUMIFS(扣罚明细!$G:$G,扣罚明细!$E:$E,$N61,扣罚明细!$F:$F,"普通工单超时响应")=0,"-",SUMIFS(扣罚明细!$G:$G,扣罚明细!$E:$E,$N61,扣罚明细!$F:$F,"普通工单超时响应"))</f>
        <v>140</v>
      </c>
      <c r="Q61" s="30">
        <f>IF(SUMIFS(扣罚明细!$G:$G,扣罚明细!$E:$E,$N61,扣罚明细!$F:$F,"普通工单超时关闭")=0,"-",SUMIFS(扣罚明细!$G:$G,扣罚明细!$E:$E,$N61,扣罚明细!$F:$F,"普通工单超时关闭"))</f>
        <v>20</v>
      </c>
      <c r="R61" s="30">
        <f>IF(SUMIFS(扣罚明细!$G:$G,扣罚明细!$E:$E,$N61,扣罚明细!$F:$F,"项目工单超时关闭")=0,"-",SUMIFS(扣罚明细!$G:$G,扣罚明细!$E:$E,$N61,扣罚明细!$F:$F,"项目工单超时关闭"))</f>
        <v>40</v>
      </c>
      <c r="S61" s="30">
        <f>IF(SUMIFS(扣罚明细!$G:$G,扣罚明细!$E:$E,$N61,扣罚明细!$F:$F,"工单质检不合格")=0,"-",SUMIFS(扣罚明细!$G:$G,扣罚明细!$E:$E,$N61,扣罚明细!$F:$F,"工单质检不合格"))</f>
        <v>100</v>
      </c>
      <c r="T61" s="30" t="str">
        <f>IF(SUMIFS(扣罚明细!$G:$G,扣罚明细!$E:$E,$N61,扣罚明细!$F:$F,"虚假处理工单")=0,"-",SUMIFS(扣罚明细!$G:$G,扣罚明细!$E:$E,$N61,扣罚明细!$F:$F,"虚假处理工单"))</f>
        <v>-</v>
      </c>
      <c r="U61" s="30" t="str">
        <f>IF(SUMIFS(扣罚明细!$G:$G,扣罚明细!$E:$E,$N61,扣罚明细!$F:$F,"邮管局投诉逾期处理")=0,"-",SUMIFS(扣罚明细!$G:$G,扣罚明细!$E:$E,$N61,扣罚明细!$F:$F,"邮管局投诉逾期处理"))</f>
        <v>-</v>
      </c>
      <c r="V61" s="30" t="str">
        <f>IF(SUMIFS(扣罚明细!$G:$G,扣罚明细!$E:$E,$N61,扣罚明细!$F:$F,"邮管局投诉罚款")=0,"-",SUMIFS(扣罚明细!$G:$G,扣罚明细!$E:$E,$N61,扣罚明细!$F:$F,"邮管局投诉罚款"))</f>
        <v>-</v>
      </c>
    </row>
    <row r="62" ht="16.5" spans="13:22">
      <c r="M62" s="15" t="str">
        <f>VLOOKUP(N62,区域!A:B,2,0)</f>
        <v>宣城</v>
      </c>
      <c r="N62" s="5" t="s">
        <v>105</v>
      </c>
      <c r="O62" s="20">
        <f t="shared" si="2"/>
        <v>300</v>
      </c>
      <c r="P62" s="30">
        <f>IF(SUMIFS(扣罚明细!$G:$G,扣罚明细!$E:$E,$N62,扣罚明细!$F:$F,"普通工单超时响应")=0,"-",SUMIFS(扣罚明细!$G:$G,扣罚明细!$E:$E,$N62,扣罚明细!$F:$F,"普通工单超时响应"))</f>
        <v>260</v>
      </c>
      <c r="Q62" s="30">
        <f>IF(SUMIFS(扣罚明细!$G:$G,扣罚明细!$E:$E,$N62,扣罚明细!$F:$F,"普通工单超时关闭")=0,"-",SUMIFS(扣罚明细!$G:$G,扣罚明细!$E:$E,$N62,扣罚明细!$F:$F,"普通工单超时关闭"))</f>
        <v>20</v>
      </c>
      <c r="R62" s="30" t="str">
        <f>IF(SUMIFS(扣罚明细!$G:$G,扣罚明细!$E:$E,$N62,扣罚明细!$F:$F,"项目工单超时关闭")=0,"-",SUMIFS(扣罚明细!$G:$G,扣罚明细!$E:$E,$N62,扣罚明细!$F:$F,"项目工单超时关闭"))</f>
        <v>-</v>
      </c>
      <c r="S62" s="30">
        <f>IF(SUMIFS(扣罚明细!$G:$G,扣罚明细!$E:$E,$N62,扣罚明细!$F:$F,"工单质检不合格")=0,"-",SUMIFS(扣罚明细!$G:$G,扣罚明细!$E:$E,$N62,扣罚明细!$F:$F,"工单质检不合格"))</f>
        <v>20</v>
      </c>
      <c r="T62" s="30" t="str">
        <f>IF(SUMIFS(扣罚明细!$G:$G,扣罚明细!$E:$E,$N62,扣罚明细!$F:$F,"虚假处理工单")=0,"-",SUMIFS(扣罚明细!$G:$G,扣罚明细!$E:$E,$N62,扣罚明细!$F:$F,"虚假处理工单"))</f>
        <v>-</v>
      </c>
      <c r="U62" s="30" t="str">
        <f>IF(SUMIFS(扣罚明细!$G:$G,扣罚明细!$E:$E,$N62,扣罚明细!$F:$F,"邮管局投诉逾期处理")=0,"-",SUMIFS(扣罚明细!$G:$G,扣罚明细!$E:$E,$N62,扣罚明细!$F:$F,"邮管局投诉逾期处理"))</f>
        <v>-</v>
      </c>
      <c r="V62" s="30" t="str">
        <f>IF(SUMIFS(扣罚明细!$G:$G,扣罚明细!$E:$E,$N62,扣罚明细!$F:$F,"邮管局投诉罚款")=0,"-",SUMIFS(扣罚明细!$G:$G,扣罚明细!$E:$E,$N62,扣罚明细!$F:$F,"邮管局投诉罚款"))</f>
        <v>-</v>
      </c>
    </row>
    <row r="63" ht="16.5" spans="13:22">
      <c r="M63" s="15" t="str">
        <f>VLOOKUP(N63,区域!A:B,2,0)</f>
        <v>亳州</v>
      </c>
      <c r="N63" s="5" t="s">
        <v>106</v>
      </c>
      <c r="O63" s="20">
        <f t="shared" si="2"/>
        <v>280</v>
      </c>
      <c r="P63" s="30">
        <f>IF(SUMIFS(扣罚明细!$G:$G,扣罚明细!$E:$E,$N63,扣罚明细!$F:$F,"普通工单超时响应")=0,"-",SUMIFS(扣罚明细!$G:$G,扣罚明细!$E:$E,$N63,扣罚明细!$F:$F,"普通工单超时响应"))</f>
        <v>140</v>
      </c>
      <c r="Q63" s="30">
        <f>IF(SUMIFS(扣罚明细!$G:$G,扣罚明细!$E:$E,$N63,扣罚明细!$F:$F,"普通工单超时关闭")=0,"-",SUMIFS(扣罚明细!$G:$G,扣罚明细!$E:$E,$N63,扣罚明细!$F:$F,"普通工单超时关闭"))</f>
        <v>20</v>
      </c>
      <c r="R63" s="30">
        <f>IF(SUMIFS(扣罚明细!$G:$G,扣罚明细!$E:$E,$N63,扣罚明细!$F:$F,"项目工单超时关闭")=0,"-",SUMIFS(扣罚明细!$G:$G,扣罚明细!$E:$E,$N63,扣罚明细!$F:$F,"项目工单超时关闭"))</f>
        <v>20</v>
      </c>
      <c r="S63" s="30">
        <f>IF(SUMIFS(扣罚明细!$G:$G,扣罚明细!$E:$E,$N63,扣罚明细!$F:$F,"工单质检不合格")=0,"-",SUMIFS(扣罚明细!$G:$G,扣罚明细!$E:$E,$N63,扣罚明细!$F:$F,"工单质检不合格"))</f>
        <v>100</v>
      </c>
      <c r="T63" s="30" t="str">
        <f>IF(SUMIFS(扣罚明细!$G:$G,扣罚明细!$E:$E,$N63,扣罚明细!$F:$F,"虚假处理工单")=0,"-",SUMIFS(扣罚明细!$G:$G,扣罚明细!$E:$E,$N63,扣罚明细!$F:$F,"虚假处理工单"))</f>
        <v>-</v>
      </c>
      <c r="U63" s="30" t="str">
        <f>IF(SUMIFS(扣罚明细!$G:$G,扣罚明细!$E:$E,$N63,扣罚明细!$F:$F,"邮管局投诉逾期处理")=0,"-",SUMIFS(扣罚明细!$G:$G,扣罚明细!$E:$E,$N63,扣罚明细!$F:$F,"邮管局投诉逾期处理"))</f>
        <v>-</v>
      </c>
      <c r="V63" s="30" t="str">
        <f>IF(SUMIFS(扣罚明细!$G:$G,扣罚明细!$E:$E,$N63,扣罚明细!$F:$F,"邮管局投诉罚款")=0,"-",SUMIFS(扣罚明细!$G:$G,扣罚明细!$E:$E,$N63,扣罚明细!$F:$F,"邮管局投诉罚款"))</f>
        <v>-</v>
      </c>
    </row>
    <row r="64" ht="16.5" spans="13:22">
      <c r="M64" s="15" t="str">
        <f>VLOOKUP(N64,区域!A:B,2,0)</f>
        <v>合肥南</v>
      </c>
      <c r="N64" s="5" t="s">
        <v>107</v>
      </c>
      <c r="O64" s="20">
        <f t="shared" si="2"/>
        <v>260</v>
      </c>
      <c r="P64" s="30">
        <f>IF(SUMIFS(扣罚明细!$G:$G,扣罚明细!$E:$E,$N64,扣罚明细!$F:$F,"普通工单超时响应")=0,"-",SUMIFS(扣罚明细!$G:$G,扣罚明细!$E:$E,$N64,扣罚明细!$F:$F,"普通工单超时响应"))</f>
        <v>20</v>
      </c>
      <c r="Q64" s="30" t="str">
        <f>IF(SUMIFS(扣罚明细!$G:$G,扣罚明细!$E:$E,$N64,扣罚明细!$F:$F,"普通工单超时关闭")=0,"-",SUMIFS(扣罚明细!$G:$G,扣罚明细!$E:$E,$N64,扣罚明细!$F:$F,"普通工单超时关闭"))</f>
        <v>-</v>
      </c>
      <c r="R64" s="30" t="str">
        <f>IF(SUMIFS(扣罚明细!$G:$G,扣罚明细!$E:$E,$N64,扣罚明细!$F:$F,"项目工单超时关闭")=0,"-",SUMIFS(扣罚明细!$G:$G,扣罚明细!$E:$E,$N64,扣罚明细!$F:$F,"项目工单超时关闭"))</f>
        <v>-</v>
      </c>
      <c r="S64" s="30">
        <f>IF(SUMIFS(扣罚明细!$G:$G,扣罚明细!$E:$E,$N64,扣罚明细!$F:$F,"工单质检不合格")=0,"-",SUMIFS(扣罚明细!$G:$G,扣罚明细!$E:$E,$N64,扣罚明细!$F:$F,"工单质检不合格"))</f>
        <v>240</v>
      </c>
      <c r="T64" s="30" t="str">
        <f>IF(SUMIFS(扣罚明细!$G:$G,扣罚明细!$E:$E,$N64,扣罚明细!$F:$F,"虚假处理工单")=0,"-",SUMIFS(扣罚明细!$G:$G,扣罚明细!$E:$E,$N64,扣罚明细!$F:$F,"虚假处理工单"))</f>
        <v>-</v>
      </c>
      <c r="U64" s="30" t="str">
        <f>IF(SUMIFS(扣罚明细!$G:$G,扣罚明细!$E:$E,$N64,扣罚明细!$F:$F,"邮管局投诉逾期处理")=0,"-",SUMIFS(扣罚明细!$G:$G,扣罚明细!$E:$E,$N64,扣罚明细!$F:$F,"邮管局投诉逾期处理"))</f>
        <v>-</v>
      </c>
      <c r="V64" s="30" t="str">
        <f>IF(SUMIFS(扣罚明细!$G:$G,扣罚明细!$E:$E,$N64,扣罚明细!$F:$F,"邮管局投诉罚款")=0,"-",SUMIFS(扣罚明细!$G:$G,扣罚明细!$E:$E,$N64,扣罚明细!$F:$F,"邮管局投诉罚款"))</f>
        <v>-</v>
      </c>
    </row>
    <row r="65" ht="16.5" spans="13:22">
      <c r="M65" s="15" t="str">
        <f>VLOOKUP(N65,区域!A:B,2,0)</f>
        <v>合肥北</v>
      </c>
      <c r="N65" s="5" t="s">
        <v>108</v>
      </c>
      <c r="O65" s="20">
        <f t="shared" si="2"/>
        <v>260</v>
      </c>
      <c r="P65" s="30">
        <f>IF(SUMIFS(扣罚明细!$G:$G,扣罚明细!$E:$E,$N65,扣罚明细!$F:$F,"普通工单超时响应")=0,"-",SUMIFS(扣罚明细!$G:$G,扣罚明细!$E:$E,$N65,扣罚明细!$F:$F,"普通工单超时响应"))</f>
        <v>60</v>
      </c>
      <c r="Q65" s="30" t="str">
        <f>IF(SUMIFS(扣罚明细!$G:$G,扣罚明细!$E:$E,$N65,扣罚明细!$F:$F,"普通工单超时关闭")=0,"-",SUMIFS(扣罚明细!$G:$G,扣罚明细!$E:$E,$N65,扣罚明细!$F:$F,"普通工单超时关闭"))</f>
        <v>-</v>
      </c>
      <c r="R65" s="30" t="str">
        <f>IF(SUMIFS(扣罚明细!$G:$G,扣罚明细!$E:$E,$N65,扣罚明细!$F:$F,"项目工单超时关闭")=0,"-",SUMIFS(扣罚明细!$G:$G,扣罚明细!$E:$E,$N65,扣罚明细!$F:$F,"项目工单超时关闭"))</f>
        <v>-</v>
      </c>
      <c r="S65" s="30">
        <f>IF(SUMIFS(扣罚明细!$G:$G,扣罚明细!$E:$E,$N65,扣罚明细!$F:$F,"工单质检不合格")=0,"-",SUMIFS(扣罚明细!$G:$G,扣罚明细!$E:$E,$N65,扣罚明细!$F:$F,"工单质检不合格"))</f>
        <v>200</v>
      </c>
      <c r="T65" s="30" t="str">
        <f>IF(SUMIFS(扣罚明细!$G:$G,扣罚明细!$E:$E,$N65,扣罚明细!$F:$F,"虚假处理工单")=0,"-",SUMIFS(扣罚明细!$G:$G,扣罚明细!$E:$E,$N65,扣罚明细!$F:$F,"虚假处理工单"))</f>
        <v>-</v>
      </c>
      <c r="U65" s="30" t="str">
        <f>IF(SUMIFS(扣罚明细!$G:$G,扣罚明细!$E:$E,$N65,扣罚明细!$F:$F,"邮管局投诉逾期处理")=0,"-",SUMIFS(扣罚明细!$G:$G,扣罚明细!$E:$E,$N65,扣罚明细!$F:$F,"邮管局投诉逾期处理"))</f>
        <v>-</v>
      </c>
      <c r="V65" s="30" t="str">
        <f>IF(SUMIFS(扣罚明细!$G:$G,扣罚明细!$E:$E,$N65,扣罚明细!$F:$F,"邮管局投诉罚款")=0,"-",SUMIFS(扣罚明细!$G:$G,扣罚明细!$E:$E,$N65,扣罚明细!$F:$F,"邮管局投诉罚款"))</f>
        <v>-</v>
      </c>
    </row>
    <row r="66" ht="16.5" spans="13:22">
      <c r="M66" s="15" t="str">
        <f>VLOOKUP(N66,区域!A:B,2,0)</f>
        <v>宣城</v>
      </c>
      <c r="N66" s="33" t="s">
        <v>109</v>
      </c>
      <c r="O66" s="20">
        <f t="shared" si="2"/>
        <v>260</v>
      </c>
      <c r="P66" s="30">
        <f>IF(SUMIFS(扣罚明细!$G:$G,扣罚明细!$E:$E,$N66,扣罚明细!$F:$F,"普通工单超时响应")=0,"-",SUMIFS(扣罚明细!$G:$G,扣罚明细!$E:$E,$N66,扣罚明细!$F:$F,"普通工单超时响应"))</f>
        <v>60</v>
      </c>
      <c r="Q66" s="30" t="str">
        <f>IF(SUMIFS(扣罚明细!$G:$G,扣罚明细!$E:$E,$N66,扣罚明细!$F:$F,"普通工单超时关闭")=0,"-",SUMIFS(扣罚明细!$G:$G,扣罚明细!$E:$E,$N66,扣罚明细!$F:$F,"普通工单超时关闭"))</f>
        <v>-</v>
      </c>
      <c r="R66" s="30" t="str">
        <f>IF(SUMIFS(扣罚明细!$G:$G,扣罚明细!$E:$E,$N66,扣罚明细!$F:$F,"项目工单超时关闭")=0,"-",SUMIFS(扣罚明细!$G:$G,扣罚明细!$E:$E,$N66,扣罚明细!$F:$F,"项目工单超时关闭"))</f>
        <v>-</v>
      </c>
      <c r="S66" s="30">
        <f>IF(SUMIFS(扣罚明细!$G:$G,扣罚明细!$E:$E,$N66,扣罚明细!$F:$F,"工单质检不合格")=0,"-",SUMIFS(扣罚明细!$G:$G,扣罚明细!$E:$E,$N66,扣罚明细!$F:$F,"工单质检不合格"))</f>
        <v>200</v>
      </c>
      <c r="T66" s="30" t="str">
        <f>IF(SUMIFS(扣罚明细!$G:$G,扣罚明细!$E:$E,$N66,扣罚明细!$F:$F,"虚假处理工单")=0,"-",SUMIFS(扣罚明细!$G:$G,扣罚明细!$E:$E,$N66,扣罚明细!$F:$F,"虚假处理工单"))</f>
        <v>-</v>
      </c>
      <c r="U66" s="30" t="str">
        <f>IF(SUMIFS(扣罚明细!$G:$G,扣罚明细!$E:$E,$N66,扣罚明细!$F:$F,"邮管局投诉逾期处理")=0,"-",SUMIFS(扣罚明细!$G:$G,扣罚明细!$E:$E,$N66,扣罚明细!$F:$F,"邮管局投诉逾期处理"))</f>
        <v>-</v>
      </c>
      <c r="V66" s="30" t="str">
        <f>IF(SUMIFS(扣罚明细!$G:$G,扣罚明细!$E:$E,$N66,扣罚明细!$F:$F,"邮管局投诉罚款")=0,"-",SUMIFS(扣罚明细!$G:$G,扣罚明细!$E:$E,$N66,扣罚明细!$F:$F,"邮管局投诉罚款"))</f>
        <v>-</v>
      </c>
    </row>
    <row r="67" ht="16.5" spans="13:22">
      <c r="M67" s="15" t="str">
        <f>VLOOKUP(N67,区域!A:B,2,0)</f>
        <v>无为</v>
      </c>
      <c r="N67" s="5" t="s">
        <v>110</v>
      </c>
      <c r="O67" s="20">
        <f t="shared" si="2"/>
        <v>260</v>
      </c>
      <c r="P67" s="30" t="str">
        <f>IF(SUMIFS(扣罚明细!$G:$G,扣罚明细!$E:$E,$N67,扣罚明细!$F:$F,"普通工单超时响应")=0,"-",SUMIFS(扣罚明细!$G:$G,扣罚明细!$E:$E,$N67,扣罚明细!$F:$F,"普通工单超时响应"))</f>
        <v>-</v>
      </c>
      <c r="Q67" s="30">
        <f>IF(SUMIFS(扣罚明细!$G:$G,扣罚明细!$E:$E,$N67,扣罚明细!$F:$F,"普通工单超时关闭")=0,"-",SUMIFS(扣罚明细!$G:$G,扣罚明细!$E:$E,$N67,扣罚明细!$F:$F,"普通工单超时关闭"))</f>
        <v>20</v>
      </c>
      <c r="R67" s="30" t="str">
        <f>IF(SUMIFS(扣罚明细!$G:$G,扣罚明细!$E:$E,$N67,扣罚明细!$F:$F,"项目工单超时关闭")=0,"-",SUMIFS(扣罚明细!$G:$G,扣罚明细!$E:$E,$N67,扣罚明细!$F:$F,"项目工单超时关闭"))</f>
        <v>-</v>
      </c>
      <c r="S67" s="30">
        <f>IF(SUMIFS(扣罚明细!$G:$G,扣罚明细!$E:$E,$N67,扣罚明细!$F:$F,"工单质检不合格")=0,"-",SUMIFS(扣罚明细!$G:$G,扣罚明细!$E:$E,$N67,扣罚明细!$F:$F,"工单质检不合格"))</f>
        <v>240</v>
      </c>
      <c r="T67" s="30" t="str">
        <f>IF(SUMIFS(扣罚明细!$G:$G,扣罚明细!$E:$E,$N67,扣罚明细!$F:$F,"虚假处理工单")=0,"-",SUMIFS(扣罚明细!$G:$G,扣罚明细!$E:$E,$N67,扣罚明细!$F:$F,"虚假处理工单"))</f>
        <v>-</v>
      </c>
      <c r="U67" s="30" t="str">
        <f>IF(SUMIFS(扣罚明细!$G:$G,扣罚明细!$E:$E,$N67,扣罚明细!$F:$F,"邮管局投诉逾期处理")=0,"-",SUMIFS(扣罚明细!$G:$G,扣罚明细!$E:$E,$N67,扣罚明细!$F:$F,"邮管局投诉逾期处理"))</f>
        <v>-</v>
      </c>
      <c r="V67" s="30" t="str">
        <f>IF(SUMIFS(扣罚明细!$G:$G,扣罚明细!$E:$E,$N67,扣罚明细!$F:$F,"邮管局投诉罚款")=0,"-",SUMIFS(扣罚明细!$G:$G,扣罚明细!$E:$E,$N67,扣罚明细!$F:$F,"邮管局投诉罚款"))</f>
        <v>-</v>
      </c>
    </row>
    <row r="68" ht="16.5" spans="13:22">
      <c r="M68" s="15" t="str">
        <f>VLOOKUP(N68,区域!A:B,2,0)</f>
        <v>合肥南</v>
      </c>
      <c r="N68" s="5" t="s">
        <v>111</v>
      </c>
      <c r="O68" s="20">
        <f t="shared" ref="O68:O131" si="3">SUM(P68:V68)</f>
        <v>240</v>
      </c>
      <c r="P68" s="30">
        <f>IF(SUMIFS(扣罚明细!$G:$G,扣罚明细!$E:$E,$N68,扣罚明细!$F:$F,"普通工单超时响应")=0,"-",SUMIFS(扣罚明细!$G:$G,扣罚明细!$E:$E,$N68,扣罚明细!$F:$F,"普通工单超时响应"))</f>
        <v>20</v>
      </c>
      <c r="Q68" s="30" t="str">
        <f>IF(SUMIFS(扣罚明细!$G:$G,扣罚明细!$E:$E,$N68,扣罚明细!$F:$F,"普通工单超时关闭")=0,"-",SUMIFS(扣罚明细!$G:$G,扣罚明细!$E:$E,$N68,扣罚明细!$F:$F,"普通工单超时关闭"))</f>
        <v>-</v>
      </c>
      <c r="R68" s="30" t="str">
        <f>IF(SUMIFS(扣罚明细!$G:$G,扣罚明细!$E:$E,$N68,扣罚明细!$F:$F,"项目工单超时关闭")=0,"-",SUMIFS(扣罚明细!$G:$G,扣罚明细!$E:$E,$N68,扣罚明细!$F:$F,"项目工单超时关闭"))</f>
        <v>-</v>
      </c>
      <c r="S68" s="30">
        <f>IF(SUMIFS(扣罚明细!$G:$G,扣罚明细!$E:$E,$N68,扣罚明细!$F:$F,"工单质检不合格")=0,"-",SUMIFS(扣罚明细!$G:$G,扣罚明细!$E:$E,$N68,扣罚明细!$F:$F,"工单质检不合格"))</f>
        <v>120</v>
      </c>
      <c r="T68" s="30">
        <f>IF(SUMIFS(扣罚明细!$G:$G,扣罚明细!$E:$E,$N68,扣罚明细!$F:$F,"虚假处理工单")=0,"-",SUMIFS(扣罚明细!$G:$G,扣罚明细!$E:$E,$N68,扣罚明细!$F:$F,"虚假处理工单"))</f>
        <v>100</v>
      </c>
      <c r="U68" s="30" t="str">
        <f>IF(SUMIFS(扣罚明细!$G:$G,扣罚明细!$E:$E,$N68,扣罚明细!$F:$F,"邮管局投诉逾期处理")=0,"-",SUMIFS(扣罚明细!$G:$G,扣罚明细!$E:$E,$N68,扣罚明细!$F:$F,"邮管局投诉逾期处理"))</f>
        <v>-</v>
      </c>
      <c r="V68" s="30" t="str">
        <f>IF(SUMIFS(扣罚明细!$G:$G,扣罚明细!$E:$E,$N68,扣罚明细!$F:$F,"邮管局投诉罚款")=0,"-",SUMIFS(扣罚明细!$G:$G,扣罚明细!$E:$E,$N68,扣罚明细!$F:$F,"邮管局投诉罚款"))</f>
        <v>-</v>
      </c>
    </row>
    <row r="69" ht="16.5" spans="13:22">
      <c r="M69" s="15" t="str">
        <f>VLOOKUP(N69,区域!A:B,2,0)</f>
        <v>安庆</v>
      </c>
      <c r="N69" s="5" t="s">
        <v>112</v>
      </c>
      <c r="O69" s="20">
        <f t="shared" si="3"/>
        <v>220</v>
      </c>
      <c r="P69" s="30">
        <f>IF(SUMIFS(扣罚明细!$G:$G,扣罚明细!$E:$E,$N69,扣罚明细!$F:$F,"普通工单超时响应")=0,"-",SUMIFS(扣罚明细!$G:$G,扣罚明细!$E:$E,$N69,扣罚明细!$F:$F,"普通工单超时响应"))</f>
        <v>60</v>
      </c>
      <c r="Q69" s="30">
        <f>IF(SUMIFS(扣罚明细!$G:$G,扣罚明细!$E:$E,$N69,扣罚明细!$F:$F,"普通工单超时关闭")=0,"-",SUMIFS(扣罚明细!$G:$G,扣罚明细!$E:$E,$N69,扣罚明细!$F:$F,"普通工单超时关闭"))</f>
        <v>20</v>
      </c>
      <c r="R69" s="30">
        <f>IF(SUMIFS(扣罚明细!$G:$G,扣罚明细!$E:$E,$N69,扣罚明细!$F:$F,"项目工单超时关闭")=0,"-",SUMIFS(扣罚明细!$G:$G,扣罚明细!$E:$E,$N69,扣罚明细!$F:$F,"项目工单超时关闭"))</f>
        <v>60</v>
      </c>
      <c r="S69" s="30">
        <f>IF(SUMIFS(扣罚明细!$G:$G,扣罚明细!$E:$E,$N69,扣罚明细!$F:$F,"工单质检不合格")=0,"-",SUMIFS(扣罚明细!$G:$G,扣罚明细!$E:$E,$N69,扣罚明细!$F:$F,"工单质检不合格"))</f>
        <v>80</v>
      </c>
      <c r="T69" s="30" t="str">
        <f>IF(SUMIFS(扣罚明细!$G:$G,扣罚明细!$E:$E,$N69,扣罚明细!$F:$F,"虚假处理工单")=0,"-",SUMIFS(扣罚明细!$G:$G,扣罚明细!$E:$E,$N69,扣罚明细!$F:$F,"虚假处理工单"))</f>
        <v>-</v>
      </c>
      <c r="U69" s="30" t="str">
        <f>IF(SUMIFS(扣罚明细!$G:$G,扣罚明细!$E:$E,$N69,扣罚明细!$F:$F,"邮管局投诉逾期处理")=0,"-",SUMIFS(扣罚明细!$G:$G,扣罚明细!$E:$E,$N69,扣罚明细!$F:$F,"邮管局投诉逾期处理"))</f>
        <v>-</v>
      </c>
      <c r="V69" s="30" t="str">
        <f>IF(SUMIFS(扣罚明细!$G:$G,扣罚明细!$E:$E,$N69,扣罚明细!$F:$F,"邮管局投诉罚款")=0,"-",SUMIFS(扣罚明细!$G:$G,扣罚明细!$E:$E,$N69,扣罚明细!$F:$F,"邮管局投诉罚款"))</f>
        <v>-</v>
      </c>
    </row>
    <row r="70" ht="16.5" spans="13:22">
      <c r="M70" s="15" t="str">
        <f>VLOOKUP(N70,区域!A:B,2,0)</f>
        <v>合肥北</v>
      </c>
      <c r="N70" s="5" t="s">
        <v>113</v>
      </c>
      <c r="O70" s="20">
        <f t="shared" si="3"/>
        <v>220</v>
      </c>
      <c r="P70" s="30">
        <f>IF(SUMIFS(扣罚明细!$G:$G,扣罚明细!$E:$E,$N70,扣罚明细!$F:$F,"普通工单超时响应")=0,"-",SUMIFS(扣罚明细!$G:$G,扣罚明细!$E:$E,$N70,扣罚明细!$F:$F,"普通工单超时响应"))</f>
        <v>20</v>
      </c>
      <c r="Q70" s="30" t="str">
        <f>IF(SUMIFS(扣罚明细!$G:$G,扣罚明细!$E:$E,$N70,扣罚明细!$F:$F,"普通工单超时关闭")=0,"-",SUMIFS(扣罚明细!$G:$G,扣罚明细!$E:$E,$N70,扣罚明细!$F:$F,"普通工单超时关闭"))</f>
        <v>-</v>
      </c>
      <c r="R70" s="30" t="str">
        <f>IF(SUMIFS(扣罚明细!$G:$G,扣罚明细!$E:$E,$N70,扣罚明细!$F:$F,"项目工单超时关闭")=0,"-",SUMIFS(扣罚明细!$G:$G,扣罚明细!$E:$E,$N70,扣罚明细!$F:$F,"项目工单超时关闭"))</f>
        <v>-</v>
      </c>
      <c r="S70" s="30">
        <f>IF(SUMIFS(扣罚明细!$G:$G,扣罚明细!$E:$E,$N70,扣罚明细!$F:$F,"工单质检不合格")=0,"-",SUMIFS(扣罚明细!$G:$G,扣罚明细!$E:$E,$N70,扣罚明细!$F:$F,"工单质检不合格"))</f>
        <v>200</v>
      </c>
      <c r="T70" s="30" t="str">
        <f>IF(SUMIFS(扣罚明细!$G:$G,扣罚明细!$E:$E,$N70,扣罚明细!$F:$F,"虚假处理工单")=0,"-",SUMIFS(扣罚明细!$G:$G,扣罚明细!$E:$E,$N70,扣罚明细!$F:$F,"虚假处理工单"))</f>
        <v>-</v>
      </c>
      <c r="U70" s="30" t="str">
        <f>IF(SUMIFS(扣罚明细!$G:$G,扣罚明细!$E:$E,$N70,扣罚明细!$F:$F,"邮管局投诉逾期处理")=0,"-",SUMIFS(扣罚明细!$G:$G,扣罚明细!$E:$E,$N70,扣罚明细!$F:$F,"邮管局投诉逾期处理"))</f>
        <v>-</v>
      </c>
      <c r="V70" s="30" t="str">
        <f>IF(SUMIFS(扣罚明细!$G:$G,扣罚明细!$E:$E,$N70,扣罚明细!$F:$F,"邮管局投诉罚款")=0,"-",SUMIFS(扣罚明细!$G:$G,扣罚明细!$E:$E,$N70,扣罚明细!$F:$F,"邮管局投诉罚款"))</f>
        <v>-</v>
      </c>
    </row>
    <row r="71" ht="16.5" spans="13:22">
      <c r="M71" s="15" t="str">
        <f>VLOOKUP(N71,区域!A:B,2,0)</f>
        <v>宣城</v>
      </c>
      <c r="N71" s="5" t="s">
        <v>114</v>
      </c>
      <c r="O71" s="20">
        <f t="shared" si="3"/>
        <v>220</v>
      </c>
      <c r="P71" s="30">
        <f>IF(SUMIFS(扣罚明细!$G:$G,扣罚明细!$E:$E,$N71,扣罚明细!$F:$F,"普通工单超时响应")=0,"-",SUMIFS(扣罚明细!$G:$G,扣罚明细!$E:$E,$N71,扣罚明细!$F:$F,"普通工单超时响应"))</f>
        <v>40</v>
      </c>
      <c r="Q71" s="30" t="str">
        <f>IF(SUMIFS(扣罚明细!$G:$G,扣罚明细!$E:$E,$N71,扣罚明细!$F:$F,"普通工单超时关闭")=0,"-",SUMIFS(扣罚明细!$G:$G,扣罚明细!$E:$E,$N71,扣罚明细!$F:$F,"普通工单超时关闭"))</f>
        <v>-</v>
      </c>
      <c r="R71" s="30" t="str">
        <f>IF(SUMIFS(扣罚明细!$G:$G,扣罚明细!$E:$E,$N71,扣罚明细!$F:$F,"项目工单超时关闭")=0,"-",SUMIFS(扣罚明细!$G:$G,扣罚明细!$E:$E,$N71,扣罚明细!$F:$F,"项目工单超时关闭"))</f>
        <v>-</v>
      </c>
      <c r="S71" s="30">
        <f>IF(SUMIFS(扣罚明细!$G:$G,扣罚明细!$E:$E,$N71,扣罚明细!$F:$F,"工单质检不合格")=0,"-",SUMIFS(扣罚明细!$G:$G,扣罚明细!$E:$E,$N71,扣罚明细!$F:$F,"工单质检不合格"))</f>
        <v>180</v>
      </c>
      <c r="T71" s="30" t="str">
        <f>IF(SUMIFS(扣罚明细!$G:$G,扣罚明细!$E:$E,$N71,扣罚明细!$F:$F,"虚假处理工单")=0,"-",SUMIFS(扣罚明细!$G:$G,扣罚明细!$E:$E,$N71,扣罚明细!$F:$F,"虚假处理工单"))</f>
        <v>-</v>
      </c>
      <c r="U71" s="30" t="str">
        <f>IF(SUMIFS(扣罚明细!$G:$G,扣罚明细!$E:$E,$N71,扣罚明细!$F:$F,"邮管局投诉逾期处理")=0,"-",SUMIFS(扣罚明细!$G:$G,扣罚明细!$E:$E,$N71,扣罚明细!$F:$F,"邮管局投诉逾期处理"))</f>
        <v>-</v>
      </c>
      <c r="V71" s="30" t="str">
        <f>IF(SUMIFS(扣罚明细!$G:$G,扣罚明细!$E:$E,$N71,扣罚明细!$F:$F,"邮管局投诉罚款")=0,"-",SUMIFS(扣罚明细!$G:$G,扣罚明细!$E:$E,$N71,扣罚明细!$F:$F,"邮管局投诉罚款"))</f>
        <v>-</v>
      </c>
    </row>
    <row r="72" ht="16.5" spans="13:22">
      <c r="M72" s="15" t="str">
        <f>VLOOKUP(N72,区域!A:B,2,0)</f>
        <v>合肥南</v>
      </c>
      <c r="N72" s="7" t="s">
        <v>115</v>
      </c>
      <c r="O72" s="20">
        <f t="shared" si="3"/>
        <v>200</v>
      </c>
      <c r="P72" s="30" t="str">
        <f>IF(SUMIFS(扣罚明细!$G:$G,扣罚明细!$E:$E,$N72,扣罚明细!$F:$F,"普通工单超时响应")=0,"-",SUMIFS(扣罚明细!$G:$G,扣罚明细!$E:$E,$N72,扣罚明细!$F:$F,"普通工单超时响应"))</f>
        <v>-</v>
      </c>
      <c r="Q72" s="30" t="str">
        <f>IF(SUMIFS(扣罚明细!$G:$G,扣罚明细!$E:$E,$N72,扣罚明细!$F:$F,"普通工单超时关闭")=0,"-",SUMIFS(扣罚明细!$G:$G,扣罚明细!$E:$E,$N72,扣罚明细!$F:$F,"普通工单超时关闭"))</f>
        <v>-</v>
      </c>
      <c r="R72" s="30" t="str">
        <f>IF(SUMIFS(扣罚明细!$G:$G,扣罚明细!$E:$E,$N72,扣罚明细!$F:$F,"项目工单超时关闭")=0,"-",SUMIFS(扣罚明细!$G:$G,扣罚明细!$E:$E,$N72,扣罚明细!$F:$F,"项目工单超时关闭"))</f>
        <v>-</v>
      </c>
      <c r="S72" s="30">
        <f>IF(SUMIFS(扣罚明细!$G:$G,扣罚明细!$E:$E,$N72,扣罚明细!$F:$F,"工单质检不合格")=0,"-",SUMIFS(扣罚明细!$G:$G,扣罚明细!$E:$E,$N72,扣罚明细!$F:$F,"工单质检不合格"))</f>
        <v>200</v>
      </c>
      <c r="T72" s="30" t="str">
        <f>IF(SUMIFS(扣罚明细!$G:$G,扣罚明细!$E:$E,$N72,扣罚明细!$F:$F,"虚假处理工单")=0,"-",SUMIFS(扣罚明细!$G:$G,扣罚明细!$E:$E,$N72,扣罚明细!$F:$F,"虚假处理工单"))</f>
        <v>-</v>
      </c>
      <c r="U72" s="30" t="str">
        <f>IF(SUMIFS(扣罚明细!$G:$G,扣罚明细!$E:$E,$N72,扣罚明细!$F:$F,"邮管局投诉逾期处理")=0,"-",SUMIFS(扣罚明细!$G:$G,扣罚明细!$E:$E,$N72,扣罚明细!$F:$F,"邮管局投诉逾期处理"))</f>
        <v>-</v>
      </c>
      <c r="V72" s="30" t="str">
        <f>IF(SUMIFS(扣罚明细!$G:$G,扣罚明细!$E:$E,$N72,扣罚明细!$F:$F,"邮管局投诉罚款")=0,"-",SUMIFS(扣罚明细!$G:$G,扣罚明细!$E:$E,$N72,扣罚明细!$F:$F,"邮管局投诉罚款"))</f>
        <v>-</v>
      </c>
    </row>
    <row r="73" ht="16.5" spans="13:22">
      <c r="M73" s="15" t="str">
        <f>VLOOKUP(N73,区域!A:B,2,0)</f>
        <v>六安</v>
      </c>
      <c r="N73" s="5" t="s">
        <v>116</v>
      </c>
      <c r="O73" s="20">
        <f t="shared" si="3"/>
        <v>200</v>
      </c>
      <c r="P73" s="30">
        <f>IF(SUMIFS(扣罚明细!$G:$G,扣罚明细!$E:$E,$N73,扣罚明细!$F:$F,"普通工单超时响应")=0,"-",SUMIFS(扣罚明细!$G:$G,扣罚明细!$E:$E,$N73,扣罚明细!$F:$F,"普通工单超时响应"))</f>
        <v>120</v>
      </c>
      <c r="Q73" s="30" t="str">
        <f>IF(SUMIFS(扣罚明细!$G:$G,扣罚明细!$E:$E,$N73,扣罚明细!$F:$F,"普通工单超时关闭")=0,"-",SUMIFS(扣罚明细!$G:$G,扣罚明细!$E:$E,$N73,扣罚明细!$F:$F,"普通工单超时关闭"))</f>
        <v>-</v>
      </c>
      <c r="R73" s="30">
        <f>IF(SUMIFS(扣罚明细!$G:$G,扣罚明细!$E:$E,$N73,扣罚明细!$F:$F,"项目工单超时关闭")=0,"-",SUMIFS(扣罚明细!$G:$G,扣罚明细!$E:$E,$N73,扣罚明细!$F:$F,"项目工单超时关闭"))</f>
        <v>40</v>
      </c>
      <c r="S73" s="30">
        <f>IF(SUMIFS(扣罚明细!$G:$G,扣罚明细!$E:$E,$N73,扣罚明细!$F:$F,"工单质检不合格")=0,"-",SUMIFS(扣罚明细!$G:$G,扣罚明细!$E:$E,$N73,扣罚明细!$F:$F,"工单质检不合格"))</f>
        <v>40</v>
      </c>
      <c r="T73" s="30" t="str">
        <f>IF(SUMIFS(扣罚明细!$G:$G,扣罚明细!$E:$E,$N73,扣罚明细!$F:$F,"虚假处理工单")=0,"-",SUMIFS(扣罚明细!$G:$G,扣罚明细!$E:$E,$N73,扣罚明细!$F:$F,"虚假处理工单"))</f>
        <v>-</v>
      </c>
      <c r="U73" s="30" t="str">
        <f>IF(SUMIFS(扣罚明细!$G:$G,扣罚明细!$E:$E,$N73,扣罚明细!$F:$F,"邮管局投诉逾期处理")=0,"-",SUMIFS(扣罚明细!$G:$G,扣罚明细!$E:$E,$N73,扣罚明细!$F:$F,"邮管局投诉逾期处理"))</f>
        <v>-</v>
      </c>
      <c r="V73" s="30" t="str">
        <f>IF(SUMIFS(扣罚明细!$G:$G,扣罚明细!$E:$E,$N73,扣罚明细!$F:$F,"邮管局投诉罚款")=0,"-",SUMIFS(扣罚明细!$G:$G,扣罚明细!$E:$E,$N73,扣罚明细!$F:$F,"邮管局投诉罚款"))</f>
        <v>-</v>
      </c>
    </row>
    <row r="74" ht="16.5" spans="13:22">
      <c r="M74" s="15" t="str">
        <f>VLOOKUP(N74,区域!A:B,2,0)</f>
        <v>铜陵</v>
      </c>
      <c r="N74" s="15" t="s">
        <v>117</v>
      </c>
      <c r="O74" s="20">
        <f t="shared" si="3"/>
        <v>200</v>
      </c>
      <c r="P74" s="30">
        <f>IF(SUMIFS(扣罚明细!$G:$G,扣罚明细!$E:$E,$N74,扣罚明细!$F:$F,"普通工单超时响应")=0,"-",SUMIFS(扣罚明细!$G:$G,扣罚明细!$E:$E,$N74,扣罚明细!$F:$F,"普通工单超时响应"))</f>
        <v>140</v>
      </c>
      <c r="Q74" s="30">
        <f>IF(SUMIFS(扣罚明细!$G:$G,扣罚明细!$E:$E,$N74,扣罚明细!$F:$F,"普通工单超时关闭")=0,"-",SUMIFS(扣罚明细!$G:$G,扣罚明细!$E:$E,$N74,扣罚明细!$F:$F,"普通工单超时关闭"))</f>
        <v>20</v>
      </c>
      <c r="R74" s="30" t="str">
        <f>IF(SUMIFS(扣罚明细!$G:$G,扣罚明细!$E:$E,$N74,扣罚明细!$F:$F,"项目工单超时关闭")=0,"-",SUMIFS(扣罚明细!$G:$G,扣罚明细!$E:$E,$N74,扣罚明细!$F:$F,"项目工单超时关闭"))</f>
        <v>-</v>
      </c>
      <c r="S74" s="30">
        <f>IF(SUMIFS(扣罚明细!$G:$G,扣罚明细!$E:$E,$N74,扣罚明细!$F:$F,"工单质检不合格")=0,"-",SUMIFS(扣罚明细!$G:$G,扣罚明细!$E:$E,$N74,扣罚明细!$F:$F,"工单质检不合格"))</f>
        <v>40</v>
      </c>
      <c r="T74" s="30" t="str">
        <f>IF(SUMIFS(扣罚明细!$G:$G,扣罚明细!$E:$E,$N74,扣罚明细!$F:$F,"虚假处理工单")=0,"-",SUMIFS(扣罚明细!$G:$G,扣罚明细!$E:$E,$N74,扣罚明细!$F:$F,"虚假处理工单"))</f>
        <v>-</v>
      </c>
      <c r="U74" s="30" t="str">
        <f>IF(SUMIFS(扣罚明细!$G:$G,扣罚明细!$E:$E,$N74,扣罚明细!$F:$F,"邮管局投诉逾期处理")=0,"-",SUMIFS(扣罚明细!$G:$G,扣罚明细!$E:$E,$N74,扣罚明细!$F:$F,"邮管局投诉逾期处理"))</f>
        <v>-</v>
      </c>
      <c r="V74" s="30" t="str">
        <f>IF(SUMIFS(扣罚明细!$G:$G,扣罚明细!$E:$E,$N74,扣罚明细!$F:$F,"邮管局投诉罚款")=0,"-",SUMIFS(扣罚明细!$G:$G,扣罚明细!$E:$E,$N74,扣罚明细!$F:$F,"邮管局投诉罚款"))</f>
        <v>-</v>
      </c>
    </row>
    <row r="75" ht="16.5" spans="13:22">
      <c r="M75" s="15" t="str">
        <f>VLOOKUP(N75,区域!A:B,2,0)</f>
        <v>亳州</v>
      </c>
      <c r="N75" s="5" t="s">
        <v>118</v>
      </c>
      <c r="O75" s="20">
        <f t="shared" si="3"/>
        <v>200</v>
      </c>
      <c r="P75" s="30" t="str">
        <f>IF(SUMIFS(扣罚明细!$G:$G,扣罚明细!$E:$E,$N75,扣罚明细!$F:$F,"普通工单超时响应")=0,"-",SUMIFS(扣罚明细!$G:$G,扣罚明细!$E:$E,$N75,扣罚明细!$F:$F,"普通工单超时响应"))</f>
        <v>-</v>
      </c>
      <c r="Q75" s="30" t="str">
        <f>IF(SUMIFS(扣罚明细!$G:$G,扣罚明细!$E:$E,$N75,扣罚明细!$F:$F,"普通工单超时关闭")=0,"-",SUMIFS(扣罚明细!$G:$G,扣罚明细!$E:$E,$N75,扣罚明细!$F:$F,"普通工单超时关闭"))</f>
        <v>-</v>
      </c>
      <c r="R75" s="30" t="str">
        <f>IF(SUMIFS(扣罚明细!$G:$G,扣罚明细!$E:$E,$N75,扣罚明细!$F:$F,"项目工单超时关闭")=0,"-",SUMIFS(扣罚明细!$G:$G,扣罚明细!$E:$E,$N75,扣罚明细!$F:$F,"项目工单超时关闭"))</f>
        <v>-</v>
      </c>
      <c r="S75" s="30">
        <f>IF(SUMIFS(扣罚明细!$G:$G,扣罚明细!$E:$E,$N75,扣罚明细!$F:$F,"工单质检不合格")=0,"-",SUMIFS(扣罚明细!$G:$G,扣罚明细!$E:$E,$N75,扣罚明细!$F:$F,"工单质检不合格"))</f>
        <v>200</v>
      </c>
      <c r="T75" s="30" t="str">
        <f>IF(SUMIFS(扣罚明细!$G:$G,扣罚明细!$E:$E,$N75,扣罚明细!$F:$F,"虚假处理工单")=0,"-",SUMIFS(扣罚明细!$G:$G,扣罚明细!$E:$E,$N75,扣罚明细!$F:$F,"虚假处理工单"))</f>
        <v>-</v>
      </c>
      <c r="U75" s="30" t="str">
        <f>IF(SUMIFS(扣罚明细!$G:$G,扣罚明细!$E:$E,$N75,扣罚明细!$F:$F,"邮管局投诉逾期处理")=0,"-",SUMIFS(扣罚明细!$G:$G,扣罚明细!$E:$E,$N75,扣罚明细!$F:$F,"邮管局投诉逾期处理"))</f>
        <v>-</v>
      </c>
      <c r="V75" s="30" t="str">
        <f>IF(SUMIFS(扣罚明细!$G:$G,扣罚明细!$E:$E,$N75,扣罚明细!$F:$F,"邮管局投诉罚款")=0,"-",SUMIFS(扣罚明细!$G:$G,扣罚明细!$E:$E,$N75,扣罚明细!$F:$F,"邮管局投诉罚款"))</f>
        <v>-</v>
      </c>
    </row>
    <row r="76" ht="16.5" spans="13:22">
      <c r="M76" s="15" t="str">
        <f>VLOOKUP(N76,区域!A:B,2,0)</f>
        <v>合肥南</v>
      </c>
      <c r="N76" s="5" t="s">
        <v>119</v>
      </c>
      <c r="O76" s="20">
        <f t="shared" si="3"/>
        <v>180</v>
      </c>
      <c r="P76" s="30">
        <f>IF(SUMIFS(扣罚明细!$G:$G,扣罚明细!$E:$E,$N76,扣罚明细!$F:$F,"普通工单超时响应")=0,"-",SUMIFS(扣罚明细!$G:$G,扣罚明细!$E:$E,$N76,扣罚明细!$F:$F,"普通工单超时响应"))</f>
        <v>60</v>
      </c>
      <c r="Q76" s="30" t="str">
        <f>IF(SUMIFS(扣罚明细!$G:$G,扣罚明细!$E:$E,$N76,扣罚明细!$F:$F,"普通工单超时关闭")=0,"-",SUMIFS(扣罚明细!$G:$G,扣罚明细!$E:$E,$N76,扣罚明细!$F:$F,"普通工单超时关闭"))</f>
        <v>-</v>
      </c>
      <c r="R76" s="30" t="str">
        <f>IF(SUMIFS(扣罚明细!$G:$G,扣罚明细!$E:$E,$N76,扣罚明细!$F:$F,"项目工单超时关闭")=0,"-",SUMIFS(扣罚明细!$G:$G,扣罚明细!$E:$E,$N76,扣罚明细!$F:$F,"项目工单超时关闭"))</f>
        <v>-</v>
      </c>
      <c r="S76" s="30">
        <f>IF(SUMIFS(扣罚明细!$G:$G,扣罚明细!$E:$E,$N76,扣罚明细!$F:$F,"工单质检不合格")=0,"-",SUMIFS(扣罚明细!$G:$G,扣罚明细!$E:$E,$N76,扣罚明细!$F:$F,"工单质检不合格"))</f>
        <v>120</v>
      </c>
      <c r="T76" s="30" t="str">
        <f>IF(SUMIFS(扣罚明细!$G:$G,扣罚明细!$E:$E,$N76,扣罚明细!$F:$F,"虚假处理工单")=0,"-",SUMIFS(扣罚明细!$G:$G,扣罚明细!$E:$E,$N76,扣罚明细!$F:$F,"虚假处理工单"))</f>
        <v>-</v>
      </c>
      <c r="U76" s="30" t="str">
        <f>IF(SUMIFS(扣罚明细!$G:$G,扣罚明细!$E:$E,$N76,扣罚明细!$F:$F,"邮管局投诉逾期处理")=0,"-",SUMIFS(扣罚明细!$G:$G,扣罚明细!$E:$E,$N76,扣罚明细!$F:$F,"邮管局投诉逾期处理"))</f>
        <v>-</v>
      </c>
      <c r="V76" s="30" t="str">
        <f>IF(SUMIFS(扣罚明细!$G:$G,扣罚明细!$E:$E,$N76,扣罚明细!$F:$F,"邮管局投诉罚款")=0,"-",SUMIFS(扣罚明细!$G:$G,扣罚明细!$E:$E,$N76,扣罚明细!$F:$F,"邮管局投诉罚款"))</f>
        <v>-</v>
      </c>
    </row>
    <row r="77" ht="16.5" spans="13:22">
      <c r="M77" s="15" t="str">
        <f>VLOOKUP(N77,区域!A:B,2,0)</f>
        <v>肥东</v>
      </c>
      <c r="N77" s="5" t="s">
        <v>120</v>
      </c>
      <c r="O77" s="20">
        <f t="shared" si="3"/>
        <v>180</v>
      </c>
      <c r="P77" s="30">
        <f>IF(SUMIFS(扣罚明细!$G:$G,扣罚明细!$E:$E,$N77,扣罚明细!$F:$F,"普通工单超时响应")=0,"-",SUMIFS(扣罚明细!$G:$G,扣罚明细!$E:$E,$N77,扣罚明细!$F:$F,"普通工单超时响应"))</f>
        <v>100</v>
      </c>
      <c r="Q77" s="30">
        <f>IF(SUMIFS(扣罚明细!$G:$G,扣罚明细!$E:$E,$N77,扣罚明细!$F:$F,"普通工单超时关闭")=0,"-",SUMIFS(扣罚明细!$G:$G,扣罚明细!$E:$E,$N77,扣罚明细!$F:$F,"普通工单超时关闭"))</f>
        <v>20</v>
      </c>
      <c r="R77" s="30" t="str">
        <f>IF(SUMIFS(扣罚明细!$G:$G,扣罚明细!$E:$E,$N77,扣罚明细!$F:$F,"项目工单超时关闭")=0,"-",SUMIFS(扣罚明细!$G:$G,扣罚明细!$E:$E,$N77,扣罚明细!$F:$F,"项目工单超时关闭"))</f>
        <v>-</v>
      </c>
      <c r="S77" s="30">
        <f>IF(SUMIFS(扣罚明细!$G:$G,扣罚明细!$E:$E,$N77,扣罚明细!$F:$F,"工单质检不合格")=0,"-",SUMIFS(扣罚明细!$G:$G,扣罚明细!$E:$E,$N77,扣罚明细!$F:$F,"工单质检不合格"))</f>
        <v>60</v>
      </c>
      <c r="T77" s="30" t="str">
        <f>IF(SUMIFS(扣罚明细!$G:$G,扣罚明细!$E:$E,$N77,扣罚明细!$F:$F,"虚假处理工单")=0,"-",SUMIFS(扣罚明细!$G:$G,扣罚明细!$E:$E,$N77,扣罚明细!$F:$F,"虚假处理工单"))</f>
        <v>-</v>
      </c>
      <c r="U77" s="30" t="str">
        <f>IF(SUMIFS(扣罚明细!$G:$G,扣罚明细!$E:$E,$N77,扣罚明细!$F:$F,"邮管局投诉逾期处理")=0,"-",SUMIFS(扣罚明细!$G:$G,扣罚明细!$E:$E,$N77,扣罚明细!$F:$F,"邮管局投诉逾期处理"))</f>
        <v>-</v>
      </c>
      <c r="V77" s="30" t="str">
        <f>IF(SUMIFS(扣罚明细!$G:$G,扣罚明细!$E:$E,$N77,扣罚明细!$F:$F,"邮管局投诉罚款")=0,"-",SUMIFS(扣罚明细!$G:$G,扣罚明细!$E:$E,$N77,扣罚明细!$F:$F,"邮管局投诉罚款"))</f>
        <v>-</v>
      </c>
    </row>
    <row r="78" ht="16.5" spans="13:22">
      <c r="M78" s="15" t="str">
        <f>VLOOKUP(N78,区域!A:B,2,0)</f>
        <v>六安</v>
      </c>
      <c r="N78" s="47" t="s">
        <v>121</v>
      </c>
      <c r="O78" s="20">
        <f t="shared" si="3"/>
        <v>180</v>
      </c>
      <c r="P78" s="30">
        <f>IF(SUMIFS(扣罚明细!$G:$G,扣罚明细!$E:$E,$N78,扣罚明细!$F:$F,"普通工单超时响应")=0,"-",SUMIFS(扣罚明细!$G:$G,扣罚明细!$E:$E,$N78,扣罚明细!$F:$F,"普通工单超时响应"))</f>
        <v>60</v>
      </c>
      <c r="Q78" s="30" t="str">
        <f>IF(SUMIFS(扣罚明细!$G:$G,扣罚明细!$E:$E,$N78,扣罚明细!$F:$F,"普通工单超时关闭")=0,"-",SUMIFS(扣罚明细!$G:$G,扣罚明细!$E:$E,$N78,扣罚明细!$F:$F,"普通工单超时关闭"))</f>
        <v>-</v>
      </c>
      <c r="R78" s="30" t="str">
        <f>IF(SUMIFS(扣罚明细!$G:$G,扣罚明细!$E:$E,$N78,扣罚明细!$F:$F,"项目工单超时关闭")=0,"-",SUMIFS(扣罚明细!$G:$G,扣罚明细!$E:$E,$N78,扣罚明细!$F:$F,"项目工单超时关闭"))</f>
        <v>-</v>
      </c>
      <c r="S78" s="30">
        <f>IF(SUMIFS(扣罚明细!$G:$G,扣罚明细!$E:$E,$N78,扣罚明细!$F:$F,"工单质检不合格")=0,"-",SUMIFS(扣罚明细!$G:$G,扣罚明细!$E:$E,$N78,扣罚明细!$F:$F,"工单质检不合格"))</f>
        <v>120</v>
      </c>
      <c r="T78" s="30" t="str">
        <f>IF(SUMIFS(扣罚明细!$G:$G,扣罚明细!$E:$E,$N78,扣罚明细!$F:$F,"虚假处理工单")=0,"-",SUMIFS(扣罚明细!$G:$G,扣罚明细!$E:$E,$N78,扣罚明细!$F:$F,"虚假处理工单"))</f>
        <v>-</v>
      </c>
      <c r="U78" s="30" t="str">
        <f>IF(SUMIFS(扣罚明细!$G:$G,扣罚明细!$E:$E,$N78,扣罚明细!$F:$F,"邮管局投诉逾期处理")=0,"-",SUMIFS(扣罚明细!$G:$G,扣罚明细!$E:$E,$N78,扣罚明细!$F:$F,"邮管局投诉逾期处理"))</f>
        <v>-</v>
      </c>
      <c r="V78" s="30" t="str">
        <f>IF(SUMIFS(扣罚明细!$G:$G,扣罚明细!$E:$E,$N78,扣罚明细!$F:$F,"邮管局投诉罚款")=0,"-",SUMIFS(扣罚明细!$G:$G,扣罚明细!$E:$E,$N78,扣罚明细!$F:$F,"邮管局投诉罚款"))</f>
        <v>-</v>
      </c>
    </row>
    <row r="79" ht="16.5" spans="13:22">
      <c r="M79" s="15" t="str">
        <f>VLOOKUP(N79,区域!A:B,2,0)</f>
        <v>黄山</v>
      </c>
      <c r="N79" s="47" t="s">
        <v>122</v>
      </c>
      <c r="O79" s="20">
        <f t="shared" si="3"/>
        <v>180</v>
      </c>
      <c r="P79" s="30">
        <f>IF(SUMIFS(扣罚明细!$G:$G,扣罚明细!$E:$E,$N79,扣罚明细!$F:$F,"普通工单超时响应")=0,"-",SUMIFS(扣罚明细!$G:$G,扣罚明细!$E:$E,$N79,扣罚明细!$F:$F,"普通工单超时响应"))</f>
        <v>60</v>
      </c>
      <c r="Q79" s="30">
        <f>IF(SUMIFS(扣罚明细!$G:$G,扣罚明细!$E:$E,$N79,扣罚明细!$F:$F,"普通工单超时关闭")=0,"-",SUMIFS(扣罚明细!$G:$G,扣罚明细!$E:$E,$N79,扣罚明细!$F:$F,"普通工单超时关闭"))</f>
        <v>20</v>
      </c>
      <c r="R79" s="30" t="str">
        <f>IF(SUMIFS(扣罚明细!$G:$G,扣罚明细!$E:$E,$N79,扣罚明细!$F:$F,"项目工单超时关闭")=0,"-",SUMIFS(扣罚明细!$G:$G,扣罚明细!$E:$E,$N79,扣罚明细!$F:$F,"项目工单超时关闭"))</f>
        <v>-</v>
      </c>
      <c r="S79" s="30">
        <f>IF(SUMIFS(扣罚明细!$G:$G,扣罚明细!$E:$E,$N79,扣罚明细!$F:$F,"工单质检不合格")=0,"-",SUMIFS(扣罚明细!$G:$G,扣罚明细!$E:$E,$N79,扣罚明细!$F:$F,"工单质检不合格"))</f>
        <v>100</v>
      </c>
      <c r="T79" s="30" t="str">
        <f>IF(SUMIFS(扣罚明细!$G:$G,扣罚明细!$E:$E,$N79,扣罚明细!$F:$F,"虚假处理工单")=0,"-",SUMIFS(扣罚明细!$G:$G,扣罚明细!$E:$E,$N79,扣罚明细!$F:$F,"虚假处理工单"))</f>
        <v>-</v>
      </c>
      <c r="U79" s="30" t="str">
        <f>IF(SUMIFS(扣罚明细!$G:$G,扣罚明细!$E:$E,$N79,扣罚明细!$F:$F,"邮管局投诉逾期处理")=0,"-",SUMIFS(扣罚明细!$G:$G,扣罚明细!$E:$E,$N79,扣罚明细!$F:$F,"邮管局投诉逾期处理"))</f>
        <v>-</v>
      </c>
      <c r="V79" s="30" t="str">
        <f>IF(SUMIFS(扣罚明细!$G:$G,扣罚明细!$E:$E,$N79,扣罚明细!$F:$F,"邮管局投诉罚款")=0,"-",SUMIFS(扣罚明细!$G:$G,扣罚明细!$E:$E,$N79,扣罚明细!$F:$F,"邮管局投诉罚款"))</f>
        <v>-</v>
      </c>
    </row>
    <row r="80" ht="16.5" spans="13:22">
      <c r="M80" s="15" t="str">
        <f>VLOOKUP(N80,区域!A:B,2,0)</f>
        <v>安庆</v>
      </c>
      <c r="N80" s="5" t="s">
        <v>123</v>
      </c>
      <c r="O80" s="20">
        <f t="shared" si="3"/>
        <v>180</v>
      </c>
      <c r="P80" s="30">
        <f>IF(SUMIFS(扣罚明细!$G:$G,扣罚明细!$E:$E,$N80,扣罚明细!$F:$F,"普通工单超时响应")=0,"-",SUMIFS(扣罚明细!$G:$G,扣罚明细!$E:$E,$N80,扣罚明细!$F:$F,"普通工单超时响应"))</f>
        <v>100</v>
      </c>
      <c r="Q80" s="30" t="str">
        <f>IF(SUMIFS(扣罚明细!$G:$G,扣罚明细!$E:$E,$N80,扣罚明细!$F:$F,"普通工单超时关闭")=0,"-",SUMIFS(扣罚明细!$G:$G,扣罚明细!$E:$E,$N80,扣罚明细!$F:$F,"普通工单超时关闭"))</f>
        <v>-</v>
      </c>
      <c r="R80" s="30" t="str">
        <f>IF(SUMIFS(扣罚明细!$G:$G,扣罚明细!$E:$E,$N80,扣罚明细!$F:$F,"项目工单超时关闭")=0,"-",SUMIFS(扣罚明细!$G:$G,扣罚明细!$E:$E,$N80,扣罚明细!$F:$F,"项目工单超时关闭"))</f>
        <v>-</v>
      </c>
      <c r="S80" s="30">
        <f>IF(SUMIFS(扣罚明细!$G:$G,扣罚明细!$E:$E,$N80,扣罚明细!$F:$F,"工单质检不合格")=0,"-",SUMIFS(扣罚明细!$G:$G,扣罚明细!$E:$E,$N80,扣罚明细!$F:$F,"工单质检不合格"))</f>
        <v>80</v>
      </c>
      <c r="T80" s="30" t="str">
        <f>IF(SUMIFS(扣罚明细!$G:$G,扣罚明细!$E:$E,$N80,扣罚明细!$F:$F,"虚假处理工单")=0,"-",SUMIFS(扣罚明细!$G:$G,扣罚明细!$E:$E,$N80,扣罚明细!$F:$F,"虚假处理工单"))</f>
        <v>-</v>
      </c>
      <c r="U80" s="30" t="str">
        <f>IF(SUMIFS(扣罚明细!$G:$G,扣罚明细!$E:$E,$N80,扣罚明细!$F:$F,"邮管局投诉逾期处理")=0,"-",SUMIFS(扣罚明细!$G:$G,扣罚明细!$E:$E,$N80,扣罚明细!$F:$F,"邮管局投诉逾期处理"))</f>
        <v>-</v>
      </c>
      <c r="V80" s="30" t="str">
        <f>IF(SUMIFS(扣罚明细!$G:$G,扣罚明细!$E:$E,$N80,扣罚明细!$F:$F,"邮管局投诉罚款")=0,"-",SUMIFS(扣罚明细!$G:$G,扣罚明细!$E:$E,$N80,扣罚明细!$F:$F,"邮管局投诉罚款"))</f>
        <v>-</v>
      </c>
    </row>
    <row r="81" ht="16.5" spans="13:22">
      <c r="M81" s="15" t="str">
        <f>VLOOKUP(N81,区域!A:B,2,0)</f>
        <v>阜阳</v>
      </c>
      <c r="N81" s="5" t="s">
        <v>124</v>
      </c>
      <c r="O81" s="20">
        <f t="shared" si="3"/>
        <v>160</v>
      </c>
      <c r="P81" s="30">
        <f>IF(SUMIFS(扣罚明细!$G:$G,扣罚明细!$E:$E,$N81,扣罚明细!$F:$F,"普通工单超时响应")=0,"-",SUMIFS(扣罚明细!$G:$G,扣罚明细!$E:$E,$N81,扣罚明细!$F:$F,"普通工单超时响应"))</f>
        <v>20</v>
      </c>
      <c r="Q81" s="30" t="str">
        <f>IF(SUMIFS(扣罚明细!$G:$G,扣罚明细!$E:$E,$N81,扣罚明细!$F:$F,"普通工单超时关闭")=0,"-",SUMIFS(扣罚明细!$G:$G,扣罚明细!$E:$E,$N81,扣罚明细!$F:$F,"普通工单超时关闭"))</f>
        <v>-</v>
      </c>
      <c r="R81" s="30" t="str">
        <f>IF(SUMIFS(扣罚明细!$G:$G,扣罚明细!$E:$E,$N81,扣罚明细!$F:$F,"项目工单超时关闭")=0,"-",SUMIFS(扣罚明细!$G:$G,扣罚明细!$E:$E,$N81,扣罚明细!$F:$F,"项目工单超时关闭"))</f>
        <v>-</v>
      </c>
      <c r="S81" s="30">
        <f>IF(SUMIFS(扣罚明细!$G:$G,扣罚明细!$E:$E,$N81,扣罚明细!$F:$F,"工单质检不合格")=0,"-",SUMIFS(扣罚明细!$G:$G,扣罚明细!$E:$E,$N81,扣罚明细!$F:$F,"工单质检不合格"))</f>
        <v>140</v>
      </c>
      <c r="T81" s="30" t="str">
        <f>IF(SUMIFS(扣罚明细!$G:$G,扣罚明细!$E:$E,$N81,扣罚明细!$F:$F,"虚假处理工单")=0,"-",SUMIFS(扣罚明细!$G:$G,扣罚明细!$E:$E,$N81,扣罚明细!$F:$F,"虚假处理工单"))</f>
        <v>-</v>
      </c>
      <c r="U81" s="30" t="str">
        <f>IF(SUMIFS(扣罚明细!$G:$G,扣罚明细!$E:$E,$N81,扣罚明细!$F:$F,"邮管局投诉逾期处理")=0,"-",SUMIFS(扣罚明细!$G:$G,扣罚明细!$E:$E,$N81,扣罚明细!$F:$F,"邮管局投诉逾期处理"))</f>
        <v>-</v>
      </c>
      <c r="V81" s="30" t="str">
        <f>IF(SUMIFS(扣罚明细!$G:$G,扣罚明细!$E:$E,$N81,扣罚明细!$F:$F,"邮管局投诉罚款")=0,"-",SUMIFS(扣罚明细!$G:$G,扣罚明细!$E:$E,$N81,扣罚明细!$F:$F,"邮管局投诉罚款"))</f>
        <v>-</v>
      </c>
    </row>
    <row r="82" ht="16.5" spans="13:22">
      <c r="M82" s="15" t="str">
        <f>VLOOKUP(N82,区域!A:B,2,0)</f>
        <v>合肥南</v>
      </c>
      <c r="N82" s="13" t="s">
        <v>125</v>
      </c>
      <c r="O82" s="20">
        <f t="shared" si="3"/>
        <v>160</v>
      </c>
      <c r="P82" s="30">
        <f>IF(SUMIFS(扣罚明细!$G:$G,扣罚明细!$E:$E,$N82,扣罚明细!$F:$F,"普通工单超时响应")=0,"-",SUMIFS(扣罚明细!$G:$G,扣罚明细!$E:$E,$N82,扣罚明细!$F:$F,"普通工单超时响应"))</f>
        <v>100</v>
      </c>
      <c r="Q82" s="30" t="str">
        <f>IF(SUMIFS(扣罚明细!$G:$G,扣罚明细!$E:$E,$N82,扣罚明细!$F:$F,"普通工单超时关闭")=0,"-",SUMIFS(扣罚明细!$G:$G,扣罚明细!$E:$E,$N82,扣罚明细!$F:$F,"普通工单超时关闭"))</f>
        <v>-</v>
      </c>
      <c r="R82" s="30" t="str">
        <f>IF(SUMIFS(扣罚明细!$G:$G,扣罚明细!$E:$E,$N82,扣罚明细!$F:$F,"项目工单超时关闭")=0,"-",SUMIFS(扣罚明细!$G:$G,扣罚明细!$E:$E,$N82,扣罚明细!$F:$F,"项目工单超时关闭"))</f>
        <v>-</v>
      </c>
      <c r="S82" s="30">
        <f>IF(SUMIFS(扣罚明细!$G:$G,扣罚明细!$E:$E,$N82,扣罚明细!$F:$F,"工单质检不合格")=0,"-",SUMIFS(扣罚明细!$G:$G,扣罚明细!$E:$E,$N82,扣罚明细!$F:$F,"工单质检不合格"))</f>
        <v>60</v>
      </c>
      <c r="T82" s="30" t="str">
        <f>IF(SUMIFS(扣罚明细!$G:$G,扣罚明细!$E:$E,$N82,扣罚明细!$F:$F,"虚假处理工单")=0,"-",SUMIFS(扣罚明细!$G:$G,扣罚明细!$E:$E,$N82,扣罚明细!$F:$F,"虚假处理工单"))</f>
        <v>-</v>
      </c>
      <c r="U82" s="30" t="str">
        <f>IF(SUMIFS(扣罚明细!$G:$G,扣罚明细!$E:$E,$N82,扣罚明细!$F:$F,"邮管局投诉逾期处理")=0,"-",SUMIFS(扣罚明细!$G:$G,扣罚明细!$E:$E,$N82,扣罚明细!$F:$F,"邮管局投诉逾期处理"))</f>
        <v>-</v>
      </c>
      <c r="V82" s="30" t="str">
        <f>IF(SUMIFS(扣罚明细!$G:$G,扣罚明细!$E:$E,$N82,扣罚明细!$F:$F,"邮管局投诉罚款")=0,"-",SUMIFS(扣罚明细!$G:$G,扣罚明细!$E:$E,$N82,扣罚明细!$F:$F,"邮管局投诉罚款"))</f>
        <v>-</v>
      </c>
    </row>
    <row r="83" ht="16.5" spans="13:22">
      <c r="M83" s="15" t="str">
        <f>VLOOKUP(N83,区域!A:B,2,0)</f>
        <v>巢湖</v>
      </c>
      <c r="N83" s="5" t="s">
        <v>126</v>
      </c>
      <c r="O83" s="20">
        <f t="shared" si="3"/>
        <v>160</v>
      </c>
      <c r="P83" s="30">
        <f>IF(SUMIFS(扣罚明细!$G:$G,扣罚明细!$E:$E,$N83,扣罚明细!$F:$F,"普通工单超时响应")=0,"-",SUMIFS(扣罚明细!$G:$G,扣罚明细!$E:$E,$N83,扣罚明细!$F:$F,"普通工单超时响应"))</f>
        <v>100</v>
      </c>
      <c r="Q83" s="30" t="str">
        <f>IF(SUMIFS(扣罚明细!$G:$G,扣罚明细!$E:$E,$N83,扣罚明细!$F:$F,"普通工单超时关闭")=0,"-",SUMIFS(扣罚明细!$G:$G,扣罚明细!$E:$E,$N83,扣罚明细!$F:$F,"普通工单超时关闭"))</f>
        <v>-</v>
      </c>
      <c r="R83" s="30" t="str">
        <f>IF(SUMIFS(扣罚明细!$G:$G,扣罚明细!$E:$E,$N83,扣罚明细!$F:$F,"项目工单超时关闭")=0,"-",SUMIFS(扣罚明细!$G:$G,扣罚明细!$E:$E,$N83,扣罚明细!$F:$F,"项目工单超时关闭"))</f>
        <v>-</v>
      </c>
      <c r="S83" s="30">
        <f>IF(SUMIFS(扣罚明细!$G:$G,扣罚明细!$E:$E,$N83,扣罚明细!$F:$F,"工单质检不合格")=0,"-",SUMIFS(扣罚明细!$G:$G,扣罚明细!$E:$E,$N83,扣罚明细!$F:$F,"工单质检不合格"))</f>
        <v>60</v>
      </c>
      <c r="T83" s="30" t="str">
        <f>IF(SUMIFS(扣罚明细!$G:$G,扣罚明细!$E:$E,$N83,扣罚明细!$F:$F,"虚假处理工单")=0,"-",SUMIFS(扣罚明细!$G:$G,扣罚明细!$E:$E,$N83,扣罚明细!$F:$F,"虚假处理工单"))</f>
        <v>-</v>
      </c>
      <c r="U83" s="30" t="str">
        <f>IF(SUMIFS(扣罚明细!$G:$G,扣罚明细!$E:$E,$N83,扣罚明细!$F:$F,"邮管局投诉逾期处理")=0,"-",SUMIFS(扣罚明细!$G:$G,扣罚明细!$E:$E,$N83,扣罚明细!$F:$F,"邮管局投诉逾期处理"))</f>
        <v>-</v>
      </c>
      <c r="V83" s="30" t="str">
        <f>IF(SUMIFS(扣罚明细!$G:$G,扣罚明细!$E:$E,$N83,扣罚明细!$F:$F,"邮管局投诉罚款")=0,"-",SUMIFS(扣罚明细!$G:$G,扣罚明细!$E:$E,$N83,扣罚明细!$F:$F,"邮管局投诉罚款"))</f>
        <v>-</v>
      </c>
    </row>
    <row r="84" ht="16.5" spans="13:22">
      <c r="M84" s="15" t="str">
        <f>VLOOKUP(N84,区域!A:B,2,0)</f>
        <v>马鞍山</v>
      </c>
      <c r="N84" s="33" t="s">
        <v>127</v>
      </c>
      <c r="O84" s="20">
        <f t="shared" si="3"/>
        <v>160</v>
      </c>
      <c r="P84" s="30">
        <f>IF(SUMIFS(扣罚明细!$G:$G,扣罚明细!$E:$E,$N84,扣罚明细!$F:$F,"普通工单超时响应")=0,"-",SUMIFS(扣罚明细!$G:$G,扣罚明细!$E:$E,$N84,扣罚明细!$F:$F,"普通工单超时响应"))</f>
        <v>20</v>
      </c>
      <c r="Q84" s="30" t="str">
        <f>IF(SUMIFS(扣罚明细!$G:$G,扣罚明细!$E:$E,$N84,扣罚明细!$F:$F,"普通工单超时关闭")=0,"-",SUMIFS(扣罚明细!$G:$G,扣罚明细!$E:$E,$N84,扣罚明细!$F:$F,"普通工单超时关闭"))</f>
        <v>-</v>
      </c>
      <c r="R84" s="30" t="str">
        <f>IF(SUMIFS(扣罚明细!$G:$G,扣罚明细!$E:$E,$N84,扣罚明细!$F:$F,"项目工单超时关闭")=0,"-",SUMIFS(扣罚明细!$G:$G,扣罚明细!$E:$E,$N84,扣罚明细!$F:$F,"项目工单超时关闭"))</f>
        <v>-</v>
      </c>
      <c r="S84" s="30">
        <f>IF(SUMIFS(扣罚明细!$G:$G,扣罚明细!$E:$E,$N84,扣罚明细!$F:$F,"工单质检不合格")=0,"-",SUMIFS(扣罚明细!$G:$G,扣罚明细!$E:$E,$N84,扣罚明细!$F:$F,"工单质检不合格"))</f>
        <v>140</v>
      </c>
      <c r="T84" s="30" t="str">
        <f>IF(SUMIFS(扣罚明细!$G:$G,扣罚明细!$E:$E,$N84,扣罚明细!$F:$F,"虚假处理工单")=0,"-",SUMIFS(扣罚明细!$G:$G,扣罚明细!$E:$E,$N84,扣罚明细!$F:$F,"虚假处理工单"))</f>
        <v>-</v>
      </c>
      <c r="U84" s="30" t="str">
        <f>IF(SUMIFS(扣罚明细!$G:$G,扣罚明细!$E:$E,$N84,扣罚明细!$F:$F,"邮管局投诉逾期处理")=0,"-",SUMIFS(扣罚明细!$G:$G,扣罚明细!$E:$E,$N84,扣罚明细!$F:$F,"邮管局投诉逾期处理"))</f>
        <v>-</v>
      </c>
      <c r="V84" s="30" t="str">
        <f>IF(SUMIFS(扣罚明细!$G:$G,扣罚明细!$E:$E,$N84,扣罚明细!$F:$F,"邮管局投诉罚款")=0,"-",SUMIFS(扣罚明细!$G:$G,扣罚明细!$E:$E,$N84,扣罚明细!$F:$F,"邮管局投诉罚款"))</f>
        <v>-</v>
      </c>
    </row>
    <row r="85" ht="16.5" spans="13:22">
      <c r="M85" s="15" t="str">
        <f>VLOOKUP(N85,区域!A:B,2,0)</f>
        <v>宿州</v>
      </c>
      <c r="N85" s="5" t="s">
        <v>128</v>
      </c>
      <c r="O85" s="20">
        <f t="shared" si="3"/>
        <v>160</v>
      </c>
      <c r="P85" s="30" t="str">
        <f>IF(SUMIFS(扣罚明细!$G:$G,扣罚明细!$E:$E,$N85,扣罚明细!$F:$F,"普通工单超时响应")=0,"-",SUMIFS(扣罚明细!$G:$G,扣罚明细!$E:$E,$N85,扣罚明细!$F:$F,"普通工单超时响应"))</f>
        <v>-</v>
      </c>
      <c r="Q85" s="30" t="str">
        <f>IF(SUMIFS(扣罚明细!$G:$G,扣罚明细!$E:$E,$N85,扣罚明细!$F:$F,"普通工单超时关闭")=0,"-",SUMIFS(扣罚明细!$G:$G,扣罚明细!$E:$E,$N85,扣罚明细!$F:$F,"普通工单超时关闭"))</f>
        <v>-</v>
      </c>
      <c r="R85" s="30" t="str">
        <f>IF(SUMIFS(扣罚明细!$G:$G,扣罚明细!$E:$E,$N85,扣罚明细!$F:$F,"项目工单超时关闭")=0,"-",SUMIFS(扣罚明细!$G:$G,扣罚明细!$E:$E,$N85,扣罚明细!$F:$F,"项目工单超时关闭"))</f>
        <v>-</v>
      </c>
      <c r="S85" s="30">
        <f>IF(SUMIFS(扣罚明细!$G:$G,扣罚明细!$E:$E,$N85,扣罚明细!$F:$F,"工单质检不合格")=0,"-",SUMIFS(扣罚明细!$G:$G,扣罚明细!$E:$E,$N85,扣罚明细!$F:$F,"工单质检不合格"))</f>
        <v>160</v>
      </c>
      <c r="T85" s="30" t="str">
        <f>IF(SUMIFS(扣罚明细!$G:$G,扣罚明细!$E:$E,$N85,扣罚明细!$F:$F,"虚假处理工单")=0,"-",SUMIFS(扣罚明细!$G:$G,扣罚明细!$E:$E,$N85,扣罚明细!$F:$F,"虚假处理工单"))</f>
        <v>-</v>
      </c>
      <c r="U85" s="30" t="str">
        <f>IF(SUMIFS(扣罚明细!$G:$G,扣罚明细!$E:$E,$N85,扣罚明细!$F:$F,"邮管局投诉逾期处理")=0,"-",SUMIFS(扣罚明细!$G:$G,扣罚明细!$E:$E,$N85,扣罚明细!$F:$F,"邮管局投诉逾期处理"))</f>
        <v>-</v>
      </c>
      <c r="V85" s="30" t="str">
        <f>IF(SUMIFS(扣罚明细!$G:$G,扣罚明细!$E:$E,$N85,扣罚明细!$F:$F,"邮管局投诉罚款")=0,"-",SUMIFS(扣罚明细!$G:$G,扣罚明细!$E:$E,$N85,扣罚明细!$F:$F,"邮管局投诉罚款"))</f>
        <v>-</v>
      </c>
    </row>
    <row r="86" ht="16.5" spans="13:22">
      <c r="M86" s="15" t="str">
        <f>VLOOKUP(N86,区域!A:B,2,0)</f>
        <v>六安</v>
      </c>
      <c r="N86" s="49" t="s">
        <v>129</v>
      </c>
      <c r="O86" s="20">
        <f t="shared" si="3"/>
        <v>140</v>
      </c>
      <c r="P86" s="30">
        <f>IF(SUMIFS(扣罚明细!$G:$G,扣罚明细!$E:$E,$N86,扣罚明细!$F:$F,"普通工单超时响应")=0,"-",SUMIFS(扣罚明细!$G:$G,扣罚明细!$E:$E,$N86,扣罚明细!$F:$F,"普通工单超时响应"))</f>
        <v>80</v>
      </c>
      <c r="Q86" s="30" t="str">
        <f>IF(SUMIFS(扣罚明细!$G:$G,扣罚明细!$E:$E,$N86,扣罚明细!$F:$F,"普通工单超时关闭")=0,"-",SUMIFS(扣罚明细!$G:$G,扣罚明细!$E:$E,$N86,扣罚明细!$F:$F,"普通工单超时关闭"))</f>
        <v>-</v>
      </c>
      <c r="R86" s="30" t="str">
        <f>IF(SUMIFS(扣罚明细!$G:$G,扣罚明细!$E:$E,$N86,扣罚明细!$F:$F,"项目工单超时关闭")=0,"-",SUMIFS(扣罚明细!$G:$G,扣罚明细!$E:$E,$N86,扣罚明细!$F:$F,"项目工单超时关闭"))</f>
        <v>-</v>
      </c>
      <c r="S86" s="30">
        <f>IF(SUMIFS(扣罚明细!$G:$G,扣罚明细!$E:$E,$N86,扣罚明细!$F:$F,"工单质检不合格")=0,"-",SUMIFS(扣罚明细!$G:$G,扣罚明细!$E:$E,$N86,扣罚明细!$F:$F,"工单质检不合格"))</f>
        <v>60</v>
      </c>
      <c r="T86" s="30" t="str">
        <f>IF(SUMIFS(扣罚明细!$G:$G,扣罚明细!$E:$E,$N86,扣罚明细!$F:$F,"虚假处理工单")=0,"-",SUMIFS(扣罚明细!$G:$G,扣罚明细!$E:$E,$N86,扣罚明细!$F:$F,"虚假处理工单"))</f>
        <v>-</v>
      </c>
      <c r="U86" s="30" t="str">
        <f>IF(SUMIFS(扣罚明细!$G:$G,扣罚明细!$E:$E,$N86,扣罚明细!$F:$F,"邮管局投诉逾期处理")=0,"-",SUMIFS(扣罚明细!$G:$G,扣罚明细!$E:$E,$N86,扣罚明细!$F:$F,"邮管局投诉逾期处理"))</f>
        <v>-</v>
      </c>
      <c r="V86" s="30" t="str">
        <f>IF(SUMIFS(扣罚明细!$G:$G,扣罚明细!$E:$E,$N86,扣罚明细!$F:$F,"邮管局投诉罚款")=0,"-",SUMIFS(扣罚明细!$G:$G,扣罚明细!$E:$E,$N86,扣罚明细!$F:$F,"邮管局投诉罚款"))</f>
        <v>-</v>
      </c>
    </row>
    <row r="87" ht="16.5" spans="13:22">
      <c r="M87" s="15" t="str">
        <f>VLOOKUP(N87,区域!A:B,2,0)</f>
        <v>铜陵</v>
      </c>
      <c r="N87" s="5" t="s">
        <v>130</v>
      </c>
      <c r="O87" s="20">
        <f t="shared" si="3"/>
        <v>140</v>
      </c>
      <c r="P87" s="30">
        <f>IF(SUMIFS(扣罚明细!$G:$G,扣罚明细!$E:$E,$N87,扣罚明细!$F:$F,"普通工单超时响应")=0,"-",SUMIFS(扣罚明细!$G:$G,扣罚明细!$E:$E,$N87,扣罚明细!$F:$F,"普通工单超时响应"))</f>
        <v>40</v>
      </c>
      <c r="Q87" s="30">
        <f>IF(SUMIFS(扣罚明细!$G:$G,扣罚明细!$E:$E,$N87,扣罚明细!$F:$F,"普通工单超时关闭")=0,"-",SUMIFS(扣罚明细!$G:$G,扣罚明细!$E:$E,$N87,扣罚明细!$F:$F,"普通工单超时关闭"))</f>
        <v>20</v>
      </c>
      <c r="R87" s="30" t="str">
        <f>IF(SUMIFS(扣罚明细!$G:$G,扣罚明细!$E:$E,$N87,扣罚明细!$F:$F,"项目工单超时关闭")=0,"-",SUMIFS(扣罚明细!$G:$G,扣罚明细!$E:$E,$N87,扣罚明细!$F:$F,"项目工单超时关闭"))</f>
        <v>-</v>
      </c>
      <c r="S87" s="30">
        <f>IF(SUMIFS(扣罚明细!$G:$G,扣罚明细!$E:$E,$N87,扣罚明细!$F:$F,"工单质检不合格")=0,"-",SUMIFS(扣罚明细!$G:$G,扣罚明细!$E:$E,$N87,扣罚明细!$F:$F,"工单质检不合格"))</f>
        <v>80</v>
      </c>
      <c r="T87" s="30" t="str">
        <f>IF(SUMIFS(扣罚明细!$G:$G,扣罚明细!$E:$E,$N87,扣罚明细!$F:$F,"虚假处理工单")=0,"-",SUMIFS(扣罚明细!$G:$G,扣罚明细!$E:$E,$N87,扣罚明细!$F:$F,"虚假处理工单"))</f>
        <v>-</v>
      </c>
      <c r="U87" s="30" t="str">
        <f>IF(SUMIFS(扣罚明细!$G:$G,扣罚明细!$E:$E,$N87,扣罚明细!$F:$F,"邮管局投诉逾期处理")=0,"-",SUMIFS(扣罚明细!$G:$G,扣罚明细!$E:$E,$N87,扣罚明细!$F:$F,"邮管局投诉逾期处理"))</f>
        <v>-</v>
      </c>
      <c r="V87" s="30" t="str">
        <f>IF(SUMIFS(扣罚明细!$G:$G,扣罚明细!$E:$E,$N87,扣罚明细!$F:$F,"邮管局投诉罚款")=0,"-",SUMIFS(扣罚明细!$G:$G,扣罚明细!$E:$E,$N87,扣罚明细!$F:$F,"邮管局投诉罚款"))</f>
        <v>-</v>
      </c>
    </row>
    <row r="88" ht="16.5" spans="13:22">
      <c r="M88" s="15" t="str">
        <f>VLOOKUP(N88,区域!A:B,2,0)</f>
        <v>六安</v>
      </c>
      <c r="N88" s="33" t="s">
        <v>131</v>
      </c>
      <c r="O88" s="20">
        <f t="shared" si="3"/>
        <v>140</v>
      </c>
      <c r="P88" s="30">
        <f>IF(SUMIFS(扣罚明细!$G:$G,扣罚明细!$E:$E,$N88,扣罚明细!$F:$F,"普通工单超时响应")=0,"-",SUMIFS(扣罚明细!$G:$G,扣罚明细!$E:$E,$N88,扣罚明细!$F:$F,"普通工单超时响应"))</f>
        <v>80</v>
      </c>
      <c r="Q88" s="30" t="str">
        <f>IF(SUMIFS(扣罚明细!$G:$G,扣罚明细!$E:$E,$N88,扣罚明细!$F:$F,"普通工单超时关闭")=0,"-",SUMIFS(扣罚明细!$G:$G,扣罚明细!$E:$E,$N88,扣罚明细!$F:$F,"普通工单超时关闭"))</f>
        <v>-</v>
      </c>
      <c r="R88" s="30" t="str">
        <f>IF(SUMIFS(扣罚明细!$G:$G,扣罚明细!$E:$E,$N88,扣罚明细!$F:$F,"项目工单超时关闭")=0,"-",SUMIFS(扣罚明细!$G:$G,扣罚明细!$E:$E,$N88,扣罚明细!$F:$F,"项目工单超时关闭"))</f>
        <v>-</v>
      </c>
      <c r="S88" s="30">
        <f>IF(SUMIFS(扣罚明细!$G:$G,扣罚明细!$E:$E,$N88,扣罚明细!$F:$F,"工单质检不合格")=0,"-",SUMIFS(扣罚明细!$G:$G,扣罚明细!$E:$E,$N88,扣罚明细!$F:$F,"工单质检不合格"))</f>
        <v>60</v>
      </c>
      <c r="T88" s="30" t="str">
        <f>IF(SUMIFS(扣罚明细!$G:$G,扣罚明细!$E:$E,$N88,扣罚明细!$F:$F,"虚假处理工单")=0,"-",SUMIFS(扣罚明细!$G:$G,扣罚明细!$E:$E,$N88,扣罚明细!$F:$F,"虚假处理工单"))</f>
        <v>-</v>
      </c>
      <c r="U88" s="30" t="str">
        <f>IF(SUMIFS(扣罚明细!$G:$G,扣罚明细!$E:$E,$N88,扣罚明细!$F:$F,"邮管局投诉逾期处理")=0,"-",SUMIFS(扣罚明细!$G:$G,扣罚明细!$E:$E,$N88,扣罚明细!$F:$F,"邮管局投诉逾期处理"))</f>
        <v>-</v>
      </c>
      <c r="V88" s="30" t="str">
        <f>IF(SUMIFS(扣罚明细!$G:$G,扣罚明细!$E:$E,$N88,扣罚明细!$F:$F,"邮管局投诉罚款")=0,"-",SUMIFS(扣罚明细!$G:$G,扣罚明细!$E:$E,$N88,扣罚明细!$F:$F,"邮管局投诉罚款"))</f>
        <v>-</v>
      </c>
    </row>
    <row r="89" ht="16.5" spans="13:22">
      <c r="M89" s="15" t="str">
        <f>VLOOKUP(N89,区域!A:B,2,0)</f>
        <v>旌德</v>
      </c>
      <c r="N89" s="5" t="s">
        <v>132</v>
      </c>
      <c r="O89" s="20">
        <f t="shared" si="3"/>
        <v>140</v>
      </c>
      <c r="P89" s="30">
        <f>IF(SUMIFS(扣罚明细!$G:$G,扣罚明细!$E:$E,$N89,扣罚明细!$F:$F,"普通工单超时响应")=0,"-",SUMIFS(扣罚明细!$G:$G,扣罚明细!$E:$E,$N89,扣罚明细!$F:$F,"普通工单超时响应"))</f>
        <v>40</v>
      </c>
      <c r="Q89" s="30">
        <f>IF(SUMIFS(扣罚明细!$G:$G,扣罚明细!$E:$E,$N89,扣罚明细!$F:$F,"普通工单超时关闭")=0,"-",SUMIFS(扣罚明细!$G:$G,扣罚明细!$E:$E,$N89,扣罚明细!$F:$F,"普通工单超时关闭"))</f>
        <v>20</v>
      </c>
      <c r="R89" s="30" t="str">
        <f>IF(SUMIFS(扣罚明细!$G:$G,扣罚明细!$E:$E,$N89,扣罚明细!$F:$F,"项目工单超时关闭")=0,"-",SUMIFS(扣罚明细!$G:$G,扣罚明细!$E:$E,$N89,扣罚明细!$F:$F,"项目工单超时关闭"))</f>
        <v>-</v>
      </c>
      <c r="S89" s="30">
        <f>IF(SUMIFS(扣罚明细!$G:$G,扣罚明细!$E:$E,$N89,扣罚明细!$F:$F,"工单质检不合格")=0,"-",SUMIFS(扣罚明细!$G:$G,扣罚明细!$E:$E,$N89,扣罚明细!$F:$F,"工单质检不合格"))</f>
        <v>80</v>
      </c>
      <c r="T89" s="30" t="str">
        <f>IF(SUMIFS(扣罚明细!$G:$G,扣罚明细!$E:$E,$N89,扣罚明细!$F:$F,"虚假处理工单")=0,"-",SUMIFS(扣罚明细!$G:$G,扣罚明细!$E:$E,$N89,扣罚明细!$F:$F,"虚假处理工单"))</f>
        <v>-</v>
      </c>
      <c r="U89" s="30" t="str">
        <f>IF(SUMIFS(扣罚明细!$G:$G,扣罚明细!$E:$E,$N89,扣罚明细!$F:$F,"邮管局投诉逾期处理")=0,"-",SUMIFS(扣罚明细!$G:$G,扣罚明细!$E:$E,$N89,扣罚明细!$F:$F,"邮管局投诉逾期处理"))</f>
        <v>-</v>
      </c>
      <c r="V89" s="30" t="str">
        <f>IF(SUMIFS(扣罚明细!$G:$G,扣罚明细!$E:$E,$N89,扣罚明细!$F:$F,"邮管局投诉罚款")=0,"-",SUMIFS(扣罚明细!$G:$G,扣罚明细!$E:$E,$N89,扣罚明细!$F:$F,"邮管局投诉罚款"))</f>
        <v>-</v>
      </c>
    </row>
    <row r="90" ht="16.5" spans="13:22">
      <c r="M90" s="15" t="str">
        <f>VLOOKUP(N90,区域!A:B,2,0)</f>
        <v>宣城</v>
      </c>
      <c r="N90" s="5" t="s">
        <v>133</v>
      </c>
      <c r="O90" s="20">
        <f t="shared" si="3"/>
        <v>140</v>
      </c>
      <c r="P90" s="30">
        <f>IF(SUMIFS(扣罚明细!$G:$G,扣罚明细!$E:$E,$N90,扣罚明细!$F:$F,"普通工单超时响应")=0,"-",SUMIFS(扣罚明细!$G:$G,扣罚明细!$E:$E,$N90,扣罚明细!$F:$F,"普通工单超时响应"))</f>
        <v>40</v>
      </c>
      <c r="Q90" s="30">
        <f>IF(SUMIFS(扣罚明细!$G:$G,扣罚明细!$E:$E,$N90,扣罚明细!$F:$F,"普通工单超时关闭")=0,"-",SUMIFS(扣罚明细!$G:$G,扣罚明细!$E:$E,$N90,扣罚明细!$F:$F,"普通工单超时关闭"))</f>
        <v>20</v>
      </c>
      <c r="R90" s="30" t="str">
        <f>IF(SUMIFS(扣罚明细!$G:$G,扣罚明细!$E:$E,$N90,扣罚明细!$F:$F,"项目工单超时关闭")=0,"-",SUMIFS(扣罚明细!$G:$G,扣罚明细!$E:$E,$N90,扣罚明细!$F:$F,"项目工单超时关闭"))</f>
        <v>-</v>
      </c>
      <c r="S90" s="30">
        <f>IF(SUMIFS(扣罚明细!$G:$G,扣罚明细!$E:$E,$N90,扣罚明细!$F:$F,"工单质检不合格")=0,"-",SUMIFS(扣罚明细!$G:$G,扣罚明细!$E:$E,$N90,扣罚明细!$F:$F,"工单质检不合格"))</f>
        <v>80</v>
      </c>
      <c r="T90" s="30" t="str">
        <f>IF(SUMIFS(扣罚明细!$G:$G,扣罚明细!$E:$E,$N90,扣罚明细!$F:$F,"虚假处理工单")=0,"-",SUMIFS(扣罚明细!$G:$G,扣罚明细!$E:$E,$N90,扣罚明细!$F:$F,"虚假处理工单"))</f>
        <v>-</v>
      </c>
      <c r="U90" s="30" t="str">
        <f>IF(SUMIFS(扣罚明细!$G:$G,扣罚明细!$E:$E,$N90,扣罚明细!$F:$F,"邮管局投诉逾期处理")=0,"-",SUMIFS(扣罚明细!$G:$G,扣罚明细!$E:$E,$N90,扣罚明细!$F:$F,"邮管局投诉逾期处理"))</f>
        <v>-</v>
      </c>
      <c r="V90" s="30" t="str">
        <f>IF(SUMIFS(扣罚明细!$G:$G,扣罚明细!$E:$E,$N90,扣罚明细!$F:$F,"邮管局投诉罚款")=0,"-",SUMIFS(扣罚明细!$G:$G,扣罚明细!$E:$E,$N90,扣罚明细!$F:$F,"邮管局投诉罚款"))</f>
        <v>-</v>
      </c>
    </row>
    <row r="91" ht="16.5" spans="13:22">
      <c r="M91" s="15" t="str">
        <f>VLOOKUP(N91,区域!A:B,2,0)</f>
        <v>六安</v>
      </c>
      <c r="N91" s="33" t="s">
        <v>134</v>
      </c>
      <c r="O91" s="20">
        <f t="shared" si="3"/>
        <v>140</v>
      </c>
      <c r="P91" s="30">
        <f>IF(SUMIFS(扣罚明细!$G:$G,扣罚明细!$E:$E,$N91,扣罚明细!$F:$F,"普通工单超时响应")=0,"-",SUMIFS(扣罚明细!$G:$G,扣罚明细!$E:$E,$N91,扣罚明细!$F:$F,"普通工单超时响应"))</f>
        <v>40</v>
      </c>
      <c r="Q91" s="30" t="str">
        <f>IF(SUMIFS(扣罚明细!$G:$G,扣罚明细!$E:$E,$N91,扣罚明细!$F:$F,"普通工单超时关闭")=0,"-",SUMIFS(扣罚明细!$G:$G,扣罚明细!$E:$E,$N91,扣罚明细!$F:$F,"普通工单超时关闭"))</f>
        <v>-</v>
      </c>
      <c r="R91" s="30" t="str">
        <f>IF(SUMIFS(扣罚明细!$G:$G,扣罚明细!$E:$E,$N91,扣罚明细!$F:$F,"项目工单超时关闭")=0,"-",SUMIFS(扣罚明细!$G:$G,扣罚明细!$E:$E,$N91,扣罚明细!$F:$F,"项目工单超时关闭"))</f>
        <v>-</v>
      </c>
      <c r="S91" s="30">
        <f>IF(SUMIFS(扣罚明细!$G:$G,扣罚明细!$E:$E,$N91,扣罚明细!$F:$F,"工单质检不合格")=0,"-",SUMIFS(扣罚明细!$G:$G,扣罚明细!$E:$E,$N91,扣罚明细!$F:$F,"工单质检不合格"))</f>
        <v>100</v>
      </c>
      <c r="T91" s="30" t="str">
        <f>IF(SUMIFS(扣罚明细!$G:$G,扣罚明细!$E:$E,$N91,扣罚明细!$F:$F,"虚假处理工单")=0,"-",SUMIFS(扣罚明细!$G:$G,扣罚明细!$E:$E,$N91,扣罚明细!$F:$F,"虚假处理工单"))</f>
        <v>-</v>
      </c>
      <c r="U91" s="30" t="str">
        <f>IF(SUMIFS(扣罚明细!$G:$G,扣罚明细!$E:$E,$N91,扣罚明细!$F:$F,"邮管局投诉逾期处理")=0,"-",SUMIFS(扣罚明细!$G:$G,扣罚明细!$E:$E,$N91,扣罚明细!$F:$F,"邮管局投诉逾期处理"))</f>
        <v>-</v>
      </c>
      <c r="V91" s="30" t="str">
        <f>IF(SUMIFS(扣罚明细!$G:$G,扣罚明细!$E:$E,$N91,扣罚明细!$F:$F,"邮管局投诉罚款")=0,"-",SUMIFS(扣罚明细!$G:$G,扣罚明细!$E:$E,$N91,扣罚明细!$F:$F,"邮管局投诉罚款"))</f>
        <v>-</v>
      </c>
    </row>
    <row r="92" ht="16.5" spans="13:22">
      <c r="M92" s="15" t="str">
        <f>VLOOKUP(N92,区域!A:B,2,0)</f>
        <v>六安</v>
      </c>
      <c r="N92" s="5" t="s">
        <v>135</v>
      </c>
      <c r="O92" s="20">
        <f t="shared" si="3"/>
        <v>140</v>
      </c>
      <c r="P92" s="30">
        <f>IF(SUMIFS(扣罚明细!$G:$G,扣罚明细!$E:$E,$N92,扣罚明细!$F:$F,"普通工单超时响应")=0,"-",SUMIFS(扣罚明细!$G:$G,扣罚明细!$E:$E,$N92,扣罚明细!$F:$F,"普通工单超时响应"))</f>
        <v>80</v>
      </c>
      <c r="Q92" s="30" t="str">
        <f>IF(SUMIFS(扣罚明细!$G:$G,扣罚明细!$E:$E,$N92,扣罚明细!$F:$F,"普通工单超时关闭")=0,"-",SUMIFS(扣罚明细!$G:$G,扣罚明细!$E:$E,$N92,扣罚明细!$F:$F,"普通工单超时关闭"))</f>
        <v>-</v>
      </c>
      <c r="R92" s="30" t="str">
        <f>IF(SUMIFS(扣罚明细!$G:$G,扣罚明细!$E:$E,$N92,扣罚明细!$F:$F,"项目工单超时关闭")=0,"-",SUMIFS(扣罚明细!$G:$G,扣罚明细!$E:$E,$N92,扣罚明细!$F:$F,"项目工单超时关闭"))</f>
        <v>-</v>
      </c>
      <c r="S92" s="30">
        <f>IF(SUMIFS(扣罚明细!$G:$G,扣罚明细!$E:$E,$N92,扣罚明细!$F:$F,"工单质检不合格")=0,"-",SUMIFS(扣罚明细!$G:$G,扣罚明细!$E:$E,$N92,扣罚明细!$F:$F,"工单质检不合格"))</f>
        <v>60</v>
      </c>
      <c r="T92" s="30" t="str">
        <f>IF(SUMIFS(扣罚明细!$G:$G,扣罚明细!$E:$E,$N92,扣罚明细!$F:$F,"虚假处理工单")=0,"-",SUMIFS(扣罚明细!$G:$G,扣罚明细!$E:$E,$N92,扣罚明细!$F:$F,"虚假处理工单"))</f>
        <v>-</v>
      </c>
      <c r="U92" s="30" t="str">
        <f>IF(SUMIFS(扣罚明细!$G:$G,扣罚明细!$E:$E,$N92,扣罚明细!$F:$F,"邮管局投诉逾期处理")=0,"-",SUMIFS(扣罚明细!$G:$G,扣罚明细!$E:$E,$N92,扣罚明细!$F:$F,"邮管局投诉逾期处理"))</f>
        <v>-</v>
      </c>
      <c r="V92" s="30" t="str">
        <f>IF(SUMIFS(扣罚明细!$G:$G,扣罚明细!$E:$E,$N92,扣罚明细!$F:$F,"邮管局投诉罚款")=0,"-",SUMIFS(扣罚明细!$G:$G,扣罚明细!$E:$E,$N92,扣罚明细!$F:$F,"邮管局投诉罚款"))</f>
        <v>-</v>
      </c>
    </row>
    <row r="93" ht="16.5" spans="13:22">
      <c r="M93" s="15" t="str">
        <f>VLOOKUP(N93,区域!A:B,2,0)</f>
        <v>六安</v>
      </c>
      <c r="N93" s="15" t="s">
        <v>136</v>
      </c>
      <c r="O93" s="20">
        <f t="shared" si="3"/>
        <v>140</v>
      </c>
      <c r="P93" s="30">
        <f>IF(SUMIFS(扣罚明细!$G:$G,扣罚明细!$E:$E,$N93,扣罚明细!$F:$F,"普通工单超时响应")=0,"-",SUMIFS(扣罚明细!$G:$G,扣罚明细!$E:$E,$N93,扣罚明细!$F:$F,"普通工单超时响应"))</f>
        <v>20</v>
      </c>
      <c r="Q93" s="30">
        <f>IF(SUMIFS(扣罚明细!$G:$G,扣罚明细!$E:$E,$N93,扣罚明细!$F:$F,"普通工单超时关闭")=0,"-",SUMIFS(扣罚明细!$G:$G,扣罚明细!$E:$E,$N93,扣罚明细!$F:$F,"普通工单超时关闭"))</f>
        <v>20</v>
      </c>
      <c r="R93" s="30" t="str">
        <f>IF(SUMIFS(扣罚明细!$G:$G,扣罚明细!$E:$E,$N93,扣罚明细!$F:$F,"项目工单超时关闭")=0,"-",SUMIFS(扣罚明细!$G:$G,扣罚明细!$E:$E,$N93,扣罚明细!$F:$F,"项目工单超时关闭"))</f>
        <v>-</v>
      </c>
      <c r="S93" s="30" t="str">
        <f>IF(SUMIFS(扣罚明细!$G:$G,扣罚明细!$E:$E,$N93,扣罚明细!$F:$F,"工单质检不合格")=0,"-",SUMIFS(扣罚明细!$G:$G,扣罚明细!$E:$E,$N93,扣罚明细!$F:$F,"工单质检不合格"))</f>
        <v>-</v>
      </c>
      <c r="T93" s="30">
        <f>IF(SUMIFS(扣罚明细!$G:$G,扣罚明细!$E:$E,$N93,扣罚明细!$F:$F,"虚假处理工单")=0,"-",SUMIFS(扣罚明细!$G:$G,扣罚明细!$E:$E,$N93,扣罚明细!$F:$F,"虚假处理工单"))</f>
        <v>100</v>
      </c>
      <c r="U93" s="30" t="str">
        <f>IF(SUMIFS(扣罚明细!$G:$G,扣罚明细!$E:$E,$N93,扣罚明细!$F:$F,"邮管局投诉逾期处理")=0,"-",SUMIFS(扣罚明细!$G:$G,扣罚明细!$E:$E,$N93,扣罚明细!$F:$F,"邮管局投诉逾期处理"))</f>
        <v>-</v>
      </c>
      <c r="V93" s="30" t="str">
        <f>IF(SUMIFS(扣罚明细!$G:$G,扣罚明细!$E:$E,$N93,扣罚明细!$F:$F,"邮管局投诉罚款")=0,"-",SUMIFS(扣罚明细!$G:$G,扣罚明细!$E:$E,$N93,扣罚明细!$F:$F,"邮管局投诉罚款"))</f>
        <v>-</v>
      </c>
    </row>
    <row r="94" ht="16.5" spans="13:22">
      <c r="M94" s="15" t="str">
        <f>VLOOKUP(N94,区域!A:B,2,0)</f>
        <v>六安</v>
      </c>
      <c r="N94" s="49" t="s">
        <v>137</v>
      </c>
      <c r="O94" s="20">
        <f t="shared" si="3"/>
        <v>120</v>
      </c>
      <c r="P94" s="30" t="str">
        <f>IF(SUMIFS(扣罚明细!$G:$G,扣罚明细!$E:$E,$N94,扣罚明细!$F:$F,"普通工单超时响应")=0,"-",SUMIFS(扣罚明细!$G:$G,扣罚明细!$E:$E,$N94,扣罚明细!$F:$F,"普通工单超时响应"))</f>
        <v>-</v>
      </c>
      <c r="Q94" s="30" t="str">
        <f>IF(SUMIFS(扣罚明细!$G:$G,扣罚明细!$E:$E,$N94,扣罚明细!$F:$F,"普通工单超时关闭")=0,"-",SUMIFS(扣罚明细!$G:$G,扣罚明细!$E:$E,$N94,扣罚明细!$F:$F,"普通工单超时关闭"))</f>
        <v>-</v>
      </c>
      <c r="R94" s="30" t="str">
        <f>IF(SUMIFS(扣罚明细!$G:$G,扣罚明细!$E:$E,$N94,扣罚明细!$F:$F,"项目工单超时关闭")=0,"-",SUMIFS(扣罚明细!$G:$G,扣罚明细!$E:$E,$N94,扣罚明细!$F:$F,"项目工单超时关闭"))</f>
        <v>-</v>
      </c>
      <c r="S94" s="30">
        <f>IF(SUMIFS(扣罚明细!$G:$G,扣罚明细!$E:$E,$N94,扣罚明细!$F:$F,"工单质检不合格")=0,"-",SUMIFS(扣罚明细!$G:$G,扣罚明细!$E:$E,$N94,扣罚明细!$F:$F,"工单质检不合格"))</f>
        <v>120</v>
      </c>
      <c r="T94" s="30" t="str">
        <f>IF(SUMIFS(扣罚明细!$G:$G,扣罚明细!$E:$E,$N94,扣罚明细!$F:$F,"虚假处理工单")=0,"-",SUMIFS(扣罚明细!$G:$G,扣罚明细!$E:$E,$N94,扣罚明细!$F:$F,"虚假处理工单"))</f>
        <v>-</v>
      </c>
      <c r="U94" s="30" t="str">
        <f>IF(SUMIFS(扣罚明细!$G:$G,扣罚明细!$E:$E,$N94,扣罚明细!$F:$F,"邮管局投诉逾期处理")=0,"-",SUMIFS(扣罚明细!$G:$G,扣罚明细!$E:$E,$N94,扣罚明细!$F:$F,"邮管局投诉逾期处理"))</f>
        <v>-</v>
      </c>
      <c r="V94" s="30" t="str">
        <f>IF(SUMIFS(扣罚明细!$G:$G,扣罚明细!$E:$E,$N94,扣罚明细!$F:$F,"邮管局投诉罚款")=0,"-",SUMIFS(扣罚明细!$G:$G,扣罚明细!$E:$E,$N94,扣罚明细!$F:$F,"邮管局投诉罚款"))</f>
        <v>-</v>
      </c>
    </row>
    <row r="95" ht="16.5" spans="13:22">
      <c r="M95" s="15" t="str">
        <f>VLOOKUP(N95,区域!A:B,2,0)</f>
        <v>阜阳</v>
      </c>
      <c r="N95" s="5" t="s">
        <v>138</v>
      </c>
      <c r="O95" s="20">
        <f t="shared" si="3"/>
        <v>120</v>
      </c>
      <c r="P95" s="30" t="str">
        <f>IF(SUMIFS(扣罚明细!$G:$G,扣罚明细!$E:$E,$N95,扣罚明细!$F:$F,"普通工单超时响应")=0,"-",SUMIFS(扣罚明细!$G:$G,扣罚明细!$E:$E,$N95,扣罚明细!$F:$F,"普通工单超时响应"))</f>
        <v>-</v>
      </c>
      <c r="Q95" s="30" t="str">
        <f>IF(SUMIFS(扣罚明细!$G:$G,扣罚明细!$E:$E,$N95,扣罚明细!$F:$F,"普通工单超时关闭")=0,"-",SUMIFS(扣罚明细!$G:$G,扣罚明细!$E:$E,$N95,扣罚明细!$F:$F,"普通工单超时关闭"))</f>
        <v>-</v>
      </c>
      <c r="R95" s="30" t="str">
        <f>IF(SUMIFS(扣罚明细!$G:$G,扣罚明细!$E:$E,$N95,扣罚明细!$F:$F,"项目工单超时关闭")=0,"-",SUMIFS(扣罚明细!$G:$G,扣罚明细!$E:$E,$N95,扣罚明细!$F:$F,"项目工单超时关闭"))</f>
        <v>-</v>
      </c>
      <c r="S95" s="30">
        <f>IF(SUMIFS(扣罚明细!$G:$G,扣罚明细!$E:$E,$N95,扣罚明细!$F:$F,"工单质检不合格")=0,"-",SUMIFS(扣罚明细!$G:$G,扣罚明细!$E:$E,$N95,扣罚明细!$F:$F,"工单质检不合格"))</f>
        <v>120</v>
      </c>
      <c r="T95" s="30" t="str">
        <f>IF(SUMIFS(扣罚明细!$G:$G,扣罚明细!$E:$E,$N95,扣罚明细!$F:$F,"虚假处理工单")=0,"-",SUMIFS(扣罚明细!$G:$G,扣罚明细!$E:$E,$N95,扣罚明细!$F:$F,"虚假处理工单"))</f>
        <v>-</v>
      </c>
      <c r="U95" s="30" t="str">
        <f>IF(SUMIFS(扣罚明细!$G:$G,扣罚明细!$E:$E,$N95,扣罚明细!$F:$F,"邮管局投诉逾期处理")=0,"-",SUMIFS(扣罚明细!$G:$G,扣罚明细!$E:$E,$N95,扣罚明细!$F:$F,"邮管局投诉逾期处理"))</f>
        <v>-</v>
      </c>
      <c r="V95" s="30" t="str">
        <f>IF(SUMIFS(扣罚明细!$G:$G,扣罚明细!$E:$E,$N95,扣罚明细!$F:$F,"邮管局投诉罚款")=0,"-",SUMIFS(扣罚明细!$G:$G,扣罚明细!$E:$E,$N95,扣罚明细!$F:$F,"邮管局投诉罚款"))</f>
        <v>-</v>
      </c>
    </row>
    <row r="96" ht="16.5" spans="13:22">
      <c r="M96" s="15" t="str">
        <f>VLOOKUP(N96,区域!A:B,2,0)</f>
        <v>芜湖</v>
      </c>
      <c r="N96" s="5" t="s">
        <v>139</v>
      </c>
      <c r="O96" s="20">
        <f t="shared" si="3"/>
        <v>120</v>
      </c>
      <c r="P96" s="30">
        <f>IF(SUMIFS(扣罚明细!$G:$G,扣罚明细!$E:$E,$N96,扣罚明细!$F:$F,"普通工单超时响应")=0,"-",SUMIFS(扣罚明细!$G:$G,扣罚明细!$E:$E,$N96,扣罚明细!$F:$F,"普通工单超时响应"))</f>
        <v>60</v>
      </c>
      <c r="Q96" s="30" t="str">
        <f>IF(SUMIFS(扣罚明细!$G:$G,扣罚明细!$E:$E,$N96,扣罚明细!$F:$F,"普通工单超时关闭")=0,"-",SUMIFS(扣罚明细!$G:$G,扣罚明细!$E:$E,$N96,扣罚明细!$F:$F,"普通工单超时关闭"))</f>
        <v>-</v>
      </c>
      <c r="R96" s="30" t="str">
        <f>IF(SUMIFS(扣罚明细!$G:$G,扣罚明细!$E:$E,$N96,扣罚明细!$F:$F,"项目工单超时关闭")=0,"-",SUMIFS(扣罚明细!$G:$G,扣罚明细!$E:$E,$N96,扣罚明细!$F:$F,"项目工单超时关闭"))</f>
        <v>-</v>
      </c>
      <c r="S96" s="30">
        <f>IF(SUMIFS(扣罚明细!$G:$G,扣罚明细!$E:$E,$N96,扣罚明细!$F:$F,"工单质检不合格")=0,"-",SUMIFS(扣罚明细!$G:$G,扣罚明细!$E:$E,$N96,扣罚明细!$F:$F,"工单质检不合格"))</f>
        <v>60</v>
      </c>
      <c r="T96" s="30" t="str">
        <f>IF(SUMIFS(扣罚明细!$G:$G,扣罚明细!$E:$E,$N96,扣罚明细!$F:$F,"虚假处理工单")=0,"-",SUMIFS(扣罚明细!$G:$G,扣罚明细!$E:$E,$N96,扣罚明细!$F:$F,"虚假处理工单"))</f>
        <v>-</v>
      </c>
      <c r="U96" s="30" t="str">
        <f>IF(SUMIFS(扣罚明细!$G:$G,扣罚明细!$E:$E,$N96,扣罚明细!$F:$F,"邮管局投诉逾期处理")=0,"-",SUMIFS(扣罚明细!$G:$G,扣罚明细!$E:$E,$N96,扣罚明细!$F:$F,"邮管局投诉逾期处理"))</f>
        <v>-</v>
      </c>
      <c r="V96" s="30" t="str">
        <f>IF(SUMIFS(扣罚明细!$G:$G,扣罚明细!$E:$E,$N96,扣罚明细!$F:$F,"邮管局投诉罚款")=0,"-",SUMIFS(扣罚明细!$G:$G,扣罚明细!$E:$E,$N96,扣罚明细!$F:$F,"邮管局投诉罚款"))</f>
        <v>-</v>
      </c>
    </row>
    <row r="97" ht="16.5" spans="13:22">
      <c r="M97" s="15" t="str">
        <f>VLOOKUP(N97,区域!A:B,2,0)</f>
        <v>六安</v>
      </c>
      <c r="N97" s="5" t="s">
        <v>140</v>
      </c>
      <c r="O97" s="20">
        <f t="shared" si="3"/>
        <v>120</v>
      </c>
      <c r="P97" s="30" t="str">
        <f>IF(SUMIFS(扣罚明细!$G:$G,扣罚明细!$E:$E,$N97,扣罚明细!$F:$F,"普通工单超时响应")=0,"-",SUMIFS(扣罚明细!$G:$G,扣罚明细!$E:$E,$N97,扣罚明细!$F:$F,"普通工单超时响应"))</f>
        <v>-</v>
      </c>
      <c r="Q97" s="30" t="str">
        <f>IF(SUMIFS(扣罚明细!$G:$G,扣罚明细!$E:$E,$N97,扣罚明细!$F:$F,"普通工单超时关闭")=0,"-",SUMIFS(扣罚明细!$G:$G,扣罚明细!$E:$E,$N97,扣罚明细!$F:$F,"普通工单超时关闭"))</f>
        <v>-</v>
      </c>
      <c r="R97" s="30" t="str">
        <f>IF(SUMIFS(扣罚明细!$G:$G,扣罚明细!$E:$E,$N97,扣罚明细!$F:$F,"项目工单超时关闭")=0,"-",SUMIFS(扣罚明细!$G:$G,扣罚明细!$E:$E,$N97,扣罚明细!$F:$F,"项目工单超时关闭"))</f>
        <v>-</v>
      </c>
      <c r="S97" s="30">
        <f>IF(SUMIFS(扣罚明细!$G:$G,扣罚明细!$E:$E,$N97,扣罚明细!$F:$F,"工单质检不合格")=0,"-",SUMIFS(扣罚明细!$G:$G,扣罚明细!$E:$E,$N97,扣罚明细!$F:$F,"工单质检不合格"))</f>
        <v>120</v>
      </c>
      <c r="T97" s="30" t="str">
        <f>IF(SUMIFS(扣罚明细!$G:$G,扣罚明细!$E:$E,$N97,扣罚明细!$F:$F,"虚假处理工单")=0,"-",SUMIFS(扣罚明细!$G:$G,扣罚明细!$E:$E,$N97,扣罚明细!$F:$F,"虚假处理工单"))</f>
        <v>-</v>
      </c>
      <c r="U97" s="30" t="str">
        <f>IF(SUMIFS(扣罚明细!$G:$G,扣罚明细!$E:$E,$N97,扣罚明细!$F:$F,"邮管局投诉逾期处理")=0,"-",SUMIFS(扣罚明细!$G:$G,扣罚明细!$E:$E,$N97,扣罚明细!$F:$F,"邮管局投诉逾期处理"))</f>
        <v>-</v>
      </c>
      <c r="V97" s="30" t="str">
        <f>IF(SUMIFS(扣罚明细!$G:$G,扣罚明细!$E:$E,$N97,扣罚明细!$F:$F,"邮管局投诉罚款")=0,"-",SUMIFS(扣罚明细!$G:$G,扣罚明细!$E:$E,$N97,扣罚明细!$F:$F,"邮管局投诉罚款"))</f>
        <v>-</v>
      </c>
    </row>
    <row r="98" ht="16.5" spans="13:22">
      <c r="M98" s="15" t="str">
        <f>VLOOKUP(N98,区域!A:B,2,0)</f>
        <v>合肥北</v>
      </c>
      <c r="N98" s="5" t="s">
        <v>141</v>
      </c>
      <c r="O98" s="20">
        <f t="shared" si="3"/>
        <v>120</v>
      </c>
      <c r="P98" s="30">
        <f>IF(SUMIFS(扣罚明细!$G:$G,扣罚明细!$E:$E,$N98,扣罚明细!$F:$F,"普通工单超时响应")=0,"-",SUMIFS(扣罚明细!$G:$G,扣罚明细!$E:$E,$N98,扣罚明细!$F:$F,"普通工单超时响应"))</f>
        <v>40</v>
      </c>
      <c r="Q98" s="30" t="str">
        <f>IF(SUMIFS(扣罚明细!$G:$G,扣罚明细!$E:$E,$N98,扣罚明细!$F:$F,"普通工单超时关闭")=0,"-",SUMIFS(扣罚明细!$G:$G,扣罚明细!$E:$E,$N98,扣罚明细!$F:$F,"普通工单超时关闭"))</f>
        <v>-</v>
      </c>
      <c r="R98" s="30" t="str">
        <f>IF(SUMIFS(扣罚明细!$G:$G,扣罚明细!$E:$E,$N98,扣罚明细!$F:$F,"项目工单超时关闭")=0,"-",SUMIFS(扣罚明细!$G:$G,扣罚明细!$E:$E,$N98,扣罚明细!$F:$F,"项目工单超时关闭"))</f>
        <v>-</v>
      </c>
      <c r="S98" s="30">
        <f>IF(SUMIFS(扣罚明细!$G:$G,扣罚明细!$E:$E,$N98,扣罚明细!$F:$F,"工单质检不合格")=0,"-",SUMIFS(扣罚明细!$G:$G,扣罚明细!$E:$E,$N98,扣罚明细!$F:$F,"工单质检不合格"))</f>
        <v>80</v>
      </c>
      <c r="T98" s="30" t="str">
        <f>IF(SUMIFS(扣罚明细!$G:$G,扣罚明细!$E:$E,$N98,扣罚明细!$F:$F,"虚假处理工单")=0,"-",SUMIFS(扣罚明细!$G:$G,扣罚明细!$E:$E,$N98,扣罚明细!$F:$F,"虚假处理工单"))</f>
        <v>-</v>
      </c>
      <c r="U98" s="30" t="str">
        <f>IF(SUMIFS(扣罚明细!$G:$G,扣罚明细!$E:$E,$N98,扣罚明细!$F:$F,"邮管局投诉逾期处理")=0,"-",SUMIFS(扣罚明细!$G:$G,扣罚明细!$E:$E,$N98,扣罚明细!$F:$F,"邮管局投诉逾期处理"))</f>
        <v>-</v>
      </c>
      <c r="V98" s="30" t="str">
        <f>IF(SUMIFS(扣罚明细!$G:$G,扣罚明细!$E:$E,$N98,扣罚明细!$F:$F,"邮管局投诉罚款")=0,"-",SUMIFS(扣罚明细!$G:$G,扣罚明细!$E:$E,$N98,扣罚明细!$F:$F,"邮管局投诉罚款"))</f>
        <v>-</v>
      </c>
    </row>
    <row r="99" ht="16.5" spans="13:22">
      <c r="M99" s="15" t="str">
        <f>VLOOKUP(N99,区域!A:B,2,0)</f>
        <v>六安</v>
      </c>
      <c r="N99" s="19" t="s">
        <v>142</v>
      </c>
      <c r="O99" s="20">
        <f t="shared" si="3"/>
        <v>120</v>
      </c>
      <c r="P99" s="30">
        <f>IF(SUMIFS(扣罚明细!$G:$G,扣罚明细!$E:$E,$N99,扣罚明细!$F:$F,"普通工单超时响应")=0,"-",SUMIFS(扣罚明细!$G:$G,扣罚明细!$E:$E,$N99,扣罚明细!$F:$F,"普通工单超时响应"))</f>
        <v>80</v>
      </c>
      <c r="Q99" s="30" t="str">
        <f>IF(SUMIFS(扣罚明细!$G:$G,扣罚明细!$E:$E,$N99,扣罚明细!$F:$F,"普通工单超时关闭")=0,"-",SUMIFS(扣罚明细!$G:$G,扣罚明细!$E:$E,$N99,扣罚明细!$F:$F,"普通工单超时关闭"))</f>
        <v>-</v>
      </c>
      <c r="R99" s="30" t="str">
        <f>IF(SUMIFS(扣罚明细!$G:$G,扣罚明细!$E:$E,$N99,扣罚明细!$F:$F,"项目工单超时关闭")=0,"-",SUMIFS(扣罚明细!$G:$G,扣罚明细!$E:$E,$N99,扣罚明细!$F:$F,"项目工单超时关闭"))</f>
        <v>-</v>
      </c>
      <c r="S99" s="30">
        <f>IF(SUMIFS(扣罚明细!$G:$G,扣罚明细!$E:$E,$N99,扣罚明细!$F:$F,"工单质检不合格")=0,"-",SUMIFS(扣罚明细!$G:$G,扣罚明细!$E:$E,$N99,扣罚明细!$F:$F,"工单质检不合格"))</f>
        <v>40</v>
      </c>
      <c r="T99" s="30" t="str">
        <f>IF(SUMIFS(扣罚明细!$G:$G,扣罚明细!$E:$E,$N99,扣罚明细!$F:$F,"虚假处理工单")=0,"-",SUMIFS(扣罚明细!$G:$G,扣罚明细!$E:$E,$N99,扣罚明细!$F:$F,"虚假处理工单"))</f>
        <v>-</v>
      </c>
      <c r="U99" s="30" t="str">
        <f>IF(SUMIFS(扣罚明细!$G:$G,扣罚明细!$E:$E,$N99,扣罚明细!$F:$F,"邮管局投诉逾期处理")=0,"-",SUMIFS(扣罚明细!$G:$G,扣罚明细!$E:$E,$N99,扣罚明细!$F:$F,"邮管局投诉逾期处理"))</f>
        <v>-</v>
      </c>
      <c r="V99" s="30" t="str">
        <f>IF(SUMIFS(扣罚明细!$G:$G,扣罚明细!$E:$E,$N99,扣罚明细!$F:$F,"邮管局投诉罚款")=0,"-",SUMIFS(扣罚明细!$G:$G,扣罚明细!$E:$E,$N99,扣罚明细!$F:$F,"邮管局投诉罚款"))</f>
        <v>-</v>
      </c>
    </row>
    <row r="100" ht="16.5" spans="13:22">
      <c r="M100" s="15" t="str">
        <f>VLOOKUP(N100,区域!A:B,2,0)</f>
        <v>安庆</v>
      </c>
      <c r="N100" s="33" t="s">
        <v>143</v>
      </c>
      <c r="O100" s="20">
        <f t="shared" si="3"/>
        <v>120</v>
      </c>
      <c r="P100" s="30" t="str">
        <f>IF(SUMIFS(扣罚明细!$G:$G,扣罚明细!$E:$E,$N100,扣罚明细!$F:$F,"普通工单超时响应")=0,"-",SUMIFS(扣罚明细!$G:$G,扣罚明细!$E:$E,$N100,扣罚明细!$F:$F,"普通工单超时响应"))</f>
        <v>-</v>
      </c>
      <c r="Q100" s="30" t="str">
        <f>IF(SUMIFS(扣罚明细!$G:$G,扣罚明细!$E:$E,$N100,扣罚明细!$F:$F,"普通工单超时关闭")=0,"-",SUMIFS(扣罚明细!$G:$G,扣罚明细!$E:$E,$N100,扣罚明细!$F:$F,"普通工单超时关闭"))</f>
        <v>-</v>
      </c>
      <c r="R100" s="30" t="str">
        <f>IF(SUMIFS(扣罚明细!$G:$G,扣罚明细!$E:$E,$N100,扣罚明细!$F:$F,"项目工单超时关闭")=0,"-",SUMIFS(扣罚明细!$G:$G,扣罚明细!$E:$E,$N100,扣罚明细!$F:$F,"项目工单超时关闭"))</f>
        <v>-</v>
      </c>
      <c r="S100" s="30">
        <f>IF(SUMIFS(扣罚明细!$G:$G,扣罚明细!$E:$E,$N100,扣罚明细!$F:$F,"工单质检不合格")=0,"-",SUMIFS(扣罚明细!$G:$G,扣罚明细!$E:$E,$N100,扣罚明细!$F:$F,"工单质检不合格"))</f>
        <v>120</v>
      </c>
      <c r="T100" s="30" t="str">
        <f>IF(SUMIFS(扣罚明细!$G:$G,扣罚明细!$E:$E,$N100,扣罚明细!$F:$F,"虚假处理工单")=0,"-",SUMIFS(扣罚明细!$G:$G,扣罚明细!$E:$E,$N100,扣罚明细!$F:$F,"虚假处理工单"))</f>
        <v>-</v>
      </c>
      <c r="U100" s="30" t="str">
        <f>IF(SUMIFS(扣罚明细!$G:$G,扣罚明细!$E:$E,$N100,扣罚明细!$F:$F,"邮管局投诉逾期处理")=0,"-",SUMIFS(扣罚明细!$G:$G,扣罚明细!$E:$E,$N100,扣罚明细!$F:$F,"邮管局投诉逾期处理"))</f>
        <v>-</v>
      </c>
      <c r="V100" s="30" t="str">
        <f>IF(SUMIFS(扣罚明细!$G:$G,扣罚明细!$E:$E,$N100,扣罚明细!$F:$F,"邮管局投诉罚款")=0,"-",SUMIFS(扣罚明细!$G:$G,扣罚明细!$E:$E,$N100,扣罚明细!$F:$F,"邮管局投诉罚款"))</f>
        <v>-</v>
      </c>
    </row>
    <row r="101" ht="16.5" spans="13:22">
      <c r="M101" s="15" t="str">
        <f>VLOOKUP(N101,区域!A:B,2,0)</f>
        <v>宿州</v>
      </c>
      <c r="N101" s="7" t="s">
        <v>144</v>
      </c>
      <c r="O101" s="20">
        <f t="shared" si="3"/>
        <v>120</v>
      </c>
      <c r="P101" s="30">
        <f>IF(SUMIFS(扣罚明细!$G:$G,扣罚明细!$E:$E,$N101,扣罚明细!$F:$F,"普通工单超时响应")=0,"-",SUMIFS(扣罚明细!$G:$G,扣罚明细!$E:$E,$N101,扣罚明细!$F:$F,"普通工单超时响应"))</f>
        <v>20</v>
      </c>
      <c r="Q101" s="30" t="str">
        <f>IF(SUMIFS(扣罚明细!$G:$G,扣罚明细!$E:$E,$N101,扣罚明细!$F:$F,"普通工单超时关闭")=0,"-",SUMIFS(扣罚明细!$G:$G,扣罚明细!$E:$E,$N101,扣罚明细!$F:$F,"普通工单超时关闭"))</f>
        <v>-</v>
      </c>
      <c r="R101" s="30" t="str">
        <f>IF(SUMIFS(扣罚明细!$G:$G,扣罚明细!$E:$E,$N101,扣罚明细!$F:$F,"项目工单超时关闭")=0,"-",SUMIFS(扣罚明细!$G:$G,扣罚明细!$E:$E,$N101,扣罚明细!$F:$F,"项目工单超时关闭"))</f>
        <v>-</v>
      </c>
      <c r="S101" s="30" t="str">
        <f>IF(SUMIFS(扣罚明细!$G:$G,扣罚明细!$E:$E,$N101,扣罚明细!$F:$F,"工单质检不合格")=0,"-",SUMIFS(扣罚明细!$G:$G,扣罚明细!$E:$E,$N101,扣罚明细!$F:$F,"工单质检不合格"))</f>
        <v>-</v>
      </c>
      <c r="T101" s="30">
        <f>IF(SUMIFS(扣罚明细!$G:$G,扣罚明细!$E:$E,$N101,扣罚明细!$F:$F,"虚假处理工单")=0,"-",SUMIFS(扣罚明细!$G:$G,扣罚明细!$E:$E,$N101,扣罚明细!$F:$F,"虚假处理工单"))</f>
        <v>100</v>
      </c>
      <c r="U101" s="30" t="str">
        <f>IF(SUMIFS(扣罚明细!$G:$G,扣罚明细!$E:$E,$N101,扣罚明细!$F:$F,"邮管局投诉逾期处理")=0,"-",SUMIFS(扣罚明细!$G:$G,扣罚明细!$E:$E,$N101,扣罚明细!$F:$F,"邮管局投诉逾期处理"))</f>
        <v>-</v>
      </c>
      <c r="V101" s="30" t="str">
        <f>IF(SUMIFS(扣罚明细!$G:$G,扣罚明细!$E:$E,$N101,扣罚明细!$F:$F,"邮管局投诉罚款")=0,"-",SUMIFS(扣罚明细!$G:$G,扣罚明细!$E:$E,$N101,扣罚明细!$F:$F,"邮管局投诉罚款"))</f>
        <v>-</v>
      </c>
    </row>
    <row r="102" ht="16.5" spans="13:22">
      <c r="M102" s="15" t="str">
        <f>VLOOKUP(N102,区域!A:B,2,0)</f>
        <v>肥东</v>
      </c>
      <c r="N102" s="33" t="s">
        <v>145</v>
      </c>
      <c r="O102" s="20">
        <f t="shared" si="3"/>
        <v>120</v>
      </c>
      <c r="P102" s="30">
        <f>IF(SUMIFS(扣罚明细!$G:$G,扣罚明细!$E:$E,$N102,扣罚明细!$F:$F,"普通工单超时响应")=0,"-",SUMIFS(扣罚明细!$G:$G,扣罚明细!$E:$E,$N102,扣罚明细!$F:$F,"普通工单超时响应"))</f>
        <v>20</v>
      </c>
      <c r="Q102" s="30" t="str">
        <f>IF(SUMIFS(扣罚明细!$G:$G,扣罚明细!$E:$E,$N102,扣罚明细!$F:$F,"普通工单超时关闭")=0,"-",SUMIFS(扣罚明细!$G:$G,扣罚明细!$E:$E,$N102,扣罚明细!$F:$F,"普通工单超时关闭"))</f>
        <v>-</v>
      </c>
      <c r="R102" s="30" t="str">
        <f>IF(SUMIFS(扣罚明细!$G:$G,扣罚明细!$E:$E,$N102,扣罚明细!$F:$F,"项目工单超时关闭")=0,"-",SUMIFS(扣罚明细!$G:$G,扣罚明细!$E:$E,$N102,扣罚明细!$F:$F,"项目工单超时关闭"))</f>
        <v>-</v>
      </c>
      <c r="S102" s="30">
        <f>IF(SUMIFS(扣罚明细!$G:$G,扣罚明细!$E:$E,$N102,扣罚明细!$F:$F,"工单质检不合格")=0,"-",SUMIFS(扣罚明细!$G:$G,扣罚明细!$E:$E,$N102,扣罚明细!$F:$F,"工单质检不合格"))</f>
        <v>100</v>
      </c>
      <c r="T102" s="30" t="str">
        <f>IF(SUMIFS(扣罚明细!$G:$G,扣罚明细!$E:$E,$N102,扣罚明细!$F:$F,"虚假处理工单")=0,"-",SUMIFS(扣罚明细!$G:$G,扣罚明细!$E:$E,$N102,扣罚明细!$F:$F,"虚假处理工单"))</f>
        <v>-</v>
      </c>
      <c r="U102" s="30" t="str">
        <f>IF(SUMIFS(扣罚明细!$G:$G,扣罚明细!$E:$E,$N102,扣罚明细!$F:$F,"邮管局投诉逾期处理")=0,"-",SUMIFS(扣罚明细!$G:$G,扣罚明细!$E:$E,$N102,扣罚明细!$F:$F,"邮管局投诉逾期处理"))</f>
        <v>-</v>
      </c>
      <c r="V102" s="30" t="str">
        <f>IF(SUMIFS(扣罚明细!$G:$G,扣罚明细!$E:$E,$N102,扣罚明细!$F:$F,"邮管局投诉罚款")=0,"-",SUMIFS(扣罚明细!$G:$G,扣罚明细!$E:$E,$N102,扣罚明细!$F:$F,"邮管局投诉罚款"))</f>
        <v>-</v>
      </c>
    </row>
    <row r="103" ht="16.5" spans="13:22">
      <c r="M103" s="15" t="str">
        <f>VLOOKUP(N103,区域!A:B,2,0)</f>
        <v>亳州</v>
      </c>
      <c r="N103" s="5" t="s">
        <v>146</v>
      </c>
      <c r="O103" s="20">
        <f t="shared" si="3"/>
        <v>100</v>
      </c>
      <c r="P103" s="30" t="str">
        <f>IF(SUMIFS(扣罚明细!$G:$G,扣罚明细!$E:$E,$N103,扣罚明细!$F:$F,"普通工单超时响应")=0,"-",SUMIFS(扣罚明细!$G:$G,扣罚明细!$E:$E,$N103,扣罚明细!$F:$F,"普通工单超时响应"))</f>
        <v>-</v>
      </c>
      <c r="Q103" s="30" t="str">
        <f>IF(SUMIFS(扣罚明细!$G:$G,扣罚明细!$E:$E,$N103,扣罚明细!$F:$F,"普通工单超时关闭")=0,"-",SUMIFS(扣罚明细!$G:$G,扣罚明细!$E:$E,$N103,扣罚明细!$F:$F,"普通工单超时关闭"))</f>
        <v>-</v>
      </c>
      <c r="R103" s="30" t="str">
        <f>IF(SUMIFS(扣罚明细!$G:$G,扣罚明细!$E:$E,$N103,扣罚明细!$F:$F,"项目工单超时关闭")=0,"-",SUMIFS(扣罚明细!$G:$G,扣罚明细!$E:$E,$N103,扣罚明细!$F:$F,"项目工单超时关闭"))</f>
        <v>-</v>
      </c>
      <c r="S103" s="30" t="str">
        <f>IF(SUMIFS(扣罚明细!$G:$G,扣罚明细!$E:$E,$N103,扣罚明细!$F:$F,"工单质检不合格")=0,"-",SUMIFS(扣罚明细!$G:$G,扣罚明细!$E:$E,$N103,扣罚明细!$F:$F,"工单质检不合格"))</f>
        <v>-</v>
      </c>
      <c r="T103" s="30">
        <f>IF(SUMIFS(扣罚明细!$G:$G,扣罚明细!$E:$E,$N103,扣罚明细!$F:$F,"虚假处理工单")=0,"-",SUMIFS(扣罚明细!$G:$G,扣罚明细!$E:$E,$N103,扣罚明细!$F:$F,"虚假处理工单"))</f>
        <v>100</v>
      </c>
      <c r="U103" s="30" t="str">
        <f>IF(SUMIFS(扣罚明细!$G:$G,扣罚明细!$E:$E,$N103,扣罚明细!$F:$F,"邮管局投诉逾期处理")=0,"-",SUMIFS(扣罚明细!$G:$G,扣罚明细!$E:$E,$N103,扣罚明细!$F:$F,"邮管局投诉逾期处理"))</f>
        <v>-</v>
      </c>
      <c r="V103" s="30" t="str">
        <f>IF(SUMIFS(扣罚明细!$G:$G,扣罚明细!$E:$E,$N103,扣罚明细!$F:$F,"邮管局投诉罚款")=0,"-",SUMIFS(扣罚明细!$G:$G,扣罚明细!$E:$E,$N103,扣罚明细!$F:$F,"邮管局投诉罚款"))</f>
        <v>-</v>
      </c>
    </row>
    <row r="104" ht="16.5" spans="13:22">
      <c r="M104" s="15" t="str">
        <f>VLOOKUP(N104,区域!A:B,2,0)</f>
        <v>芜湖转运中心</v>
      </c>
      <c r="N104" s="5" t="s">
        <v>147</v>
      </c>
      <c r="O104" s="20">
        <f t="shared" si="3"/>
        <v>100</v>
      </c>
      <c r="P104" s="30" t="str">
        <f>IF(SUMIFS(扣罚明细!$G:$G,扣罚明细!$E:$E,$N104,扣罚明细!$F:$F,"普通工单超时响应")=0,"-",SUMIFS(扣罚明细!$G:$G,扣罚明细!$E:$E,$N104,扣罚明细!$F:$F,"普通工单超时响应"))</f>
        <v>-</v>
      </c>
      <c r="Q104" s="30">
        <f>IF(SUMIFS(扣罚明细!$G:$G,扣罚明细!$E:$E,$N104,扣罚明细!$F:$F,"普通工单超时关闭")=0,"-",SUMIFS(扣罚明细!$G:$G,扣罚明细!$E:$E,$N104,扣罚明细!$F:$F,"普通工单超时关闭"))</f>
        <v>40</v>
      </c>
      <c r="R104" s="30" t="str">
        <f>IF(SUMIFS(扣罚明细!$G:$G,扣罚明细!$E:$E,$N104,扣罚明细!$F:$F,"项目工单超时关闭")=0,"-",SUMIFS(扣罚明细!$G:$G,扣罚明细!$E:$E,$N104,扣罚明细!$F:$F,"项目工单超时关闭"))</f>
        <v>-</v>
      </c>
      <c r="S104" s="30">
        <f>IF(SUMIFS(扣罚明细!$G:$G,扣罚明细!$E:$E,$N104,扣罚明细!$F:$F,"工单质检不合格")=0,"-",SUMIFS(扣罚明细!$G:$G,扣罚明细!$E:$E,$N104,扣罚明细!$F:$F,"工单质检不合格"))</f>
        <v>60</v>
      </c>
      <c r="T104" s="30" t="str">
        <f>IF(SUMIFS(扣罚明细!$G:$G,扣罚明细!$E:$E,$N104,扣罚明细!$F:$F,"虚假处理工单")=0,"-",SUMIFS(扣罚明细!$G:$G,扣罚明细!$E:$E,$N104,扣罚明细!$F:$F,"虚假处理工单"))</f>
        <v>-</v>
      </c>
      <c r="U104" s="30" t="str">
        <f>IF(SUMIFS(扣罚明细!$G:$G,扣罚明细!$E:$E,$N104,扣罚明细!$F:$F,"邮管局投诉逾期处理")=0,"-",SUMIFS(扣罚明细!$G:$G,扣罚明细!$E:$E,$N104,扣罚明细!$F:$F,"邮管局投诉逾期处理"))</f>
        <v>-</v>
      </c>
      <c r="V104" s="30" t="str">
        <f>IF(SUMIFS(扣罚明细!$G:$G,扣罚明细!$E:$E,$N104,扣罚明细!$F:$F,"邮管局投诉罚款")=0,"-",SUMIFS(扣罚明细!$G:$G,扣罚明细!$E:$E,$N104,扣罚明细!$F:$F,"邮管局投诉罚款"))</f>
        <v>-</v>
      </c>
    </row>
    <row r="105" ht="16.5" spans="13:22">
      <c r="M105" s="15" t="str">
        <f>VLOOKUP(N105,区域!A:B,2,0)</f>
        <v>蚌埠</v>
      </c>
      <c r="N105" s="5" t="s">
        <v>148</v>
      </c>
      <c r="O105" s="20">
        <f t="shared" si="3"/>
        <v>100</v>
      </c>
      <c r="P105" s="30" t="str">
        <f>IF(SUMIFS(扣罚明细!$G:$G,扣罚明细!$E:$E,$N105,扣罚明细!$F:$F,"普通工单超时响应")=0,"-",SUMIFS(扣罚明细!$G:$G,扣罚明细!$E:$E,$N105,扣罚明细!$F:$F,"普通工单超时响应"))</f>
        <v>-</v>
      </c>
      <c r="Q105" s="30" t="str">
        <f>IF(SUMIFS(扣罚明细!$G:$G,扣罚明细!$E:$E,$N105,扣罚明细!$F:$F,"普通工单超时关闭")=0,"-",SUMIFS(扣罚明细!$G:$G,扣罚明细!$E:$E,$N105,扣罚明细!$F:$F,"普通工单超时关闭"))</f>
        <v>-</v>
      </c>
      <c r="R105" s="30" t="str">
        <f>IF(SUMIFS(扣罚明细!$G:$G,扣罚明细!$E:$E,$N105,扣罚明细!$F:$F,"项目工单超时关闭")=0,"-",SUMIFS(扣罚明细!$G:$G,扣罚明细!$E:$E,$N105,扣罚明细!$F:$F,"项目工单超时关闭"))</f>
        <v>-</v>
      </c>
      <c r="S105" s="30">
        <f>IF(SUMIFS(扣罚明细!$G:$G,扣罚明细!$E:$E,$N105,扣罚明细!$F:$F,"工单质检不合格")=0,"-",SUMIFS(扣罚明细!$G:$G,扣罚明细!$E:$E,$N105,扣罚明细!$F:$F,"工单质检不合格"))</f>
        <v>100</v>
      </c>
      <c r="T105" s="30" t="str">
        <f>IF(SUMIFS(扣罚明细!$G:$G,扣罚明细!$E:$E,$N105,扣罚明细!$F:$F,"虚假处理工单")=0,"-",SUMIFS(扣罚明细!$G:$G,扣罚明细!$E:$E,$N105,扣罚明细!$F:$F,"虚假处理工单"))</f>
        <v>-</v>
      </c>
      <c r="U105" s="30" t="str">
        <f>IF(SUMIFS(扣罚明细!$G:$G,扣罚明细!$E:$E,$N105,扣罚明细!$F:$F,"邮管局投诉逾期处理")=0,"-",SUMIFS(扣罚明细!$G:$G,扣罚明细!$E:$E,$N105,扣罚明细!$F:$F,"邮管局投诉逾期处理"))</f>
        <v>-</v>
      </c>
      <c r="V105" s="30" t="str">
        <f>IF(SUMIFS(扣罚明细!$G:$G,扣罚明细!$E:$E,$N105,扣罚明细!$F:$F,"邮管局投诉罚款")=0,"-",SUMIFS(扣罚明细!$G:$G,扣罚明细!$E:$E,$N105,扣罚明细!$F:$F,"邮管局投诉罚款"))</f>
        <v>-</v>
      </c>
    </row>
    <row r="106" ht="16.5" spans="13:22">
      <c r="M106" s="15" t="str">
        <f>VLOOKUP(N106,区域!A:B,2,0)</f>
        <v>马鞍山</v>
      </c>
      <c r="N106" s="5" t="s">
        <v>149</v>
      </c>
      <c r="O106" s="20">
        <f t="shared" si="3"/>
        <v>100</v>
      </c>
      <c r="P106" s="30">
        <f>IF(SUMIFS(扣罚明细!$G:$G,扣罚明细!$E:$E,$N106,扣罚明细!$F:$F,"普通工单超时响应")=0,"-",SUMIFS(扣罚明细!$G:$G,扣罚明细!$E:$E,$N106,扣罚明细!$F:$F,"普通工单超时响应"))</f>
        <v>20</v>
      </c>
      <c r="Q106" s="30">
        <f>IF(SUMIFS(扣罚明细!$G:$G,扣罚明细!$E:$E,$N106,扣罚明细!$F:$F,"普通工单超时关闭")=0,"-",SUMIFS(扣罚明细!$G:$G,扣罚明细!$E:$E,$N106,扣罚明细!$F:$F,"普通工单超时关闭"))</f>
        <v>20</v>
      </c>
      <c r="R106" s="30" t="str">
        <f>IF(SUMIFS(扣罚明细!$G:$G,扣罚明细!$E:$E,$N106,扣罚明细!$F:$F,"项目工单超时关闭")=0,"-",SUMIFS(扣罚明细!$G:$G,扣罚明细!$E:$E,$N106,扣罚明细!$F:$F,"项目工单超时关闭"))</f>
        <v>-</v>
      </c>
      <c r="S106" s="30">
        <f>IF(SUMIFS(扣罚明细!$G:$G,扣罚明细!$E:$E,$N106,扣罚明细!$F:$F,"工单质检不合格")=0,"-",SUMIFS(扣罚明细!$G:$G,扣罚明细!$E:$E,$N106,扣罚明细!$F:$F,"工单质检不合格"))</f>
        <v>60</v>
      </c>
      <c r="T106" s="30" t="str">
        <f>IF(SUMIFS(扣罚明细!$G:$G,扣罚明细!$E:$E,$N106,扣罚明细!$F:$F,"虚假处理工单")=0,"-",SUMIFS(扣罚明细!$G:$G,扣罚明细!$E:$E,$N106,扣罚明细!$F:$F,"虚假处理工单"))</f>
        <v>-</v>
      </c>
      <c r="U106" s="30" t="str">
        <f>IF(SUMIFS(扣罚明细!$G:$G,扣罚明细!$E:$E,$N106,扣罚明细!$F:$F,"邮管局投诉逾期处理")=0,"-",SUMIFS(扣罚明细!$G:$G,扣罚明细!$E:$E,$N106,扣罚明细!$F:$F,"邮管局投诉逾期处理"))</f>
        <v>-</v>
      </c>
      <c r="V106" s="30" t="str">
        <f>IF(SUMIFS(扣罚明细!$G:$G,扣罚明细!$E:$E,$N106,扣罚明细!$F:$F,"邮管局投诉罚款")=0,"-",SUMIFS(扣罚明细!$G:$G,扣罚明细!$E:$E,$N106,扣罚明细!$F:$F,"邮管局投诉罚款"))</f>
        <v>-</v>
      </c>
    </row>
    <row r="107" ht="16.5" spans="13:22">
      <c r="M107" s="15" t="str">
        <f>VLOOKUP(N107,区域!A:B,2,0)</f>
        <v>宿州</v>
      </c>
      <c r="N107" s="7" t="s">
        <v>150</v>
      </c>
      <c r="O107" s="20">
        <f t="shared" si="3"/>
        <v>100</v>
      </c>
      <c r="P107" s="30">
        <f>IF(SUMIFS(扣罚明细!$G:$G,扣罚明细!$E:$E,$N107,扣罚明细!$F:$F,"普通工单超时响应")=0,"-",SUMIFS(扣罚明细!$G:$G,扣罚明细!$E:$E,$N107,扣罚明细!$F:$F,"普通工单超时响应"))</f>
        <v>80</v>
      </c>
      <c r="Q107" s="30" t="str">
        <f>IF(SUMIFS(扣罚明细!$G:$G,扣罚明细!$E:$E,$N107,扣罚明细!$F:$F,"普通工单超时关闭")=0,"-",SUMIFS(扣罚明细!$G:$G,扣罚明细!$E:$E,$N107,扣罚明细!$F:$F,"普通工单超时关闭"))</f>
        <v>-</v>
      </c>
      <c r="R107" s="30" t="str">
        <f>IF(SUMIFS(扣罚明细!$G:$G,扣罚明细!$E:$E,$N107,扣罚明细!$F:$F,"项目工单超时关闭")=0,"-",SUMIFS(扣罚明细!$G:$G,扣罚明细!$E:$E,$N107,扣罚明细!$F:$F,"项目工单超时关闭"))</f>
        <v>-</v>
      </c>
      <c r="S107" s="30">
        <f>IF(SUMIFS(扣罚明细!$G:$G,扣罚明细!$E:$E,$N107,扣罚明细!$F:$F,"工单质检不合格")=0,"-",SUMIFS(扣罚明细!$G:$G,扣罚明细!$E:$E,$N107,扣罚明细!$F:$F,"工单质检不合格"))</f>
        <v>20</v>
      </c>
      <c r="T107" s="30" t="str">
        <f>IF(SUMIFS(扣罚明细!$G:$G,扣罚明细!$E:$E,$N107,扣罚明细!$F:$F,"虚假处理工单")=0,"-",SUMIFS(扣罚明细!$G:$G,扣罚明细!$E:$E,$N107,扣罚明细!$F:$F,"虚假处理工单"))</f>
        <v>-</v>
      </c>
      <c r="U107" s="30" t="str">
        <f>IF(SUMIFS(扣罚明细!$G:$G,扣罚明细!$E:$E,$N107,扣罚明细!$F:$F,"邮管局投诉逾期处理")=0,"-",SUMIFS(扣罚明细!$G:$G,扣罚明细!$E:$E,$N107,扣罚明细!$F:$F,"邮管局投诉逾期处理"))</f>
        <v>-</v>
      </c>
      <c r="V107" s="30" t="str">
        <f>IF(SUMIFS(扣罚明细!$G:$G,扣罚明细!$E:$E,$N107,扣罚明细!$F:$F,"邮管局投诉罚款")=0,"-",SUMIFS(扣罚明细!$G:$G,扣罚明细!$E:$E,$N107,扣罚明细!$F:$F,"邮管局投诉罚款"))</f>
        <v>-</v>
      </c>
    </row>
    <row r="108" ht="16.5" spans="13:22">
      <c r="M108" s="15" t="str">
        <f>VLOOKUP(N108,区域!A:B,2,0)</f>
        <v>芜湖</v>
      </c>
      <c r="N108" s="51" t="s">
        <v>151</v>
      </c>
      <c r="O108" s="20">
        <f t="shared" si="3"/>
        <v>100</v>
      </c>
      <c r="P108" s="30" t="str">
        <f>IF(SUMIFS(扣罚明细!$G:$G,扣罚明细!$E:$E,$N108,扣罚明细!$F:$F,"普通工单超时响应")=0,"-",SUMIFS(扣罚明细!$G:$G,扣罚明细!$E:$E,$N108,扣罚明细!$F:$F,"普通工单超时响应"))</f>
        <v>-</v>
      </c>
      <c r="Q108" s="30" t="str">
        <f>IF(SUMIFS(扣罚明细!$G:$G,扣罚明细!$E:$E,$N108,扣罚明细!$F:$F,"普通工单超时关闭")=0,"-",SUMIFS(扣罚明细!$G:$G,扣罚明细!$E:$E,$N108,扣罚明细!$F:$F,"普通工单超时关闭"))</f>
        <v>-</v>
      </c>
      <c r="R108" s="30" t="str">
        <f>IF(SUMIFS(扣罚明细!$G:$G,扣罚明细!$E:$E,$N108,扣罚明细!$F:$F,"项目工单超时关闭")=0,"-",SUMIFS(扣罚明细!$G:$G,扣罚明细!$E:$E,$N108,扣罚明细!$F:$F,"项目工单超时关闭"))</f>
        <v>-</v>
      </c>
      <c r="S108" s="30">
        <f>IF(SUMIFS(扣罚明细!$G:$G,扣罚明细!$E:$E,$N108,扣罚明细!$F:$F,"工单质检不合格")=0,"-",SUMIFS(扣罚明细!$G:$G,扣罚明细!$E:$E,$N108,扣罚明细!$F:$F,"工单质检不合格"))</f>
        <v>100</v>
      </c>
      <c r="T108" s="30" t="str">
        <f>IF(SUMIFS(扣罚明细!$G:$G,扣罚明细!$E:$E,$N108,扣罚明细!$F:$F,"虚假处理工单")=0,"-",SUMIFS(扣罚明细!$G:$G,扣罚明细!$E:$E,$N108,扣罚明细!$F:$F,"虚假处理工单"))</f>
        <v>-</v>
      </c>
      <c r="U108" s="30" t="str">
        <f>IF(SUMIFS(扣罚明细!$G:$G,扣罚明细!$E:$E,$N108,扣罚明细!$F:$F,"邮管局投诉逾期处理")=0,"-",SUMIFS(扣罚明细!$G:$G,扣罚明细!$E:$E,$N108,扣罚明细!$F:$F,"邮管局投诉逾期处理"))</f>
        <v>-</v>
      </c>
      <c r="V108" s="30" t="str">
        <f>IF(SUMIFS(扣罚明细!$G:$G,扣罚明细!$E:$E,$N108,扣罚明细!$F:$F,"邮管局投诉罚款")=0,"-",SUMIFS(扣罚明细!$G:$G,扣罚明细!$E:$E,$N108,扣罚明细!$F:$F,"邮管局投诉罚款"))</f>
        <v>-</v>
      </c>
    </row>
    <row r="109" ht="16.5" spans="13:22">
      <c r="M109" s="15" t="str">
        <f>VLOOKUP(N109,区域!A:B,2,0)</f>
        <v>合肥南</v>
      </c>
      <c r="N109" s="5" t="s">
        <v>152</v>
      </c>
      <c r="O109" s="20">
        <f t="shared" si="3"/>
        <v>100</v>
      </c>
      <c r="P109" s="30" t="str">
        <f>IF(SUMIFS(扣罚明细!$G:$G,扣罚明细!$E:$E,$N109,扣罚明细!$F:$F,"普通工单超时响应")=0,"-",SUMIFS(扣罚明细!$G:$G,扣罚明细!$E:$E,$N109,扣罚明细!$F:$F,"普通工单超时响应"))</f>
        <v>-</v>
      </c>
      <c r="Q109" s="30" t="str">
        <f>IF(SUMIFS(扣罚明细!$G:$G,扣罚明细!$E:$E,$N109,扣罚明细!$F:$F,"普通工单超时关闭")=0,"-",SUMIFS(扣罚明细!$G:$G,扣罚明细!$E:$E,$N109,扣罚明细!$F:$F,"普通工单超时关闭"))</f>
        <v>-</v>
      </c>
      <c r="R109" s="30">
        <f>IF(SUMIFS(扣罚明细!$G:$G,扣罚明细!$E:$E,$N109,扣罚明细!$F:$F,"项目工单超时关闭")=0,"-",SUMIFS(扣罚明细!$G:$G,扣罚明细!$E:$E,$N109,扣罚明细!$F:$F,"项目工单超时关闭"))</f>
        <v>20</v>
      </c>
      <c r="S109" s="30">
        <f>IF(SUMIFS(扣罚明细!$G:$G,扣罚明细!$E:$E,$N109,扣罚明细!$F:$F,"工单质检不合格")=0,"-",SUMIFS(扣罚明细!$G:$G,扣罚明细!$E:$E,$N109,扣罚明细!$F:$F,"工单质检不合格"))</f>
        <v>80</v>
      </c>
      <c r="T109" s="30" t="str">
        <f>IF(SUMIFS(扣罚明细!$G:$G,扣罚明细!$E:$E,$N109,扣罚明细!$F:$F,"虚假处理工单")=0,"-",SUMIFS(扣罚明细!$G:$G,扣罚明细!$E:$E,$N109,扣罚明细!$F:$F,"虚假处理工单"))</f>
        <v>-</v>
      </c>
      <c r="U109" s="30" t="str">
        <f>IF(SUMIFS(扣罚明细!$G:$G,扣罚明细!$E:$E,$N109,扣罚明细!$F:$F,"邮管局投诉逾期处理")=0,"-",SUMIFS(扣罚明细!$G:$G,扣罚明细!$E:$E,$N109,扣罚明细!$F:$F,"邮管局投诉逾期处理"))</f>
        <v>-</v>
      </c>
      <c r="V109" s="30" t="str">
        <f>IF(SUMIFS(扣罚明细!$G:$G,扣罚明细!$E:$E,$N109,扣罚明细!$F:$F,"邮管局投诉罚款")=0,"-",SUMIFS(扣罚明细!$G:$G,扣罚明细!$E:$E,$N109,扣罚明细!$F:$F,"邮管局投诉罚款"))</f>
        <v>-</v>
      </c>
    </row>
    <row r="110" ht="16.5" spans="13:22">
      <c r="M110" s="15" t="str">
        <f>VLOOKUP(N110,区域!A:B,2,0)</f>
        <v>合肥北</v>
      </c>
      <c r="N110" s="33" t="s">
        <v>153</v>
      </c>
      <c r="O110" s="20">
        <f t="shared" si="3"/>
        <v>100</v>
      </c>
      <c r="P110" s="30">
        <f>IF(SUMIFS(扣罚明细!$G:$G,扣罚明细!$E:$E,$N110,扣罚明细!$F:$F,"普通工单超时响应")=0,"-",SUMIFS(扣罚明细!$G:$G,扣罚明细!$E:$E,$N110,扣罚明细!$F:$F,"普通工单超时响应"))</f>
        <v>20</v>
      </c>
      <c r="Q110" s="30" t="str">
        <f>IF(SUMIFS(扣罚明细!$G:$G,扣罚明细!$E:$E,$N110,扣罚明细!$F:$F,"普通工单超时关闭")=0,"-",SUMIFS(扣罚明细!$G:$G,扣罚明细!$E:$E,$N110,扣罚明细!$F:$F,"普通工单超时关闭"))</f>
        <v>-</v>
      </c>
      <c r="R110" s="30" t="str">
        <f>IF(SUMIFS(扣罚明细!$G:$G,扣罚明细!$E:$E,$N110,扣罚明细!$F:$F,"项目工单超时关闭")=0,"-",SUMIFS(扣罚明细!$G:$G,扣罚明细!$E:$E,$N110,扣罚明细!$F:$F,"项目工单超时关闭"))</f>
        <v>-</v>
      </c>
      <c r="S110" s="30">
        <f>IF(SUMIFS(扣罚明细!$G:$G,扣罚明细!$E:$E,$N110,扣罚明细!$F:$F,"工单质检不合格")=0,"-",SUMIFS(扣罚明细!$G:$G,扣罚明细!$E:$E,$N110,扣罚明细!$F:$F,"工单质检不合格"))</f>
        <v>80</v>
      </c>
      <c r="T110" s="30" t="str">
        <f>IF(SUMIFS(扣罚明细!$G:$G,扣罚明细!$E:$E,$N110,扣罚明细!$F:$F,"虚假处理工单")=0,"-",SUMIFS(扣罚明细!$G:$G,扣罚明细!$E:$E,$N110,扣罚明细!$F:$F,"虚假处理工单"))</f>
        <v>-</v>
      </c>
      <c r="U110" s="30" t="str">
        <f>IF(SUMIFS(扣罚明细!$G:$G,扣罚明细!$E:$E,$N110,扣罚明细!$F:$F,"邮管局投诉逾期处理")=0,"-",SUMIFS(扣罚明细!$G:$G,扣罚明细!$E:$E,$N110,扣罚明细!$F:$F,"邮管局投诉逾期处理"))</f>
        <v>-</v>
      </c>
      <c r="V110" s="30" t="str">
        <f>IF(SUMIFS(扣罚明细!$G:$G,扣罚明细!$E:$E,$N110,扣罚明细!$F:$F,"邮管局投诉罚款")=0,"-",SUMIFS(扣罚明细!$G:$G,扣罚明细!$E:$E,$N110,扣罚明细!$F:$F,"邮管局投诉罚款"))</f>
        <v>-</v>
      </c>
    </row>
    <row r="111" ht="16.5" spans="13:22">
      <c r="M111" s="15" t="str">
        <f>VLOOKUP(N111,区域!A:B,2,0)</f>
        <v>铜陵</v>
      </c>
      <c r="N111" s="5" t="s">
        <v>154</v>
      </c>
      <c r="O111" s="20">
        <f t="shared" si="3"/>
        <v>100</v>
      </c>
      <c r="P111" s="30" t="str">
        <f>IF(SUMIFS(扣罚明细!$G:$G,扣罚明细!$E:$E,$N111,扣罚明细!$F:$F,"普通工单超时响应")=0,"-",SUMIFS(扣罚明细!$G:$G,扣罚明细!$E:$E,$N111,扣罚明细!$F:$F,"普通工单超时响应"))</f>
        <v>-</v>
      </c>
      <c r="Q111" s="30" t="str">
        <f>IF(SUMIFS(扣罚明细!$G:$G,扣罚明细!$E:$E,$N111,扣罚明细!$F:$F,"普通工单超时关闭")=0,"-",SUMIFS(扣罚明细!$G:$G,扣罚明细!$E:$E,$N111,扣罚明细!$F:$F,"普通工单超时关闭"))</f>
        <v>-</v>
      </c>
      <c r="R111" s="30" t="str">
        <f>IF(SUMIFS(扣罚明细!$G:$G,扣罚明细!$E:$E,$N111,扣罚明细!$F:$F,"项目工单超时关闭")=0,"-",SUMIFS(扣罚明细!$G:$G,扣罚明细!$E:$E,$N111,扣罚明细!$F:$F,"项目工单超时关闭"))</f>
        <v>-</v>
      </c>
      <c r="S111" s="30">
        <f>IF(SUMIFS(扣罚明细!$G:$G,扣罚明细!$E:$E,$N111,扣罚明细!$F:$F,"工单质检不合格")=0,"-",SUMIFS(扣罚明细!$G:$G,扣罚明细!$E:$E,$N111,扣罚明细!$F:$F,"工单质检不合格"))</f>
        <v>100</v>
      </c>
      <c r="T111" s="30" t="str">
        <f>IF(SUMIFS(扣罚明细!$G:$G,扣罚明细!$E:$E,$N111,扣罚明细!$F:$F,"虚假处理工单")=0,"-",SUMIFS(扣罚明细!$G:$G,扣罚明细!$E:$E,$N111,扣罚明细!$F:$F,"虚假处理工单"))</f>
        <v>-</v>
      </c>
      <c r="U111" s="30" t="str">
        <f>IF(SUMIFS(扣罚明细!$G:$G,扣罚明细!$E:$E,$N111,扣罚明细!$F:$F,"邮管局投诉逾期处理")=0,"-",SUMIFS(扣罚明细!$G:$G,扣罚明细!$E:$E,$N111,扣罚明细!$F:$F,"邮管局投诉逾期处理"))</f>
        <v>-</v>
      </c>
      <c r="V111" s="30" t="str">
        <f>IF(SUMIFS(扣罚明细!$G:$G,扣罚明细!$E:$E,$N111,扣罚明细!$F:$F,"邮管局投诉罚款")=0,"-",SUMIFS(扣罚明细!$G:$G,扣罚明细!$E:$E,$N111,扣罚明细!$F:$F,"邮管局投诉罚款"))</f>
        <v>-</v>
      </c>
    </row>
    <row r="112" ht="16.5" spans="13:22">
      <c r="M112" s="15" t="str">
        <f>VLOOKUP(N112,区域!A:B,2,0)</f>
        <v>铜陵</v>
      </c>
      <c r="N112" s="33" t="s">
        <v>155</v>
      </c>
      <c r="O112" s="20">
        <f t="shared" si="3"/>
        <v>100</v>
      </c>
      <c r="P112" s="30">
        <f>IF(SUMIFS(扣罚明细!$G:$G,扣罚明细!$E:$E,$N112,扣罚明细!$F:$F,"普通工单超时响应")=0,"-",SUMIFS(扣罚明细!$G:$G,扣罚明细!$E:$E,$N112,扣罚明细!$F:$F,"普通工单超时响应"))</f>
        <v>20</v>
      </c>
      <c r="Q112" s="30" t="str">
        <f>IF(SUMIFS(扣罚明细!$G:$G,扣罚明细!$E:$E,$N112,扣罚明细!$F:$F,"普通工单超时关闭")=0,"-",SUMIFS(扣罚明细!$G:$G,扣罚明细!$E:$E,$N112,扣罚明细!$F:$F,"普通工单超时关闭"))</f>
        <v>-</v>
      </c>
      <c r="R112" s="30" t="str">
        <f>IF(SUMIFS(扣罚明细!$G:$G,扣罚明细!$E:$E,$N112,扣罚明细!$F:$F,"项目工单超时关闭")=0,"-",SUMIFS(扣罚明细!$G:$G,扣罚明细!$E:$E,$N112,扣罚明细!$F:$F,"项目工单超时关闭"))</f>
        <v>-</v>
      </c>
      <c r="S112" s="30">
        <f>IF(SUMIFS(扣罚明细!$G:$G,扣罚明细!$E:$E,$N112,扣罚明细!$F:$F,"工单质检不合格")=0,"-",SUMIFS(扣罚明细!$G:$G,扣罚明细!$E:$E,$N112,扣罚明细!$F:$F,"工单质检不合格"))</f>
        <v>80</v>
      </c>
      <c r="T112" s="30" t="str">
        <f>IF(SUMIFS(扣罚明细!$G:$G,扣罚明细!$E:$E,$N112,扣罚明细!$F:$F,"虚假处理工单")=0,"-",SUMIFS(扣罚明细!$G:$G,扣罚明细!$E:$E,$N112,扣罚明细!$F:$F,"虚假处理工单"))</f>
        <v>-</v>
      </c>
      <c r="U112" s="30" t="str">
        <f>IF(SUMIFS(扣罚明细!$G:$G,扣罚明细!$E:$E,$N112,扣罚明细!$F:$F,"邮管局投诉逾期处理")=0,"-",SUMIFS(扣罚明细!$G:$G,扣罚明细!$E:$E,$N112,扣罚明细!$F:$F,"邮管局投诉逾期处理"))</f>
        <v>-</v>
      </c>
      <c r="V112" s="30" t="str">
        <f>IF(SUMIFS(扣罚明细!$G:$G,扣罚明细!$E:$E,$N112,扣罚明细!$F:$F,"邮管局投诉罚款")=0,"-",SUMIFS(扣罚明细!$G:$G,扣罚明细!$E:$E,$N112,扣罚明细!$F:$F,"邮管局投诉罚款"))</f>
        <v>-</v>
      </c>
    </row>
    <row r="113" ht="16.5" spans="13:22">
      <c r="M113" s="15" t="str">
        <f>VLOOKUP(N113,区域!A:B,2,0)</f>
        <v>肥东</v>
      </c>
      <c r="N113" s="5" t="s">
        <v>156</v>
      </c>
      <c r="O113" s="20">
        <f t="shared" si="3"/>
        <v>100</v>
      </c>
      <c r="P113" s="30">
        <f>IF(SUMIFS(扣罚明细!$G:$G,扣罚明细!$E:$E,$N113,扣罚明细!$F:$F,"普通工单超时响应")=0,"-",SUMIFS(扣罚明细!$G:$G,扣罚明细!$E:$E,$N113,扣罚明细!$F:$F,"普通工单超时响应"))</f>
        <v>20</v>
      </c>
      <c r="Q113" s="30" t="str">
        <f>IF(SUMIFS(扣罚明细!$G:$G,扣罚明细!$E:$E,$N113,扣罚明细!$F:$F,"普通工单超时关闭")=0,"-",SUMIFS(扣罚明细!$G:$G,扣罚明细!$E:$E,$N113,扣罚明细!$F:$F,"普通工单超时关闭"))</f>
        <v>-</v>
      </c>
      <c r="R113" s="30" t="str">
        <f>IF(SUMIFS(扣罚明细!$G:$G,扣罚明细!$E:$E,$N113,扣罚明细!$F:$F,"项目工单超时关闭")=0,"-",SUMIFS(扣罚明细!$G:$G,扣罚明细!$E:$E,$N113,扣罚明细!$F:$F,"项目工单超时关闭"))</f>
        <v>-</v>
      </c>
      <c r="S113" s="30">
        <f>IF(SUMIFS(扣罚明细!$G:$G,扣罚明细!$E:$E,$N113,扣罚明细!$F:$F,"工单质检不合格")=0,"-",SUMIFS(扣罚明细!$G:$G,扣罚明细!$E:$E,$N113,扣罚明细!$F:$F,"工单质检不合格"))</f>
        <v>80</v>
      </c>
      <c r="T113" s="30" t="str">
        <f>IF(SUMIFS(扣罚明细!$G:$G,扣罚明细!$E:$E,$N113,扣罚明细!$F:$F,"虚假处理工单")=0,"-",SUMIFS(扣罚明细!$G:$G,扣罚明细!$E:$E,$N113,扣罚明细!$F:$F,"虚假处理工单"))</f>
        <v>-</v>
      </c>
      <c r="U113" s="30" t="str">
        <f>IF(SUMIFS(扣罚明细!$G:$G,扣罚明细!$E:$E,$N113,扣罚明细!$F:$F,"邮管局投诉逾期处理")=0,"-",SUMIFS(扣罚明细!$G:$G,扣罚明细!$E:$E,$N113,扣罚明细!$F:$F,"邮管局投诉逾期处理"))</f>
        <v>-</v>
      </c>
      <c r="V113" s="30" t="str">
        <f>IF(SUMIFS(扣罚明细!$G:$G,扣罚明细!$E:$E,$N113,扣罚明细!$F:$F,"邮管局投诉罚款")=0,"-",SUMIFS(扣罚明细!$G:$G,扣罚明细!$E:$E,$N113,扣罚明细!$F:$F,"邮管局投诉罚款"))</f>
        <v>-</v>
      </c>
    </row>
    <row r="114" ht="16.5" spans="13:22">
      <c r="M114" s="15" t="str">
        <f>VLOOKUP(N114,区域!A:B,2,0)</f>
        <v>安庆</v>
      </c>
      <c r="N114" s="5" t="s">
        <v>157</v>
      </c>
      <c r="O114" s="20">
        <f t="shared" si="3"/>
        <v>100</v>
      </c>
      <c r="P114" s="30">
        <f>IF(SUMIFS(扣罚明细!$G:$G,扣罚明细!$E:$E,$N114,扣罚明细!$F:$F,"普通工单超时响应")=0,"-",SUMIFS(扣罚明细!$G:$G,扣罚明细!$E:$E,$N114,扣罚明细!$F:$F,"普通工单超时响应"))</f>
        <v>20</v>
      </c>
      <c r="Q114" s="30" t="str">
        <f>IF(SUMIFS(扣罚明细!$G:$G,扣罚明细!$E:$E,$N114,扣罚明细!$F:$F,"普通工单超时关闭")=0,"-",SUMIFS(扣罚明细!$G:$G,扣罚明细!$E:$E,$N114,扣罚明细!$F:$F,"普通工单超时关闭"))</f>
        <v>-</v>
      </c>
      <c r="R114" s="30" t="str">
        <f>IF(SUMIFS(扣罚明细!$G:$G,扣罚明细!$E:$E,$N114,扣罚明细!$F:$F,"项目工单超时关闭")=0,"-",SUMIFS(扣罚明细!$G:$G,扣罚明细!$E:$E,$N114,扣罚明细!$F:$F,"项目工单超时关闭"))</f>
        <v>-</v>
      </c>
      <c r="S114" s="30">
        <f>IF(SUMIFS(扣罚明细!$G:$G,扣罚明细!$E:$E,$N114,扣罚明细!$F:$F,"工单质检不合格")=0,"-",SUMIFS(扣罚明细!$G:$G,扣罚明细!$E:$E,$N114,扣罚明细!$F:$F,"工单质检不合格"))</f>
        <v>80</v>
      </c>
      <c r="T114" s="30" t="str">
        <f>IF(SUMIFS(扣罚明细!$G:$G,扣罚明细!$E:$E,$N114,扣罚明细!$F:$F,"虚假处理工单")=0,"-",SUMIFS(扣罚明细!$G:$G,扣罚明细!$E:$E,$N114,扣罚明细!$F:$F,"虚假处理工单"))</f>
        <v>-</v>
      </c>
      <c r="U114" s="30" t="str">
        <f>IF(SUMIFS(扣罚明细!$G:$G,扣罚明细!$E:$E,$N114,扣罚明细!$F:$F,"邮管局投诉逾期处理")=0,"-",SUMIFS(扣罚明细!$G:$G,扣罚明细!$E:$E,$N114,扣罚明细!$F:$F,"邮管局投诉逾期处理"))</f>
        <v>-</v>
      </c>
      <c r="V114" s="30" t="str">
        <f>IF(SUMIFS(扣罚明细!$G:$G,扣罚明细!$E:$E,$N114,扣罚明细!$F:$F,"邮管局投诉罚款")=0,"-",SUMIFS(扣罚明细!$G:$G,扣罚明细!$E:$E,$N114,扣罚明细!$F:$F,"邮管局投诉罚款"))</f>
        <v>-</v>
      </c>
    </row>
    <row r="115" ht="16.5" spans="13:22">
      <c r="M115" s="15" t="str">
        <f>VLOOKUP(N115,区域!A:B,2,0)</f>
        <v>阜阳</v>
      </c>
      <c r="N115" s="46" t="s">
        <v>158</v>
      </c>
      <c r="O115" s="20">
        <f t="shared" si="3"/>
        <v>100</v>
      </c>
      <c r="P115" s="30">
        <f>IF(SUMIFS(扣罚明细!$G:$G,扣罚明细!$E:$E,$N115,扣罚明细!$F:$F,"普通工单超时响应")=0,"-",SUMIFS(扣罚明细!$G:$G,扣罚明细!$E:$E,$N115,扣罚明细!$F:$F,"普通工单超时响应"))</f>
        <v>20</v>
      </c>
      <c r="Q115" s="30" t="str">
        <f>IF(SUMIFS(扣罚明细!$G:$G,扣罚明细!$E:$E,$N115,扣罚明细!$F:$F,"普通工单超时关闭")=0,"-",SUMIFS(扣罚明细!$G:$G,扣罚明细!$E:$E,$N115,扣罚明细!$F:$F,"普通工单超时关闭"))</f>
        <v>-</v>
      </c>
      <c r="R115" s="30">
        <f>IF(SUMIFS(扣罚明细!$G:$G,扣罚明细!$E:$E,$N115,扣罚明细!$F:$F,"项目工单超时关闭")=0,"-",SUMIFS(扣罚明细!$G:$G,扣罚明细!$E:$E,$N115,扣罚明细!$F:$F,"项目工单超时关闭"))</f>
        <v>20</v>
      </c>
      <c r="S115" s="30">
        <f>IF(SUMIFS(扣罚明细!$G:$G,扣罚明细!$E:$E,$N115,扣罚明细!$F:$F,"工单质检不合格")=0,"-",SUMIFS(扣罚明细!$G:$G,扣罚明细!$E:$E,$N115,扣罚明细!$F:$F,"工单质检不合格"))</f>
        <v>60</v>
      </c>
      <c r="T115" s="30" t="str">
        <f>IF(SUMIFS(扣罚明细!$G:$G,扣罚明细!$E:$E,$N115,扣罚明细!$F:$F,"虚假处理工单")=0,"-",SUMIFS(扣罚明细!$G:$G,扣罚明细!$E:$E,$N115,扣罚明细!$F:$F,"虚假处理工单"))</f>
        <v>-</v>
      </c>
      <c r="U115" s="30" t="str">
        <f>IF(SUMIFS(扣罚明细!$G:$G,扣罚明细!$E:$E,$N115,扣罚明细!$F:$F,"邮管局投诉逾期处理")=0,"-",SUMIFS(扣罚明细!$G:$G,扣罚明细!$E:$E,$N115,扣罚明细!$F:$F,"邮管局投诉逾期处理"))</f>
        <v>-</v>
      </c>
      <c r="V115" s="30" t="str">
        <f>IF(SUMIFS(扣罚明细!$G:$G,扣罚明细!$E:$E,$N115,扣罚明细!$F:$F,"邮管局投诉罚款")=0,"-",SUMIFS(扣罚明细!$G:$G,扣罚明细!$E:$E,$N115,扣罚明细!$F:$F,"邮管局投诉罚款"))</f>
        <v>-</v>
      </c>
    </row>
    <row r="116" ht="16.5" spans="13:22">
      <c r="M116" s="15" t="str">
        <f>VLOOKUP(N116,区域!A:B,2,0)</f>
        <v>阜阳</v>
      </c>
      <c r="N116" s="15" t="s">
        <v>159</v>
      </c>
      <c r="O116" s="20">
        <f t="shared" si="3"/>
        <v>100</v>
      </c>
      <c r="P116" s="30" t="str">
        <f>IF(SUMIFS(扣罚明细!$G:$G,扣罚明细!$E:$E,$N116,扣罚明细!$F:$F,"普通工单超时响应")=0,"-",SUMIFS(扣罚明细!$G:$G,扣罚明细!$E:$E,$N116,扣罚明细!$F:$F,"普通工单超时响应"))</f>
        <v>-</v>
      </c>
      <c r="Q116" s="30" t="str">
        <f>IF(SUMIFS(扣罚明细!$G:$G,扣罚明细!$E:$E,$N116,扣罚明细!$F:$F,"普通工单超时关闭")=0,"-",SUMIFS(扣罚明细!$G:$G,扣罚明细!$E:$E,$N116,扣罚明细!$F:$F,"普通工单超时关闭"))</f>
        <v>-</v>
      </c>
      <c r="R116" s="30">
        <f>IF(SUMIFS(扣罚明细!$G:$G,扣罚明细!$E:$E,$N116,扣罚明细!$F:$F,"项目工单超时关闭")=0,"-",SUMIFS(扣罚明细!$G:$G,扣罚明细!$E:$E,$N116,扣罚明细!$F:$F,"项目工单超时关闭"))</f>
        <v>20</v>
      </c>
      <c r="S116" s="30">
        <f>IF(SUMIFS(扣罚明细!$G:$G,扣罚明细!$E:$E,$N116,扣罚明细!$F:$F,"工单质检不合格")=0,"-",SUMIFS(扣罚明细!$G:$G,扣罚明细!$E:$E,$N116,扣罚明细!$F:$F,"工单质检不合格"))</f>
        <v>80</v>
      </c>
      <c r="T116" s="30" t="str">
        <f>IF(SUMIFS(扣罚明细!$G:$G,扣罚明细!$E:$E,$N116,扣罚明细!$F:$F,"虚假处理工单")=0,"-",SUMIFS(扣罚明细!$G:$G,扣罚明细!$E:$E,$N116,扣罚明细!$F:$F,"虚假处理工单"))</f>
        <v>-</v>
      </c>
      <c r="U116" s="30" t="str">
        <f>IF(SUMIFS(扣罚明细!$G:$G,扣罚明细!$E:$E,$N116,扣罚明细!$F:$F,"邮管局投诉逾期处理")=0,"-",SUMIFS(扣罚明细!$G:$G,扣罚明细!$E:$E,$N116,扣罚明细!$F:$F,"邮管局投诉逾期处理"))</f>
        <v>-</v>
      </c>
      <c r="V116" s="30" t="str">
        <f>IF(SUMIFS(扣罚明细!$G:$G,扣罚明细!$E:$E,$N116,扣罚明细!$F:$F,"邮管局投诉罚款")=0,"-",SUMIFS(扣罚明细!$G:$G,扣罚明细!$E:$E,$N116,扣罚明细!$F:$F,"邮管局投诉罚款"))</f>
        <v>-</v>
      </c>
    </row>
    <row r="117" ht="16.5" spans="13:22">
      <c r="M117" s="15" t="str">
        <f>VLOOKUP(N117,区域!A:B,2,0)</f>
        <v>铜陵</v>
      </c>
      <c r="N117" s="5" t="s">
        <v>160</v>
      </c>
      <c r="O117" s="20">
        <f t="shared" si="3"/>
        <v>80</v>
      </c>
      <c r="P117" s="30" t="str">
        <f>IF(SUMIFS(扣罚明细!$G:$G,扣罚明细!$E:$E,$N117,扣罚明细!$F:$F,"普通工单超时响应")=0,"-",SUMIFS(扣罚明细!$G:$G,扣罚明细!$E:$E,$N117,扣罚明细!$F:$F,"普通工单超时响应"))</f>
        <v>-</v>
      </c>
      <c r="Q117" s="30" t="str">
        <f>IF(SUMIFS(扣罚明细!$G:$G,扣罚明细!$E:$E,$N117,扣罚明细!$F:$F,"普通工单超时关闭")=0,"-",SUMIFS(扣罚明细!$G:$G,扣罚明细!$E:$E,$N117,扣罚明细!$F:$F,"普通工单超时关闭"))</f>
        <v>-</v>
      </c>
      <c r="R117" s="30" t="str">
        <f>IF(SUMIFS(扣罚明细!$G:$G,扣罚明细!$E:$E,$N117,扣罚明细!$F:$F,"项目工单超时关闭")=0,"-",SUMIFS(扣罚明细!$G:$G,扣罚明细!$E:$E,$N117,扣罚明细!$F:$F,"项目工单超时关闭"))</f>
        <v>-</v>
      </c>
      <c r="S117" s="30">
        <f>IF(SUMIFS(扣罚明细!$G:$G,扣罚明细!$E:$E,$N117,扣罚明细!$F:$F,"工单质检不合格")=0,"-",SUMIFS(扣罚明细!$G:$G,扣罚明细!$E:$E,$N117,扣罚明细!$F:$F,"工单质检不合格"))</f>
        <v>80</v>
      </c>
      <c r="T117" s="30" t="str">
        <f>IF(SUMIFS(扣罚明细!$G:$G,扣罚明细!$E:$E,$N117,扣罚明细!$F:$F,"虚假处理工单")=0,"-",SUMIFS(扣罚明细!$G:$G,扣罚明细!$E:$E,$N117,扣罚明细!$F:$F,"虚假处理工单"))</f>
        <v>-</v>
      </c>
      <c r="U117" s="30" t="str">
        <f>IF(SUMIFS(扣罚明细!$G:$G,扣罚明细!$E:$E,$N117,扣罚明细!$F:$F,"邮管局投诉逾期处理")=0,"-",SUMIFS(扣罚明细!$G:$G,扣罚明细!$E:$E,$N117,扣罚明细!$F:$F,"邮管局投诉逾期处理"))</f>
        <v>-</v>
      </c>
      <c r="V117" s="30" t="str">
        <f>IF(SUMIFS(扣罚明细!$G:$G,扣罚明细!$E:$E,$N117,扣罚明细!$F:$F,"邮管局投诉罚款")=0,"-",SUMIFS(扣罚明细!$G:$G,扣罚明细!$E:$E,$N117,扣罚明细!$F:$F,"邮管局投诉罚款"))</f>
        <v>-</v>
      </c>
    </row>
    <row r="118" ht="16.5" spans="13:22">
      <c r="M118" s="15" t="str">
        <f>VLOOKUP(N118,区域!A:B,2,0)</f>
        <v>合肥南</v>
      </c>
      <c r="N118" s="49" t="s">
        <v>161</v>
      </c>
      <c r="O118" s="20">
        <f t="shared" si="3"/>
        <v>80</v>
      </c>
      <c r="P118" s="30">
        <f>IF(SUMIFS(扣罚明细!$G:$G,扣罚明细!$E:$E,$N118,扣罚明细!$F:$F,"普通工单超时响应")=0,"-",SUMIFS(扣罚明细!$G:$G,扣罚明细!$E:$E,$N118,扣罚明细!$F:$F,"普通工单超时响应"))</f>
        <v>40</v>
      </c>
      <c r="Q118" s="30">
        <f>IF(SUMIFS(扣罚明细!$G:$G,扣罚明细!$E:$E,$N118,扣罚明细!$F:$F,"普通工单超时关闭")=0,"-",SUMIFS(扣罚明细!$G:$G,扣罚明细!$E:$E,$N118,扣罚明细!$F:$F,"普通工单超时关闭"))</f>
        <v>40</v>
      </c>
      <c r="R118" s="30" t="str">
        <f>IF(SUMIFS(扣罚明细!$G:$G,扣罚明细!$E:$E,$N118,扣罚明细!$F:$F,"项目工单超时关闭")=0,"-",SUMIFS(扣罚明细!$G:$G,扣罚明细!$E:$E,$N118,扣罚明细!$F:$F,"项目工单超时关闭"))</f>
        <v>-</v>
      </c>
      <c r="S118" s="30" t="str">
        <f>IF(SUMIFS(扣罚明细!$G:$G,扣罚明细!$E:$E,$N118,扣罚明细!$F:$F,"工单质检不合格")=0,"-",SUMIFS(扣罚明细!$G:$G,扣罚明细!$E:$E,$N118,扣罚明细!$F:$F,"工单质检不合格"))</f>
        <v>-</v>
      </c>
      <c r="T118" s="30" t="str">
        <f>IF(SUMIFS(扣罚明细!$G:$G,扣罚明细!$E:$E,$N118,扣罚明细!$F:$F,"虚假处理工单")=0,"-",SUMIFS(扣罚明细!$G:$G,扣罚明细!$E:$E,$N118,扣罚明细!$F:$F,"虚假处理工单"))</f>
        <v>-</v>
      </c>
      <c r="U118" s="30" t="str">
        <f>IF(SUMIFS(扣罚明细!$G:$G,扣罚明细!$E:$E,$N118,扣罚明细!$F:$F,"邮管局投诉逾期处理")=0,"-",SUMIFS(扣罚明细!$G:$G,扣罚明细!$E:$E,$N118,扣罚明细!$F:$F,"邮管局投诉逾期处理"))</f>
        <v>-</v>
      </c>
      <c r="V118" s="30" t="str">
        <f>IF(SUMIFS(扣罚明细!$G:$G,扣罚明细!$E:$E,$N118,扣罚明细!$F:$F,"邮管局投诉罚款")=0,"-",SUMIFS(扣罚明细!$G:$G,扣罚明细!$E:$E,$N118,扣罚明细!$F:$F,"邮管局投诉罚款"))</f>
        <v>-</v>
      </c>
    </row>
    <row r="119" ht="16.5" spans="13:22">
      <c r="M119" s="15" t="str">
        <f>VLOOKUP(N119,区域!A:B,2,0)</f>
        <v>六安</v>
      </c>
      <c r="N119" s="20" t="s">
        <v>162</v>
      </c>
      <c r="O119" s="20">
        <f t="shared" si="3"/>
        <v>80</v>
      </c>
      <c r="P119" s="30" t="str">
        <f>IF(SUMIFS(扣罚明细!$G:$G,扣罚明细!$E:$E,$N119,扣罚明细!$F:$F,"普通工单超时响应")=0,"-",SUMIFS(扣罚明细!$G:$G,扣罚明细!$E:$E,$N119,扣罚明细!$F:$F,"普通工单超时响应"))</f>
        <v>-</v>
      </c>
      <c r="Q119" s="30" t="str">
        <f>IF(SUMIFS(扣罚明细!$G:$G,扣罚明细!$E:$E,$N119,扣罚明细!$F:$F,"普通工单超时关闭")=0,"-",SUMIFS(扣罚明细!$G:$G,扣罚明细!$E:$E,$N119,扣罚明细!$F:$F,"普通工单超时关闭"))</f>
        <v>-</v>
      </c>
      <c r="R119" s="30" t="str">
        <f>IF(SUMIFS(扣罚明细!$G:$G,扣罚明细!$E:$E,$N119,扣罚明细!$F:$F,"项目工单超时关闭")=0,"-",SUMIFS(扣罚明细!$G:$G,扣罚明细!$E:$E,$N119,扣罚明细!$F:$F,"项目工单超时关闭"))</f>
        <v>-</v>
      </c>
      <c r="S119" s="30">
        <f>IF(SUMIFS(扣罚明细!$G:$G,扣罚明细!$E:$E,$N119,扣罚明细!$F:$F,"工单质检不合格")=0,"-",SUMIFS(扣罚明细!$G:$G,扣罚明细!$E:$E,$N119,扣罚明细!$F:$F,"工单质检不合格"))</f>
        <v>80</v>
      </c>
      <c r="T119" s="30" t="str">
        <f>IF(SUMIFS(扣罚明细!$G:$G,扣罚明细!$E:$E,$N119,扣罚明细!$F:$F,"虚假处理工单")=0,"-",SUMIFS(扣罚明细!$G:$G,扣罚明细!$E:$E,$N119,扣罚明细!$F:$F,"虚假处理工单"))</f>
        <v>-</v>
      </c>
      <c r="U119" s="30" t="str">
        <f>IF(SUMIFS(扣罚明细!$G:$G,扣罚明细!$E:$E,$N119,扣罚明细!$F:$F,"邮管局投诉逾期处理")=0,"-",SUMIFS(扣罚明细!$G:$G,扣罚明细!$E:$E,$N119,扣罚明细!$F:$F,"邮管局投诉逾期处理"))</f>
        <v>-</v>
      </c>
      <c r="V119" s="30" t="str">
        <f>IF(SUMIFS(扣罚明细!$G:$G,扣罚明细!$E:$E,$N119,扣罚明细!$F:$F,"邮管局投诉罚款")=0,"-",SUMIFS(扣罚明细!$G:$G,扣罚明细!$E:$E,$N119,扣罚明细!$F:$F,"邮管局投诉罚款"))</f>
        <v>-</v>
      </c>
    </row>
    <row r="120" ht="16.5" spans="13:22">
      <c r="M120" s="15" t="str">
        <f>VLOOKUP(N120,区域!A:B,2,0)</f>
        <v>寿县</v>
      </c>
      <c r="N120" s="33" t="s">
        <v>163</v>
      </c>
      <c r="O120" s="20">
        <f t="shared" si="3"/>
        <v>80</v>
      </c>
      <c r="P120" s="30">
        <f>IF(SUMIFS(扣罚明细!$G:$G,扣罚明细!$E:$E,$N120,扣罚明细!$F:$F,"普通工单超时响应")=0,"-",SUMIFS(扣罚明细!$G:$G,扣罚明细!$E:$E,$N120,扣罚明细!$F:$F,"普通工单超时响应"))</f>
        <v>20</v>
      </c>
      <c r="Q120" s="30" t="str">
        <f>IF(SUMIFS(扣罚明细!$G:$G,扣罚明细!$E:$E,$N120,扣罚明细!$F:$F,"普通工单超时关闭")=0,"-",SUMIFS(扣罚明细!$G:$G,扣罚明细!$E:$E,$N120,扣罚明细!$F:$F,"普通工单超时关闭"))</f>
        <v>-</v>
      </c>
      <c r="R120" s="30" t="str">
        <f>IF(SUMIFS(扣罚明细!$G:$G,扣罚明细!$E:$E,$N120,扣罚明细!$F:$F,"项目工单超时关闭")=0,"-",SUMIFS(扣罚明细!$G:$G,扣罚明细!$E:$E,$N120,扣罚明细!$F:$F,"项目工单超时关闭"))</f>
        <v>-</v>
      </c>
      <c r="S120" s="30">
        <f>IF(SUMIFS(扣罚明细!$G:$G,扣罚明细!$E:$E,$N120,扣罚明细!$F:$F,"工单质检不合格")=0,"-",SUMIFS(扣罚明细!$G:$G,扣罚明细!$E:$E,$N120,扣罚明细!$F:$F,"工单质检不合格"))</f>
        <v>60</v>
      </c>
      <c r="T120" s="30" t="str">
        <f>IF(SUMIFS(扣罚明细!$G:$G,扣罚明细!$E:$E,$N120,扣罚明细!$F:$F,"虚假处理工单")=0,"-",SUMIFS(扣罚明细!$G:$G,扣罚明细!$E:$E,$N120,扣罚明细!$F:$F,"虚假处理工单"))</f>
        <v>-</v>
      </c>
      <c r="U120" s="30" t="str">
        <f>IF(SUMIFS(扣罚明细!$G:$G,扣罚明细!$E:$E,$N120,扣罚明细!$F:$F,"邮管局投诉逾期处理")=0,"-",SUMIFS(扣罚明细!$G:$G,扣罚明细!$E:$E,$N120,扣罚明细!$F:$F,"邮管局投诉逾期处理"))</f>
        <v>-</v>
      </c>
      <c r="V120" s="30" t="str">
        <f>IF(SUMIFS(扣罚明细!$G:$G,扣罚明细!$E:$E,$N120,扣罚明细!$F:$F,"邮管局投诉罚款")=0,"-",SUMIFS(扣罚明细!$G:$G,扣罚明细!$E:$E,$N120,扣罚明细!$F:$F,"邮管局投诉罚款"))</f>
        <v>-</v>
      </c>
    </row>
    <row r="121" ht="16.5" spans="13:22">
      <c r="M121" s="15" t="str">
        <f>VLOOKUP(N121,区域!A:B,2,0)</f>
        <v>宿州</v>
      </c>
      <c r="N121" s="5" t="s">
        <v>164</v>
      </c>
      <c r="O121" s="20">
        <f t="shared" si="3"/>
        <v>80</v>
      </c>
      <c r="P121" s="30" t="str">
        <f>IF(SUMIFS(扣罚明细!$G:$G,扣罚明细!$E:$E,$N121,扣罚明细!$F:$F,"普通工单超时响应")=0,"-",SUMIFS(扣罚明细!$G:$G,扣罚明细!$E:$E,$N121,扣罚明细!$F:$F,"普通工单超时响应"))</f>
        <v>-</v>
      </c>
      <c r="Q121" s="30" t="str">
        <f>IF(SUMIFS(扣罚明细!$G:$G,扣罚明细!$E:$E,$N121,扣罚明细!$F:$F,"普通工单超时关闭")=0,"-",SUMIFS(扣罚明细!$G:$G,扣罚明细!$E:$E,$N121,扣罚明细!$F:$F,"普通工单超时关闭"))</f>
        <v>-</v>
      </c>
      <c r="R121" s="30" t="str">
        <f>IF(SUMIFS(扣罚明细!$G:$G,扣罚明细!$E:$E,$N121,扣罚明细!$F:$F,"项目工单超时关闭")=0,"-",SUMIFS(扣罚明细!$G:$G,扣罚明细!$E:$E,$N121,扣罚明细!$F:$F,"项目工单超时关闭"))</f>
        <v>-</v>
      </c>
      <c r="S121" s="30">
        <f>IF(SUMIFS(扣罚明细!$G:$G,扣罚明细!$E:$E,$N121,扣罚明细!$F:$F,"工单质检不合格")=0,"-",SUMIFS(扣罚明细!$G:$G,扣罚明细!$E:$E,$N121,扣罚明细!$F:$F,"工单质检不合格"))</f>
        <v>80</v>
      </c>
      <c r="T121" s="30" t="str">
        <f>IF(SUMIFS(扣罚明细!$G:$G,扣罚明细!$E:$E,$N121,扣罚明细!$F:$F,"虚假处理工单")=0,"-",SUMIFS(扣罚明细!$G:$G,扣罚明细!$E:$E,$N121,扣罚明细!$F:$F,"虚假处理工单"))</f>
        <v>-</v>
      </c>
      <c r="U121" s="30" t="str">
        <f>IF(SUMIFS(扣罚明细!$G:$G,扣罚明细!$E:$E,$N121,扣罚明细!$F:$F,"邮管局投诉逾期处理")=0,"-",SUMIFS(扣罚明细!$G:$G,扣罚明细!$E:$E,$N121,扣罚明细!$F:$F,"邮管局投诉逾期处理"))</f>
        <v>-</v>
      </c>
      <c r="V121" s="30" t="str">
        <f>IF(SUMIFS(扣罚明细!$G:$G,扣罚明细!$E:$E,$N121,扣罚明细!$F:$F,"邮管局投诉罚款")=0,"-",SUMIFS(扣罚明细!$G:$G,扣罚明细!$E:$E,$N121,扣罚明细!$F:$F,"邮管局投诉罚款"))</f>
        <v>-</v>
      </c>
    </row>
    <row r="122" ht="16.5" spans="13:22">
      <c r="M122" s="15" t="str">
        <f>VLOOKUP(N122,区域!A:B,2,0)</f>
        <v>宿州</v>
      </c>
      <c r="N122" s="46" t="s">
        <v>165</v>
      </c>
      <c r="O122" s="20">
        <f t="shared" si="3"/>
        <v>80</v>
      </c>
      <c r="P122" s="30" t="str">
        <f>IF(SUMIFS(扣罚明细!$G:$G,扣罚明细!$E:$E,$N122,扣罚明细!$F:$F,"普通工单超时响应")=0,"-",SUMIFS(扣罚明细!$G:$G,扣罚明细!$E:$E,$N122,扣罚明细!$F:$F,"普通工单超时响应"))</f>
        <v>-</v>
      </c>
      <c r="Q122" s="30" t="str">
        <f>IF(SUMIFS(扣罚明细!$G:$G,扣罚明细!$E:$E,$N122,扣罚明细!$F:$F,"普通工单超时关闭")=0,"-",SUMIFS(扣罚明细!$G:$G,扣罚明细!$E:$E,$N122,扣罚明细!$F:$F,"普通工单超时关闭"))</f>
        <v>-</v>
      </c>
      <c r="R122" s="30" t="str">
        <f>IF(SUMIFS(扣罚明细!$G:$G,扣罚明细!$E:$E,$N122,扣罚明细!$F:$F,"项目工单超时关闭")=0,"-",SUMIFS(扣罚明细!$G:$G,扣罚明细!$E:$E,$N122,扣罚明细!$F:$F,"项目工单超时关闭"))</f>
        <v>-</v>
      </c>
      <c r="S122" s="30">
        <f>IF(SUMIFS(扣罚明细!$G:$G,扣罚明细!$E:$E,$N122,扣罚明细!$F:$F,"工单质检不合格")=0,"-",SUMIFS(扣罚明细!$G:$G,扣罚明细!$E:$E,$N122,扣罚明细!$F:$F,"工单质检不合格"))</f>
        <v>80</v>
      </c>
      <c r="T122" s="30" t="str">
        <f>IF(SUMIFS(扣罚明细!$G:$G,扣罚明细!$E:$E,$N122,扣罚明细!$F:$F,"虚假处理工单")=0,"-",SUMIFS(扣罚明细!$G:$G,扣罚明细!$E:$E,$N122,扣罚明细!$F:$F,"虚假处理工单"))</f>
        <v>-</v>
      </c>
      <c r="U122" s="30" t="str">
        <f>IF(SUMIFS(扣罚明细!$G:$G,扣罚明细!$E:$E,$N122,扣罚明细!$F:$F,"邮管局投诉逾期处理")=0,"-",SUMIFS(扣罚明细!$G:$G,扣罚明细!$E:$E,$N122,扣罚明细!$F:$F,"邮管局投诉逾期处理"))</f>
        <v>-</v>
      </c>
      <c r="V122" s="30" t="str">
        <f>IF(SUMIFS(扣罚明细!$G:$G,扣罚明细!$E:$E,$N122,扣罚明细!$F:$F,"邮管局投诉罚款")=0,"-",SUMIFS(扣罚明细!$G:$G,扣罚明细!$E:$E,$N122,扣罚明细!$F:$F,"邮管局投诉罚款"))</f>
        <v>-</v>
      </c>
    </row>
    <row r="123" ht="16.5" spans="13:22">
      <c r="M123" s="15" t="str">
        <f>VLOOKUP(N123,区域!A:B,2,0)</f>
        <v>阜阳</v>
      </c>
      <c r="N123" s="5" t="s">
        <v>166</v>
      </c>
      <c r="O123" s="20">
        <f t="shared" si="3"/>
        <v>80</v>
      </c>
      <c r="P123" s="30" t="str">
        <f>IF(SUMIFS(扣罚明细!$G:$G,扣罚明细!$E:$E,$N123,扣罚明细!$F:$F,"普通工单超时响应")=0,"-",SUMIFS(扣罚明细!$G:$G,扣罚明细!$E:$E,$N123,扣罚明细!$F:$F,"普通工单超时响应"))</f>
        <v>-</v>
      </c>
      <c r="Q123" s="30">
        <f>IF(SUMIFS(扣罚明细!$G:$G,扣罚明细!$E:$E,$N123,扣罚明细!$F:$F,"普通工单超时关闭")=0,"-",SUMIFS(扣罚明细!$G:$G,扣罚明细!$E:$E,$N123,扣罚明细!$F:$F,"普通工单超时关闭"))</f>
        <v>20</v>
      </c>
      <c r="R123" s="30" t="str">
        <f>IF(SUMIFS(扣罚明细!$G:$G,扣罚明细!$E:$E,$N123,扣罚明细!$F:$F,"项目工单超时关闭")=0,"-",SUMIFS(扣罚明细!$G:$G,扣罚明细!$E:$E,$N123,扣罚明细!$F:$F,"项目工单超时关闭"))</f>
        <v>-</v>
      </c>
      <c r="S123" s="30">
        <f>IF(SUMIFS(扣罚明细!$G:$G,扣罚明细!$E:$E,$N123,扣罚明细!$F:$F,"工单质检不合格")=0,"-",SUMIFS(扣罚明细!$G:$G,扣罚明细!$E:$E,$N123,扣罚明细!$F:$F,"工单质检不合格"))</f>
        <v>60</v>
      </c>
      <c r="T123" s="30" t="str">
        <f>IF(SUMIFS(扣罚明细!$G:$G,扣罚明细!$E:$E,$N123,扣罚明细!$F:$F,"虚假处理工单")=0,"-",SUMIFS(扣罚明细!$G:$G,扣罚明细!$E:$E,$N123,扣罚明细!$F:$F,"虚假处理工单"))</f>
        <v>-</v>
      </c>
      <c r="U123" s="30" t="str">
        <f>IF(SUMIFS(扣罚明细!$G:$G,扣罚明细!$E:$E,$N123,扣罚明细!$F:$F,"邮管局投诉逾期处理")=0,"-",SUMIFS(扣罚明细!$G:$G,扣罚明细!$E:$E,$N123,扣罚明细!$F:$F,"邮管局投诉逾期处理"))</f>
        <v>-</v>
      </c>
      <c r="V123" s="30" t="str">
        <f>IF(SUMIFS(扣罚明细!$G:$G,扣罚明细!$E:$E,$N123,扣罚明细!$F:$F,"邮管局投诉罚款")=0,"-",SUMIFS(扣罚明细!$G:$G,扣罚明细!$E:$E,$N123,扣罚明细!$F:$F,"邮管局投诉罚款"))</f>
        <v>-</v>
      </c>
    </row>
    <row r="124" ht="16.5" spans="13:22">
      <c r="M124" s="15" t="str">
        <f>VLOOKUP(N124,区域!A:B,2,0)</f>
        <v>合肥北</v>
      </c>
      <c r="N124" s="5" t="s">
        <v>167</v>
      </c>
      <c r="O124" s="20">
        <f t="shared" si="3"/>
        <v>80</v>
      </c>
      <c r="P124" s="30">
        <f>IF(SUMIFS(扣罚明细!$G:$G,扣罚明细!$E:$E,$N124,扣罚明细!$F:$F,"普通工单超时响应")=0,"-",SUMIFS(扣罚明细!$G:$G,扣罚明细!$E:$E,$N124,扣罚明细!$F:$F,"普通工单超时响应"))</f>
        <v>40</v>
      </c>
      <c r="Q124" s="30" t="str">
        <f>IF(SUMIFS(扣罚明细!$G:$G,扣罚明细!$E:$E,$N124,扣罚明细!$F:$F,"普通工单超时关闭")=0,"-",SUMIFS(扣罚明细!$G:$G,扣罚明细!$E:$E,$N124,扣罚明细!$F:$F,"普通工单超时关闭"))</f>
        <v>-</v>
      </c>
      <c r="R124" s="30" t="str">
        <f>IF(SUMIFS(扣罚明细!$G:$G,扣罚明细!$E:$E,$N124,扣罚明细!$F:$F,"项目工单超时关闭")=0,"-",SUMIFS(扣罚明细!$G:$G,扣罚明细!$E:$E,$N124,扣罚明细!$F:$F,"项目工单超时关闭"))</f>
        <v>-</v>
      </c>
      <c r="S124" s="30">
        <f>IF(SUMIFS(扣罚明细!$G:$G,扣罚明细!$E:$E,$N124,扣罚明细!$F:$F,"工单质检不合格")=0,"-",SUMIFS(扣罚明细!$G:$G,扣罚明细!$E:$E,$N124,扣罚明细!$F:$F,"工单质检不合格"))</f>
        <v>40</v>
      </c>
      <c r="T124" s="30" t="str">
        <f>IF(SUMIFS(扣罚明细!$G:$G,扣罚明细!$E:$E,$N124,扣罚明细!$F:$F,"虚假处理工单")=0,"-",SUMIFS(扣罚明细!$G:$G,扣罚明细!$E:$E,$N124,扣罚明细!$F:$F,"虚假处理工单"))</f>
        <v>-</v>
      </c>
      <c r="U124" s="30" t="str">
        <f>IF(SUMIFS(扣罚明细!$G:$G,扣罚明细!$E:$E,$N124,扣罚明细!$F:$F,"邮管局投诉逾期处理")=0,"-",SUMIFS(扣罚明细!$G:$G,扣罚明细!$E:$E,$N124,扣罚明细!$F:$F,"邮管局投诉逾期处理"))</f>
        <v>-</v>
      </c>
      <c r="V124" s="30" t="str">
        <f>IF(SUMIFS(扣罚明细!$G:$G,扣罚明细!$E:$E,$N124,扣罚明细!$F:$F,"邮管局投诉罚款")=0,"-",SUMIFS(扣罚明细!$G:$G,扣罚明细!$E:$E,$N124,扣罚明细!$F:$F,"邮管局投诉罚款"))</f>
        <v>-</v>
      </c>
    </row>
    <row r="125" ht="16.5" spans="13:22">
      <c r="M125" s="15" t="str">
        <f>VLOOKUP(N125,区域!A:B,2,0)</f>
        <v>黄山</v>
      </c>
      <c r="N125" s="5" t="s">
        <v>168</v>
      </c>
      <c r="O125" s="20">
        <f t="shared" si="3"/>
        <v>80</v>
      </c>
      <c r="P125" s="30">
        <f>IF(SUMIFS(扣罚明细!$G:$G,扣罚明细!$E:$E,$N125,扣罚明细!$F:$F,"普通工单超时响应")=0,"-",SUMIFS(扣罚明细!$G:$G,扣罚明细!$E:$E,$N125,扣罚明细!$F:$F,"普通工单超时响应"))</f>
        <v>60</v>
      </c>
      <c r="Q125" s="30" t="str">
        <f>IF(SUMIFS(扣罚明细!$G:$G,扣罚明细!$E:$E,$N125,扣罚明细!$F:$F,"普通工单超时关闭")=0,"-",SUMIFS(扣罚明细!$G:$G,扣罚明细!$E:$E,$N125,扣罚明细!$F:$F,"普通工单超时关闭"))</f>
        <v>-</v>
      </c>
      <c r="R125" s="30">
        <f>IF(SUMIFS(扣罚明细!$G:$G,扣罚明细!$E:$E,$N125,扣罚明细!$F:$F,"项目工单超时关闭")=0,"-",SUMIFS(扣罚明细!$G:$G,扣罚明细!$E:$E,$N125,扣罚明细!$F:$F,"项目工单超时关闭"))</f>
        <v>20</v>
      </c>
      <c r="S125" s="30" t="str">
        <f>IF(SUMIFS(扣罚明细!$G:$G,扣罚明细!$E:$E,$N125,扣罚明细!$F:$F,"工单质检不合格")=0,"-",SUMIFS(扣罚明细!$G:$G,扣罚明细!$E:$E,$N125,扣罚明细!$F:$F,"工单质检不合格"))</f>
        <v>-</v>
      </c>
      <c r="T125" s="30" t="str">
        <f>IF(SUMIFS(扣罚明细!$G:$G,扣罚明细!$E:$E,$N125,扣罚明细!$F:$F,"虚假处理工单")=0,"-",SUMIFS(扣罚明细!$G:$G,扣罚明细!$E:$E,$N125,扣罚明细!$F:$F,"虚假处理工单"))</f>
        <v>-</v>
      </c>
      <c r="U125" s="30" t="str">
        <f>IF(SUMIFS(扣罚明细!$G:$G,扣罚明细!$E:$E,$N125,扣罚明细!$F:$F,"邮管局投诉逾期处理")=0,"-",SUMIFS(扣罚明细!$G:$G,扣罚明细!$E:$E,$N125,扣罚明细!$F:$F,"邮管局投诉逾期处理"))</f>
        <v>-</v>
      </c>
      <c r="V125" s="30" t="str">
        <f>IF(SUMIFS(扣罚明细!$G:$G,扣罚明细!$E:$E,$N125,扣罚明细!$F:$F,"邮管局投诉罚款")=0,"-",SUMIFS(扣罚明细!$G:$G,扣罚明细!$E:$E,$N125,扣罚明细!$F:$F,"邮管局投诉罚款"))</f>
        <v>-</v>
      </c>
    </row>
    <row r="126" ht="16.5" spans="13:22">
      <c r="M126" s="15" t="str">
        <f>VLOOKUP(N126,区域!A:B,2,0)</f>
        <v>合肥南</v>
      </c>
      <c r="N126" s="7" t="s">
        <v>169</v>
      </c>
      <c r="O126" s="20">
        <f t="shared" si="3"/>
        <v>80</v>
      </c>
      <c r="P126" s="30" t="str">
        <f>IF(SUMIFS(扣罚明细!$G:$G,扣罚明细!$E:$E,$N126,扣罚明细!$F:$F,"普通工单超时响应")=0,"-",SUMIFS(扣罚明细!$G:$G,扣罚明细!$E:$E,$N126,扣罚明细!$F:$F,"普通工单超时响应"))</f>
        <v>-</v>
      </c>
      <c r="Q126" s="30" t="str">
        <f>IF(SUMIFS(扣罚明细!$G:$G,扣罚明细!$E:$E,$N126,扣罚明细!$F:$F,"普通工单超时关闭")=0,"-",SUMIFS(扣罚明细!$G:$G,扣罚明细!$E:$E,$N126,扣罚明细!$F:$F,"普通工单超时关闭"))</f>
        <v>-</v>
      </c>
      <c r="R126" s="30" t="str">
        <f>IF(SUMIFS(扣罚明细!$G:$G,扣罚明细!$E:$E,$N126,扣罚明细!$F:$F,"项目工单超时关闭")=0,"-",SUMIFS(扣罚明细!$G:$G,扣罚明细!$E:$E,$N126,扣罚明细!$F:$F,"项目工单超时关闭"))</f>
        <v>-</v>
      </c>
      <c r="S126" s="30">
        <f>IF(SUMIFS(扣罚明细!$G:$G,扣罚明细!$E:$E,$N126,扣罚明细!$F:$F,"工单质检不合格")=0,"-",SUMIFS(扣罚明细!$G:$G,扣罚明细!$E:$E,$N126,扣罚明细!$F:$F,"工单质检不合格"))</f>
        <v>80</v>
      </c>
      <c r="T126" s="30" t="str">
        <f>IF(SUMIFS(扣罚明细!$G:$G,扣罚明细!$E:$E,$N126,扣罚明细!$F:$F,"虚假处理工单")=0,"-",SUMIFS(扣罚明细!$G:$G,扣罚明细!$E:$E,$N126,扣罚明细!$F:$F,"虚假处理工单"))</f>
        <v>-</v>
      </c>
      <c r="U126" s="30" t="str">
        <f>IF(SUMIFS(扣罚明细!$G:$G,扣罚明细!$E:$E,$N126,扣罚明细!$F:$F,"邮管局投诉逾期处理")=0,"-",SUMIFS(扣罚明细!$G:$G,扣罚明细!$E:$E,$N126,扣罚明细!$F:$F,"邮管局投诉逾期处理"))</f>
        <v>-</v>
      </c>
      <c r="V126" s="30" t="str">
        <f>IF(SUMIFS(扣罚明细!$G:$G,扣罚明细!$E:$E,$N126,扣罚明细!$F:$F,"邮管局投诉罚款")=0,"-",SUMIFS(扣罚明细!$G:$G,扣罚明细!$E:$E,$N126,扣罚明细!$F:$F,"邮管局投诉罚款"))</f>
        <v>-</v>
      </c>
    </row>
    <row r="127" ht="16.5" spans="13:22">
      <c r="M127" s="15" t="str">
        <f>VLOOKUP(N127,区域!A:B,2,0)</f>
        <v>安庆</v>
      </c>
      <c r="N127" s="5" t="s">
        <v>170</v>
      </c>
      <c r="O127" s="20">
        <f t="shared" si="3"/>
        <v>80</v>
      </c>
      <c r="P127" s="30" t="str">
        <f>IF(SUMIFS(扣罚明细!$G:$G,扣罚明细!$E:$E,$N127,扣罚明细!$F:$F,"普通工单超时响应")=0,"-",SUMIFS(扣罚明细!$G:$G,扣罚明细!$E:$E,$N127,扣罚明细!$F:$F,"普通工单超时响应"))</f>
        <v>-</v>
      </c>
      <c r="Q127" s="30" t="str">
        <f>IF(SUMIFS(扣罚明细!$G:$G,扣罚明细!$E:$E,$N127,扣罚明细!$F:$F,"普通工单超时关闭")=0,"-",SUMIFS(扣罚明细!$G:$G,扣罚明细!$E:$E,$N127,扣罚明细!$F:$F,"普通工单超时关闭"))</f>
        <v>-</v>
      </c>
      <c r="R127" s="30" t="str">
        <f>IF(SUMIFS(扣罚明细!$G:$G,扣罚明细!$E:$E,$N127,扣罚明细!$F:$F,"项目工单超时关闭")=0,"-",SUMIFS(扣罚明细!$G:$G,扣罚明细!$E:$E,$N127,扣罚明细!$F:$F,"项目工单超时关闭"))</f>
        <v>-</v>
      </c>
      <c r="S127" s="30">
        <f>IF(SUMIFS(扣罚明细!$G:$G,扣罚明细!$E:$E,$N127,扣罚明细!$F:$F,"工单质检不合格")=0,"-",SUMIFS(扣罚明细!$G:$G,扣罚明细!$E:$E,$N127,扣罚明细!$F:$F,"工单质检不合格"))</f>
        <v>80</v>
      </c>
      <c r="T127" s="30" t="str">
        <f>IF(SUMIFS(扣罚明细!$G:$G,扣罚明细!$E:$E,$N127,扣罚明细!$F:$F,"虚假处理工单")=0,"-",SUMIFS(扣罚明细!$G:$G,扣罚明细!$E:$E,$N127,扣罚明细!$F:$F,"虚假处理工单"))</f>
        <v>-</v>
      </c>
      <c r="U127" s="30" t="str">
        <f>IF(SUMIFS(扣罚明细!$G:$G,扣罚明细!$E:$E,$N127,扣罚明细!$F:$F,"邮管局投诉逾期处理")=0,"-",SUMIFS(扣罚明细!$G:$G,扣罚明细!$E:$E,$N127,扣罚明细!$F:$F,"邮管局投诉逾期处理"))</f>
        <v>-</v>
      </c>
      <c r="V127" s="30" t="str">
        <f>IF(SUMIFS(扣罚明细!$G:$G,扣罚明细!$E:$E,$N127,扣罚明细!$F:$F,"邮管局投诉罚款")=0,"-",SUMIFS(扣罚明细!$G:$G,扣罚明细!$E:$E,$N127,扣罚明细!$F:$F,"邮管局投诉罚款"))</f>
        <v>-</v>
      </c>
    </row>
    <row r="128" ht="16.5" spans="13:22">
      <c r="M128" s="15" t="str">
        <f>VLOOKUP(N128,区域!A:B,2,0)</f>
        <v>芜湖</v>
      </c>
      <c r="N128" s="5" t="s">
        <v>171</v>
      </c>
      <c r="O128" s="20">
        <f t="shared" si="3"/>
        <v>80</v>
      </c>
      <c r="P128" s="30" t="str">
        <f>IF(SUMIFS(扣罚明细!$G:$G,扣罚明细!$E:$E,$N128,扣罚明细!$F:$F,"普通工单超时响应")=0,"-",SUMIFS(扣罚明细!$G:$G,扣罚明细!$E:$E,$N128,扣罚明细!$F:$F,"普通工单超时响应"))</f>
        <v>-</v>
      </c>
      <c r="Q128" s="30" t="str">
        <f>IF(SUMIFS(扣罚明细!$G:$G,扣罚明细!$E:$E,$N128,扣罚明细!$F:$F,"普通工单超时关闭")=0,"-",SUMIFS(扣罚明细!$G:$G,扣罚明细!$E:$E,$N128,扣罚明细!$F:$F,"普通工单超时关闭"))</f>
        <v>-</v>
      </c>
      <c r="R128" s="30" t="str">
        <f>IF(SUMIFS(扣罚明细!$G:$G,扣罚明细!$E:$E,$N128,扣罚明细!$F:$F,"项目工单超时关闭")=0,"-",SUMIFS(扣罚明细!$G:$G,扣罚明细!$E:$E,$N128,扣罚明细!$F:$F,"项目工单超时关闭"))</f>
        <v>-</v>
      </c>
      <c r="S128" s="30">
        <f>IF(SUMIFS(扣罚明细!$G:$G,扣罚明细!$E:$E,$N128,扣罚明细!$F:$F,"工单质检不合格")=0,"-",SUMIFS(扣罚明细!$G:$G,扣罚明细!$E:$E,$N128,扣罚明细!$F:$F,"工单质检不合格"))</f>
        <v>80</v>
      </c>
      <c r="T128" s="30" t="str">
        <f>IF(SUMIFS(扣罚明细!$G:$G,扣罚明细!$E:$E,$N128,扣罚明细!$F:$F,"虚假处理工单")=0,"-",SUMIFS(扣罚明细!$G:$G,扣罚明细!$E:$E,$N128,扣罚明细!$F:$F,"虚假处理工单"))</f>
        <v>-</v>
      </c>
      <c r="U128" s="30" t="str">
        <f>IF(SUMIFS(扣罚明细!$G:$G,扣罚明细!$E:$E,$N128,扣罚明细!$F:$F,"邮管局投诉逾期处理")=0,"-",SUMIFS(扣罚明细!$G:$G,扣罚明细!$E:$E,$N128,扣罚明细!$F:$F,"邮管局投诉逾期处理"))</f>
        <v>-</v>
      </c>
      <c r="V128" s="30" t="str">
        <f>IF(SUMIFS(扣罚明细!$G:$G,扣罚明细!$E:$E,$N128,扣罚明细!$F:$F,"邮管局投诉罚款")=0,"-",SUMIFS(扣罚明细!$G:$G,扣罚明细!$E:$E,$N128,扣罚明细!$F:$F,"邮管局投诉罚款"))</f>
        <v>-</v>
      </c>
    </row>
    <row r="129" ht="16.5" spans="13:22">
      <c r="M129" s="15" t="str">
        <f>VLOOKUP(N129,区域!A:B,2,0)</f>
        <v>淮南</v>
      </c>
      <c r="N129" s="5" t="s">
        <v>172</v>
      </c>
      <c r="O129" s="20">
        <f t="shared" si="3"/>
        <v>80</v>
      </c>
      <c r="P129" s="30" t="str">
        <f>IF(SUMIFS(扣罚明细!$G:$G,扣罚明细!$E:$E,$N129,扣罚明细!$F:$F,"普通工单超时响应")=0,"-",SUMIFS(扣罚明细!$G:$G,扣罚明细!$E:$E,$N129,扣罚明细!$F:$F,"普通工单超时响应"))</f>
        <v>-</v>
      </c>
      <c r="Q129" s="30" t="str">
        <f>IF(SUMIFS(扣罚明细!$G:$G,扣罚明细!$E:$E,$N129,扣罚明细!$F:$F,"普通工单超时关闭")=0,"-",SUMIFS(扣罚明细!$G:$G,扣罚明细!$E:$E,$N129,扣罚明细!$F:$F,"普通工单超时关闭"))</f>
        <v>-</v>
      </c>
      <c r="R129" s="30" t="str">
        <f>IF(SUMIFS(扣罚明细!$G:$G,扣罚明细!$E:$E,$N129,扣罚明细!$F:$F,"项目工单超时关闭")=0,"-",SUMIFS(扣罚明细!$G:$G,扣罚明细!$E:$E,$N129,扣罚明细!$F:$F,"项目工单超时关闭"))</f>
        <v>-</v>
      </c>
      <c r="S129" s="30">
        <f>IF(SUMIFS(扣罚明细!$G:$G,扣罚明细!$E:$E,$N129,扣罚明细!$F:$F,"工单质检不合格")=0,"-",SUMIFS(扣罚明细!$G:$G,扣罚明细!$E:$E,$N129,扣罚明细!$F:$F,"工单质检不合格"))</f>
        <v>80</v>
      </c>
      <c r="T129" s="30" t="str">
        <f>IF(SUMIFS(扣罚明细!$G:$G,扣罚明细!$E:$E,$N129,扣罚明细!$F:$F,"虚假处理工单")=0,"-",SUMIFS(扣罚明细!$G:$G,扣罚明细!$E:$E,$N129,扣罚明细!$F:$F,"虚假处理工单"))</f>
        <v>-</v>
      </c>
      <c r="U129" s="30" t="str">
        <f>IF(SUMIFS(扣罚明细!$G:$G,扣罚明细!$E:$E,$N129,扣罚明细!$F:$F,"邮管局投诉逾期处理")=0,"-",SUMIFS(扣罚明细!$G:$G,扣罚明细!$E:$E,$N129,扣罚明细!$F:$F,"邮管局投诉逾期处理"))</f>
        <v>-</v>
      </c>
      <c r="V129" s="30" t="str">
        <f>IF(SUMIFS(扣罚明细!$G:$G,扣罚明细!$E:$E,$N129,扣罚明细!$F:$F,"邮管局投诉罚款")=0,"-",SUMIFS(扣罚明细!$G:$G,扣罚明细!$E:$E,$N129,扣罚明细!$F:$F,"邮管局投诉罚款"))</f>
        <v>-</v>
      </c>
    </row>
    <row r="130" ht="16.5" spans="13:22">
      <c r="M130" s="15" t="str">
        <f>VLOOKUP(N130,区域!A:B,2,0)</f>
        <v>宿州</v>
      </c>
      <c r="N130" s="7" t="s">
        <v>173</v>
      </c>
      <c r="O130" s="20">
        <f t="shared" si="3"/>
        <v>80</v>
      </c>
      <c r="P130" s="30">
        <f>IF(SUMIFS(扣罚明细!$G:$G,扣罚明细!$E:$E,$N130,扣罚明细!$F:$F,"普通工单超时响应")=0,"-",SUMIFS(扣罚明细!$G:$G,扣罚明细!$E:$E,$N130,扣罚明细!$F:$F,"普通工单超时响应"))</f>
        <v>40</v>
      </c>
      <c r="Q130" s="30" t="str">
        <f>IF(SUMIFS(扣罚明细!$G:$G,扣罚明细!$E:$E,$N130,扣罚明细!$F:$F,"普通工单超时关闭")=0,"-",SUMIFS(扣罚明细!$G:$G,扣罚明细!$E:$E,$N130,扣罚明细!$F:$F,"普通工单超时关闭"))</f>
        <v>-</v>
      </c>
      <c r="R130" s="30" t="str">
        <f>IF(SUMIFS(扣罚明细!$G:$G,扣罚明细!$E:$E,$N130,扣罚明细!$F:$F,"项目工单超时关闭")=0,"-",SUMIFS(扣罚明细!$G:$G,扣罚明细!$E:$E,$N130,扣罚明细!$F:$F,"项目工单超时关闭"))</f>
        <v>-</v>
      </c>
      <c r="S130" s="30">
        <f>IF(SUMIFS(扣罚明细!$G:$G,扣罚明细!$E:$E,$N130,扣罚明细!$F:$F,"工单质检不合格")=0,"-",SUMIFS(扣罚明细!$G:$G,扣罚明细!$E:$E,$N130,扣罚明细!$F:$F,"工单质检不合格"))</f>
        <v>40</v>
      </c>
      <c r="T130" s="30" t="str">
        <f>IF(SUMIFS(扣罚明细!$G:$G,扣罚明细!$E:$E,$N130,扣罚明细!$F:$F,"虚假处理工单")=0,"-",SUMIFS(扣罚明细!$G:$G,扣罚明细!$E:$E,$N130,扣罚明细!$F:$F,"虚假处理工单"))</f>
        <v>-</v>
      </c>
      <c r="U130" s="30" t="str">
        <f>IF(SUMIFS(扣罚明细!$G:$G,扣罚明细!$E:$E,$N130,扣罚明细!$F:$F,"邮管局投诉逾期处理")=0,"-",SUMIFS(扣罚明细!$G:$G,扣罚明细!$E:$E,$N130,扣罚明细!$F:$F,"邮管局投诉逾期处理"))</f>
        <v>-</v>
      </c>
      <c r="V130" s="30" t="str">
        <f>IF(SUMIFS(扣罚明细!$G:$G,扣罚明细!$E:$E,$N130,扣罚明细!$F:$F,"邮管局投诉罚款")=0,"-",SUMIFS(扣罚明细!$G:$G,扣罚明细!$E:$E,$N130,扣罚明细!$F:$F,"邮管局投诉罚款"))</f>
        <v>-</v>
      </c>
    </row>
    <row r="131" ht="16.5" spans="13:22">
      <c r="M131" s="15" t="str">
        <f>VLOOKUP(N131,区域!A:B,2,0)</f>
        <v>池州</v>
      </c>
      <c r="N131" s="49" t="s">
        <v>174</v>
      </c>
      <c r="O131" s="20">
        <f t="shared" si="3"/>
        <v>80</v>
      </c>
      <c r="P131" s="30">
        <f>IF(SUMIFS(扣罚明细!$G:$G,扣罚明细!$E:$E,$N131,扣罚明细!$F:$F,"普通工单超时响应")=0,"-",SUMIFS(扣罚明细!$G:$G,扣罚明细!$E:$E,$N131,扣罚明细!$F:$F,"普通工单超时响应"))</f>
        <v>20</v>
      </c>
      <c r="Q131" s="30">
        <f>IF(SUMIFS(扣罚明细!$G:$G,扣罚明细!$E:$E,$N131,扣罚明细!$F:$F,"普通工单超时关闭")=0,"-",SUMIFS(扣罚明细!$G:$G,扣罚明细!$E:$E,$N131,扣罚明细!$F:$F,"普通工单超时关闭"))</f>
        <v>20</v>
      </c>
      <c r="R131" s="30" t="str">
        <f>IF(SUMIFS(扣罚明细!$G:$G,扣罚明细!$E:$E,$N131,扣罚明细!$F:$F,"项目工单超时关闭")=0,"-",SUMIFS(扣罚明细!$G:$G,扣罚明细!$E:$E,$N131,扣罚明细!$F:$F,"项目工单超时关闭"))</f>
        <v>-</v>
      </c>
      <c r="S131" s="30">
        <f>IF(SUMIFS(扣罚明细!$G:$G,扣罚明细!$E:$E,$N131,扣罚明细!$F:$F,"工单质检不合格")=0,"-",SUMIFS(扣罚明细!$G:$G,扣罚明细!$E:$E,$N131,扣罚明细!$F:$F,"工单质检不合格"))</f>
        <v>40</v>
      </c>
      <c r="T131" s="30" t="str">
        <f>IF(SUMIFS(扣罚明细!$G:$G,扣罚明细!$E:$E,$N131,扣罚明细!$F:$F,"虚假处理工单")=0,"-",SUMIFS(扣罚明细!$G:$G,扣罚明细!$E:$E,$N131,扣罚明细!$F:$F,"虚假处理工单"))</f>
        <v>-</v>
      </c>
      <c r="U131" s="30" t="str">
        <f>IF(SUMIFS(扣罚明细!$G:$G,扣罚明细!$E:$E,$N131,扣罚明细!$F:$F,"邮管局投诉逾期处理")=0,"-",SUMIFS(扣罚明细!$G:$G,扣罚明细!$E:$E,$N131,扣罚明细!$F:$F,"邮管局投诉逾期处理"))</f>
        <v>-</v>
      </c>
      <c r="V131" s="30" t="str">
        <f>IF(SUMIFS(扣罚明细!$G:$G,扣罚明细!$E:$E,$N131,扣罚明细!$F:$F,"邮管局投诉罚款")=0,"-",SUMIFS(扣罚明细!$G:$G,扣罚明细!$E:$E,$N131,扣罚明细!$F:$F,"邮管局投诉罚款"))</f>
        <v>-</v>
      </c>
    </row>
    <row r="132" ht="16.5" spans="13:22">
      <c r="M132" s="15" t="str">
        <f>VLOOKUP(N132,区域!A:B,2,0)</f>
        <v>安庆</v>
      </c>
      <c r="N132" s="5" t="s">
        <v>175</v>
      </c>
      <c r="O132" s="20">
        <f t="shared" ref="O132:O195" si="4">SUM(P132:V132)</f>
        <v>80</v>
      </c>
      <c r="P132" s="30">
        <f>IF(SUMIFS(扣罚明细!$G:$G,扣罚明细!$E:$E,$N132,扣罚明细!$F:$F,"普通工单超时响应")=0,"-",SUMIFS(扣罚明细!$G:$G,扣罚明细!$E:$E,$N132,扣罚明细!$F:$F,"普通工单超时响应"))</f>
        <v>40</v>
      </c>
      <c r="Q132" s="30" t="str">
        <f>IF(SUMIFS(扣罚明细!$G:$G,扣罚明细!$E:$E,$N132,扣罚明细!$F:$F,"普通工单超时关闭")=0,"-",SUMIFS(扣罚明细!$G:$G,扣罚明细!$E:$E,$N132,扣罚明细!$F:$F,"普通工单超时关闭"))</f>
        <v>-</v>
      </c>
      <c r="R132" s="30" t="str">
        <f>IF(SUMIFS(扣罚明细!$G:$G,扣罚明细!$E:$E,$N132,扣罚明细!$F:$F,"项目工单超时关闭")=0,"-",SUMIFS(扣罚明细!$G:$G,扣罚明细!$E:$E,$N132,扣罚明细!$F:$F,"项目工单超时关闭"))</f>
        <v>-</v>
      </c>
      <c r="S132" s="30">
        <f>IF(SUMIFS(扣罚明细!$G:$G,扣罚明细!$E:$E,$N132,扣罚明细!$F:$F,"工单质检不合格")=0,"-",SUMIFS(扣罚明细!$G:$G,扣罚明细!$E:$E,$N132,扣罚明细!$F:$F,"工单质检不合格"))</f>
        <v>40</v>
      </c>
      <c r="T132" s="30" t="str">
        <f>IF(SUMIFS(扣罚明细!$G:$G,扣罚明细!$E:$E,$N132,扣罚明细!$F:$F,"虚假处理工单")=0,"-",SUMIFS(扣罚明细!$G:$G,扣罚明细!$E:$E,$N132,扣罚明细!$F:$F,"虚假处理工单"))</f>
        <v>-</v>
      </c>
      <c r="U132" s="30" t="str">
        <f>IF(SUMIFS(扣罚明细!$G:$G,扣罚明细!$E:$E,$N132,扣罚明细!$F:$F,"邮管局投诉逾期处理")=0,"-",SUMIFS(扣罚明细!$G:$G,扣罚明细!$E:$E,$N132,扣罚明细!$F:$F,"邮管局投诉逾期处理"))</f>
        <v>-</v>
      </c>
      <c r="V132" s="30" t="str">
        <f>IF(SUMIFS(扣罚明细!$G:$G,扣罚明细!$E:$E,$N132,扣罚明细!$F:$F,"邮管局投诉罚款")=0,"-",SUMIFS(扣罚明细!$G:$G,扣罚明细!$E:$E,$N132,扣罚明细!$F:$F,"邮管局投诉罚款"))</f>
        <v>-</v>
      </c>
    </row>
    <row r="133" ht="16.5" spans="13:22">
      <c r="M133" s="15" t="str">
        <f>VLOOKUP(N133,区域!A:B,2,0)</f>
        <v>芜湖</v>
      </c>
      <c r="N133" s="50" t="s">
        <v>176</v>
      </c>
      <c r="O133" s="20">
        <f t="shared" si="4"/>
        <v>80</v>
      </c>
      <c r="P133" s="30" t="str">
        <f>IF(SUMIFS(扣罚明细!$G:$G,扣罚明细!$E:$E,$N133,扣罚明细!$F:$F,"普通工单超时响应")=0,"-",SUMIFS(扣罚明细!$G:$G,扣罚明细!$E:$E,$N133,扣罚明细!$F:$F,"普通工单超时响应"))</f>
        <v>-</v>
      </c>
      <c r="Q133" s="30" t="str">
        <f>IF(SUMIFS(扣罚明细!$G:$G,扣罚明细!$E:$E,$N133,扣罚明细!$F:$F,"普通工单超时关闭")=0,"-",SUMIFS(扣罚明细!$G:$G,扣罚明细!$E:$E,$N133,扣罚明细!$F:$F,"普通工单超时关闭"))</f>
        <v>-</v>
      </c>
      <c r="R133" s="30" t="str">
        <f>IF(SUMIFS(扣罚明细!$G:$G,扣罚明细!$E:$E,$N133,扣罚明细!$F:$F,"项目工单超时关闭")=0,"-",SUMIFS(扣罚明细!$G:$G,扣罚明细!$E:$E,$N133,扣罚明细!$F:$F,"项目工单超时关闭"))</f>
        <v>-</v>
      </c>
      <c r="S133" s="30">
        <f>IF(SUMIFS(扣罚明细!$G:$G,扣罚明细!$E:$E,$N133,扣罚明细!$F:$F,"工单质检不合格")=0,"-",SUMIFS(扣罚明细!$G:$G,扣罚明细!$E:$E,$N133,扣罚明细!$F:$F,"工单质检不合格"))</f>
        <v>80</v>
      </c>
      <c r="T133" s="30" t="str">
        <f>IF(SUMIFS(扣罚明细!$G:$G,扣罚明细!$E:$E,$N133,扣罚明细!$F:$F,"虚假处理工单")=0,"-",SUMIFS(扣罚明细!$G:$G,扣罚明细!$E:$E,$N133,扣罚明细!$F:$F,"虚假处理工单"))</f>
        <v>-</v>
      </c>
      <c r="U133" s="30" t="str">
        <f>IF(SUMIFS(扣罚明细!$G:$G,扣罚明细!$E:$E,$N133,扣罚明细!$F:$F,"邮管局投诉逾期处理")=0,"-",SUMIFS(扣罚明细!$G:$G,扣罚明细!$E:$E,$N133,扣罚明细!$F:$F,"邮管局投诉逾期处理"))</f>
        <v>-</v>
      </c>
      <c r="V133" s="30" t="str">
        <f>IF(SUMIFS(扣罚明细!$G:$G,扣罚明细!$E:$E,$N133,扣罚明细!$F:$F,"邮管局投诉罚款")=0,"-",SUMIFS(扣罚明细!$G:$G,扣罚明细!$E:$E,$N133,扣罚明细!$F:$F,"邮管局投诉罚款"))</f>
        <v>-</v>
      </c>
    </row>
    <row r="134" ht="16.5" spans="13:22">
      <c r="M134" s="15" t="str">
        <f>VLOOKUP(N134,区域!A:B,2,0)</f>
        <v>合肥北</v>
      </c>
      <c r="N134" s="33" t="s">
        <v>177</v>
      </c>
      <c r="O134" s="20">
        <f t="shared" si="4"/>
        <v>80</v>
      </c>
      <c r="P134" s="30" t="str">
        <f>IF(SUMIFS(扣罚明细!$G:$G,扣罚明细!$E:$E,$N134,扣罚明细!$F:$F,"普通工单超时响应")=0,"-",SUMIFS(扣罚明细!$G:$G,扣罚明细!$E:$E,$N134,扣罚明细!$F:$F,"普通工单超时响应"))</f>
        <v>-</v>
      </c>
      <c r="Q134" s="30" t="str">
        <f>IF(SUMIFS(扣罚明细!$G:$G,扣罚明细!$E:$E,$N134,扣罚明细!$F:$F,"普通工单超时关闭")=0,"-",SUMIFS(扣罚明细!$G:$G,扣罚明细!$E:$E,$N134,扣罚明细!$F:$F,"普通工单超时关闭"))</f>
        <v>-</v>
      </c>
      <c r="R134" s="30">
        <f>IF(SUMIFS(扣罚明细!$G:$G,扣罚明细!$E:$E,$N134,扣罚明细!$F:$F,"项目工单超时关闭")=0,"-",SUMIFS(扣罚明细!$G:$G,扣罚明细!$E:$E,$N134,扣罚明细!$F:$F,"项目工单超时关闭"))</f>
        <v>40</v>
      </c>
      <c r="S134" s="30">
        <f>IF(SUMIFS(扣罚明细!$G:$G,扣罚明细!$E:$E,$N134,扣罚明细!$F:$F,"工单质检不合格")=0,"-",SUMIFS(扣罚明细!$G:$G,扣罚明细!$E:$E,$N134,扣罚明细!$F:$F,"工单质检不合格"))</f>
        <v>40</v>
      </c>
      <c r="T134" s="30" t="str">
        <f>IF(SUMIFS(扣罚明细!$G:$G,扣罚明细!$E:$E,$N134,扣罚明细!$F:$F,"虚假处理工单")=0,"-",SUMIFS(扣罚明细!$G:$G,扣罚明细!$E:$E,$N134,扣罚明细!$F:$F,"虚假处理工单"))</f>
        <v>-</v>
      </c>
      <c r="U134" s="30" t="str">
        <f>IF(SUMIFS(扣罚明细!$G:$G,扣罚明细!$E:$E,$N134,扣罚明细!$F:$F,"邮管局投诉逾期处理")=0,"-",SUMIFS(扣罚明细!$G:$G,扣罚明细!$E:$E,$N134,扣罚明细!$F:$F,"邮管局投诉逾期处理"))</f>
        <v>-</v>
      </c>
      <c r="V134" s="30" t="str">
        <f>IF(SUMIFS(扣罚明细!$G:$G,扣罚明细!$E:$E,$N134,扣罚明细!$F:$F,"邮管局投诉罚款")=0,"-",SUMIFS(扣罚明细!$G:$G,扣罚明细!$E:$E,$N134,扣罚明细!$F:$F,"邮管局投诉罚款"))</f>
        <v>-</v>
      </c>
    </row>
    <row r="135" ht="16.5" spans="13:22">
      <c r="M135" s="15" t="str">
        <f>VLOOKUP(N135,区域!A:B,2,0)</f>
        <v>滁州</v>
      </c>
      <c r="N135" s="5" t="s">
        <v>178</v>
      </c>
      <c r="O135" s="20">
        <f t="shared" si="4"/>
        <v>80</v>
      </c>
      <c r="P135" s="30" t="str">
        <f>IF(SUMIFS(扣罚明细!$G:$G,扣罚明细!$E:$E,$N135,扣罚明细!$F:$F,"普通工单超时响应")=0,"-",SUMIFS(扣罚明细!$G:$G,扣罚明细!$E:$E,$N135,扣罚明细!$F:$F,"普通工单超时响应"))</f>
        <v>-</v>
      </c>
      <c r="Q135" s="30" t="str">
        <f>IF(SUMIFS(扣罚明细!$G:$G,扣罚明细!$E:$E,$N135,扣罚明细!$F:$F,"普通工单超时关闭")=0,"-",SUMIFS(扣罚明细!$G:$G,扣罚明细!$E:$E,$N135,扣罚明细!$F:$F,"普通工单超时关闭"))</f>
        <v>-</v>
      </c>
      <c r="R135" s="30" t="str">
        <f>IF(SUMIFS(扣罚明细!$G:$G,扣罚明细!$E:$E,$N135,扣罚明细!$F:$F,"项目工单超时关闭")=0,"-",SUMIFS(扣罚明细!$G:$G,扣罚明细!$E:$E,$N135,扣罚明细!$F:$F,"项目工单超时关闭"))</f>
        <v>-</v>
      </c>
      <c r="S135" s="30">
        <f>IF(SUMIFS(扣罚明细!$G:$G,扣罚明细!$E:$E,$N135,扣罚明细!$F:$F,"工单质检不合格")=0,"-",SUMIFS(扣罚明细!$G:$G,扣罚明细!$E:$E,$N135,扣罚明细!$F:$F,"工单质检不合格"))</f>
        <v>80</v>
      </c>
      <c r="T135" s="30" t="str">
        <f>IF(SUMIFS(扣罚明细!$G:$G,扣罚明细!$E:$E,$N135,扣罚明细!$F:$F,"虚假处理工单")=0,"-",SUMIFS(扣罚明细!$G:$G,扣罚明细!$E:$E,$N135,扣罚明细!$F:$F,"虚假处理工单"))</f>
        <v>-</v>
      </c>
      <c r="U135" s="30" t="str">
        <f>IF(SUMIFS(扣罚明细!$G:$G,扣罚明细!$E:$E,$N135,扣罚明细!$F:$F,"邮管局投诉逾期处理")=0,"-",SUMIFS(扣罚明细!$G:$G,扣罚明细!$E:$E,$N135,扣罚明细!$F:$F,"邮管局投诉逾期处理"))</f>
        <v>-</v>
      </c>
      <c r="V135" s="30" t="str">
        <f>IF(SUMIFS(扣罚明细!$G:$G,扣罚明细!$E:$E,$N135,扣罚明细!$F:$F,"邮管局投诉罚款")=0,"-",SUMIFS(扣罚明细!$G:$G,扣罚明细!$E:$E,$N135,扣罚明细!$F:$F,"邮管局投诉罚款"))</f>
        <v>-</v>
      </c>
    </row>
    <row r="136" ht="16.5" spans="13:22">
      <c r="M136" s="15" t="str">
        <f>VLOOKUP(N136,区域!A:B,2,0)</f>
        <v>肥西</v>
      </c>
      <c r="N136" s="5" t="s">
        <v>179</v>
      </c>
      <c r="O136" s="20">
        <f t="shared" si="4"/>
        <v>80</v>
      </c>
      <c r="P136" s="30">
        <f>IF(SUMIFS(扣罚明细!$G:$G,扣罚明细!$E:$E,$N136,扣罚明细!$F:$F,"普通工单超时响应")=0,"-",SUMIFS(扣罚明细!$G:$G,扣罚明细!$E:$E,$N136,扣罚明细!$F:$F,"普通工单超时响应"))</f>
        <v>60</v>
      </c>
      <c r="Q136" s="30" t="str">
        <f>IF(SUMIFS(扣罚明细!$G:$G,扣罚明细!$E:$E,$N136,扣罚明细!$F:$F,"普通工单超时关闭")=0,"-",SUMIFS(扣罚明细!$G:$G,扣罚明细!$E:$E,$N136,扣罚明细!$F:$F,"普通工单超时关闭"))</f>
        <v>-</v>
      </c>
      <c r="R136" s="30" t="str">
        <f>IF(SUMIFS(扣罚明细!$G:$G,扣罚明细!$E:$E,$N136,扣罚明细!$F:$F,"项目工单超时关闭")=0,"-",SUMIFS(扣罚明细!$G:$G,扣罚明细!$E:$E,$N136,扣罚明细!$F:$F,"项目工单超时关闭"))</f>
        <v>-</v>
      </c>
      <c r="S136" s="30">
        <f>IF(SUMIFS(扣罚明细!$G:$G,扣罚明细!$E:$E,$N136,扣罚明细!$F:$F,"工单质检不合格")=0,"-",SUMIFS(扣罚明细!$G:$G,扣罚明细!$E:$E,$N136,扣罚明细!$F:$F,"工单质检不合格"))</f>
        <v>20</v>
      </c>
      <c r="T136" s="30" t="str">
        <f>IF(SUMIFS(扣罚明细!$G:$G,扣罚明细!$E:$E,$N136,扣罚明细!$F:$F,"虚假处理工单")=0,"-",SUMIFS(扣罚明细!$G:$G,扣罚明细!$E:$E,$N136,扣罚明细!$F:$F,"虚假处理工单"))</f>
        <v>-</v>
      </c>
      <c r="U136" s="30" t="str">
        <f>IF(SUMIFS(扣罚明细!$G:$G,扣罚明细!$E:$E,$N136,扣罚明细!$F:$F,"邮管局投诉逾期处理")=0,"-",SUMIFS(扣罚明细!$G:$G,扣罚明细!$E:$E,$N136,扣罚明细!$F:$F,"邮管局投诉逾期处理"))</f>
        <v>-</v>
      </c>
      <c r="V136" s="30" t="str">
        <f>IF(SUMIFS(扣罚明细!$G:$G,扣罚明细!$E:$E,$N136,扣罚明细!$F:$F,"邮管局投诉罚款")=0,"-",SUMIFS(扣罚明细!$G:$G,扣罚明细!$E:$E,$N136,扣罚明细!$F:$F,"邮管局投诉罚款"))</f>
        <v>-</v>
      </c>
    </row>
    <row r="137" ht="16.5" spans="13:22">
      <c r="M137" s="15" t="str">
        <f>VLOOKUP(N137,区域!A:B,2,0)</f>
        <v>合肥南</v>
      </c>
      <c r="N137" s="5" t="s">
        <v>180</v>
      </c>
      <c r="O137" s="20">
        <f t="shared" si="4"/>
        <v>80</v>
      </c>
      <c r="P137" s="30">
        <f>IF(SUMIFS(扣罚明细!$G:$G,扣罚明细!$E:$E,$N137,扣罚明细!$F:$F,"普通工单超时响应")=0,"-",SUMIFS(扣罚明细!$G:$G,扣罚明细!$E:$E,$N137,扣罚明细!$F:$F,"普通工单超时响应"))</f>
        <v>40</v>
      </c>
      <c r="Q137" s="30" t="str">
        <f>IF(SUMIFS(扣罚明细!$G:$G,扣罚明细!$E:$E,$N137,扣罚明细!$F:$F,"普通工单超时关闭")=0,"-",SUMIFS(扣罚明细!$G:$G,扣罚明细!$E:$E,$N137,扣罚明细!$F:$F,"普通工单超时关闭"))</f>
        <v>-</v>
      </c>
      <c r="R137" s="30" t="str">
        <f>IF(SUMIFS(扣罚明细!$G:$G,扣罚明细!$E:$E,$N137,扣罚明细!$F:$F,"项目工单超时关闭")=0,"-",SUMIFS(扣罚明细!$G:$G,扣罚明细!$E:$E,$N137,扣罚明细!$F:$F,"项目工单超时关闭"))</f>
        <v>-</v>
      </c>
      <c r="S137" s="30">
        <f>IF(SUMIFS(扣罚明细!$G:$G,扣罚明细!$E:$E,$N137,扣罚明细!$F:$F,"工单质检不合格")=0,"-",SUMIFS(扣罚明细!$G:$G,扣罚明细!$E:$E,$N137,扣罚明细!$F:$F,"工单质检不合格"))</f>
        <v>40</v>
      </c>
      <c r="T137" s="30" t="str">
        <f>IF(SUMIFS(扣罚明细!$G:$G,扣罚明细!$E:$E,$N137,扣罚明细!$F:$F,"虚假处理工单")=0,"-",SUMIFS(扣罚明细!$G:$G,扣罚明细!$E:$E,$N137,扣罚明细!$F:$F,"虚假处理工单"))</f>
        <v>-</v>
      </c>
      <c r="U137" s="30" t="str">
        <f>IF(SUMIFS(扣罚明细!$G:$G,扣罚明细!$E:$E,$N137,扣罚明细!$F:$F,"邮管局投诉逾期处理")=0,"-",SUMIFS(扣罚明细!$G:$G,扣罚明细!$E:$E,$N137,扣罚明细!$F:$F,"邮管局投诉逾期处理"))</f>
        <v>-</v>
      </c>
      <c r="V137" s="30" t="str">
        <f>IF(SUMIFS(扣罚明细!$G:$G,扣罚明细!$E:$E,$N137,扣罚明细!$F:$F,"邮管局投诉罚款")=0,"-",SUMIFS(扣罚明细!$G:$G,扣罚明细!$E:$E,$N137,扣罚明细!$F:$F,"邮管局投诉罚款"))</f>
        <v>-</v>
      </c>
    </row>
    <row r="138" ht="16.5" spans="13:22">
      <c r="M138" s="15" t="str">
        <f>VLOOKUP(N138,区域!A:B,2,0)</f>
        <v>六安</v>
      </c>
      <c r="N138" s="46" t="s">
        <v>181</v>
      </c>
      <c r="O138" s="20">
        <f t="shared" si="4"/>
        <v>80</v>
      </c>
      <c r="P138" s="30" t="str">
        <f>IF(SUMIFS(扣罚明细!$G:$G,扣罚明细!$E:$E,$N138,扣罚明细!$F:$F,"普通工单超时响应")=0,"-",SUMIFS(扣罚明细!$G:$G,扣罚明细!$E:$E,$N138,扣罚明细!$F:$F,"普通工单超时响应"))</f>
        <v>-</v>
      </c>
      <c r="Q138" s="30" t="str">
        <f>IF(SUMIFS(扣罚明细!$G:$G,扣罚明细!$E:$E,$N138,扣罚明细!$F:$F,"普通工单超时关闭")=0,"-",SUMIFS(扣罚明细!$G:$G,扣罚明细!$E:$E,$N138,扣罚明细!$F:$F,"普通工单超时关闭"))</f>
        <v>-</v>
      </c>
      <c r="R138" s="30" t="str">
        <f>IF(SUMIFS(扣罚明细!$G:$G,扣罚明细!$E:$E,$N138,扣罚明细!$F:$F,"项目工单超时关闭")=0,"-",SUMIFS(扣罚明细!$G:$G,扣罚明细!$E:$E,$N138,扣罚明细!$F:$F,"项目工单超时关闭"))</f>
        <v>-</v>
      </c>
      <c r="S138" s="30">
        <f>IF(SUMIFS(扣罚明细!$G:$G,扣罚明细!$E:$E,$N138,扣罚明细!$F:$F,"工单质检不合格")=0,"-",SUMIFS(扣罚明细!$G:$G,扣罚明细!$E:$E,$N138,扣罚明细!$F:$F,"工单质检不合格"))</f>
        <v>80</v>
      </c>
      <c r="T138" s="30" t="str">
        <f>IF(SUMIFS(扣罚明细!$G:$G,扣罚明细!$E:$E,$N138,扣罚明细!$F:$F,"虚假处理工单")=0,"-",SUMIFS(扣罚明细!$G:$G,扣罚明细!$E:$E,$N138,扣罚明细!$F:$F,"虚假处理工单"))</f>
        <v>-</v>
      </c>
      <c r="U138" s="30" t="str">
        <f>IF(SUMIFS(扣罚明细!$G:$G,扣罚明细!$E:$E,$N138,扣罚明细!$F:$F,"邮管局投诉逾期处理")=0,"-",SUMIFS(扣罚明细!$G:$G,扣罚明细!$E:$E,$N138,扣罚明细!$F:$F,"邮管局投诉逾期处理"))</f>
        <v>-</v>
      </c>
      <c r="V138" s="30" t="str">
        <f>IF(SUMIFS(扣罚明细!$G:$G,扣罚明细!$E:$E,$N138,扣罚明细!$F:$F,"邮管局投诉罚款")=0,"-",SUMIFS(扣罚明细!$G:$G,扣罚明细!$E:$E,$N138,扣罚明细!$F:$F,"邮管局投诉罚款"))</f>
        <v>-</v>
      </c>
    </row>
    <row r="139" ht="16.5" spans="13:22">
      <c r="M139" s="15" t="str">
        <f>VLOOKUP(N139,区域!A:B,2,0)</f>
        <v>淮南</v>
      </c>
      <c r="N139" s="50" t="s">
        <v>182</v>
      </c>
      <c r="O139" s="20">
        <f t="shared" si="4"/>
        <v>80</v>
      </c>
      <c r="P139" s="30" t="str">
        <f>IF(SUMIFS(扣罚明细!$G:$G,扣罚明细!$E:$E,$N139,扣罚明细!$F:$F,"普通工单超时响应")=0,"-",SUMIFS(扣罚明细!$G:$G,扣罚明细!$E:$E,$N139,扣罚明细!$F:$F,"普通工单超时响应"))</f>
        <v>-</v>
      </c>
      <c r="Q139" s="30" t="str">
        <f>IF(SUMIFS(扣罚明细!$G:$G,扣罚明细!$E:$E,$N139,扣罚明细!$F:$F,"普通工单超时关闭")=0,"-",SUMIFS(扣罚明细!$G:$G,扣罚明细!$E:$E,$N139,扣罚明细!$F:$F,"普通工单超时关闭"))</f>
        <v>-</v>
      </c>
      <c r="R139" s="30" t="str">
        <f>IF(SUMIFS(扣罚明细!$G:$G,扣罚明细!$E:$E,$N139,扣罚明细!$F:$F,"项目工单超时关闭")=0,"-",SUMIFS(扣罚明细!$G:$G,扣罚明细!$E:$E,$N139,扣罚明细!$F:$F,"项目工单超时关闭"))</f>
        <v>-</v>
      </c>
      <c r="S139" s="30">
        <f>IF(SUMIFS(扣罚明细!$G:$G,扣罚明细!$E:$E,$N139,扣罚明细!$F:$F,"工单质检不合格")=0,"-",SUMIFS(扣罚明细!$G:$G,扣罚明细!$E:$E,$N139,扣罚明细!$F:$F,"工单质检不合格"))</f>
        <v>80</v>
      </c>
      <c r="T139" s="30" t="str">
        <f>IF(SUMIFS(扣罚明细!$G:$G,扣罚明细!$E:$E,$N139,扣罚明细!$F:$F,"虚假处理工单")=0,"-",SUMIFS(扣罚明细!$G:$G,扣罚明细!$E:$E,$N139,扣罚明细!$F:$F,"虚假处理工单"))</f>
        <v>-</v>
      </c>
      <c r="U139" s="30" t="str">
        <f>IF(SUMIFS(扣罚明细!$G:$G,扣罚明细!$E:$E,$N139,扣罚明细!$F:$F,"邮管局投诉逾期处理")=0,"-",SUMIFS(扣罚明细!$G:$G,扣罚明细!$E:$E,$N139,扣罚明细!$F:$F,"邮管局投诉逾期处理"))</f>
        <v>-</v>
      </c>
      <c r="V139" s="30" t="str">
        <f>IF(SUMIFS(扣罚明细!$G:$G,扣罚明细!$E:$E,$N139,扣罚明细!$F:$F,"邮管局投诉罚款")=0,"-",SUMIFS(扣罚明细!$G:$G,扣罚明细!$E:$E,$N139,扣罚明细!$F:$F,"邮管局投诉罚款"))</f>
        <v>-</v>
      </c>
    </row>
    <row r="140" ht="16.5" spans="13:22">
      <c r="M140" s="15" t="str">
        <f>VLOOKUP(N140,区域!A:B,2,0)</f>
        <v>泾县</v>
      </c>
      <c r="N140" s="5" t="s">
        <v>183</v>
      </c>
      <c r="O140" s="20">
        <f t="shared" si="4"/>
        <v>80</v>
      </c>
      <c r="P140" s="30">
        <f>IF(SUMIFS(扣罚明细!$G:$G,扣罚明细!$E:$E,$N140,扣罚明细!$F:$F,"普通工单超时响应")=0,"-",SUMIFS(扣罚明细!$G:$G,扣罚明细!$E:$E,$N140,扣罚明细!$F:$F,"普通工单超时响应"))</f>
        <v>40</v>
      </c>
      <c r="Q140" s="30" t="str">
        <f>IF(SUMIFS(扣罚明细!$G:$G,扣罚明细!$E:$E,$N140,扣罚明细!$F:$F,"普通工单超时关闭")=0,"-",SUMIFS(扣罚明细!$G:$G,扣罚明细!$E:$E,$N140,扣罚明细!$F:$F,"普通工单超时关闭"))</f>
        <v>-</v>
      </c>
      <c r="R140" s="30">
        <f>IF(SUMIFS(扣罚明细!$G:$G,扣罚明细!$E:$E,$N140,扣罚明细!$F:$F,"项目工单超时关闭")=0,"-",SUMIFS(扣罚明细!$G:$G,扣罚明细!$E:$E,$N140,扣罚明细!$F:$F,"项目工单超时关闭"))</f>
        <v>20</v>
      </c>
      <c r="S140" s="30">
        <f>IF(SUMIFS(扣罚明细!$G:$G,扣罚明细!$E:$E,$N140,扣罚明细!$F:$F,"工单质检不合格")=0,"-",SUMIFS(扣罚明细!$G:$G,扣罚明细!$E:$E,$N140,扣罚明细!$F:$F,"工单质检不合格"))</f>
        <v>20</v>
      </c>
      <c r="T140" s="30" t="str">
        <f>IF(SUMIFS(扣罚明细!$G:$G,扣罚明细!$E:$E,$N140,扣罚明细!$F:$F,"虚假处理工单")=0,"-",SUMIFS(扣罚明细!$G:$G,扣罚明细!$E:$E,$N140,扣罚明细!$F:$F,"虚假处理工单"))</f>
        <v>-</v>
      </c>
      <c r="U140" s="30" t="str">
        <f>IF(SUMIFS(扣罚明细!$G:$G,扣罚明细!$E:$E,$N140,扣罚明细!$F:$F,"邮管局投诉逾期处理")=0,"-",SUMIFS(扣罚明细!$G:$G,扣罚明细!$E:$E,$N140,扣罚明细!$F:$F,"邮管局投诉逾期处理"))</f>
        <v>-</v>
      </c>
      <c r="V140" s="30" t="str">
        <f>IF(SUMIFS(扣罚明细!$G:$G,扣罚明细!$E:$E,$N140,扣罚明细!$F:$F,"邮管局投诉罚款")=0,"-",SUMIFS(扣罚明细!$G:$G,扣罚明细!$E:$E,$N140,扣罚明细!$F:$F,"邮管局投诉罚款"))</f>
        <v>-</v>
      </c>
    </row>
    <row r="141" ht="16.5" spans="13:22">
      <c r="M141" s="15" t="str">
        <f>VLOOKUP(N141,区域!A:B,2,0)</f>
        <v>亳州</v>
      </c>
      <c r="N141" s="7" t="s">
        <v>184</v>
      </c>
      <c r="O141" s="20">
        <f t="shared" si="4"/>
        <v>80</v>
      </c>
      <c r="P141" s="30" t="str">
        <f>IF(SUMIFS(扣罚明细!$G:$G,扣罚明细!$E:$E,$N141,扣罚明细!$F:$F,"普通工单超时响应")=0,"-",SUMIFS(扣罚明细!$G:$G,扣罚明细!$E:$E,$N141,扣罚明细!$F:$F,"普通工单超时响应"))</f>
        <v>-</v>
      </c>
      <c r="Q141" s="30" t="str">
        <f>IF(SUMIFS(扣罚明细!$G:$G,扣罚明细!$E:$E,$N141,扣罚明细!$F:$F,"普通工单超时关闭")=0,"-",SUMIFS(扣罚明细!$G:$G,扣罚明细!$E:$E,$N141,扣罚明细!$F:$F,"普通工单超时关闭"))</f>
        <v>-</v>
      </c>
      <c r="R141" s="30" t="str">
        <f>IF(SUMIFS(扣罚明细!$G:$G,扣罚明细!$E:$E,$N141,扣罚明细!$F:$F,"项目工单超时关闭")=0,"-",SUMIFS(扣罚明细!$G:$G,扣罚明细!$E:$E,$N141,扣罚明细!$F:$F,"项目工单超时关闭"))</f>
        <v>-</v>
      </c>
      <c r="S141" s="30">
        <f>IF(SUMIFS(扣罚明细!$G:$G,扣罚明细!$E:$E,$N141,扣罚明细!$F:$F,"工单质检不合格")=0,"-",SUMIFS(扣罚明细!$G:$G,扣罚明细!$E:$E,$N141,扣罚明细!$F:$F,"工单质检不合格"))</f>
        <v>80</v>
      </c>
      <c r="T141" s="30" t="str">
        <f>IF(SUMIFS(扣罚明细!$G:$G,扣罚明细!$E:$E,$N141,扣罚明细!$F:$F,"虚假处理工单")=0,"-",SUMIFS(扣罚明细!$G:$G,扣罚明细!$E:$E,$N141,扣罚明细!$F:$F,"虚假处理工单"))</f>
        <v>-</v>
      </c>
      <c r="U141" s="30" t="str">
        <f>IF(SUMIFS(扣罚明细!$G:$G,扣罚明细!$E:$E,$N141,扣罚明细!$F:$F,"邮管局投诉逾期处理")=0,"-",SUMIFS(扣罚明细!$G:$G,扣罚明细!$E:$E,$N141,扣罚明细!$F:$F,"邮管局投诉逾期处理"))</f>
        <v>-</v>
      </c>
      <c r="V141" s="30" t="str">
        <f>IF(SUMIFS(扣罚明细!$G:$G,扣罚明细!$E:$E,$N141,扣罚明细!$F:$F,"邮管局投诉罚款")=0,"-",SUMIFS(扣罚明细!$G:$G,扣罚明细!$E:$E,$N141,扣罚明细!$F:$F,"邮管局投诉罚款"))</f>
        <v>-</v>
      </c>
    </row>
    <row r="142" ht="16.5" spans="13:22">
      <c r="M142" s="15" t="str">
        <f>VLOOKUP(N142,区域!A:B,2,0)</f>
        <v>六安</v>
      </c>
      <c r="N142" s="33" t="s">
        <v>185</v>
      </c>
      <c r="O142" s="20">
        <f t="shared" si="4"/>
        <v>80</v>
      </c>
      <c r="P142" s="30">
        <f>IF(SUMIFS(扣罚明细!$G:$G,扣罚明细!$E:$E,$N142,扣罚明细!$F:$F,"普通工单超时响应")=0,"-",SUMIFS(扣罚明细!$G:$G,扣罚明细!$E:$E,$N142,扣罚明细!$F:$F,"普通工单超时响应"))</f>
        <v>20</v>
      </c>
      <c r="Q142" s="30" t="str">
        <f>IF(SUMIFS(扣罚明细!$G:$G,扣罚明细!$E:$E,$N142,扣罚明细!$F:$F,"普通工单超时关闭")=0,"-",SUMIFS(扣罚明细!$G:$G,扣罚明细!$E:$E,$N142,扣罚明细!$F:$F,"普通工单超时关闭"))</f>
        <v>-</v>
      </c>
      <c r="R142" s="30" t="str">
        <f>IF(SUMIFS(扣罚明细!$G:$G,扣罚明细!$E:$E,$N142,扣罚明细!$F:$F,"项目工单超时关闭")=0,"-",SUMIFS(扣罚明细!$G:$G,扣罚明细!$E:$E,$N142,扣罚明细!$F:$F,"项目工单超时关闭"))</f>
        <v>-</v>
      </c>
      <c r="S142" s="30">
        <f>IF(SUMIFS(扣罚明细!$G:$G,扣罚明细!$E:$E,$N142,扣罚明细!$F:$F,"工单质检不合格")=0,"-",SUMIFS(扣罚明细!$G:$G,扣罚明细!$E:$E,$N142,扣罚明细!$F:$F,"工单质检不合格"))</f>
        <v>60</v>
      </c>
      <c r="T142" s="30" t="str">
        <f>IF(SUMIFS(扣罚明细!$G:$G,扣罚明细!$E:$E,$N142,扣罚明细!$F:$F,"虚假处理工单")=0,"-",SUMIFS(扣罚明细!$G:$G,扣罚明细!$E:$E,$N142,扣罚明细!$F:$F,"虚假处理工单"))</f>
        <v>-</v>
      </c>
      <c r="U142" s="30" t="str">
        <f>IF(SUMIFS(扣罚明细!$G:$G,扣罚明细!$E:$E,$N142,扣罚明细!$F:$F,"邮管局投诉逾期处理")=0,"-",SUMIFS(扣罚明细!$G:$G,扣罚明细!$E:$E,$N142,扣罚明细!$F:$F,"邮管局投诉逾期处理"))</f>
        <v>-</v>
      </c>
      <c r="V142" s="30" t="str">
        <f>IF(SUMIFS(扣罚明细!$G:$G,扣罚明细!$E:$E,$N142,扣罚明细!$F:$F,"邮管局投诉罚款")=0,"-",SUMIFS(扣罚明细!$G:$G,扣罚明细!$E:$E,$N142,扣罚明细!$F:$F,"邮管局投诉罚款"))</f>
        <v>-</v>
      </c>
    </row>
    <row r="143" ht="16.5" spans="13:22">
      <c r="M143" s="15" t="str">
        <f>VLOOKUP(N143,区域!A:B,2,0)</f>
        <v>肥西</v>
      </c>
      <c r="N143" s="15" t="s">
        <v>186</v>
      </c>
      <c r="O143" s="20">
        <f t="shared" si="4"/>
        <v>80</v>
      </c>
      <c r="P143" s="30" t="str">
        <f>IF(SUMIFS(扣罚明细!$G:$G,扣罚明细!$E:$E,$N143,扣罚明细!$F:$F,"普通工单超时响应")=0,"-",SUMIFS(扣罚明细!$G:$G,扣罚明细!$E:$E,$N143,扣罚明细!$F:$F,"普通工单超时响应"))</f>
        <v>-</v>
      </c>
      <c r="Q143" s="30" t="str">
        <f>IF(SUMIFS(扣罚明细!$G:$G,扣罚明细!$E:$E,$N143,扣罚明细!$F:$F,"普通工单超时关闭")=0,"-",SUMIFS(扣罚明细!$G:$G,扣罚明细!$E:$E,$N143,扣罚明细!$F:$F,"普通工单超时关闭"))</f>
        <v>-</v>
      </c>
      <c r="R143" s="30" t="str">
        <f>IF(SUMIFS(扣罚明细!$G:$G,扣罚明细!$E:$E,$N143,扣罚明细!$F:$F,"项目工单超时关闭")=0,"-",SUMIFS(扣罚明细!$G:$G,扣罚明细!$E:$E,$N143,扣罚明细!$F:$F,"项目工单超时关闭"))</f>
        <v>-</v>
      </c>
      <c r="S143" s="30">
        <f>IF(SUMIFS(扣罚明细!$G:$G,扣罚明细!$E:$E,$N143,扣罚明细!$F:$F,"工单质检不合格")=0,"-",SUMIFS(扣罚明细!$G:$G,扣罚明细!$E:$E,$N143,扣罚明细!$F:$F,"工单质检不合格"))</f>
        <v>80</v>
      </c>
      <c r="T143" s="30" t="str">
        <f>IF(SUMIFS(扣罚明细!$G:$G,扣罚明细!$E:$E,$N143,扣罚明细!$F:$F,"虚假处理工单")=0,"-",SUMIFS(扣罚明细!$G:$G,扣罚明细!$E:$E,$N143,扣罚明细!$F:$F,"虚假处理工单"))</f>
        <v>-</v>
      </c>
      <c r="U143" s="30" t="str">
        <f>IF(SUMIFS(扣罚明细!$G:$G,扣罚明细!$E:$E,$N143,扣罚明细!$F:$F,"邮管局投诉逾期处理")=0,"-",SUMIFS(扣罚明细!$G:$G,扣罚明细!$E:$E,$N143,扣罚明细!$F:$F,"邮管局投诉逾期处理"))</f>
        <v>-</v>
      </c>
      <c r="V143" s="30" t="str">
        <f>IF(SUMIFS(扣罚明细!$G:$G,扣罚明细!$E:$E,$N143,扣罚明细!$F:$F,"邮管局投诉罚款")=0,"-",SUMIFS(扣罚明细!$G:$G,扣罚明细!$E:$E,$N143,扣罚明细!$F:$F,"邮管局投诉罚款"))</f>
        <v>-</v>
      </c>
    </row>
    <row r="144" ht="16.5" spans="13:22">
      <c r="M144" s="15" t="str">
        <f>VLOOKUP(N144,区域!A:B,2,0)</f>
        <v>滁州</v>
      </c>
      <c r="N144" s="5" t="s">
        <v>187</v>
      </c>
      <c r="O144" s="20">
        <f t="shared" si="4"/>
        <v>80</v>
      </c>
      <c r="P144" s="30" t="str">
        <f>IF(SUMIFS(扣罚明细!$G:$G,扣罚明细!$E:$E,$N144,扣罚明细!$F:$F,"普通工单超时响应")=0,"-",SUMIFS(扣罚明细!$G:$G,扣罚明细!$E:$E,$N144,扣罚明细!$F:$F,"普通工单超时响应"))</f>
        <v>-</v>
      </c>
      <c r="Q144" s="30" t="str">
        <f>IF(SUMIFS(扣罚明细!$G:$G,扣罚明细!$E:$E,$N144,扣罚明细!$F:$F,"普通工单超时关闭")=0,"-",SUMIFS(扣罚明细!$G:$G,扣罚明细!$E:$E,$N144,扣罚明细!$F:$F,"普通工单超时关闭"))</f>
        <v>-</v>
      </c>
      <c r="R144" s="30" t="str">
        <f>IF(SUMIFS(扣罚明细!$G:$G,扣罚明细!$E:$E,$N144,扣罚明细!$F:$F,"项目工单超时关闭")=0,"-",SUMIFS(扣罚明细!$G:$G,扣罚明细!$E:$E,$N144,扣罚明细!$F:$F,"项目工单超时关闭"))</f>
        <v>-</v>
      </c>
      <c r="S144" s="30">
        <f>IF(SUMIFS(扣罚明细!$G:$G,扣罚明细!$E:$E,$N144,扣罚明细!$F:$F,"工单质检不合格")=0,"-",SUMIFS(扣罚明细!$G:$G,扣罚明细!$E:$E,$N144,扣罚明细!$F:$F,"工单质检不合格"))</f>
        <v>80</v>
      </c>
      <c r="T144" s="30" t="str">
        <f>IF(SUMIFS(扣罚明细!$G:$G,扣罚明细!$E:$E,$N144,扣罚明细!$F:$F,"虚假处理工单")=0,"-",SUMIFS(扣罚明细!$G:$G,扣罚明细!$E:$E,$N144,扣罚明细!$F:$F,"虚假处理工单"))</f>
        <v>-</v>
      </c>
      <c r="U144" s="30" t="str">
        <f>IF(SUMIFS(扣罚明细!$G:$G,扣罚明细!$E:$E,$N144,扣罚明细!$F:$F,"邮管局投诉逾期处理")=0,"-",SUMIFS(扣罚明细!$G:$G,扣罚明细!$E:$E,$N144,扣罚明细!$F:$F,"邮管局投诉逾期处理"))</f>
        <v>-</v>
      </c>
      <c r="V144" s="30" t="str">
        <f>IF(SUMIFS(扣罚明细!$G:$G,扣罚明细!$E:$E,$N144,扣罚明细!$F:$F,"邮管局投诉罚款")=0,"-",SUMIFS(扣罚明细!$G:$G,扣罚明细!$E:$E,$N144,扣罚明细!$F:$F,"邮管局投诉罚款"))</f>
        <v>-</v>
      </c>
    </row>
    <row r="145" ht="16.5" spans="13:22">
      <c r="M145" s="15" t="str">
        <f>VLOOKUP(N145,区域!A:B,2,0)</f>
        <v>合肥北</v>
      </c>
      <c r="N145" s="7" t="s">
        <v>188</v>
      </c>
      <c r="O145" s="20">
        <f t="shared" si="4"/>
        <v>60</v>
      </c>
      <c r="P145" s="30" t="str">
        <f>IF(SUMIFS(扣罚明细!$G:$G,扣罚明细!$E:$E,$N145,扣罚明细!$F:$F,"普通工单超时响应")=0,"-",SUMIFS(扣罚明细!$G:$G,扣罚明细!$E:$E,$N145,扣罚明细!$F:$F,"普通工单超时响应"))</f>
        <v>-</v>
      </c>
      <c r="Q145" s="30">
        <f>IF(SUMIFS(扣罚明细!$G:$G,扣罚明细!$E:$E,$N145,扣罚明细!$F:$F,"普通工单超时关闭")=0,"-",SUMIFS(扣罚明细!$G:$G,扣罚明细!$E:$E,$N145,扣罚明细!$F:$F,"普通工单超时关闭"))</f>
        <v>20</v>
      </c>
      <c r="R145" s="30" t="str">
        <f>IF(SUMIFS(扣罚明细!$G:$G,扣罚明细!$E:$E,$N145,扣罚明细!$F:$F,"项目工单超时关闭")=0,"-",SUMIFS(扣罚明细!$G:$G,扣罚明细!$E:$E,$N145,扣罚明细!$F:$F,"项目工单超时关闭"))</f>
        <v>-</v>
      </c>
      <c r="S145" s="30">
        <f>IF(SUMIFS(扣罚明细!$G:$G,扣罚明细!$E:$E,$N145,扣罚明细!$F:$F,"工单质检不合格")=0,"-",SUMIFS(扣罚明细!$G:$G,扣罚明细!$E:$E,$N145,扣罚明细!$F:$F,"工单质检不合格"))</f>
        <v>40</v>
      </c>
      <c r="T145" s="30" t="str">
        <f>IF(SUMIFS(扣罚明细!$G:$G,扣罚明细!$E:$E,$N145,扣罚明细!$F:$F,"虚假处理工单")=0,"-",SUMIFS(扣罚明细!$G:$G,扣罚明细!$E:$E,$N145,扣罚明细!$F:$F,"虚假处理工单"))</f>
        <v>-</v>
      </c>
      <c r="U145" s="30" t="str">
        <f>IF(SUMIFS(扣罚明细!$G:$G,扣罚明细!$E:$E,$N145,扣罚明细!$F:$F,"邮管局投诉逾期处理")=0,"-",SUMIFS(扣罚明细!$G:$G,扣罚明细!$E:$E,$N145,扣罚明细!$F:$F,"邮管局投诉逾期处理"))</f>
        <v>-</v>
      </c>
      <c r="V145" s="30" t="str">
        <f>IF(SUMIFS(扣罚明细!$G:$G,扣罚明细!$E:$E,$N145,扣罚明细!$F:$F,"邮管局投诉罚款")=0,"-",SUMIFS(扣罚明细!$G:$G,扣罚明细!$E:$E,$N145,扣罚明细!$F:$F,"邮管局投诉罚款"))</f>
        <v>-</v>
      </c>
    </row>
    <row r="146" ht="16.5" spans="13:22">
      <c r="M146" s="15" t="str">
        <f>VLOOKUP(N146,区域!A:B,2,0)</f>
        <v>滁州</v>
      </c>
      <c r="N146" s="5" t="s">
        <v>189</v>
      </c>
      <c r="O146" s="20">
        <f t="shared" si="4"/>
        <v>60</v>
      </c>
      <c r="P146" s="30" t="str">
        <f>IF(SUMIFS(扣罚明细!$G:$G,扣罚明细!$E:$E,$N146,扣罚明细!$F:$F,"普通工单超时响应")=0,"-",SUMIFS(扣罚明细!$G:$G,扣罚明细!$E:$E,$N146,扣罚明细!$F:$F,"普通工单超时响应"))</f>
        <v>-</v>
      </c>
      <c r="Q146" s="30" t="str">
        <f>IF(SUMIFS(扣罚明细!$G:$G,扣罚明细!$E:$E,$N146,扣罚明细!$F:$F,"普通工单超时关闭")=0,"-",SUMIFS(扣罚明细!$G:$G,扣罚明细!$E:$E,$N146,扣罚明细!$F:$F,"普通工单超时关闭"))</f>
        <v>-</v>
      </c>
      <c r="R146" s="30" t="str">
        <f>IF(SUMIFS(扣罚明细!$G:$G,扣罚明细!$E:$E,$N146,扣罚明细!$F:$F,"项目工单超时关闭")=0,"-",SUMIFS(扣罚明细!$G:$G,扣罚明细!$E:$E,$N146,扣罚明细!$F:$F,"项目工单超时关闭"))</f>
        <v>-</v>
      </c>
      <c r="S146" s="30">
        <f>IF(SUMIFS(扣罚明细!$G:$G,扣罚明细!$E:$E,$N146,扣罚明细!$F:$F,"工单质检不合格")=0,"-",SUMIFS(扣罚明细!$G:$G,扣罚明细!$E:$E,$N146,扣罚明细!$F:$F,"工单质检不合格"))</f>
        <v>60</v>
      </c>
      <c r="T146" s="30" t="str">
        <f>IF(SUMIFS(扣罚明细!$G:$G,扣罚明细!$E:$E,$N146,扣罚明细!$F:$F,"虚假处理工单")=0,"-",SUMIFS(扣罚明细!$G:$G,扣罚明细!$E:$E,$N146,扣罚明细!$F:$F,"虚假处理工单"))</f>
        <v>-</v>
      </c>
      <c r="U146" s="30" t="str">
        <f>IF(SUMIFS(扣罚明细!$G:$G,扣罚明细!$E:$E,$N146,扣罚明细!$F:$F,"邮管局投诉逾期处理")=0,"-",SUMIFS(扣罚明细!$G:$G,扣罚明细!$E:$E,$N146,扣罚明细!$F:$F,"邮管局投诉逾期处理"))</f>
        <v>-</v>
      </c>
      <c r="V146" s="30" t="str">
        <f>IF(SUMIFS(扣罚明细!$G:$G,扣罚明细!$E:$E,$N146,扣罚明细!$F:$F,"邮管局投诉罚款")=0,"-",SUMIFS(扣罚明细!$G:$G,扣罚明细!$E:$E,$N146,扣罚明细!$F:$F,"邮管局投诉罚款"))</f>
        <v>-</v>
      </c>
    </row>
    <row r="147" ht="16.5" spans="13:22">
      <c r="M147" s="15" t="str">
        <f>VLOOKUP(N147,区域!A:B,2,0)</f>
        <v>六安</v>
      </c>
      <c r="N147" s="19" t="s">
        <v>190</v>
      </c>
      <c r="O147" s="20">
        <f t="shared" si="4"/>
        <v>60</v>
      </c>
      <c r="P147" s="30">
        <f>IF(SUMIFS(扣罚明细!$G:$G,扣罚明细!$E:$E,$N147,扣罚明细!$F:$F,"普通工单超时响应")=0,"-",SUMIFS(扣罚明细!$G:$G,扣罚明细!$E:$E,$N147,扣罚明细!$F:$F,"普通工单超时响应"))</f>
        <v>20</v>
      </c>
      <c r="Q147" s="30" t="str">
        <f>IF(SUMIFS(扣罚明细!$G:$G,扣罚明细!$E:$E,$N147,扣罚明细!$F:$F,"普通工单超时关闭")=0,"-",SUMIFS(扣罚明细!$G:$G,扣罚明细!$E:$E,$N147,扣罚明细!$F:$F,"普通工单超时关闭"))</f>
        <v>-</v>
      </c>
      <c r="R147" s="30" t="str">
        <f>IF(SUMIFS(扣罚明细!$G:$G,扣罚明细!$E:$E,$N147,扣罚明细!$F:$F,"项目工单超时关闭")=0,"-",SUMIFS(扣罚明细!$G:$G,扣罚明细!$E:$E,$N147,扣罚明细!$F:$F,"项目工单超时关闭"))</f>
        <v>-</v>
      </c>
      <c r="S147" s="30">
        <f>IF(SUMIFS(扣罚明细!$G:$G,扣罚明细!$E:$E,$N147,扣罚明细!$F:$F,"工单质检不合格")=0,"-",SUMIFS(扣罚明细!$G:$G,扣罚明细!$E:$E,$N147,扣罚明细!$F:$F,"工单质检不合格"))</f>
        <v>40</v>
      </c>
      <c r="T147" s="30" t="str">
        <f>IF(SUMIFS(扣罚明细!$G:$G,扣罚明细!$E:$E,$N147,扣罚明细!$F:$F,"虚假处理工单")=0,"-",SUMIFS(扣罚明细!$G:$G,扣罚明细!$E:$E,$N147,扣罚明细!$F:$F,"虚假处理工单"))</f>
        <v>-</v>
      </c>
      <c r="U147" s="30" t="str">
        <f>IF(SUMIFS(扣罚明细!$G:$G,扣罚明细!$E:$E,$N147,扣罚明细!$F:$F,"邮管局投诉逾期处理")=0,"-",SUMIFS(扣罚明细!$G:$G,扣罚明细!$E:$E,$N147,扣罚明细!$F:$F,"邮管局投诉逾期处理"))</f>
        <v>-</v>
      </c>
      <c r="V147" s="30" t="str">
        <f>IF(SUMIFS(扣罚明细!$G:$G,扣罚明细!$E:$E,$N147,扣罚明细!$F:$F,"邮管局投诉罚款")=0,"-",SUMIFS(扣罚明细!$G:$G,扣罚明细!$E:$E,$N147,扣罚明细!$F:$F,"邮管局投诉罚款"))</f>
        <v>-</v>
      </c>
    </row>
    <row r="148" ht="16.5" spans="13:22">
      <c r="M148" s="15" t="str">
        <f>VLOOKUP(N148,区域!A:B,2,0)</f>
        <v>黄山</v>
      </c>
      <c r="N148" s="47" t="s">
        <v>191</v>
      </c>
      <c r="O148" s="20">
        <f t="shared" si="4"/>
        <v>60</v>
      </c>
      <c r="P148" s="30">
        <f>IF(SUMIFS(扣罚明细!$G:$G,扣罚明细!$E:$E,$N148,扣罚明细!$F:$F,"普通工单超时响应")=0,"-",SUMIFS(扣罚明细!$G:$G,扣罚明细!$E:$E,$N148,扣罚明细!$F:$F,"普通工单超时响应"))</f>
        <v>60</v>
      </c>
      <c r="Q148" s="30" t="str">
        <f>IF(SUMIFS(扣罚明细!$G:$G,扣罚明细!$E:$E,$N148,扣罚明细!$F:$F,"普通工单超时关闭")=0,"-",SUMIFS(扣罚明细!$G:$G,扣罚明细!$E:$E,$N148,扣罚明细!$F:$F,"普通工单超时关闭"))</f>
        <v>-</v>
      </c>
      <c r="R148" s="30" t="str">
        <f>IF(SUMIFS(扣罚明细!$G:$G,扣罚明细!$E:$E,$N148,扣罚明细!$F:$F,"项目工单超时关闭")=0,"-",SUMIFS(扣罚明细!$G:$G,扣罚明细!$E:$E,$N148,扣罚明细!$F:$F,"项目工单超时关闭"))</f>
        <v>-</v>
      </c>
      <c r="S148" s="30" t="str">
        <f>IF(SUMIFS(扣罚明细!$G:$G,扣罚明细!$E:$E,$N148,扣罚明细!$F:$F,"工单质检不合格")=0,"-",SUMIFS(扣罚明细!$G:$G,扣罚明细!$E:$E,$N148,扣罚明细!$F:$F,"工单质检不合格"))</f>
        <v>-</v>
      </c>
      <c r="T148" s="30" t="str">
        <f>IF(SUMIFS(扣罚明细!$G:$G,扣罚明细!$E:$E,$N148,扣罚明细!$F:$F,"虚假处理工单")=0,"-",SUMIFS(扣罚明细!$G:$G,扣罚明细!$E:$E,$N148,扣罚明细!$F:$F,"虚假处理工单"))</f>
        <v>-</v>
      </c>
      <c r="U148" s="30" t="str">
        <f>IF(SUMIFS(扣罚明细!$G:$G,扣罚明细!$E:$E,$N148,扣罚明细!$F:$F,"邮管局投诉逾期处理")=0,"-",SUMIFS(扣罚明细!$G:$G,扣罚明细!$E:$E,$N148,扣罚明细!$F:$F,"邮管局投诉逾期处理"))</f>
        <v>-</v>
      </c>
      <c r="V148" s="30" t="str">
        <f>IF(SUMIFS(扣罚明细!$G:$G,扣罚明细!$E:$E,$N148,扣罚明细!$F:$F,"邮管局投诉罚款")=0,"-",SUMIFS(扣罚明细!$G:$G,扣罚明细!$E:$E,$N148,扣罚明细!$F:$F,"邮管局投诉罚款"))</f>
        <v>-</v>
      </c>
    </row>
    <row r="149" ht="16.5" spans="13:22">
      <c r="M149" s="15" t="str">
        <f>VLOOKUP(N149,区域!A:B,2,0)</f>
        <v>合肥转运中心</v>
      </c>
      <c r="N149" s="5" t="s">
        <v>192</v>
      </c>
      <c r="O149" s="20">
        <f t="shared" si="4"/>
        <v>60</v>
      </c>
      <c r="P149" s="30" t="str">
        <f>IF(SUMIFS(扣罚明细!$G:$G,扣罚明细!$E:$E,$N149,扣罚明细!$F:$F,"普通工单超时响应")=0,"-",SUMIFS(扣罚明细!$G:$G,扣罚明细!$E:$E,$N149,扣罚明细!$F:$F,"普通工单超时响应"))</f>
        <v>-</v>
      </c>
      <c r="Q149" s="30">
        <f>IF(SUMIFS(扣罚明细!$G:$G,扣罚明细!$E:$E,$N149,扣罚明细!$F:$F,"普通工单超时关闭")=0,"-",SUMIFS(扣罚明细!$G:$G,扣罚明细!$E:$E,$N149,扣罚明细!$F:$F,"普通工单超时关闭"))</f>
        <v>20</v>
      </c>
      <c r="R149" s="30" t="str">
        <f>IF(SUMIFS(扣罚明细!$G:$G,扣罚明细!$E:$E,$N149,扣罚明细!$F:$F,"项目工单超时关闭")=0,"-",SUMIFS(扣罚明细!$G:$G,扣罚明细!$E:$E,$N149,扣罚明细!$F:$F,"项目工单超时关闭"))</f>
        <v>-</v>
      </c>
      <c r="S149" s="30">
        <f>IF(SUMIFS(扣罚明细!$G:$G,扣罚明细!$E:$E,$N149,扣罚明细!$F:$F,"工单质检不合格")=0,"-",SUMIFS(扣罚明细!$G:$G,扣罚明细!$E:$E,$N149,扣罚明细!$F:$F,"工单质检不合格"))</f>
        <v>40</v>
      </c>
      <c r="T149" s="30" t="str">
        <f>IF(SUMIFS(扣罚明细!$G:$G,扣罚明细!$E:$E,$N149,扣罚明细!$F:$F,"虚假处理工单")=0,"-",SUMIFS(扣罚明细!$G:$G,扣罚明细!$E:$E,$N149,扣罚明细!$F:$F,"虚假处理工单"))</f>
        <v>-</v>
      </c>
      <c r="U149" s="30" t="str">
        <f>IF(SUMIFS(扣罚明细!$G:$G,扣罚明细!$E:$E,$N149,扣罚明细!$F:$F,"邮管局投诉逾期处理")=0,"-",SUMIFS(扣罚明细!$G:$G,扣罚明细!$E:$E,$N149,扣罚明细!$F:$F,"邮管局投诉逾期处理"))</f>
        <v>-</v>
      </c>
      <c r="V149" s="30" t="str">
        <f>IF(SUMIFS(扣罚明细!$G:$G,扣罚明细!$E:$E,$N149,扣罚明细!$F:$F,"邮管局投诉罚款")=0,"-",SUMIFS(扣罚明细!$G:$G,扣罚明细!$E:$E,$N149,扣罚明细!$F:$F,"邮管局投诉罚款"))</f>
        <v>-</v>
      </c>
    </row>
    <row r="150" ht="16.5" spans="13:22">
      <c r="M150" s="15" t="str">
        <f>VLOOKUP(N150,区域!A:B,2,0)</f>
        <v>六安</v>
      </c>
      <c r="N150" s="5" t="s">
        <v>193</v>
      </c>
      <c r="O150" s="20">
        <f t="shared" si="4"/>
        <v>60</v>
      </c>
      <c r="P150" s="30" t="str">
        <f>IF(SUMIFS(扣罚明细!$G:$G,扣罚明细!$E:$E,$N150,扣罚明细!$F:$F,"普通工单超时响应")=0,"-",SUMIFS(扣罚明细!$G:$G,扣罚明细!$E:$E,$N150,扣罚明细!$F:$F,"普通工单超时响应"))</f>
        <v>-</v>
      </c>
      <c r="Q150" s="30" t="str">
        <f>IF(SUMIFS(扣罚明细!$G:$G,扣罚明细!$E:$E,$N150,扣罚明细!$F:$F,"普通工单超时关闭")=0,"-",SUMIFS(扣罚明细!$G:$G,扣罚明细!$E:$E,$N150,扣罚明细!$F:$F,"普通工单超时关闭"))</f>
        <v>-</v>
      </c>
      <c r="R150" s="30" t="str">
        <f>IF(SUMIFS(扣罚明细!$G:$G,扣罚明细!$E:$E,$N150,扣罚明细!$F:$F,"项目工单超时关闭")=0,"-",SUMIFS(扣罚明细!$G:$G,扣罚明细!$E:$E,$N150,扣罚明细!$F:$F,"项目工单超时关闭"))</f>
        <v>-</v>
      </c>
      <c r="S150" s="30">
        <f>IF(SUMIFS(扣罚明细!$G:$G,扣罚明细!$E:$E,$N150,扣罚明细!$F:$F,"工单质检不合格")=0,"-",SUMIFS(扣罚明细!$G:$G,扣罚明细!$E:$E,$N150,扣罚明细!$F:$F,"工单质检不合格"))</f>
        <v>60</v>
      </c>
      <c r="T150" s="30" t="str">
        <f>IF(SUMIFS(扣罚明细!$G:$G,扣罚明细!$E:$E,$N150,扣罚明细!$F:$F,"虚假处理工单")=0,"-",SUMIFS(扣罚明细!$G:$G,扣罚明细!$E:$E,$N150,扣罚明细!$F:$F,"虚假处理工单"))</f>
        <v>-</v>
      </c>
      <c r="U150" s="30" t="str">
        <f>IF(SUMIFS(扣罚明细!$G:$G,扣罚明细!$E:$E,$N150,扣罚明细!$F:$F,"邮管局投诉逾期处理")=0,"-",SUMIFS(扣罚明细!$G:$G,扣罚明细!$E:$E,$N150,扣罚明细!$F:$F,"邮管局投诉逾期处理"))</f>
        <v>-</v>
      </c>
      <c r="V150" s="30" t="str">
        <f>IF(SUMIFS(扣罚明细!$G:$G,扣罚明细!$E:$E,$N150,扣罚明细!$F:$F,"邮管局投诉罚款")=0,"-",SUMIFS(扣罚明细!$G:$G,扣罚明细!$E:$E,$N150,扣罚明细!$F:$F,"邮管局投诉罚款"))</f>
        <v>-</v>
      </c>
    </row>
    <row r="151" ht="16.5" spans="13:22">
      <c r="M151" s="15" t="str">
        <f>VLOOKUP(N151,区域!A:B,2,0)</f>
        <v>合肥南</v>
      </c>
      <c r="N151" s="7" t="s">
        <v>194</v>
      </c>
      <c r="O151" s="20">
        <f t="shared" si="4"/>
        <v>60</v>
      </c>
      <c r="P151" s="30">
        <f>IF(SUMIFS(扣罚明细!$G:$G,扣罚明细!$E:$E,$N151,扣罚明细!$F:$F,"普通工单超时响应")=0,"-",SUMIFS(扣罚明细!$G:$G,扣罚明细!$E:$E,$N151,扣罚明细!$F:$F,"普通工单超时响应"))</f>
        <v>20</v>
      </c>
      <c r="Q151" s="30" t="str">
        <f>IF(SUMIFS(扣罚明细!$G:$G,扣罚明细!$E:$E,$N151,扣罚明细!$F:$F,"普通工单超时关闭")=0,"-",SUMIFS(扣罚明细!$G:$G,扣罚明细!$E:$E,$N151,扣罚明细!$F:$F,"普通工单超时关闭"))</f>
        <v>-</v>
      </c>
      <c r="R151" s="30" t="str">
        <f>IF(SUMIFS(扣罚明细!$G:$G,扣罚明细!$E:$E,$N151,扣罚明细!$F:$F,"项目工单超时关闭")=0,"-",SUMIFS(扣罚明细!$G:$G,扣罚明细!$E:$E,$N151,扣罚明细!$F:$F,"项目工单超时关闭"))</f>
        <v>-</v>
      </c>
      <c r="S151" s="30">
        <f>IF(SUMIFS(扣罚明细!$G:$G,扣罚明细!$E:$E,$N151,扣罚明细!$F:$F,"工单质检不合格")=0,"-",SUMIFS(扣罚明细!$G:$G,扣罚明细!$E:$E,$N151,扣罚明细!$F:$F,"工单质检不合格"))</f>
        <v>40</v>
      </c>
      <c r="T151" s="30" t="str">
        <f>IF(SUMIFS(扣罚明细!$G:$G,扣罚明细!$E:$E,$N151,扣罚明细!$F:$F,"虚假处理工单")=0,"-",SUMIFS(扣罚明细!$G:$G,扣罚明细!$E:$E,$N151,扣罚明细!$F:$F,"虚假处理工单"))</f>
        <v>-</v>
      </c>
      <c r="U151" s="30" t="str">
        <f>IF(SUMIFS(扣罚明细!$G:$G,扣罚明细!$E:$E,$N151,扣罚明细!$F:$F,"邮管局投诉逾期处理")=0,"-",SUMIFS(扣罚明细!$G:$G,扣罚明细!$E:$E,$N151,扣罚明细!$F:$F,"邮管局投诉逾期处理"))</f>
        <v>-</v>
      </c>
      <c r="V151" s="30" t="str">
        <f>IF(SUMIFS(扣罚明细!$G:$G,扣罚明细!$E:$E,$N151,扣罚明细!$F:$F,"邮管局投诉罚款")=0,"-",SUMIFS(扣罚明细!$G:$G,扣罚明细!$E:$E,$N151,扣罚明细!$F:$F,"邮管局投诉罚款"))</f>
        <v>-</v>
      </c>
    </row>
    <row r="152" ht="16.5" spans="13:22">
      <c r="M152" s="15" t="str">
        <f>VLOOKUP(N152,区域!A:B,2,0)</f>
        <v>黄山</v>
      </c>
      <c r="N152" s="5" t="s">
        <v>195</v>
      </c>
      <c r="O152" s="20">
        <f t="shared" si="4"/>
        <v>60</v>
      </c>
      <c r="P152" s="30" t="str">
        <f>IF(SUMIFS(扣罚明细!$G:$G,扣罚明细!$E:$E,$N152,扣罚明细!$F:$F,"普通工单超时响应")=0,"-",SUMIFS(扣罚明细!$G:$G,扣罚明细!$E:$E,$N152,扣罚明细!$F:$F,"普通工单超时响应"))</f>
        <v>-</v>
      </c>
      <c r="Q152" s="30" t="str">
        <f>IF(SUMIFS(扣罚明细!$G:$G,扣罚明细!$E:$E,$N152,扣罚明细!$F:$F,"普通工单超时关闭")=0,"-",SUMIFS(扣罚明细!$G:$G,扣罚明细!$E:$E,$N152,扣罚明细!$F:$F,"普通工单超时关闭"))</f>
        <v>-</v>
      </c>
      <c r="R152" s="30" t="str">
        <f>IF(SUMIFS(扣罚明细!$G:$G,扣罚明细!$E:$E,$N152,扣罚明细!$F:$F,"项目工单超时关闭")=0,"-",SUMIFS(扣罚明细!$G:$G,扣罚明细!$E:$E,$N152,扣罚明细!$F:$F,"项目工单超时关闭"))</f>
        <v>-</v>
      </c>
      <c r="S152" s="30">
        <f>IF(SUMIFS(扣罚明细!$G:$G,扣罚明细!$E:$E,$N152,扣罚明细!$F:$F,"工单质检不合格")=0,"-",SUMIFS(扣罚明细!$G:$G,扣罚明细!$E:$E,$N152,扣罚明细!$F:$F,"工单质检不合格"))</f>
        <v>60</v>
      </c>
      <c r="T152" s="30" t="str">
        <f>IF(SUMIFS(扣罚明细!$G:$G,扣罚明细!$E:$E,$N152,扣罚明细!$F:$F,"虚假处理工单")=0,"-",SUMIFS(扣罚明细!$G:$G,扣罚明细!$E:$E,$N152,扣罚明细!$F:$F,"虚假处理工单"))</f>
        <v>-</v>
      </c>
      <c r="U152" s="30" t="str">
        <f>IF(SUMIFS(扣罚明细!$G:$G,扣罚明细!$E:$E,$N152,扣罚明细!$F:$F,"邮管局投诉逾期处理")=0,"-",SUMIFS(扣罚明细!$G:$G,扣罚明细!$E:$E,$N152,扣罚明细!$F:$F,"邮管局投诉逾期处理"))</f>
        <v>-</v>
      </c>
      <c r="V152" s="30" t="str">
        <f>IF(SUMIFS(扣罚明细!$G:$G,扣罚明细!$E:$E,$N152,扣罚明细!$F:$F,"邮管局投诉罚款")=0,"-",SUMIFS(扣罚明细!$G:$G,扣罚明细!$E:$E,$N152,扣罚明细!$F:$F,"邮管局投诉罚款"))</f>
        <v>-</v>
      </c>
    </row>
    <row r="153" ht="16.5" spans="13:22">
      <c r="M153" s="15" t="str">
        <f>VLOOKUP(N153,区域!A:B,2,0)</f>
        <v>亳州</v>
      </c>
      <c r="N153" s="15" t="s">
        <v>196</v>
      </c>
      <c r="O153" s="20">
        <f t="shared" si="4"/>
        <v>60</v>
      </c>
      <c r="P153" s="30">
        <f>IF(SUMIFS(扣罚明细!$G:$G,扣罚明细!$E:$E,$N153,扣罚明细!$F:$F,"普通工单超时响应")=0,"-",SUMIFS(扣罚明细!$G:$G,扣罚明细!$E:$E,$N153,扣罚明细!$F:$F,"普通工单超时响应"))</f>
        <v>60</v>
      </c>
      <c r="Q153" s="30" t="str">
        <f>IF(SUMIFS(扣罚明细!$G:$G,扣罚明细!$E:$E,$N153,扣罚明细!$F:$F,"普通工单超时关闭")=0,"-",SUMIFS(扣罚明细!$G:$G,扣罚明细!$E:$E,$N153,扣罚明细!$F:$F,"普通工单超时关闭"))</f>
        <v>-</v>
      </c>
      <c r="R153" s="30" t="str">
        <f>IF(SUMIFS(扣罚明细!$G:$G,扣罚明细!$E:$E,$N153,扣罚明细!$F:$F,"项目工单超时关闭")=0,"-",SUMIFS(扣罚明细!$G:$G,扣罚明细!$E:$E,$N153,扣罚明细!$F:$F,"项目工单超时关闭"))</f>
        <v>-</v>
      </c>
      <c r="S153" s="30" t="str">
        <f>IF(SUMIFS(扣罚明细!$G:$G,扣罚明细!$E:$E,$N153,扣罚明细!$F:$F,"工单质检不合格")=0,"-",SUMIFS(扣罚明细!$G:$G,扣罚明细!$E:$E,$N153,扣罚明细!$F:$F,"工单质检不合格"))</f>
        <v>-</v>
      </c>
      <c r="T153" s="30" t="str">
        <f>IF(SUMIFS(扣罚明细!$G:$G,扣罚明细!$E:$E,$N153,扣罚明细!$F:$F,"虚假处理工单")=0,"-",SUMIFS(扣罚明细!$G:$G,扣罚明细!$E:$E,$N153,扣罚明细!$F:$F,"虚假处理工单"))</f>
        <v>-</v>
      </c>
      <c r="U153" s="30" t="str">
        <f>IF(SUMIFS(扣罚明细!$G:$G,扣罚明细!$E:$E,$N153,扣罚明细!$F:$F,"邮管局投诉逾期处理")=0,"-",SUMIFS(扣罚明细!$G:$G,扣罚明细!$E:$E,$N153,扣罚明细!$F:$F,"邮管局投诉逾期处理"))</f>
        <v>-</v>
      </c>
      <c r="V153" s="30" t="str">
        <f>IF(SUMIFS(扣罚明细!$G:$G,扣罚明细!$E:$E,$N153,扣罚明细!$F:$F,"邮管局投诉罚款")=0,"-",SUMIFS(扣罚明细!$G:$G,扣罚明细!$E:$E,$N153,扣罚明细!$F:$F,"邮管局投诉罚款"))</f>
        <v>-</v>
      </c>
    </row>
    <row r="154" ht="16.5" spans="13:22">
      <c r="M154" s="15" t="str">
        <f>VLOOKUP(N154,区域!A:B,2,0)</f>
        <v>肥西</v>
      </c>
      <c r="N154" s="5" t="s">
        <v>197</v>
      </c>
      <c r="O154" s="20">
        <f t="shared" si="4"/>
        <v>60</v>
      </c>
      <c r="P154" s="30">
        <f>IF(SUMIFS(扣罚明细!$G:$G,扣罚明细!$E:$E,$N154,扣罚明细!$F:$F,"普通工单超时响应")=0,"-",SUMIFS(扣罚明细!$G:$G,扣罚明细!$E:$E,$N154,扣罚明细!$F:$F,"普通工单超时响应"))</f>
        <v>40</v>
      </c>
      <c r="Q154" s="30" t="str">
        <f>IF(SUMIFS(扣罚明细!$G:$G,扣罚明细!$E:$E,$N154,扣罚明细!$F:$F,"普通工单超时关闭")=0,"-",SUMIFS(扣罚明细!$G:$G,扣罚明细!$E:$E,$N154,扣罚明细!$F:$F,"普通工单超时关闭"))</f>
        <v>-</v>
      </c>
      <c r="R154" s="30" t="str">
        <f>IF(SUMIFS(扣罚明细!$G:$G,扣罚明细!$E:$E,$N154,扣罚明细!$F:$F,"项目工单超时关闭")=0,"-",SUMIFS(扣罚明细!$G:$G,扣罚明细!$E:$E,$N154,扣罚明细!$F:$F,"项目工单超时关闭"))</f>
        <v>-</v>
      </c>
      <c r="S154" s="30">
        <f>IF(SUMIFS(扣罚明细!$G:$G,扣罚明细!$E:$E,$N154,扣罚明细!$F:$F,"工单质检不合格")=0,"-",SUMIFS(扣罚明细!$G:$G,扣罚明细!$E:$E,$N154,扣罚明细!$F:$F,"工单质检不合格"))</f>
        <v>20</v>
      </c>
      <c r="T154" s="30" t="str">
        <f>IF(SUMIFS(扣罚明细!$G:$G,扣罚明细!$E:$E,$N154,扣罚明细!$F:$F,"虚假处理工单")=0,"-",SUMIFS(扣罚明细!$G:$G,扣罚明细!$E:$E,$N154,扣罚明细!$F:$F,"虚假处理工单"))</f>
        <v>-</v>
      </c>
      <c r="U154" s="30" t="str">
        <f>IF(SUMIFS(扣罚明细!$G:$G,扣罚明细!$E:$E,$N154,扣罚明细!$F:$F,"邮管局投诉逾期处理")=0,"-",SUMIFS(扣罚明细!$G:$G,扣罚明细!$E:$E,$N154,扣罚明细!$F:$F,"邮管局投诉逾期处理"))</f>
        <v>-</v>
      </c>
      <c r="V154" s="30" t="str">
        <f>IF(SUMIFS(扣罚明细!$G:$G,扣罚明细!$E:$E,$N154,扣罚明细!$F:$F,"邮管局投诉罚款")=0,"-",SUMIFS(扣罚明细!$G:$G,扣罚明细!$E:$E,$N154,扣罚明细!$F:$F,"邮管局投诉罚款"))</f>
        <v>-</v>
      </c>
    </row>
    <row r="155" ht="16.5" spans="13:22">
      <c r="M155" s="15" t="str">
        <f>VLOOKUP(N155,区域!A:B,2,0)</f>
        <v>合肥北</v>
      </c>
      <c r="N155" s="5" t="s">
        <v>198</v>
      </c>
      <c r="O155" s="20">
        <f t="shared" si="4"/>
        <v>60</v>
      </c>
      <c r="P155" s="30">
        <f>IF(SUMIFS(扣罚明细!$G:$G,扣罚明细!$E:$E,$N155,扣罚明细!$F:$F,"普通工单超时响应")=0,"-",SUMIFS(扣罚明细!$G:$G,扣罚明细!$E:$E,$N155,扣罚明细!$F:$F,"普通工单超时响应"))</f>
        <v>20</v>
      </c>
      <c r="Q155" s="30" t="str">
        <f>IF(SUMIFS(扣罚明细!$G:$G,扣罚明细!$E:$E,$N155,扣罚明细!$F:$F,"普通工单超时关闭")=0,"-",SUMIFS(扣罚明细!$G:$G,扣罚明细!$E:$E,$N155,扣罚明细!$F:$F,"普通工单超时关闭"))</f>
        <v>-</v>
      </c>
      <c r="R155" s="30" t="str">
        <f>IF(SUMIFS(扣罚明细!$G:$G,扣罚明细!$E:$E,$N155,扣罚明细!$F:$F,"项目工单超时关闭")=0,"-",SUMIFS(扣罚明细!$G:$G,扣罚明细!$E:$E,$N155,扣罚明细!$F:$F,"项目工单超时关闭"))</f>
        <v>-</v>
      </c>
      <c r="S155" s="30">
        <f>IF(SUMIFS(扣罚明细!$G:$G,扣罚明细!$E:$E,$N155,扣罚明细!$F:$F,"工单质检不合格")=0,"-",SUMIFS(扣罚明细!$G:$G,扣罚明细!$E:$E,$N155,扣罚明细!$F:$F,"工单质检不合格"))</f>
        <v>40</v>
      </c>
      <c r="T155" s="30" t="str">
        <f>IF(SUMIFS(扣罚明细!$G:$G,扣罚明细!$E:$E,$N155,扣罚明细!$F:$F,"虚假处理工单")=0,"-",SUMIFS(扣罚明细!$G:$G,扣罚明细!$E:$E,$N155,扣罚明细!$F:$F,"虚假处理工单"))</f>
        <v>-</v>
      </c>
      <c r="U155" s="30" t="str">
        <f>IF(SUMIFS(扣罚明细!$G:$G,扣罚明细!$E:$E,$N155,扣罚明细!$F:$F,"邮管局投诉逾期处理")=0,"-",SUMIFS(扣罚明细!$G:$G,扣罚明细!$E:$E,$N155,扣罚明细!$F:$F,"邮管局投诉逾期处理"))</f>
        <v>-</v>
      </c>
      <c r="V155" s="30" t="str">
        <f>IF(SUMIFS(扣罚明细!$G:$G,扣罚明细!$E:$E,$N155,扣罚明细!$F:$F,"邮管局投诉罚款")=0,"-",SUMIFS(扣罚明细!$G:$G,扣罚明细!$E:$E,$N155,扣罚明细!$F:$F,"邮管局投诉罚款"))</f>
        <v>-</v>
      </c>
    </row>
    <row r="156" ht="16.5" spans="13:22">
      <c r="M156" s="15" t="str">
        <f>VLOOKUP(N156,区域!A:B,2,0)</f>
        <v>亳州</v>
      </c>
      <c r="N156" s="48" t="s">
        <v>199</v>
      </c>
      <c r="O156" s="20">
        <f t="shared" si="4"/>
        <v>60</v>
      </c>
      <c r="P156" s="30">
        <f>IF(SUMIFS(扣罚明细!$G:$G,扣罚明细!$E:$E,$N156,扣罚明细!$F:$F,"普通工单超时响应")=0,"-",SUMIFS(扣罚明细!$G:$G,扣罚明细!$E:$E,$N156,扣罚明细!$F:$F,"普通工单超时响应"))</f>
        <v>60</v>
      </c>
      <c r="Q156" s="30" t="str">
        <f>IF(SUMIFS(扣罚明细!$G:$G,扣罚明细!$E:$E,$N156,扣罚明细!$F:$F,"普通工单超时关闭")=0,"-",SUMIFS(扣罚明细!$G:$G,扣罚明细!$E:$E,$N156,扣罚明细!$F:$F,"普通工单超时关闭"))</f>
        <v>-</v>
      </c>
      <c r="R156" s="30" t="str">
        <f>IF(SUMIFS(扣罚明细!$G:$G,扣罚明细!$E:$E,$N156,扣罚明细!$F:$F,"项目工单超时关闭")=0,"-",SUMIFS(扣罚明细!$G:$G,扣罚明细!$E:$E,$N156,扣罚明细!$F:$F,"项目工单超时关闭"))</f>
        <v>-</v>
      </c>
      <c r="S156" s="30" t="str">
        <f>IF(SUMIFS(扣罚明细!$G:$G,扣罚明细!$E:$E,$N156,扣罚明细!$F:$F,"工单质检不合格")=0,"-",SUMIFS(扣罚明细!$G:$G,扣罚明细!$E:$E,$N156,扣罚明细!$F:$F,"工单质检不合格"))</f>
        <v>-</v>
      </c>
      <c r="T156" s="30" t="str">
        <f>IF(SUMIFS(扣罚明细!$G:$G,扣罚明细!$E:$E,$N156,扣罚明细!$F:$F,"虚假处理工单")=0,"-",SUMIFS(扣罚明细!$G:$G,扣罚明细!$E:$E,$N156,扣罚明细!$F:$F,"虚假处理工单"))</f>
        <v>-</v>
      </c>
      <c r="U156" s="30" t="str">
        <f>IF(SUMIFS(扣罚明细!$G:$G,扣罚明细!$E:$E,$N156,扣罚明细!$F:$F,"邮管局投诉逾期处理")=0,"-",SUMIFS(扣罚明细!$G:$G,扣罚明细!$E:$E,$N156,扣罚明细!$F:$F,"邮管局投诉逾期处理"))</f>
        <v>-</v>
      </c>
      <c r="V156" s="30" t="str">
        <f>IF(SUMIFS(扣罚明细!$G:$G,扣罚明细!$E:$E,$N156,扣罚明细!$F:$F,"邮管局投诉罚款")=0,"-",SUMIFS(扣罚明细!$G:$G,扣罚明细!$E:$E,$N156,扣罚明细!$F:$F,"邮管局投诉罚款"))</f>
        <v>-</v>
      </c>
    </row>
    <row r="157" ht="16.5" spans="13:22">
      <c r="M157" s="15" t="str">
        <f>VLOOKUP(N157,区域!A:B,2,0)</f>
        <v>芜湖</v>
      </c>
      <c r="N157" s="47" t="s">
        <v>200</v>
      </c>
      <c r="O157" s="20">
        <f t="shared" si="4"/>
        <v>60</v>
      </c>
      <c r="P157" s="30" t="str">
        <f>IF(SUMIFS(扣罚明细!$G:$G,扣罚明细!$E:$E,$N157,扣罚明细!$F:$F,"普通工单超时响应")=0,"-",SUMIFS(扣罚明细!$G:$G,扣罚明细!$E:$E,$N157,扣罚明细!$F:$F,"普通工单超时响应"))</f>
        <v>-</v>
      </c>
      <c r="Q157" s="30" t="str">
        <f>IF(SUMIFS(扣罚明细!$G:$G,扣罚明细!$E:$E,$N157,扣罚明细!$F:$F,"普通工单超时关闭")=0,"-",SUMIFS(扣罚明细!$G:$G,扣罚明细!$E:$E,$N157,扣罚明细!$F:$F,"普通工单超时关闭"))</f>
        <v>-</v>
      </c>
      <c r="R157" s="30" t="str">
        <f>IF(SUMIFS(扣罚明细!$G:$G,扣罚明细!$E:$E,$N157,扣罚明细!$F:$F,"项目工单超时关闭")=0,"-",SUMIFS(扣罚明细!$G:$G,扣罚明细!$E:$E,$N157,扣罚明细!$F:$F,"项目工单超时关闭"))</f>
        <v>-</v>
      </c>
      <c r="S157" s="30">
        <f>IF(SUMIFS(扣罚明细!$G:$G,扣罚明细!$E:$E,$N157,扣罚明细!$F:$F,"工单质检不合格")=0,"-",SUMIFS(扣罚明细!$G:$G,扣罚明细!$E:$E,$N157,扣罚明细!$F:$F,"工单质检不合格"))</f>
        <v>60</v>
      </c>
      <c r="T157" s="30" t="str">
        <f>IF(SUMIFS(扣罚明细!$G:$G,扣罚明细!$E:$E,$N157,扣罚明细!$F:$F,"虚假处理工单")=0,"-",SUMIFS(扣罚明细!$G:$G,扣罚明细!$E:$E,$N157,扣罚明细!$F:$F,"虚假处理工单"))</f>
        <v>-</v>
      </c>
      <c r="U157" s="30" t="str">
        <f>IF(SUMIFS(扣罚明细!$G:$G,扣罚明细!$E:$E,$N157,扣罚明细!$F:$F,"邮管局投诉逾期处理")=0,"-",SUMIFS(扣罚明细!$G:$G,扣罚明细!$E:$E,$N157,扣罚明细!$F:$F,"邮管局投诉逾期处理"))</f>
        <v>-</v>
      </c>
      <c r="V157" s="30" t="str">
        <f>IF(SUMIFS(扣罚明细!$G:$G,扣罚明细!$E:$E,$N157,扣罚明细!$F:$F,"邮管局投诉罚款")=0,"-",SUMIFS(扣罚明细!$G:$G,扣罚明细!$E:$E,$N157,扣罚明细!$F:$F,"邮管局投诉罚款"))</f>
        <v>-</v>
      </c>
    </row>
    <row r="158" ht="16.5" spans="13:22">
      <c r="M158" s="15" t="str">
        <f>VLOOKUP(N158,区域!A:B,2,0)</f>
        <v>合肥南</v>
      </c>
      <c r="N158" s="5" t="s">
        <v>201</v>
      </c>
      <c r="O158" s="20">
        <f t="shared" si="4"/>
        <v>60</v>
      </c>
      <c r="P158" s="30">
        <f>IF(SUMIFS(扣罚明细!$G:$G,扣罚明细!$E:$E,$N158,扣罚明细!$F:$F,"普通工单超时响应")=0,"-",SUMIFS(扣罚明细!$G:$G,扣罚明细!$E:$E,$N158,扣罚明细!$F:$F,"普通工单超时响应"))</f>
        <v>20</v>
      </c>
      <c r="Q158" s="30" t="str">
        <f>IF(SUMIFS(扣罚明细!$G:$G,扣罚明细!$E:$E,$N158,扣罚明细!$F:$F,"普通工单超时关闭")=0,"-",SUMIFS(扣罚明细!$G:$G,扣罚明细!$E:$E,$N158,扣罚明细!$F:$F,"普通工单超时关闭"))</f>
        <v>-</v>
      </c>
      <c r="R158" s="30" t="str">
        <f>IF(SUMIFS(扣罚明细!$G:$G,扣罚明细!$E:$E,$N158,扣罚明细!$F:$F,"项目工单超时关闭")=0,"-",SUMIFS(扣罚明细!$G:$G,扣罚明细!$E:$E,$N158,扣罚明细!$F:$F,"项目工单超时关闭"))</f>
        <v>-</v>
      </c>
      <c r="S158" s="30">
        <f>IF(SUMIFS(扣罚明细!$G:$G,扣罚明细!$E:$E,$N158,扣罚明细!$F:$F,"工单质检不合格")=0,"-",SUMIFS(扣罚明细!$G:$G,扣罚明细!$E:$E,$N158,扣罚明细!$F:$F,"工单质检不合格"))</f>
        <v>40</v>
      </c>
      <c r="T158" s="30" t="str">
        <f>IF(SUMIFS(扣罚明细!$G:$G,扣罚明细!$E:$E,$N158,扣罚明细!$F:$F,"虚假处理工单")=0,"-",SUMIFS(扣罚明细!$G:$G,扣罚明细!$E:$E,$N158,扣罚明细!$F:$F,"虚假处理工单"))</f>
        <v>-</v>
      </c>
      <c r="U158" s="30" t="str">
        <f>IF(SUMIFS(扣罚明细!$G:$G,扣罚明细!$E:$E,$N158,扣罚明细!$F:$F,"邮管局投诉逾期处理")=0,"-",SUMIFS(扣罚明细!$G:$G,扣罚明细!$E:$E,$N158,扣罚明细!$F:$F,"邮管局投诉逾期处理"))</f>
        <v>-</v>
      </c>
      <c r="V158" s="30" t="str">
        <f>IF(SUMIFS(扣罚明细!$G:$G,扣罚明细!$E:$E,$N158,扣罚明细!$F:$F,"邮管局投诉罚款")=0,"-",SUMIFS(扣罚明细!$G:$G,扣罚明细!$E:$E,$N158,扣罚明细!$F:$F,"邮管局投诉罚款"))</f>
        <v>-</v>
      </c>
    </row>
    <row r="159" ht="16.5" spans="13:22">
      <c r="M159" s="15" t="str">
        <f>VLOOKUP(N159,区域!A:B,2,0)</f>
        <v>淮北</v>
      </c>
      <c r="N159" s="5" t="s">
        <v>202</v>
      </c>
      <c r="O159" s="20">
        <f t="shared" si="4"/>
        <v>60</v>
      </c>
      <c r="P159" s="30">
        <f>IF(SUMIFS(扣罚明细!$G:$G,扣罚明细!$E:$E,$N159,扣罚明细!$F:$F,"普通工单超时响应")=0,"-",SUMIFS(扣罚明细!$G:$G,扣罚明细!$E:$E,$N159,扣罚明细!$F:$F,"普通工单超时响应"))</f>
        <v>60</v>
      </c>
      <c r="Q159" s="30" t="str">
        <f>IF(SUMIFS(扣罚明细!$G:$G,扣罚明细!$E:$E,$N159,扣罚明细!$F:$F,"普通工单超时关闭")=0,"-",SUMIFS(扣罚明细!$G:$G,扣罚明细!$E:$E,$N159,扣罚明细!$F:$F,"普通工单超时关闭"))</f>
        <v>-</v>
      </c>
      <c r="R159" s="30" t="str">
        <f>IF(SUMIFS(扣罚明细!$G:$G,扣罚明细!$E:$E,$N159,扣罚明细!$F:$F,"项目工单超时关闭")=0,"-",SUMIFS(扣罚明细!$G:$G,扣罚明细!$E:$E,$N159,扣罚明细!$F:$F,"项目工单超时关闭"))</f>
        <v>-</v>
      </c>
      <c r="S159" s="30" t="str">
        <f>IF(SUMIFS(扣罚明细!$G:$G,扣罚明细!$E:$E,$N159,扣罚明细!$F:$F,"工单质检不合格")=0,"-",SUMIFS(扣罚明细!$G:$G,扣罚明细!$E:$E,$N159,扣罚明细!$F:$F,"工单质检不合格"))</f>
        <v>-</v>
      </c>
      <c r="T159" s="30" t="str">
        <f>IF(SUMIFS(扣罚明细!$G:$G,扣罚明细!$E:$E,$N159,扣罚明细!$F:$F,"虚假处理工单")=0,"-",SUMIFS(扣罚明细!$G:$G,扣罚明细!$E:$E,$N159,扣罚明细!$F:$F,"虚假处理工单"))</f>
        <v>-</v>
      </c>
      <c r="U159" s="30" t="str">
        <f>IF(SUMIFS(扣罚明细!$G:$G,扣罚明细!$E:$E,$N159,扣罚明细!$F:$F,"邮管局投诉逾期处理")=0,"-",SUMIFS(扣罚明细!$G:$G,扣罚明细!$E:$E,$N159,扣罚明细!$F:$F,"邮管局投诉逾期处理"))</f>
        <v>-</v>
      </c>
      <c r="V159" s="30" t="str">
        <f>IF(SUMIFS(扣罚明细!$G:$G,扣罚明细!$E:$E,$N159,扣罚明细!$F:$F,"邮管局投诉罚款")=0,"-",SUMIFS(扣罚明细!$G:$G,扣罚明细!$E:$E,$N159,扣罚明细!$F:$F,"邮管局投诉罚款"))</f>
        <v>-</v>
      </c>
    </row>
    <row r="160" ht="16.5" spans="13:22">
      <c r="M160" s="15" t="str">
        <f>VLOOKUP(N160,区域!A:B,2,0)</f>
        <v>铜陵</v>
      </c>
      <c r="N160" s="49" t="s">
        <v>203</v>
      </c>
      <c r="O160" s="20">
        <f t="shared" si="4"/>
        <v>60</v>
      </c>
      <c r="P160" s="30">
        <f>IF(SUMIFS(扣罚明细!$G:$G,扣罚明细!$E:$E,$N160,扣罚明细!$F:$F,"普通工单超时响应")=0,"-",SUMIFS(扣罚明细!$G:$G,扣罚明细!$E:$E,$N160,扣罚明细!$F:$F,"普通工单超时响应"))</f>
        <v>40</v>
      </c>
      <c r="Q160" s="30" t="str">
        <f>IF(SUMIFS(扣罚明细!$G:$G,扣罚明细!$E:$E,$N160,扣罚明细!$F:$F,"普通工单超时关闭")=0,"-",SUMIFS(扣罚明细!$G:$G,扣罚明细!$E:$E,$N160,扣罚明细!$F:$F,"普通工单超时关闭"))</f>
        <v>-</v>
      </c>
      <c r="R160" s="30">
        <f>IF(SUMIFS(扣罚明细!$G:$G,扣罚明细!$E:$E,$N160,扣罚明细!$F:$F,"项目工单超时关闭")=0,"-",SUMIFS(扣罚明细!$G:$G,扣罚明细!$E:$E,$N160,扣罚明细!$F:$F,"项目工单超时关闭"))</f>
        <v>20</v>
      </c>
      <c r="S160" s="30" t="str">
        <f>IF(SUMIFS(扣罚明细!$G:$G,扣罚明细!$E:$E,$N160,扣罚明细!$F:$F,"工单质检不合格")=0,"-",SUMIFS(扣罚明细!$G:$G,扣罚明细!$E:$E,$N160,扣罚明细!$F:$F,"工单质检不合格"))</f>
        <v>-</v>
      </c>
      <c r="T160" s="30" t="str">
        <f>IF(SUMIFS(扣罚明细!$G:$G,扣罚明细!$E:$E,$N160,扣罚明细!$F:$F,"虚假处理工单")=0,"-",SUMIFS(扣罚明细!$G:$G,扣罚明细!$E:$E,$N160,扣罚明细!$F:$F,"虚假处理工单"))</f>
        <v>-</v>
      </c>
      <c r="U160" s="30" t="str">
        <f>IF(SUMIFS(扣罚明细!$G:$G,扣罚明细!$E:$E,$N160,扣罚明细!$F:$F,"邮管局投诉逾期处理")=0,"-",SUMIFS(扣罚明细!$G:$G,扣罚明细!$E:$E,$N160,扣罚明细!$F:$F,"邮管局投诉逾期处理"))</f>
        <v>-</v>
      </c>
      <c r="V160" s="30" t="str">
        <f>IF(SUMIFS(扣罚明细!$G:$G,扣罚明细!$E:$E,$N160,扣罚明细!$F:$F,"邮管局投诉罚款")=0,"-",SUMIFS(扣罚明细!$G:$G,扣罚明细!$E:$E,$N160,扣罚明细!$F:$F,"邮管局投诉罚款"))</f>
        <v>-</v>
      </c>
    </row>
    <row r="161" ht="16.5" spans="13:22">
      <c r="M161" s="15" t="str">
        <f>VLOOKUP(N161,区域!A:B,2,0)</f>
        <v>合肥北</v>
      </c>
      <c r="N161" s="7" t="s">
        <v>204</v>
      </c>
      <c r="O161" s="20">
        <f t="shared" si="4"/>
        <v>60</v>
      </c>
      <c r="P161" s="30" t="str">
        <f>IF(SUMIFS(扣罚明细!$G:$G,扣罚明细!$E:$E,$N161,扣罚明细!$F:$F,"普通工单超时响应")=0,"-",SUMIFS(扣罚明细!$G:$G,扣罚明细!$E:$E,$N161,扣罚明细!$F:$F,"普通工单超时响应"))</f>
        <v>-</v>
      </c>
      <c r="Q161" s="30" t="str">
        <f>IF(SUMIFS(扣罚明细!$G:$G,扣罚明细!$E:$E,$N161,扣罚明细!$F:$F,"普通工单超时关闭")=0,"-",SUMIFS(扣罚明细!$G:$G,扣罚明细!$E:$E,$N161,扣罚明细!$F:$F,"普通工单超时关闭"))</f>
        <v>-</v>
      </c>
      <c r="R161" s="30">
        <f>IF(SUMIFS(扣罚明细!$G:$G,扣罚明细!$E:$E,$N161,扣罚明细!$F:$F,"项目工单超时关闭")=0,"-",SUMIFS(扣罚明细!$G:$G,扣罚明细!$E:$E,$N161,扣罚明细!$F:$F,"项目工单超时关闭"))</f>
        <v>40</v>
      </c>
      <c r="S161" s="30">
        <f>IF(SUMIFS(扣罚明细!$G:$G,扣罚明细!$E:$E,$N161,扣罚明细!$F:$F,"工单质检不合格")=0,"-",SUMIFS(扣罚明细!$G:$G,扣罚明细!$E:$E,$N161,扣罚明细!$F:$F,"工单质检不合格"))</f>
        <v>20</v>
      </c>
      <c r="T161" s="30" t="str">
        <f>IF(SUMIFS(扣罚明细!$G:$G,扣罚明细!$E:$E,$N161,扣罚明细!$F:$F,"虚假处理工单")=0,"-",SUMIFS(扣罚明细!$G:$G,扣罚明细!$E:$E,$N161,扣罚明细!$F:$F,"虚假处理工单"))</f>
        <v>-</v>
      </c>
      <c r="U161" s="30" t="str">
        <f>IF(SUMIFS(扣罚明细!$G:$G,扣罚明细!$E:$E,$N161,扣罚明细!$F:$F,"邮管局投诉逾期处理")=0,"-",SUMIFS(扣罚明细!$G:$G,扣罚明细!$E:$E,$N161,扣罚明细!$F:$F,"邮管局投诉逾期处理"))</f>
        <v>-</v>
      </c>
      <c r="V161" s="30" t="str">
        <f>IF(SUMIFS(扣罚明细!$G:$G,扣罚明细!$E:$E,$N161,扣罚明细!$F:$F,"邮管局投诉罚款")=0,"-",SUMIFS(扣罚明细!$G:$G,扣罚明细!$E:$E,$N161,扣罚明细!$F:$F,"邮管局投诉罚款"))</f>
        <v>-</v>
      </c>
    </row>
    <row r="162" ht="16.5" spans="13:22">
      <c r="M162" s="15" t="str">
        <f>VLOOKUP(N162,区域!A:B,2,0)</f>
        <v>铜陵</v>
      </c>
      <c r="N162" s="13" t="s">
        <v>205</v>
      </c>
      <c r="O162" s="20">
        <f t="shared" si="4"/>
        <v>60</v>
      </c>
      <c r="P162" s="30">
        <f>IF(SUMIFS(扣罚明细!$G:$G,扣罚明细!$E:$E,$N162,扣罚明细!$F:$F,"普通工单超时响应")=0,"-",SUMIFS(扣罚明细!$G:$G,扣罚明细!$E:$E,$N162,扣罚明细!$F:$F,"普通工单超时响应"))</f>
        <v>60</v>
      </c>
      <c r="Q162" s="30" t="str">
        <f>IF(SUMIFS(扣罚明细!$G:$G,扣罚明细!$E:$E,$N162,扣罚明细!$F:$F,"普通工单超时关闭")=0,"-",SUMIFS(扣罚明细!$G:$G,扣罚明细!$E:$E,$N162,扣罚明细!$F:$F,"普通工单超时关闭"))</f>
        <v>-</v>
      </c>
      <c r="R162" s="30" t="str">
        <f>IF(SUMIFS(扣罚明细!$G:$G,扣罚明细!$E:$E,$N162,扣罚明细!$F:$F,"项目工单超时关闭")=0,"-",SUMIFS(扣罚明细!$G:$G,扣罚明细!$E:$E,$N162,扣罚明细!$F:$F,"项目工单超时关闭"))</f>
        <v>-</v>
      </c>
      <c r="S162" s="30" t="str">
        <f>IF(SUMIFS(扣罚明细!$G:$G,扣罚明细!$E:$E,$N162,扣罚明细!$F:$F,"工单质检不合格")=0,"-",SUMIFS(扣罚明细!$G:$G,扣罚明细!$E:$E,$N162,扣罚明细!$F:$F,"工单质检不合格"))</f>
        <v>-</v>
      </c>
      <c r="T162" s="30" t="str">
        <f>IF(SUMIFS(扣罚明细!$G:$G,扣罚明细!$E:$E,$N162,扣罚明细!$F:$F,"虚假处理工单")=0,"-",SUMIFS(扣罚明细!$G:$G,扣罚明细!$E:$E,$N162,扣罚明细!$F:$F,"虚假处理工单"))</f>
        <v>-</v>
      </c>
      <c r="U162" s="30" t="str">
        <f>IF(SUMIFS(扣罚明细!$G:$G,扣罚明细!$E:$E,$N162,扣罚明细!$F:$F,"邮管局投诉逾期处理")=0,"-",SUMIFS(扣罚明细!$G:$G,扣罚明细!$E:$E,$N162,扣罚明细!$F:$F,"邮管局投诉逾期处理"))</f>
        <v>-</v>
      </c>
      <c r="V162" s="30" t="str">
        <f>IF(SUMIFS(扣罚明细!$G:$G,扣罚明细!$E:$E,$N162,扣罚明细!$F:$F,"邮管局投诉罚款")=0,"-",SUMIFS(扣罚明细!$G:$G,扣罚明细!$E:$E,$N162,扣罚明细!$F:$F,"邮管局投诉罚款"))</f>
        <v>-</v>
      </c>
    </row>
    <row r="163" ht="16.5" spans="13:22">
      <c r="M163" s="15" t="str">
        <f>VLOOKUP(N163,区域!A:B,2,0)</f>
        <v>亳州</v>
      </c>
      <c r="N163" s="5" t="s">
        <v>206</v>
      </c>
      <c r="O163" s="20">
        <f t="shared" si="4"/>
        <v>60</v>
      </c>
      <c r="P163" s="30">
        <f>IF(SUMIFS(扣罚明细!$G:$G,扣罚明细!$E:$E,$N163,扣罚明细!$F:$F,"普通工单超时响应")=0,"-",SUMIFS(扣罚明细!$G:$G,扣罚明细!$E:$E,$N163,扣罚明细!$F:$F,"普通工单超时响应"))</f>
        <v>20</v>
      </c>
      <c r="Q163" s="30" t="str">
        <f>IF(SUMIFS(扣罚明细!$G:$G,扣罚明细!$E:$E,$N163,扣罚明细!$F:$F,"普通工单超时关闭")=0,"-",SUMIFS(扣罚明细!$G:$G,扣罚明细!$E:$E,$N163,扣罚明细!$F:$F,"普通工单超时关闭"))</f>
        <v>-</v>
      </c>
      <c r="R163" s="30" t="str">
        <f>IF(SUMIFS(扣罚明细!$G:$G,扣罚明细!$E:$E,$N163,扣罚明细!$F:$F,"项目工单超时关闭")=0,"-",SUMIFS(扣罚明细!$G:$G,扣罚明细!$E:$E,$N163,扣罚明细!$F:$F,"项目工单超时关闭"))</f>
        <v>-</v>
      </c>
      <c r="S163" s="30">
        <f>IF(SUMIFS(扣罚明细!$G:$G,扣罚明细!$E:$E,$N163,扣罚明细!$F:$F,"工单质检不合格")=0,"-",SUMIFS(扣罚明细!$G:$G,扣罚明细!$E:$E,$N163,扣罚明细!$F:$F,"工单质检不合格"))</f>
        <v>40</v>
      </c>
      <c r="T163" s="30" t="str">
        <f>IF(SUMIFS(扣罚明细!$G:$G,扣罚明细!$E:$E,$N163,扣罚明细!$F:$F,"虚假处理工单")=0,"-",SUMIFS(扣罚明细!$G:$G,扣罚明细!$E:$E,$N163,扣罚明细!$F:$F,"虚假处理工单"))</f>
        <v>-</v>
      </c>
      <c r="U163" s="30" t="str">
        <f>IF(SUMIFS(扣罚明细!$G:$G,扣罚明细!$E:$E,$N163,扣罚明细!$F:$F,"邮管局投诉逾期处理")=0,"-",SUMIFS(扣罚明细!$G:$G,扣罚明细!$E:$E,$N163,扣罚明细!$F:$F,"邮管局投诉逾期处理"))</f>
        <v>-</v>
      </c>
      <c r="V163" s="30" t="str">
        <f>IF(SUMIFS(扣罚明细!$G:$G,扣罚明细!$E:$E,$N163,扣罚明细!$F:$F,"邮管局投诉罚款")=0,"-",SUMIFS(扣罚明细!$G:$G,扣罚明细!$E:$E,$N163,扣罚明细!$F:$F,"邮管局投诉罚款"))</f>
        <v>-</v>
      </c>
    </row>
    <row r="164" ht="16.5" spans="13:22">
      <c r="M164" s="15" t="str">
        <f>VLOOKUP(N164,区域!A:B,2,0)</f>
        <v>宿州</v>
      </c>
      <c r="N164" s="5" t="s">
        <v>207</v>
      </c>
      <c r="O164" s="20">
        <f t="shared" si="4"/>
        <v>60</v>
      </c>
      <c r="P164" s="30" t="str">
        <f>IF(SUMIFS(扣罚明细!$G:$G,扣罚明细!$E:$E,$N164,扣罚明细!$F:$F,"普通工单超时响应")=0,"-",SUMIFS(扣罚明细!$G:$G,扣罚明细!$E:$E,$N164,扣罚明细!$F:$F,"普通工单超时响应"))</f>
        <v>-</v>
      </c>
      <c r="Q164" s="30" t="str">
        <f>IF(SUMIFS(扣罚明细!$G:$G,扣罚明细!$E:$E,$N164,扣罚明细!$F:$F,"普通工单超时关闭")=0,"-",SUMIFS(扣罚明细!$G:$G,扣罚明细!$E:$E,$N164,扣罚明细!$F:$F,"普通工单超时关闭"))</f>
        <v>-</v>
      </c>
      <c r="R164" s="30" t="str">
        <f>IF(SUMIFS(扣罚明细!$G:$G,扣罚明细!$E:$E,$N164,扣罚明细!$F:$F,"项目工单超时关闭")=0,"-",SUMIFS(扣罚明细!$G:$G,扣罚明细!$E:$E,$N164,扣罚明细!$F:$F,"项目工单超时关闭"))</f>
        <v>-</v>
      </c>
      <c r="S164" s="30">
        <f>IF(SUMIFS(扣罚明细!$G:$G,扣罚明细!$E:$E,$N164,扣罚明细!$F:$F,"工单质检不合格")=0,"-",SUMIFS(扣罚明细!$G:$G,扣罚明细!$E:$E,$N164,扣罚明细!$F:$F,"工单质检不合格"))</f>
        <v>60</v>
      </c>
      <c r="T164" s="30" t="str">
        <f>IF(SUMIFS(扣罚明细!$G:$G,扣罚明细!$E:$E,$N164,扣罚明细!$F:$F,"虚假处理工单")=0,"-",SUMIFS(扣罚明细!$G:$G,扣罚明细!$E:$E,$N164,扣罚明细!$F:$F,"虚假处理工单"))</f>
        <v>-</v>
      </c>
      <c r="U164" s="30" t="str">
        <f>IF(SUMIFS(扣罚明细!$G:$G,扣罚明细!$E:$E,$N164,扣罚明细!$F:$F,"邮管局投诉逾期处理")=0,"-",SUMIFS(扣罚明细!$G:$G,扣罚明细!$E:$E,$N164,扣罚明细!$F:$F,"邮管局投诉逾期处理"))</f>
        <v>-</v>
      </c>
      <c r="V164" s="30" t="str">
        <f>IF(SUMIFS(扣罚明细!$G:$G,扣罚明细!$E:$E,$N164,扣罚明细!$F:$F,"邮管局投诉罚款")=0,"-",SUMIFS(扣罚明细!$G:$G,扣罚明细!$E:$E,$N164,扣罚明细!$F:$F,"邮管局投诉罚款"))</f>
        <v>-</v>
      </c>
    </row>
    <row r="165" ht="16.5" spans="13:22">
      <c r="M165" s="15" t="str">
        <f>VLOOKUP(N165,区域!A:B,2,0)</f>
        <v>阜阳</v>
      </c>
      <c r="N165" s="47" t="s">
        <v>208</v>
      </c>
      <c r="O165" s="20">
        <f t="shared" si="4"/>
        <v>60</v>
      </c>
      <c r="P165" s="30">
        <f>IF(SUMIFS(扣罚明细!$G:$G,扣罚明细!$E:$E,$N165,扣罚明细!$F:$F,"普通工单超时响应")=0,"-",SUMIFS(扣罚明细!$G:$G,扣罚明细!$E:$E,$N165,扣罚明细!$F:$F,"普通工单超时响应"))</f>
        <v>20</v>
      </c>
      <c r="Q165" s="30" t="str">
        <f>IF(SUMIFS(扣罚明细!$G:$G,扣罚明细!$E:$E,$N165,扣罚明细!$F:$F,"普通工单超时关闭")=0,"-",SUMIFS(扣罚明细!$G:$G,扣罚明细!$E:$E,$N165,扣罚明细!$F:$F,"普通工单超时关闭"))</f>
        <v>-</v>
      </c>
      <c r="R165" s="30" t="str">
        <f>IF(SUMIFS(扣罚明细!$G:$G,扣罚明细!$E:$E,$N165,扣罚明细!$F:$F,"项目工单超时关闭")=0,"-",SUMIFS(扣罚明细!$G:$G,扣罚明细!$E:$E,$N165,扣罚明细!$F:$F,"项目工单超时关闭"))</f>
        <v>-</v>
      </c>
      <c r="S165" s="30">
        <f>IF(SUMIFS(扣罚明细!$G:$G,扣罚明细!$E:$E,$N165,扣罚明细!$F:$F,"工单质检不合格")=0,"-",SUMIFS(扣罚明细!$G:$G,扣罚明细!$E:$E,$N165,扣罚明细!$F:$F,"工单质检不合格"))</f>
        <v>40</v>
      </c>
      <c r="T165" s="30" t="str">
        <f>IF(SUMIFS(扣罚明细!$G:$G,扣罚明细!$E:$E,$N165,扣罚明细!$F:$F,"虚假处理工单")=0,"-",SUMIFS(扣罚明细!$G:$G,扣罚明细!$E:$E,$N165,扣罚明细!$F:$F,"虚假处理工单"))</f>
        <v>-</v>
      </c>
      <c r="U165" s="30" t="str">
        <f>IF(SUMIFS(扣罚明细!$G:$G,扣罚明细!$E:$E,$N165,扣罚明细!$F:$F,"邮管局投诉逾期处理")=0,"-",SUMIFS(扣罚明细!$G:$G,扣罚明细!$E:$E,$N165,扣罚明细!$F:$F,"邮管局投诉逾期处理"))</f>
        <v>-</v>
      </c>
      <c r="V165" s="30" t="str">
        <f>IF(SUMIFS(扣罚明细!$G:$G,扣罚明细!$E:$E,$N165,扣罚明细!$F:$F,"邮管局投诉罚款")=0,"-",SUMIFS(扣罚明细!$G:$G,扣罚明细!$E:$E,$N165,扣罚明细!$F:$F,"邮管局投诉罚款"))</f>
        <v>-</v>
      </c>
    </row>
    <row r="166" ht="16.5" spans="13:22">
      <c r="M166" s="15" t="str">
        <f>VLOOKUP(N166,区域!A:B,2,0)</f>
        <v>阜阳</v>
      </c>
      <c r="N166" s="5" t="s">
        <v>209</v>
      </c>
      <c r="O166" s="20">
        <f t="shared" si="4"/>
        <v>60</v>
      </c>
      <c r="P166" s="30" t="str">
        <f>IF(SUMIFS(扣罚明细!$G:$G,扣罚明细!$E:$E,$N166,扣罚明细!$F:$F,"普通工单超时响应")=0,"-",SUMIFS(扣罚明细!$G:$G,扣罚明细!$E:$E,$N166,扣罚明细!$F:$F,"普通工单超时响应"))</f>
        <v>-</v>
      </c>
      <c r="Q166" s="30" t="str">
        <f>IF(SUMIFS(扣罚明细!$G:$G,扣罚明细!$E:$E,$N166,扣罚明细!$F:$F,"普通工单超时关闭")=0,"-",SUMIFS(扣罚明细!$G:$G,扣罚明细!$E:$E,$N166,扣罚明细!$F:$F,"普通工单超时关闭"))</f>
        <v>-</v>
      </c>
      <c r="R166" s="30" t="str">
        <f>IF(SUMIFS(扣罚明细!$G:$G,扣罚明细!$E:$E,$N166,扣罚明细!$F:$F,"项目工单超时关闭")=0,"-",SUMIFS(扣罚明细!$G:$G,扣罚明细!$E:$E,$N166,扣罚明细!$F:$F,"项目工单超时关闭"))</f>
        <v>-</v>
      </c>
      <c r="S166" s="30">
        <f>IF(SUMIFS(扣罚明细!$G:$G,扣罚明细!$E:$E,$N166,扣罚明细!$F:$F,"工单质检不合格")=0,"-",SUMIFS(扣罚明细!$G:$G,扣罚明细!$E:$E,$N166,扣罚明细!$F:$F,"工单质检不合格"))</f>
        <v>60</v>
      </c>
      <c r="T166" s="30" t="str">
        <f>IF(SUMIFS(扣罚明细!$G:$G,扣罚明细!$E:$E,$N166,扣罚明细!$F:$F,"虚假处理工单")=0,"-",SUMIFS(扣罚明细!$G:$G,扣罚明细!$E:$E,$N166,扣罚明细!$F:$F,"虚假处理工单"))</f>
        <v>-</v>
      </c>
      <c r="U166" s="30" t="str">
        <f>IF(SUMIFS(扣罚明细!$G:$G,扣罚明细!$E:$E,$N166,扣罚明细!$F:$F,"邮管局投诉逾期处理")=0,"-",SUMIFS(扣罚明细!$G:$G,扣罚明细!$E:$E,$N166,扣罚明细!$F:$F,"邮管局投诉逾期处理"))</f>
        <v>-</v>
      </c>
      <c r="V166" s="30" t="str">
        <f>IF(SUMIFS(扣罚明细!$G:$G,扣罚明细!$E:$E,$N166,扣罚明细!$F:$F,"邮管局投诉罚款")=0,"-",SUMIFS(扣罚明细!$G:$G,扣罚明细!$E:$E,$N166,扣罚明细!$F:$F,"邮管局投诉罚款"))</f>
        <v>-</v>
      </c>
    </row>
    <row r="167" ht="16.5" spans="13:22">
      <c r="M167" s="15" t="str">
        <f>VLOOKUP(N167,区域!A:B,2,0)</f>
        <v>铜陵</v>
      </c>
      <c r="N167" s="5" t="s">
        <v>210</v>
      </c>
      <c r="O167" s="20">
        <f t="shared" si="4"/>
        <v>60</v>
      </c>
      <c r="P167" s="30">
        <f>IF(SUMIFS(扣罚明细!$G:$G,扣罚明细!$E:$E,$N167,扣罚明细!$F:$F,"普通工单超时响应")=0,"-",SUMIFS(扣罚明细!$G:$G,扣罚明细!$E:$E,$N167,扣罚明细!$F:$F,"普通工单超时响应"))</f>
        <v>40</v>
      </c>
      <c r="Q167" s="30" t="str">
        <f>IF(SUMIFS(扣罚明细!$G:$G,扣罚明细!$E:$E,$N167,扣罚明细!$F:$F,"普通工单超时关闭")=0,"-",SUMIFS(扣罚明细!$G:$G,扣罚明细!$E:$E,$N167,扣罚明细!$F:$F,"普通工单超时关闭"))</f>
        <v>-</v>
      </c>
      <c r="R167" s="30" t="str">
        <f>IF(SUMIFS(扣罚明细!$G:$G,扣罚明细!$E:$E,$N167,扣罚明细!$F:$F,"项目工单超时关闭")=0,"-",SUMIFS(扣罚明细!$G:$G,扣罚明细!$E:$E,$N167,扣罚明细!$F:$F,"项目工单超时关闭"))</f>
        <v>-</v>
      </c>
      <c r="S167" s="30">
        <f>IF(SUMIFS(扣罚明细!$G:$G,扣罚明细!$E:$E,$N167,扣罚明细!$F:$F,"工单质检不合格")=0,"-",SUMIFS(扣罚明细!$G:$G,扣罚明细!$E:$E,$N167,扣罚明细!$F:$F,"工单质检不合格"))</f>
        <v>20</v>
      </c>
      <c r="T167" s="30" t="str">
        <f>IF(SUMIFS(扣罚明细!$G:$G,扣罚明细!$E:$E,$N167,扣罚明细!$F:$F,"虚假处理工单")=0,"-",SUMIFS(扣罚明细!$G:$G,扣罚明细!$E:$E,$N167,扣罚明细!$F:$F,"虚假处理工单"))</f>
        <v>-</v>
      </c>
      <c r="U167" s="30" t="str">
        <f>IF(SUMIFS(扣罚明细!$G:$G,扣罚明细!$E:$E,$N167,扣罚明细!$F:$F,"邮管局投诉逾期处理")=0,"-",SUMIFS(扣罚明细!$G:$G,扣罚明细!$E:$E,$N167,扣罚明细!$F:$F,"邮管局投诉逾期处理"))</f>
        <v>-</v>
      </c>
      <c r="V167" s="30" t="str">
        <f>IF(SUMIFS(扣罚明细!$G:$G,扣罚明细!$E:$E,$N167,扣罚明细!$F:$F,"邮管局投诉罚款")=0,"-",SUMIFS(扣罚明细!$G:$G,扣罚明细!$E:$E,$N167,扣罚明细!$F:$F,"邮管局投诉罚款"))</f>
        <v>-</v>
      </c>
    </row>
    <row r="168" ht="16.5" spans="13:22">
      <c r="M168" s="15" t="str">
        <f>VLOOKUP(N168,区域!A:B,2,0)</f>
        <v>铜陵</v>
      </c>
      <c r="N168" s="7" t="s">
        <v>211</v>
      </c>
      <c r="O168" s="20">
        <f t="shared" si="4"/>
        <v>60</v>
      </c>
      <c r="P168" s="30">
        <f>IF(SUMIFS(扣罚明细!$G:$G,扣罚明细!$E:$E,$N168,扣罚明细!$F:$F,"普通工单超时响应")=0,"-",SUMIFS(扣罚明细!$G:$G,扣罚明细!$E:$E,$N168,扣罚明细!$F:$F,"普通工单超时响应"))</f>
        <v>40</v>
      </c>
      <c r="Q168" s="30" t="str">
        <f>IF(SUMIFS(扣罚明细!$G:$G,扣罚明细!$E:$E,$N168,扣罚明细!$F:$F,"普通工单超时关闭")=0,"-",SUMIFS(扣罚明细!$G:$G,扣罚明细!$E:$E,$N168,扣罚明细!$F:$F,"普通工单超时关闭"))</f>
        <v>-</v>
      </c>
      <c r="R168" s="30" t="str">
        <f>IF(SUMIFS(扣罚明细!$G:$G,扣罚明细!$E:$E,$N168,扣罚明细!$F:$F,"项目工单超时关闭")=0,"-",SUMIFS(扣罚明细!$G:$G,扣罚明细!$E:$E,$N168,扣罚明细!$F:$F,"项目工单超时关闭"))</f>
        <v>-</v>
      </c>
      <c r="S168" s="30">
        <f>IF(SUMIFS(扣罚明细!$G:$G,扣罚明细!$E:$E,$N168,扣罚明细!$F:$F,"工单质检不合格")=0,"-",SUMIFS(扣罚明细!$G:$G,扣罚明细!$E:$E,$N168,扣罚明细!$F:$F,"工单质检不合格"))</f>
        <v>20</v>
      </c>
      <c r="T168" s="30" t="str">
        <f>IF(SUMIFS(扣罚明细!$G:$G,扣罚明细!$E:$E,$N168,扣罚明细!$F:$F,"虚假处理工单")=0,"-",SUMIFS(扣罚明细!$G:$G,扣罚明细!$E:$E,$N168,扣罚明细!$F:$F,"虚假处理工单"))</f>
        <v>-</v>
      </c>
      <c r="U168" s="30" t="str">
        <f>IF(SUMIFS(扣罚明细!$G:$G,扣罚明细!$E:$E,$N168,扣罚明细!$F:$F,"邮管局投诉逾期处理")=0,"-",SUMIFS(扣罚明细!$G:$G,扣罚明细!$E:$E,$N168,扣罚明细!$F:$F,"邮管局投诉逾期处理"))</f>
        <v>-</v>
      </c>
      <c r="V168" s="30" t="str">
        <f>IF(SUMIFS(扣罚明细!$G:$G,扣罚明细!$E:$E,$N168,扣罚明细!$F:$F,"邮管局投诉罚款")=0,"-",SUMIFS(扣罚明细!$G:$G,扣罚明细!$E:$E,$N168,扣罚明细!$F:$F,"邮管局投诉罚款"))</f>
        <v>-</v>
      </c>
    </row>
    <row r="169" ht="16.5" spans="13:22">
      <c r="M169" s="15" t="str">
        <f>VLOOKUP(N169,区域!A:B,2,0)</f>
        <v>淮南</v>
      </c>
      <c r="N169" s="5" t="s">
        <v>212</v>
      </c>
      <c r="O169" s="20">
        <f t="shared" si="4"/>
        <v>60</v>
      </c>
      <c r="P169" s="30">
        <f>IF(SUMIFS(扣罚明细!$G:$G,扣罚明细!$E:$E,$N169,扣罚明细!$F:$F,"普通工单超时响应")=0,"-",SUMIFS(扣罚明细!$G:$G,扣罚明细!$E:$E,$N169,扣罚明细!$F:$F,"普通工单超时响应"))</f>
        <v>20</v>
      </c>
      <c r="Q169" s="30">
        <f>IF(SUMIFS(扣罚明细!$G:$G,扣罚明细!$E:$E,$N169,扣罚明细!$F:$F,"普通工单超时关闭")=0,"-",SUMIFS(扣罚明细!$G:$G,扣罚明细!$E:$E,$N169,扣罚明细!$F:$F,"普通工单超时关闭"))</f>
        <v>20</v>
      </c>
      <c r="R169" s="30" t="str">
        <f>IF(SUMIFS(扣罚明细!$G:$G,扣罚明细!$E:$E,$N169,扣罚明细!$F:$F,"项目工单超时关闭")=0,"-",SUMIFS(扣罚明细!$G:$G,扣罚明细!$E:$E,$N169,扣罚明细!$F:$F,"项目工单超时关闭"))</f>
        <v>-</v>
      </c>
      <c r="S169" s="30">
        <f>IF(SUMIFS(扣罚明细!$G:$G,扣罚明细!$E:$E,$N169,扣罚明细!$F:$F,"工单质检不合格")=0,"-",SUMIFS(扣罚明细!$G:$G,扣罚明细!$E:$E,$N169,扣罚明细!$F:$F,"工单质检不合格"))</f>
        <v>20</v>
      </c>
      <c r="T169" s="30" t="str">
        <f>IF(SUMIFS(扣罚明细!$G:$G,扣罚明细!$E:$E,$N169,扣罚明细!$F:$F,"虚假处理工单")=0,"-",SUMIFS(扣罚明细!$G:$G,扣罚明细!$E:$E,$N169,扣罚明细!$F:$F,"虚假处理工单"))</f>
        <v>-</v>
      </c>
      <c r="U169" s="30" t="str">
        <f>IF(SUMIFS(扣罚明细!$G:$G,扣罚明细!$E:$E,$N169,扣罚明细!$F:$F,"邮管局投诉逾期处理")=0,"-",SUMIFS(扣罚明细!$G:$G,扣罚明细!$E:$E,$N169,扣罚明细!$F:$F,"邮管局投诉逾期处理"))</f>
        <v>-</v>
      </c>
      <c r="V169" s="30" t="str">
        <f>IF(SUMIFS(扣罚明细!$G:$G,扣罚明细!$E:$E,$N169,扣罚明细!$F:$F,"邮管局投诉罚款")=0,"-",SUMIFS(扣罚明细!$G:$G,扣罚明细!$E:$E,$N169,扣罚明细!$F:$F,"邮管局投诉罚款"))</f>
        <v>-</v>
      </c>
    </row>
    <row r="170" ht="16.5" spans="13:22">
      <c r="M170" s="15" t="str">
        <f>VLOOKUP(N170,区域!A:B,2,0)</f>
        <v>滁州</v>
      </c>
      <c r="N170" s="7" t="s">
        <v>213</v>
      </c>
      <c r="O170" s="20">
        <f t="shared" si="4"/>
        <v>60</v>
      </c>
      <c r="P170" s="30" t="str">
        <f>IF(SUMIFS(扣罚明细!$G:$G,扣罚明细!$E:$E,$N170,扣罚明细!$F:$F,"普通工单超时响应")=0,"-",SUMIFS(扣罚明细!$G:$G,扣罚明细!$E:$E,$N170,扣罚明细!$F:$F,"普通工单超时响应"))</f>
        <v>-</v>
      </c>
      <c r="Q170" s="30" t="str">
        <f>IF(SUMIFS(扣罚明细!$G:$G,扣罚明细!$E:$E,$N170,扣罚明细!$F:$F,"普通工单超时关闭")=0,"-",SUMIFS(扣罚明细!$G:$G,扣罚明细!$E:$E,$N170,扣罚明细!$F:$F,"普通工单超时关闭"))</f>
        <v>-</v>
      </c>
      <c r="R170" s="30" t="str">
        <f>IF(SUMIFS(扣罚明细!$G:$G,扣罚明细!$E:$E,$N170,扣罚明细!$F:$F,"项目工单超时关闭")=0,"-",SUMIFS(扣罚明细!$G:$G,扣罚明细!$E:$E,$N170,扣罚明细!$F:$F,"项目工单超时关闭"))</f>
        <v>-</v>
      </c>
      <c r="S170" s="30">
        <f>IF(SUMIFS(扣罚明细!$G:$G,扣罚明细!$E:$E,$N170,扣罚明细!$F:$F,"工单质检不合格")=0,"-",SUMIFS(扣罚明细!$G:$G,扣罚明细!$E:$E,$N170,扣罚明细!$F:$F,"工单质检不合格"))</f>
        <v>60</v>
      </c>
      <c r="T170" s="30" t="str">
        <f>IF(SUMIFS(扣罚明细!$G:$G,扣罚明细!$E:$E,$N170,扣罚明细!$F:$F,"虚假处理工单")=0,"-",SUMIFS(扣罚明细!$G:$G,扣罚明细!$E:$E,$N170,扣罚明细!$F:$F,"虚假处理工单"))</f>
        <v>-</v>
      </c>
      <c r="U170" s="30" t="str">
        <f>IF(SUMIFS(扣罚明细!$G:$G,扣罚明细!$E:$E,$N170,扣罚明细!$F:$F,"邮管局投诉逾期处理")=0,"-",SUMIFS(扣罚明细!$G:$G,扣罚明细!$E:$E,$N170,扣罚明细!$F:$F,"邮管局投诉逾期处理"))</f>
        <v>-</v>
      </c>
      <c r="V170" s="30" t="str">
        <f>IF(SUMIFS(扣罚明细!$G:$G,扣罚明细!$E:$E,$N170,扣罚明细!$F:$F,"邮管局投诉罚款")=0,"-",SUMIFS(扣罚明细!$G:$G,扣罚明细!$E:$E,$N170,扣罚明细!$F:$F,"邮管局投诉罚款"))</f>
        <v>-</v>
      </c>
    </row>
    <row r="171" ht="16.5" spans="13:22">
      <c r="M171" s="15" t="str">
        <f>VLOOKUP(N171,区域!A:B,2,0)</f>
        <v>淮南</v>
      </c>
      <c r="N171" s="5" t="s">
        <v>214</v>
      </c>
      <c r="O171" s="20">
        <f t="shared" si="4"/>
        <v>60</v>
      </c>
      <c r="P171" s="30" t="str">
        <f>IF(SUMIFS(扣罚明细!$G:$G,扣罚明细!$E:$E,$N171,扣罚明细!$F:$F,"普通工单超时响应")=0,"-",SUMIFS(扣罚明细!$G:$G,扣罚明细!$E:$E,$N171,扣罚明细!$F:$F,"普通工单超时响应"))</f>
        <v>-</v>
      </c>
      <c r="Q171" s="30" t="str">
        <f>IF(SUMIFS(扣罚明细!$G:$G,扣罚明细!$E:$E,$N171,扣罚明细!$F:$F,"普通工单超时关闭")=0,"-",SUMIFS(扣罚明细!$G:$G,扣罚明细!$E:$E,$N171,扣罚明细!$F:$F,"普通工单超时关闭"))</f>
        <v>-</v>
      </c>
      <c r="R171" s="30" t="str">
        <f>IF(SUMIFS(扣罚明细!$G:$G,扣罚明细!$E:$E,$N171,扣罚明细!$F:$F,"项目工单超时关闭")=0,"-",SUMIFS(扣罚明细!$G:$G,扣罚明细!$E:$E,$N171,扣罚明细!$F:$F,"项目工单超时关闭"))</f>
        <v>-</v>
      </c>
      <c r="S171" s="30">
        <f>IF(SUMIFS(扣罚明细!$G:$G,扣罚明细!$E:$E,$N171,扣罚明细!$F:$F,"工单质检不合格")=0,"-",SUMIFS(扣罚明细!$G:$G,扣罚明细!$E:$E,$N171,扣罚明细!$F:$F,"工单质检不合格"))</f>
        <v>60</v>
      </c>
      <c r="T171" s="30" t="str">
        <f>IF(SUMIFS(扣罚明细!$G:$G,扣罚明细!$E:$E,$N171,扣罚明细!$F:$F,"虚假处理工单")=0,"-",SUMIFS(扣罚明细!$G:$G,扣罚明细!$E:$E,$N171,扣罚明细!$F:$F,"虚假处理工单"))</f>
        <v>-</v>
      </c>
      <c r="U171" s="30" t="str">
        <f>IF(SUMIFS(扣罚明细!$G:$G,扣罚明细!$E:$E,$N171,扣罚明细!$F:$F,"邮管局投诉逾期处理")=0,"-",SUMIFS(扣罚明细!$G:$G,扣罚明细!$E:$E,$N171,扣罚明细!$F:$F,"邮管局投诉逾期处理"))</f>
        <v>-</v>
      </c>
      <c r="V171" s="30" t="str">
        <f>IF(SUMIFS(扣罚明细!$G:$G,扣罚明细!$E:$E,$N171,扣罚明细!$F:$F,"邮管局投诉罚款")=0,"-",SUMIFS(扣罚明细!$G:$G,扣罚明细!$E:$E,$N171,扣罚明细!$F:$F,"邮管局投诉罚款"))</f>
        <v>-</v>
      </c>
    </row>
    <row r="172" ht="16.5" spans="13:22">
      <c r="M172" s="15" t="str">
        <f>VLOOKUP(N172,区域!A:B,2,0)</f>
        <v>马鞍山</v>
      </c>
      <c r="N172" s="5" t="s">
        <v>215</v>
      </c>
      <c r="O172" s="20">
        <f t="shared" si="4"/>
        <v>60</v>
      </c>
      <c r="P172" s="30" t="str">
        <f>IF(SUMIFS(扣罚明细!$G:$G,扣罚明细!$E:$E,$N172,扣罚明细!$F:$F,"普通工单超时响应")=0,"-",SUMIFS(扣罚明细!$G:$G,扣罚明细!$E:$E,$N172,扣罚明细!$F:$F,"普通工单超时响应"))</f>
        <v>-</v>
      </c>
      <c r="Q172" s="30" t="str">
        <f>IF(SUMIFS(扣罚明细!$G:$G,扣罚明细!$E:$E,$N172,扣罚明细!$F:$F,"普通工单超时关闭")=0,"-",SUMIFS(扣罚明细!$G:$G,扣罚明细!$E:$E,$N172,扣罚明细!$F:$F,"普通工单超时关闭"))</f>
        <v>-</v>
      </c>
      <c r="R172" s="30" t="str">
        <f>IF(SUMIFS(扣罚明细!$G:$G,扣罚明细!$E:$E,$N172,扣罚明细!$F:$F,"项目工单超时关闭")=0,"-",SUMIFS(扣罚明细!$G:$G,扣罚明细!$E:$E,$N172,扣罚明细!$F:$F,"项目工单超时关闭"))</f>
        <v>-</v>
      </c>
      <c r="S172" s="30">
        <f>IF(SUMIFS(扣罚明细!$G:$G,扣罚明细!$E:$E,$N172,扣罚明细!$F:$F,"工单质检不合格")=0,"-",SUMIFS(扣罚明细!$G:$G,扣罚明细!$E:$E,$N172,扣罚明细!$F:$F,"工单质检不合格"))</f>
        <v>60</v>
      </c>
      <c r="T172" s="30" t="str">
        <f>IF(SUMIFS(扣罚明细!$G:$G,扣罚明细!$E:$E,$N172,扣罚明细!$F:$F,"虚假处理工单")=0,"-",SUMIFS(扣罚明细!$G:$G,扣罚明细!$E:$E,$N172,扣罚明细!$F:$F,"虚假处理工单"))</f>
        <v>-</v>
      </c>
      <c r="U172" s="30" t="str">
        <f>IF(SUMIFS(扣罚明细!$G:$G,扣罚明细!$E:$E,$N172,扣罚明细!$F:$F,"邮管局投诉逾期处理")=0,"-",SUMIFS(扣罚明细!$G:$G,扣罚明细!$E:$E,$N172,扣罚明细!$F:$F,"邮管局投诉逾期处理"))</f>
        <v>-</v>
      </c>
      <c r="V172" s="30" t="str">
        <f>IF(SUMIFS(扣罚明细!$G:$G,扣罚明细!$E:$E,$N172,扣罚明细!$F:$F,"邮管局投诉罚款")=0,"-",SUMIFS(扣罚明细!$G:$G,扣罚明细!$E:$E,$N172,扣罚明细!$F:$F,"邮管局投诉罚款"))</f>
        <v>-</v>
      </c>
    </row>
    <row r="173" ht="16.5" spans="13:22">
      <c r="M173" s="15" t="str">
        <f>VLOOKUP(N173,区域!A:B,2,0)</f>
        <v>铜陵</v>
      </c>
      <c r="N173" s="7" t="s">
        <v>216</v>
      </c>
      <c r="O173" s="20">
        <f t="shared" si="4"/>
        <v>40</v>
      </c>
      <c r="P173" s="30" t="str">
        <f>IF(SUMIFS(扣罚明细!$G:$G,扣罚明细!$E:$E,$N173,扣罚明细!$F:$F,"普通工单超时响应")=0,"-",SUMIFS(扣罚明细!$G:$G,扣罚明细!$E:$E,$N173,扣罚明细!$F:$F,"普通工单超时响应"))</f>
        <v>-</v>
      </c>
      <c r="Q173" s="30">
        <f>IF(SUMIFS(扣罚明细!$G:$G,扣罚明细!$E:$E,$N173,扣罚明细!$F:$F,"普通工单超时关闭")=0,"-",SUMIFS(扣罚明细!$G:$G,扣罚明细!$E:$E,$N173,扣罚明细!$F:$F,"普通工单超时关闭"))</f>
        <v>40</v>
      </c>
      <c r="R173" s="30" t="str">
        <f>IF(SUMIFS(扣罚明细!$G:$G,扣罚明细!$E:$E,$N173,扣罚明细!$F:$F,"项目工单超时关闭")=0,"-",SUMIFS(扣罚明细!$G:$G,扣罚明细!$E:$E,$N173,扣罚明细!$F:$F,"项目工单超时关闭"))</f>
        <v>-</v>
      </c>
      <c r="S173" s="30" t="str">
        <f>IF(SUMIFS(扣罚明细!$G:$G,扣罚明细!$E:$E,$N173,扣罚明细!$F:$F,"工单质检不合格")=0,"-",SUMIFS(扣罚明细!$G:$G,扣罚明细!$E:$E,$N173,扣罚明细!$F:$F,"工单质检不合格"))</f>
        <v>-</v>
      </c>
      <c r="T173" s="30" t="str">
        <f>IF(SUMIFS(扣罚明细!$G:$G,扣罚明细!$E:$E,$N173,扣罚明细!$F:$F,"虚假处理工单")=0,"-",SUMIFS(扣罚明细!$G:$G,扣罚明细!$E:$E,$N173,扣罚明细!$F:$F,"虚假处理工单"))</f>
        <v>-</v>
      </c>
      <c r="U173" s="30" t="str">
        <f>IF(SUMIFS(扣罚明细!$G:$G,扣罚明细!$E:$E,$N173,扣罚明细!$F:$F,"邮管局投诉逾期处理")=0,"-",SUMIFS(扣罚明细!$G:$G,扣罚明细!$E:$E,$N173,扣罚明细!$F:$F,"邮管局投诉逾期处理"))</f>
        <v>-</v>
      </c>
      <c r="V173" s="30" t="str">
        <f>IF(SUMIFS(扣罚明细!$G:$G,扣罚明细!$E:$E,$N173,扣罚明细!$F:$F,"邮管局投诉罚款")=0,"-",SUMIFS(扣罚明细!$G:$G,扣罚明细!$E:$E,$N173,扣罚明细!$F:$F,"邮管局投诉罚款"))</f>
        <v>-</v>
      </c>
    </row>
    <row r="174" ht="16.5" spans="13:22">
      <c r="M174" s="15" t="str">
        <f>VLOOKUP(N174,区域!A:B,2,0)</f>
        <v>合肥南</v>
      </c>
      <c r="N174" s="5" t="s">
        <v>217</v>
      </c>
      <c r="O174" s="20">
        <f t="shared" si="4"/>
        <v>40</v>
      </c>
      <c r="P174" s="30">
        <f>IF(SUMIFS(扣罚明细!$G:$G,扣罚明细!$E:$E,$N174,扣罚明细!$F:$F,"普通工单超时响应")=0,"-",SUMIFS(扣罚明细!$G:$G,扣罚明细!$E:$E,$N174,扣罚明细!$F:$F,"普通工单超时响应"))</f>
        <v>40</v>
      </c>
      <c r="Q174" s="30" t="str">
        <f>IF(SUMIFS(扣罚明细!$G:$G,扣罚明细!$E:$E,$N174,扣罚明细!$F:$F,"普通工单超时关闭")=0,"-",SUMIFS(扣罚明细!$G:$G,扣罚明细!$E:$E,$N174,扣罚明细!$F:$F,"普通工单超时关闭"))</f>
        <v>-</v>
      </c>
      <c r="R174" s="30" t="str">
        <f>IF(SUMIFS(扣罚明细!$G:$G,扣罚明细!$E:$E,$N174,扣罚明细!$F:$F,"项目工单超时关闭")=0,"-",SUMIFS(扣罚明细!$G:$G,扣罚明细!$E:$E,$N174,扣罚明细!$F:$F,"项目工单超时关闭"))</f>
        <v>-</v>
      </c>
      <c r="S174" s="30" t="str">
        <f>IF(SUMIFS(扣罚明细!$G:$G,扣罚明细!$E:$E,$N174,扣罚明细!$F:$F,"工单质检不合格")=0,"-",SUMIFS(扣罚明细!$G:$G,扣罚明细!$E:$E,$N174,扣罚明细!$F:$F,"工单质检不合格"))</f>
        <v>-</v>
      </c>
      <c r="T174" s="30" t="str">
        <f>IF(SUMIFS(扣罚明细!$G:$G,扣罚明细!$E:$E,$N174,扣罚明细!$F:$F,"虚假处理工单")=0,"-",SUMIFS(扣罚明细!$G:$G,扣罚明细!$E:$E,$N174,扣罚明细!$F:$F,"虚假处理工单"))</f>
        <v>-</v>
      </c>
      <c r="U174" s="30" t="str">
        <f>IF(SUMIFS(扣罚明细!$G:$G,扣罚明细!$E:$E,$N174,扣罚明细!$F:$F,"邮管局投诉逾期处理")=0,"-",SUMIFS(扣罚明细!$G:$G,扣罚明细!$E:$E,$N174,扣罚明细!$F:$F,"邮管局投诉逾期处理"))</f>
        <v>-</v>
      </c>
      <c r="V174" s="30" t="str">
        <f>IF(SUMIFS(扣罚明细!$G:$G,扣罚明细!$E:$E,$N174,扣罚明细!$F:$F,"邮管局投诉罚款")=0,"-",SUMIFS(扣罚明细!$G:$G,扣罚明细!$E:$E,$N174,扣罚明细!$F:$F,"邮管局投诉罚款"))</f>
        <v>-</v>
      </c>
    </row>
    <row r="175" ht="16.5" spans="13:22">
      <c r="M175" s="15" t="str">
        <f>VLOOKUP(N175,区域!A:B,2,0)</f>
        <v>阜阳</v>
      </c>
      <c r="N175" s="46" t="s">
        <v>218</v>
      </c>
      <c r="O175" s="20">
        <f t="shared" si="4"/>
        <v>40</v>
      </c>
      <c r="P175" s="30">
        <f>IF(SUMIFS(扣罚明细!$G:$G,扣罚明细!$E:$E,$N175,扣罚明细!$F:$F,"普通工单超时响应")=0,"-",SUMIFS(扣罚明细!$G:$G,扣罚明细!$E:$E,$N175,扣罚明细!$F:$F,"普通工单超时响应"))</f>
        <v>20</v>
      </c>
      <c r="Q175" s="30" t="str">
        <f>IF(SUMIFS(扣罚明细!$G:$G,扣罚明细!$E:$E,$N175,扣罚明细!$F:$F,"普通工单超时关闭")=0,"-",SUMIFS(扣罚明细!$G:$G,扣罚明细!$E:$E,$N175,扣罚明细!$F:$F,"普通工单超时关闭"))</f>
        <v>-</v>
      </c>
      <c r="R175" s="30" t="str">
        <f>IF(SUMIFS(扣罚明细!$G:$G,扣罚明细!$E:$E,$N175,扣罚明细!$F:$F,"项目工单超时关闭")=0,"-",SUMIFS(扣罚明细!$G:$G,扣罚明细!$E:$E,$N175,扣罚明细!$F:$F,"项目工单超时关闭"))</f>
        <v>-</v>
      </c>
      <c r="S175" s="30">
        <f>IF(SUMIFS(扣罚明细!$G:$G,扣罚明细!$E:$E,$N175,扣罚明细!$F:$F,"工单质检不合格")=0,"-",SUMIFS(扣罚明细!$G:$G,扣罚明细!$E:$E,$N175,扣罚明细!$F:$F,"工单质检不合格"))</f>
        <v>20</v>
      </c>
      <c r="T175" s="30" t="str">
        <f>IF(SUMIFS(扣罚明细!$G:$G,扣罚明细!$E:$E,$N175,扣罚明细!$F:$F,"虚假处理工单")=0,"-",SUMIFS(扣罚明细!$G:$G,扣罚明细!$E:$E,$N175,扣罚明细!$F:$F,"虚假处理工单"))</f>
        <v>-</v>
      </c>
      <c r="U175" s="30" t="str">
        <f>IF(SUMIFS(扣罚明细!$G:$G,扣罚明细!$E:$E,$N175,扣罚明细!$F:$F,"邮管局投诉逾期处理")=0,"-",SUMIFS(扣罚明细!$G:$G,扣罚明细!$E:$E,$N175,扣罚明细!$F:$F,"邮管局投诉逾期处理"))</f>
        <v>-</v>
      </c>
      <c r="V175" s="30" t="str">
        <f>IF(SUMIFS(扣罚明细!$G:$G,扣罚明细!$E:$E,$N175,扣罚明细!$F:$F,"邮管局投诉罚款")=0,"-",SUMIFS(扣罚明细!$G:$G,扣罚明细!$E:$E,$N175,扣罚明细!$F:$F,"邮管局投诉罚款"))</f>
        <v>-</v>
      </c>
    </row>
    <row r="176" ht="16.5" spans="13:22">
      <c r="M176" s="15" t="str">
        <f>VLOOKUP(N176,区域!A:B,2,0)</f>
        <v>阜阳</v>
      </c>
      <c r="N176" s="47" t="s">
        <v>219</v>
      </c>
      <c r="O176" s="20">
        <f t="shared" si="4"/>
        <v>40</v>
      </c>
      <c r="P176" s="30">
        <f>IF(SUMIFS(扣罚明细!$G:$G,扣罚明细!$E:$E,$N176,扣罚明细!$F:$F,"普通工单超时响应")=0,"-",SUMIFS(扣罚明细!$G:$G,扣罚明细!$E:$E,$N176,扣罚明细!$F:$F,"普通工单超时响应"))</f>
        <v>20</v>
      </c>
      <c r="Q176" s="30" t="str">
        <f>IF(SUMIFS(扣罚明细!$G:$G,扣罚明细!$E:$E,$N176,扣罚明细!$F:$F,"普通工单超时关闭")=0,"-",SUMIFS(扣罚明细!$G:$G,扣罚明细!$E:$E,$N176,扣罚明细!$F:$F,"普通工单超时关闭"))</f>
        <v>-</v>
      </c>
      <c r="R176" s="30" t="str">
        <f>IF(SUMIFS(扣罚明细!$G:$G,扣罚明细!$E:$E,$N176,扣罚明细!$F:$F,"项目工单超时关闭")=0,"-",SUMIFS(扣罚明细!$G:$G,扣罚明细!$E:$E,$N176,扣罚明细!$F:$F,"项目工单超时关闭"))</f>
        <v>-</v>
      </c>
      <c r="S176" s="30">
        <f>IF(SUMIFS(扣罚明细!$G:$G,扣罚明细!$E:$E,$N176,扣罚明细!$F:$F,"工单质检不合格")=0,"-",SUMIFS(扣罚明细!$G:$G,扣罚明细!$E:$E,$N176,扣罚明细!$F:$F,"工单质检不合格"))</f>
        <v>20</v>
      </c>
      <c r="T176" s="30" t="str">
        <f>IF(SUMIFS(扣罚明细!$G:$G,扣罚明细!$E:$E,$N176,扣罚明细!$F:$F,"虚假处理工单")=0,"-",SUMIFS(扣罚明细!$G:$G,扣罚明细!$E:$E,$N176,扣罚明细!$F:$F,"虚假处理工单"))</f>
        <v>-</v>
      </c>
      <c r="U176" s="30" t="str">
        <f>IF(SUMIFS(扣罚明细!$G:$G,扣罚明细!$E:$E,$N176,扣罚明细!$F:$F,"邮管局投诉逾期处理")=0,"-",SUMIFS(扣罚明细!$G:$G,扣罚明细!$E:$E,$N176,扣罚明细!$F:$F,"邮管局投诉逾期处理"))</f>
        <v>-</v>
      </c>
      <c r="V176" s="30" t="str">
        <f>IF(SUMIFS(扣罚明细!$G:$G,扣罚明细!$E:$E,$N176,扣罚明细!$F:$F,"邮管局投诉罚款")=0,"-",SUMIFS(扣罚明细!$G:$G,扣罚明细!$E:$E,$N176,扣罚明细!$F:$F,"邮管局投诉罚款"))</f>
        <v>-</v>
      </c>
    </row>
    <row r="177" ht="16.5" spans="13:22">
      <c r="M177" s="15" t="str">
        <f>VLOOKUP(N177,区域!A:B,2,0)</f>
        <v>亳州</v>
      </c>
      <c r="N177" s="13" t="s">
        <v>220</v>
      </c>
      <c r="O177" s="20">
        <f t="shared" si="4"/>
        <v>40</v>
      </c>
      <c r="P177" s="30">
        <f>IF(SUMIFS(扣罚明细!$G:$G,扣罚明细!$E:$E,$N177,扣罚明细!$F:$F,"普通工单超时响应")=0,"-",SUMIFS(扣罚明细!$G:$G,扣罚明细!$E:$E,$N177,扣罚明细!$F:$F,"普通工单超时响应"))</f>
        <v>40</v>
      </c>
      <c r="Q177" s="30" t="str">
        <f>IF(SUMIFS(扣罚明细!$G:$G,扣罚明细!$E:$E,$N177,扣罚明细!$F:$F,"普通工单超时关闭")=0,"-",SUMIFS(扣罚明细!$G:$G,扣罚明细!$E:$E,$N177,扣罚明细!$F:$F,"普通工单超时关闭"))</f>
        <v>-</v>
      </c>
      <c r="R177" s="30" t="str">
        <f>IF(SUMIFS(扣罚明细!$G:$G,扣罚明细!$E:$E,$N177,扣罚明细!$F:$F,"项目工单超时关闭")=0,"-",SUMIFS(扣罚明细!$G:$G,扣罚明细!$E:$E,$N177,扣罚明细!$F:$F,"项目工单超时关闭"))</f>
        <v>-</v>
      </c>
      <c r="S177" s="30" t="str">
        <f>IF(SUMIFS(扣罚明细!$G:$G,扣罚明细!$E:$E,$N177,扣罚明细!$F:$F,"工单质检不合格")=0,"-",SUMIFS(扣罚明细!$G:$G,扣罚明细!$E:$E,$N177,扣罚明细!$F:$F,"工单质检不合格"))</f>
        <v>-</v>
      </c>
      <c r="T177" s="30" t="str">
        <f>IF(SUMIFS(扣罚明细!$G:$G,扣罚明细!$E:$E,$N177,扣罚明细!$F:$F,"虚假处理工单")=0,"-",SUMIFS(扣罚明细!$G:$G,扣罚明细!$E:$E,$N177,扣罚明细!$F:$F,"虚假处理工单"))</f>
        <v>-</v>
      </c>
      <c r="U177" s="30" t="str">
        <f>IF(SUMIFS(扣罚明细!$G:$G,扣罚明细!$E:$E,$N177,扣罚明细!$F:$F,"邮管局投诉逾期处理")=0,"-",SUMIFS(扣罚明细!$G:$G,扣罚明细!$E:$E,$N177,扣罚明细!$F:$F,"邮管局投诉逾期处理"))</f>
        <v>-</v>
      </c>
      <c r="V177" s="30" t="str">
        <f>IF(SUMIFS(扣罚明细!$G:$G,扣罚明细!$E:$E,$N177,扣罚明细!$F:$F,"邮管局投诉罚款")=0,"-",SUMIFS(扣罚明细!$G:$G,扣罚明细!$E:$E,$N177,扣罚明细!$F:$F,"邮管局投诉罚款"))</f>
        <v>-</v>
      </c>
    </row>
    <row r="178" ht="16.5" spans="13:22">
      <c r="M178" s="15" t="str">
        <f>VLOOKUP(N178,区域!A:B,2,0)</f>
        <v>六安</v>
      </c>
      <c r="N178" s="5" t="s">
        <v>221</v>
      </c>
      <c r="O178" s="20">
        <f t="shared" si="4"/>
        <v>40</v>
      </c>
      <c r="P178" s="30" t="str">
        <f>IF(SUMIFS(扣罚明细!$G:$G,扣罚明细!$E:$E,$N178,扣罚明细!$F:$F,"普通工单超时响应")=0,"-",SUMIFS(扣罚明细!$G:$G,扣罚明细!$E:$E,$N178,扣罚明细!$F:$F,"普通工单超时响应"))</f>
        <v>-</v>
      </c>
      <c r="Q178" s="30" t="str">
        <f>IF(SUMIFS(扣罚明细!$G:$G,扣罚明细!$E:$E,$N178,扣罚明细!$F:$F,"普通工单超时关闭")=0,"-",SUMIFS(扣罚明细!$G:$G,扣罚明细!$E:$E,$N178,扣罚明细!$F:$F,"普通工单超时关闭"))</f>
        <v>-</v>
      </c>
      <c r="R178" s="30" t="str">
        <f>IF(SUMIFS(扣罚明细!$G:$G,扣罚明细!$E:$E,$N178,扣罚明细!$F:$F,"项目工单超时关闭")=0,"-",SUMIFS(扣罚明细!$G:$G,扣罚明细!$E:$E,$N178,扣罚明细!$F:$F,"项目工单超时关闭"))</f>
        <v>-</v>
      </c>
      <c r="S178" s="30">
        <f>IF(SUMIFS(扣罚明细!$G:$G,扣罚明细!$E:$E,$N178,扣罚明细!$F:$F,"工单质检不合格")=0,"-",SUMIFS(扣罚明细!$G:$G,扣罚明细!$E:$E,$N178,扣罚明细!$F:$F,"工单质检不合格"))</f>
        <v>40</v>
      </c>
      <c r="T178" s="30" t="str">
        <f>IF(SUMIFS(扣罚明细!$G:$G,扣罚明细!$E:$E,$N178,扣罚明细!$F:$F,"虚假处理工单")=0,"-",SUMIFS(扣罚明细!$G:$G,扣罚明细!$E:$E,$N178,扣罚明细!$F:$F,"虚假处理工单"))</f>
        <v>-</v>
      </c>
      <c r="U178" s="30" t="str">
        <f>IF(SUMIFS(扣罚明细!$G:$G,扣罚明细!$E:$E,$N178,扣罚明细!$F:$F,"邮管局投诉逾期处理")=0,"-",SUMIFS(扣罚明细!$G:$G,扣罚明细!$E:$E,$N178,扣罚明细!$F:$F,"邮管局投诉逾期处理"))</f>
        <v>-</v>
      </c>
      <c r="V178" s="30" t="str">
        <f>IF(SUMIFS(扣罚明细!$G:$G,扣罚明细!$E:$E,$N178,扣罚明细!$F:$F,"邮管局投诉罚款")=0,"-",SUMIFS(扣罚明细!$G:$G,扣罚明细!$E:$E,$N178,扣罚明细!$F:$F,"邮管局投诉罚款"))</f>
        <v>-</v>
      </c>
    </row>
    <row r="179" ht="16.5" spans="13:22">
      <c r="M179" s="15" t="str">
        <f>VLOOKUP(N179,区域!A:B,2,0)</f>
        <v>六安</v>
      </c>
      <c r="N179" s="49" t="s">
        <v>222</v>
      </c>
      <c r="O179" s="20">
        <f t="shared" si="4"/>
        <v>40</v>
      </c>
      <c r="P179" s="30" t="str">
        <f>IF(SUMIFS(扣罚明细!$G:$G,扣罚明细!$E:$E,$N179,扣罚明细!$F:$F,"普通工单超时响应")=0,"-",SUMIFS(扣罚明细!$G:$G,扣罚明细!$E:$E,$N179,扣罚明细!$F:$F,"普通工单超时响应"))</f>
        <v>-</v>
      </c>
      <c r="Q179" s="30">
        <f>IF(SUMIFS(扣罚明细!$G:$G,扣罚明细!$E:$E,$N179,扣罚明细!$F:$F,"普通工单超时关闭")=0,"-",SUMIFS(扣罚明细!$G:$G,扣罚明细!$E:$E,$N179,扣罚明细!$F:$F,"普通工单超时关闭"))</f>
        <v>20</v>
      </c>
      <c r="R179" s="30" t="str">
        <f>IF(SUMIFS(扣罚明细!$G:$G,扣罚明细!$E:$E,$N179,扣罚明细!$F:$F,"项目工单超时关闭")=0,"-",SUMIFS(扣罚明细!$G:$G,扣罚明细!$E:$E,$N179,扣罚明细!$F:$F,"项目工单超时关闭"))</f>
        <v>-</v>
      </c>
      <c r="S179" s="30">
        <f>IF(SUMIFS(扣罚明细!$G:$G,扣罚明细!$E:$E,$N179,扣罚明细!$F:$F,"工单质检不合格")=0,"-",SUMIFS(扣罚明细!$G:$G,扣罚明细!$E:$E,$N179,扣罚明细!$F:$F,"工单质检不合格"))</f>
        <v>20</v>
      </c>
      <c r="T179" s="30" t="str">
        <f>IF(SUMIFS(扣罚明细!$G:$G,扣罚明细!$E:$E,$N179,扣罚明细!$F:$F,"虚假处理工单")=0,"-",SUMIFS(扣罚明细!$G:$G,扣罚明细!$E:$E,$N179,扣罚明细!$F:$F,"虚假处理工单"))</f>
        <v>-</v>
      </c>
      <c r="U179" s="30" t="str">
        <f>IF(SUMIFS(扣罚明细!$G:$G,扣罚明细!$E:$E,$N179,扣罚明细!$F:$F,"邮管局投诉逾期处理")=0,"-",SUMIFS(扣罚明细!$G:$G,扣罚明细!$E:$E,$N179,扣罚明细!$F:$F,"邮管局投诉逾期处理"))</f>
        <v>-</v>
      </c>
      <c r="V179" s="30" t="str">
        <f>IF(SUMIFS(扣罚明细!$G:$G,扣罚明细!$E:$E,$N179,扣罚明细!$F:$F,"邮管局投诉罚款")=0,"-",SUMIFS(扣罚明细!$G:$G,扣罚明细!$E:$E,$N179,扣罚明细!$F:$F,"邮管局投诉罚款"))</f>
        <v>-</v>
      </c>
    </row>
    <row r="180" ht="16.5" spans="13:22">
      <c r="M180" s="15" t="str">
        <f>VLOOKUP(N180,区域!A:B,2,0)</f>
        <v>阜阳</v>
      </c>
      <c r="N180" s="5" t="s">
        <v>223</v>
      </c>
      <c r="O180" s="20">
        <f t="shared" si="4"/>
        <v>40</v>
      </c>
      <c r="P180" s="30" t="str">
        <f>IF(SUMIFS(扣罚明细!$G:$G,扣罚明细!$E:$E,$N180,扣罚明细!$F:$F,"普通工单超时响应")=0,"-",SUMIFS(扣罚明细!$G:$G,扣罚明细!$E:$E,$N180,扣罚明细!$F:$F,"普通工单超时响应"))</f>
        <v>-</v>
      </c>
      <c r="Q180" s="30" t="str">
        <f>IF(SUMIFS(扣罚明细!$G:$G,扣罚明细!$E:$E,$N180,扣罚明细!$F:$F,"普通工单超时关闭")=0,"-",SUMIFS(扣罚明细!$G:$G,扣罚明细!$E:$E,$N180,扣罚明细!$F:$F,"普通工单超时关闭"))</f>
        <v>-</v>
      </c>
      <c r="R180" s="30" t="str">
        <f>IF(SUMIFS(扣罚明细!$G:$G,扣罚明细!$E:$E,$N180,扣罚明细!$F:$F,"项目工单超时关闭")=0,"-",SUMIFS(扣罚明细!$G:$G,扣罚明细!$E:$E,$N180,扣罚明细!$F:$F,"项目工单超时关闭"))</f>
        <v>-</v>
      </c>
      <c r="S180" s="30">
        <f>IF(SUMIFS(扣罚明细!$G:$G,扣罚明细!$E:$E,$N180,扣罚明细!$F:$F,"工单质检不合格")=0,"-",SUMIFS(扣罚明细!$G:$G,扣罚明细!$E:$E,$N180,扣罚明细!$F:$F,"工单质检不合格"))</f>
        <v>40</v>
      </c>
      <c r="T180" s="30" t="str">
        <f>IF(SUMIFS(扣罚明细!$G:$G,扣罚明细!$E:$E,$N180,扣罚明细!$F:$F,"虚假处理工单")=0,"-",SUMIFS(扣罚明细!$G:$G,扣罚明细!$E:$E,$N180,扣罚明细!$F:$F,"虚假处理工单"))</f>
        <v>-</v>
      </c>
      <c r="U180" s="30" t="str">
        <f>IF(SUMIFS(扣罚明细!$G:$G,扣罚明细!$E:$E,$N180,扣罚明细!$F:$F,"邮管局投诉逾期处理")=0,"-",SUMIFS(扣罚明细!$G:$G,扣罚明细!$E:$E,$N180,扣罚明细!$F:$F,"邮管局投诉逾期处理"))</f>
        <v>-</v>
      </c>
      <c r="V180" s="30" t="str">
        <f>IF(SUMIFS(扣罚明细!$G:$G,扣罚明细!$E:$E,$N180,扣罚明细!$F:$F,"邮管局投诉罚款")=0,"-",SUMIFS(扣罚明细!$G:$G,扣罚明细!$E:$E,$N180,扣罚明细!$F:$F,"邮管局投诉罚款"))</f>
        <v>-</v>
      </c>
    </row>
    <row r="181" ht="16.5" spans="13:22">
      <c r="M181" s="15" t="str">
        <f>VLOOKUP(N181,区域!A:B,2,0)</f>
        <v>马鞍山</v>
      </c>
      <c r="N181" s="5" t="s">
        <v>224</v>
      </c>
      <c r="O181" s="20">
        <f t="shared" si="4"/>
        <v>40</v>
      </c>
      <c r="P181" s="30" t="str">
        <f>IF(SUMIFS(扣罚明细!$G:$G,扣罚明细!$E:$E,$N181,扣罚明细!$F:$F,"普通工单超时响应")=0,"-",SUMIFS(扣罚明细!$G:$G,扣罚明细!$E:$E,$N181,扣罚明细!$F:$F,"普通工单超时响应"))</f>
        <v>-</v>
      </c>
      <c r="Q181" s="30" t="str">
        <f>IF(SUMIFS(扣罚明细!$G:$G,扣罚明细!$E:$E,$N181,扣罚明细!$F:$F,"普通工单超时关闭")=0,"-",SUMIFS(扣罚明细!$G:$G,扣罚明细!$E:$E,$N181,扣罚明细!$F:$F,"普通工单超时关闭"))</f>
        <v>-</v>
      </c>
      <c r="R181" s="30" t="str">
        <f>IF(SUMIFS(扣罚明细!$G:$G,扣罚明细!$E:$E,$N181,扣罚明细!$F:$F,"项目工单超时关闭")=0,"-",SUMIFS(扣罚明细!$G:$G,扣罚明细!$E:$E,$N181,扣罚明细!$F:$F,"项目工单超时关闭"))</f>
        <v>-</v>
      </c>
      <c r="S181" s="30">
        <f>IF(SUMIFS(扣罚明细!$G:$G,扣罚明细!$E:$E,$N181,扣罚明细!$F:$F,"工单质检不合格")=0,"-",SUMIFS(扣罚明细!$G:$G,扣罚明细!$E:$E,$N181,扣罚明细!$F:$F,"工单质检不合格"))</f>
        <v>40</v>
      </c>
      <c r="T181" s="30" t="str">
        <f>IF(SUMIFS(扣罚明细!$G:$G,扣罚明细!$E:$E,$N181,扣罚明细!$F:$F,"虚假处理工单")=0,"-",SUMIFS(扣罚明细!$G:$G,扣罚明细!$E:$E,$N181,扣罚明细!$F:$F,"虚假处理工单"))</f>
        <v>-</v>
      </c>
      <c r="U181" s="30" t="str">
        <f>IF(SUMIFS(扣罚明细!$G:$G,扣罚明细!$E:$E,$N181,扣罚明细!$F:$F,"邮管局投诉逾期处理")=0,"-",SUMIFS(扣罚明细!$G:$G,扣罚明细!$E:$E,$N181,扣罚明细!$F:$F,"邮管局投诉逾期处理"))</f>
        <v>-</v>
      </c>
      <c r="V181" s="30" t="str">
        <f>IF(SUMIFS(扣罚明细!$G:$G,扣罚明细!$E:$E,$N181,扣罚明细!$F:$F,"邮管局投诉罚款")=0,"-",SUMIFS(扣罚明细!$G:$G,扣罚明细!$E:$E,$N181,扣罚明细!$F:$F,"邮管局投诉罚款"))</f>
        <v>-</v>
      </c>
    </row>
    <row r="182" ht="16.5" spans="13:22">
      <c r="M182" s="15" t="str">
        <f>VLOOKUP(N182,区域!A:B,2,0)</f>
        <v>芜湖</v>
      </c>
      <c r="N182" s="5" t="s">
        <v>225</v>
      </c>
      <c r="O182" s="20">
        <f t="shared" si="4"/>
        <v>40</v>
      </c>
      <c r="P182" s="30" t="str">
        <f>IF(SUMIFS(扣罚明细!$G:$G,扣罚明细!$E:$E,$N182,扣罚明细!$F:$F,"普通工单超时响应")=0,"-",SUMIFS(扣罚明细!$G:$G,扣罚明细!$E:$E,$N182,扣罚明细!$F:$F,"普通工单超时响应"))</f>
        <v>-</v>
      </c>
      <c r="Q182" s="30" t="str">
        <f>IF(SUMIFS(扣罚明细!$G:$G,扣罚明细!$E:$E,$N182,扣罚明细!$F:$F,"普通工单超时关闭")=0,"-",SUMIFS(扣罚明细!$G:$G,扣罚明细!$E:$E,$N182,扣罚明细!$F:$F,"普通工单超时关闭"))</f>
        <v>-</v>
      </c>
      <c r="R182" s="30" t="str">
        <f>IF(SUMIFS(扣罚明细!$G:$G,扣罚明细!$E:$E,$N182,扣罚明细!$F:$F,"项目工单超时关闭")=0,"-",SUMIFS(扣罚明细!$G:$G,扣罚明细!$E:$E,$N182,扣罚明细!$F:$F,"项目工单超时关闭"))</f>
        <v>-</v>
      </c>
      <c r="S182" s="30">
        <f>IF(SUMIFS(扣罚明细!$G:$G,扣罚明细!$E:$E,$N182,扣罚明细!$F:$F,"工单质检不合格")=0,"-",SUMIFS(扣罚明细!$G:$G,扣罚明细!$E:$E,$N182,扣罚明细!$F:$F,"工单质检不合格"))</f>
        <v>40</v>
      </c>
      <c r="T182" s="30" t="str">
        <f>IF(SUMIFS(扣罚明细!$G:$G,扣罚明细!$E:$E,$N182,扣罚明细!$F:$F,"虚假处理工单")=0,"-",SUMIFS(扣罚明细!$G:$G,扣罚明细!$E:$E,$N182,扣罚明细!$F:$F,"虚假处理工单"))</f>
        <v>-</v>
      </c>
      <c r="U182" s="30" t="str">
        <f>IF(SUMIFS(扣罚明细!$G:$G,扣罚明细!$E:$E,$N182,扣罚明细!$F:$F,"邮管局投诉逾期处理")=0,"-",SUMIFS(扣罚明细!$G:$G,扣罚明细!$E:$E,$N182,扣罚明细!$F:$F,"邮管局投诉逾期处理"))</f>
        <v>-</v>
      </c>
      <c r="V182" s="30" t="str">
        <f>IF(SUMIFS(扣罚明细!$G:$G,扣罚明细!$E:$E,$N182,扣罚明细!$F:$F,"邮管局投诉罚款")=0,"-",SUMIFS(扣罚明细!$G:$G,扣罚明细!$E:$E,$N182,扣罚明细!$F:$F,"邮管局投诉罚款"))</f>
        <v>-</v>
      </c>
    </row>
    <row r="183" ht="16.5" spans="13:22">
      <c r="M183" s="15" t="str">
        <f>VLOOKUP(N183,区域!A:B,2,0)</f>
        <v>合肥北</v>
      </c>
      <c r="N183" s="7" t="s">
        <v>226</v>
      </c>
      <c r="O183" s="20">
        <f t="shared" si="4"/>
        <v>40</v>
      </c>
      <c r="P183" s="30" t="str">
        <f>IF(SUMIFS(扣罚明细!$G:$G,扣罚明细!$E:$E,$N183,扣罚明细!$F:$F,"普通工单超时响应")=0,"-",SUMIFS(扣罚明细!$G:$G,扣罚明细!$E:$E,$N183,扣罚明细!$F:$F,"普通工单超时响应"))</f>
        <v>-</v>
      </c>
      <c r="Q183" s="30">
        <f>IF(SUMIFS(扣罚明细!$G:$G,扣罚明细!$E:$E,$N183,扣罚明细!$F:$F,"普通工单超时关闭")=0,"-",SUMIFS(扣罚明细!$G:$G,扣罚明细!$E:$E,$N183,扣罚明细!$F:$F,"普通工单超时关闭"))</f>
        <v>20</v>
      </c>
      <c r="R183" s="30" t="str">
        <f>IF(SUMIFS(扣罚明细!$G:$G,扣罚明细!$E:$E,$N183,扣罚明细!$F:$F,"项目工单超时关闭")=0,"-",SUMIFS(扣罚明细!$G:$G,扣罚明细!$E:$E,$N183,扣罚明细!$F:$F,"项目工单超时关闭"))</f>
        <v>-</v>
      </c>
      <c r="S183" s="30">
        <f>IF(SUMIFS(扣罚明细!$G:$G,扣罚明细!$E:$E,$N183,扣罚明细!$F:$F,"工单质检不合格")=0,"-",SUMIFS(扣罚明细!$G:$G,扣罚明细!$E:$E,$N183,扣罚明细!$F:$F,"工单质检不合格"))</f>
        <v>20</v>
      </c>
      <c r="T183" s="30" t="str">
        <f>IF(SUMIFS(扣罚明细!$G:$G,扣罚明细!$E:$E,$N183,扣罚明细!$F:$F,"虚假处理工单")=0,"-",SUMIFS(扣罚明细!$G:$G,扣罚明细!$E:$E,$N183,扣罚明细!$F:$F,"虚假处理工单"))</f>
        <v>-</v>
      </c>
      <c r="U183" s="30" t="str">
        <f>IF(SUMIFS(扣罚明细!$G:$G,扣罚明细!$E:$E,$N183,扣罚明细!$F:$F,"邮管局投诉逾期处理")=0,"-",SUMIFS(扣罚明细!$G:$G,扣罚明细!$E:$E,$N183,扣罚明细!$F:$F,"邮管局投诉逾期处理"))</f>
        <v>-</v>
      </c>
      <c r="V183" s="30" t="str">
        <f>IF(SUMIFS(扣罚明细!$G:$G,扣罚明细!$E:$E,$N183,扣罚明细!$F:$F,"邮管局投诉罚款")=0,"-",SUMIFS(扣罚明细!$G:$G,扣罚明细!$E:$E,$N183,扣罚明细!$F:$F,"邮管局投诉罚款"))</f>
        <v>-</v>
      </c>
    </row>
    <row r="184" ht="16.5" spans="13:22">
      <c r="M184" s="15" t="str">
        <f>VLOOKUP(N184,区域!A:B,2,0)</f>
        <v>阜阳</v>
      </c>
      <c r="N184" s="7" t="s">
        <v>227</v>
      </c>
      <c r="O184" s="20">
        <f t="shared" si="4"/>
        <v>40</v>
      </c>
      <c r="P184" s="30">
        <f>IF(SUMIFS(扣罚明细!$G:$G,扣罚明细!$E:$E,$N184,扣罚明细!$F:$F,"普通工单超时响应")=0,"-",SUMIFS(扣罚明细!$G:$G,扣罚明细!$E:$E,$N184,扣罚明细!$F:$F,"普通工单超时响应"))</f>
        <v>20</v>
      </c>
      <c r="Q184" s="30" t="str">
        <f>IF(SUMIFS(扣罚明细!$G:$G,扣罚明细!$E:$E,$N184,扣罚明细!$F:$F,"普通工单超时关闭")=0,"-",SUMIFS(扣罚明细!$G:$G,扣罚明细!$E:$E,$N184,扣罚明细!$F:$F,"普通工单超时关闭"))</f>
        <v>-</v>
      </c>
      <c r="R184" s="30" t="str">
        <f>IF(SUMIFS(扣罚明细!$G:$G,扣罚明细!$E:$E,$N184,扣罚明细!$F:$F,"项目工单超时关闭")=0,"-",SUMIFS(扣罚明细!$G:$G,扣罚明细!$E:$E,$N184,扣罚明细!$F:$F,"项目工单超时关闭"))</f>
        <v>-</v>
      </c>
      <c r="S184" s="30">
        <f>IF(SUMIFS(扣罚明细!$G:$G,扣罚明细!$E:$E,$N184,扣罚明细!$F:$F,"工单质检不合格")=0,"-",SUMIFS(扣罚明细!$G:$G,扣罚明细!$E:$E,$N184,扣罚明细!$F:$F,"工单质检不合格"))</f>
        <v>20</v>
      </c>
      <c r="T184" s="30" t="str">
        <f>IF(SUMIFS(扣罚明细!$G:$G,扣罚明细!$E:$E,$N184,扣罚明细!$F:$F,"虚假处理工单")=0,"-",SUMIFS(扣罚明细!$G:$G,扣罚明细!$E:$E,$N184,扣罚明细!$F:$F,"虚假处理工单"))</f>
        <v>-</v>
      </c>
      <c r="U184" s="30" t="str">
        <f>IF(SUMIFS(扣罚明细!$G:$G,扣罚明细!$E:$E,$N184,扣罚明细!$F:$F,"邮管局投诉逾期处理")=0,"-",SUMIFS(扣罚明细!$G:$G,扣罚明细!$E:$E,$N184,扣罚明细!$F:$F,"邮管局投诉逾期处理"))</f>
        <v>-</v>
      </c>
      <c r="V184" s="30" t="str">
        <f>IF(SUMIFS(扣罚明细!$G:$G,扣罚明细!$E:$E,$N184,扣罚明细!$F:$F,"邮管局投诉罚款")=0,"-",SUMIFS(扣罚明细!$G:$G,扣罚明细!$E:$E,$N184,扣罚明细!$F:$F,"邮管局投诉罚款"))</f>
        <v>-</v>
      </c>
    </row>
    <row r="185" ht="16.5" spans="13:22">
      <c r="M185" s="15" t="str">
        <f>VLOOKUP(N185,区域!A:B,2,0)</f>
        <v>合肥北</v>
      </c>
      <c r="N185" s="33" t="s">
        <v>228</v>
      </c>
      <c r="O185" s="20">
        <f t="shared" si="4"/>
        <v>40</v>
      </c>
      <c r="P185" s="30" t="str">
        <f>IF(SUMIFS(扣罚明细!$G:$G,扣罚明细!$E:$E,$N185,扣罚明细!$F:$F,"普通工单超时响应")=0,"-",SUMIFS(扣罚明细!$G:$G,扣罚明细!$E:$E,$N185,扣罚明细!$F:$F,"普通工单超时响应"))</f>
        <v>-</v>
      </c>
      <c r="Q185" s="30">
        <f>IF(SUMIFS(扣罚明细!$G:$G,扣罚明细!$E:$E,$N185,扣罚明细!$F:$F,"普通工单超时关闭")=0,"-",SUMIFS(扣罚明细!$G:$G,扣罚明细!$E:$E,$N185,扣罚明细!$F:$F,"普通工单超时关闭"))</f>
        <v>20</v>
      </c>
      <c r="R185" s="30" t="str">
        <f>IF(SUMIFS(扣罚明细!$G:$G,扣罚明细!$E:$E,$N185,扣罚明细!$F:$F,"项目工单超时关闭")=0,"-",SUMIFS(扣罚明细!$G:$G,扣罚明细!$E:$E,$N185,扣罚明细!$F:$F,"项目工单超时关闭"))</f>
        <v>-</v>
      </c>
      <c r="S185" s="30">
        <f>IF(SUMIFS(扣罚明细!$G:$G,扣罚明细!$E:$E,$N185,扣罚明细!$F:$F,"工单质检不合格")=0,"-",SUMIFS(扣罚明细!$G:$G,扣罚明细!$E:$E,$N185,扣罚明细!$F:$F,"工单质检不合格"))</f>
        <v>20</v>
      </c>
      <c r="T185" s="30" t="str">
        <f>IF(SUMIFS(扣罚明细!$G:$G,扣罚明细!$E:$E,$N185,扣罚明细!$F:$F,"虚假处理工单")=0,"-",SUMIFS(扣罚明细!$G:$G,扣罚明细!$E:$E,$N185,扣罚明细!$F:$F,"虚假处理工单"))</f>
        <v>-</v>
      </c>
      <c r="U185" s="30" t="str">
        <f>IF(SUMIFS(扣罚明细!$G:$G,扣罚明细!$E:$E,$N185,扣罚明细!$F:$F,"邮管局投诉逾期处理")=0,"-",SUMIFS(扣罚明细!$G:$G,扣罚明细!$E:$E,$N185,扣罚明细!$F:$F,"邮管局投诉逾期处理"))</f>
        <v>-</v>
      </c>
      <c r="V185" s="30" t="str">
        <f>IF(SUMIFS(扣罚明细!$G:$G,扣罚明细!$E:$E,$N185,扣罚明细!$F:$F,"邮管局投诉罚款")=0,"-",SUMIFS(扣罚明细!$G:$G,扣罚明细!$E:$E,$N185,扣罚明细!$F:$F,"邮管局投诉罚款"))</f>
        <v>-</v>
      </c>
    </row>
    <row r="186" ht="16.5" spans="13:22">
      <c r="M186" s="15" t="str">
        <f>VLOOKUP(N186,区域!A:B,2,0)</f>
        <v>滁州</v>
      </c>
      <c r="N186" s="7" t="s">
        <v>229</v>
      </c>
      <c r="O186" s="20">
        <f t="shared" si="4"/>
        <v>40</v>
      </c>
      <c r="P186" s="30" t="str">
        <f>IF(SUMIFS(扣罚明细!$G:$G,扣罚明细!$E:$E,$N186,扣罚明细!$F:$F,"普通工单超时响应")=0,"-",SUMIFS(扣罚明细!$G:$G,扣罚明细!$E:$E,$N186,扣罚明细!$F:$F,"普通工单超时响应"))</f>
        <v>-</v>
      </c>
      <c r="Q186" s="30" t="str">
        <f>IF(SUMIFS(扣罚明细!$G:$G,扣罚明细!$E:$E,$N186,扣罚明细!$F:$F,"普通工单超时关闭")=0,"-",SUMIFS(扣罚明细!$G:$G,扣罚明细!$E:$E,$N186,扣罚明细!$F:$F,"普通工单超时关闭"))</f>
        <v>-</v>
      </c>
      <c r="R186" s="30">
        <f>IF(SUMIFS(扣罚明细!$G:$G,扣罚明细!$E:$E,$N186,扣罚明细!$F:$F,"项目工单超时关闭")=0,"-",SUMIFS(扣罚明细!$G:$G,扣罚明细!$E:$E,$N186,扣罚明细!$F:$F,"项目工单超时关闭"))</f>
        <v>20</v>
      </c>
      <c r="S186" s="30">
        <f>IF(SUMIFS(扣罚明细!$G:$G,扣罚明细!$E:$E,$N186,扣罚明细!$F:$F,"工单质检不合格")=0,"-",SUMIFS(扣罚明细!$G:$G,扣罚明细!$E:$E,$N186,扣罚明细!$F:$F,"工单质检不合格"))</f>
        <v>20</v>
      </c>
      <c r="T186" s="30" t="str">
        <f>IF(SUMIFS(扣罚明细!$G:$G,扣罚明细!$E:$E,$N186,扣罚明细!$F:$F,"虚假处理工单")=0,"-",SUMIFS(扣罚明细!$G:$G,扣罚明细!$E:$E,$N186,扣罚明细!$F:$F,"虚假处理工单"))</f>
        <v>-</v>
      </c>
      <c r="U186" s="30" t="str">
        <f>IF(SUMIFS(扣罚明细!$G:$G,扣罚明细!$E:$E,$N186,扣罚明细!$F:$F,"邮管局投诉逾期处理")=0,"-",SUMIFS(扣罚明细!$G:$G,扣罚明细!$E:$E,$N186,扣罚明细!$F:$F,"邮管局投诉逾期处理"))</f>
        <v>-</v>
      </c>
      <c r="V186" s="30" t="str">
        <f>IF(SUMIFS(扣罚明细!$G:$G,扣罚明细!$E:$E,$N186,扣罚明细!$F:$F,"邮管局投诉罚款")=0,"-",SUMIFS(扣罚明细!$G:$G,扣罚明细!$E:$E,$N186,扣罚明细!$F:$F,"邮管局投诉罚款"))</f>
        <v>-</v>
      </c>
    </row>
    <row r="187" ht="16.5" spans="13:22">
      <c r="M187" s="15" t="str">
        <f>VLOOKUP(N187,区域!A:B,2,0)</f>
        <v>巢湖</v>
      </c>
      <c r="N187" s="5" t="s">
        <v>230</v>
      </c>
      <c r="O187" s="20">
        <f t="shared" si="4"/>
        <v>40</v>
      </c>
      <c r="P187" s="30">
        <f>IF(SUMIFS(扣罚明细!$G:$G,扣罚明细!$E:$E,$N187,扣罚明细!$F:$F,"普通工单超时响应")=0,"-",SUMIFS(扣罚明细!$G:$G,扣罚明细!$E:$E,$N187,扣罚明细!$F:$F,"普通工单超时响应"))</f>
        <v>20</v>
      </c>
      <c r="Q187" s="30" t="str">
        <f>IF(SUMIFS(扣罚明细!$G:$G,扣罚明细!$E:$E,$N187,扣罚明细!$F:$F,"普通工单超时关闭")=0,"-",SUMIFS(扣罚明细!$G:$G,扣罚明细!$E:$E,$N187,扣罚明细!$F:$F,"普通工单超时关闭"))</f>
        <v>-</v>
      </c>
      <c r="R187" s="30" t="str">
        <f>IF(SUMIFS(扣罚明细!$G:$G,扣罚明细!$E:$E,$N187,扣罚明细!$F:$F,"项目工单超时关闭")=0,"-",SUMIFS(扣罚明细!$G:$G,扣罚明细!$E:$E,$N187,扣罚明细!$F:$F,"项目工单超时关闭"))</f>
        <v>-</v>
      </c>
      <c r="S187" s="30">
        <f>IF(SUMIFS(扣罚明细!$G:$G,扣罚明细!$E:$E,$N187,扣罚明细!$F:$F,"工单质检不合格")=0,"-",SUMIFS(扣罚明细!$G:$G,扣罚明细!$E:$E,$N187,扣罚明细!$F:$F,"工单质检不合格"))</f>
        <v>20</v>
      </c>
      <c r="T187" s="30" t="str">
        <f>IF(SUMIFS(扣罚明细!$G:$G,扣罚明细!$E:$E,$N187,扣罚明细!$F:$F,"虚假处理工单")=0,"-",SUMIFS(扣罚明细!$G:$G,扣罚明细!$E:$E,$N187,扣罚明细!$F:$F,"虚假处理工单"))</f>
        <v>-</v>
      </c>
      <c r="U187" s="30" t="str">
        <f>IF(SUMIFS(扣罚明细!$G:$G,扣罚明细!$E:$E,$N187,扣罚明细!$F:$F,"邮管局投诉逾期处理")=0,"-",SUMIFS(扣罚明细!$G:$G,扣罚明细!$E:$E,$N187,扣罚明细!$F:$F,"邮管局投诉逾期处理"))</f>
        <v>-</v>
      </c>
      <c r="V187" s="30" t="str">
        <f>IF(SUMIFS(扣罚明细!$G:$G,扣罚明细!$E:$E,$N187,扣罚明细!$F:$F,"邮管局投诉罚款")=0,"-",SUMIFS(扣罚明细!$G:$G,扣罚明细!$E:$E,$N187,扣罚明细!$F:$F,"邮管局投诉罚款"))</f>
        <v>-</v>
      </c>
    </row>
    <row r="188" ht="16.5" spans="13:22">
      <c r="M188" s="15" t="str">
        <f>VLOOKUP(N188,区域!A:B,2,0)</f>
        <v>亳州</v>
      </c>
      <c r="N188" s="7" t="s">
        <v>231</v>
      </c>
      <c r="O188" s="20">
        <f t="shared" si="4"/>
        <v>40</v>
      </c>
      <c r="P188" s="30" t="str">
        <f>IF(SUMIFS(扣罚明细!$G:$G,扣罚明细!$E:$E,$N188,扣罚明细!$F:$F,"普通工单超时响应")=0,"-",SUMIFS(扣罚明细!$G:$G,扣罚明细!$E:$E,$N188,扣罚明细!$F:$F,"普通工单超时响应"))</f>
        <v>-</v>
      </c>
      <c r="Q188" s="30" t="str">
        <f>IF(SUMIFS(扣罚明细!$G:$G,扣罚明细!$E:$E,$N188,扣罚明细!$F:$F,"普通工单超时关闭")=0,"-",SUMIFS(扣罚明细!$G:$G,扣罚明细!$E:$E,$N188,扣罚明细!$F:$F,"普通工单超时关闭"))</f>
        <v>-</v>
      </c>
      <c r="R188" s="30" t="str">
        <f>IF(SUMIFS(扣罚明细!$G:$G,扣罚明细!$E:$E,$N188,扣罚明细!$F:$F,"项目工单超时关闭")=0,"-",SUMIFS(扣罚明细!$G:$G,扣罚明细!$E:$E,$N188,扣罚明细!$F:$F,"项目工单超时关闭"))</f>
        <v>-</v>
      </c>
      <c r="S188" s="30">
        <f>IF(SUMIFS(扣罚明细!$G:$G,扣罚明细!$E:$E,$N188,扣罚明细!$F:$F,"工单质检不合格")=0,"-",SUMIFS(扣罚明细!$G:$G,扣罚明细!$E:$E,$N188,扣罚明细!$F:$F,"工单质检不合格"))</f>
        <v>40</v>
      </c>
      <c r="T188" s="30" t="str">
        <f>IF(SUMIFS(扣罚明细!$G:$G,扣罚明细!$E:$E,$N188,扣罚明细!$F:$F,"虚假处理工单")=0,"-",SUMIFS(扣罚明细!$G:$G,扣罚明细!$E:$E,$N188,扣罚明细!$F:$F,"虚假处理工单"))</f>
        <v>-</v>
      </c>
      <c r="U188" s="30" t="str">
        <f>IF(SUMIFS(扣罚明细!$G:$G,扣罚明细!$E:$E,$N188,扣罚明细!$F:$F,"邮管局投诉逾期处理")=0,"-",SUMIFS(扣罚明细!$G:$G,扣罚明细!$E:$E,$N188,扣罚明细!$F:$F,"邮管局投诉逾期处理"))</f>
        <v>-</v>
      </c>
      <c r="V188" s="30" t="str">
        <f>IF(SUMIFS(扣罚明细!$G:$G,扣罚明细!$E:$E,$N188,扣罚明细!$F:$F,"邮管局投诉罚款")=0,"-",SUMIFS(扣罚明细!$G:$G,扣罚明细!$E:$E,$N188,扣罚明细!$F:$F,"邮管局投诉罚款"))</f>
        <v>-</v>
      </c>
    </row>
    <row r="189" ht="16.5" spans="13:22">
      <c r="M189" s="15" t="str">
        <f>VLOOKUP(N189,区域!A:B,2,0)</f>
        <v>蚌埠</v>
      </c>
      <c r="N189" s="5" t="s">
        <v>232</v>
      </c>
      <c r="O189" s="20">
        <f t="shared" si="4"/>
        <v>40</v>
      </c>
      <c r="P189" s="30" t="str">
        <f>IF(SUMIFS(扣罚明细!$G:$G,扣罚明细!$E:$E,$N189,扣罚明细!$F:$F,"普通工单超时响应")=0,"-",SUMIFS(扣罚明细!$G:$G,扣罚明细!$E:$E,$N189,扣罚明细!$F:$F,"普通工单超时响应"))</f>
        <v>-</v>
      </c>
      <c r="Q189" s="30" t="str">
        <f>IF(SUMIFS(扣罚明细!$G:$G,扣罚明细!$E:$E,$N189,扣罚明细!$F:$F,"普通工单超时关闭")=0,"-",SUMIFS(扣罚明细!$G:$G,扣罚明细!$E:$E,$N189,扣罚明细!$F:$F,"普通工单超时关闭"))</f>
        <v>-</v>
      </c>
      <c r="R189" s="30" t="str">
        <f>IF(SUMIFS(扣罚明细!$G:$G,扣罚明细!$E:$E,$N189,扣罚明细!$F:$F,"项目工单超时关闭")=0,"-",SUMIFS(扣罚明细!$G:$G,扣罚明细!$E:$E,$N189,扣罚明细!$F:$F,"项目工单超时关闭"))</f>
        <v>-</v>
      </c>
      <c r="S189" s="30">
        <f>IF(SUMIFS(扣罚明细!$G:$G,扣罚明细!$E:$E,$N189,扣罚明细!$F:$F,"工单质检不合格")=0,"-",SUMIFS(扣罚明细!$G:$G,扣罚明细!$E:$E,$N189,扣罚明细!$F:$F,"工单质检不合格"))</f>
        <v>40</v>
      </c>
      <c r="T189" s="30" t="str">
        <f>IF(SUMIFS(扣罚明细!$G:$G,扣罚明细!$E:$E,$N189,扣罚明细!$F:$F,"虚假处理工单")=0,"-",SUMIFS(扣罚明细!$G:$G,扣罚明细!$E:$E,$N189,扣罚明细!$F:$F,"虚假处理工单"))</f>
        <v>-</v>
      </c>
      <c r="U189" s="30" t="str">
        <f>IF(SUMIFS(扣罚明细!$G:$G,扣罚明细!$E:$E,$N189,扣罚明细!$F:$F,"邮管局投诉逾期处理")=0,"-",SUMIFS(扣罚明细!$G:$G,扣罚明细!$E:$E,$N189,扣罚明细!$F:$F,"邮管局投诉逾期处理"))</f>
        <v>-</v>
      </c>
      <c r="V189" s="30" t="str">
        <f>IF(SUMIFS(扣罚明细!$G:$G,扣罚明细!$E:$E,$N189,扣罚明细!$F:$F,"邮管局投诉罚款")=0,"-",SUMIFS(扣罚明细!$G:$G,扣罚明细!$E:$E,$N189,扣罚明细!$F:$F,"邮管局投诉罚款"))</f>
        <v>-</v>
      </c>
    </row>
    <row r="190" ht="16.5" spans="13:22">
      <c r="M190" s="15" t="str">
        <f>VLOOKUP(N190,区域!A:B,2,0)</f>
        <v>亳州</v>
      </c>
      <c r="N190" s="5" t="s">
        <v>233</v>
      </c>
      <c r="O190" s="20">
        <f t="shared" si="4"/>
        <v>40</v>
      </c>
      <c r="P190" s="30">
        <f>IF(SUMIFS(扣罚明细!$G:$G,扣罚明细!$E:$E,$N190,扣罚明细!$F:$F,"普通工单超时响应")=0,"-",SUMIFS(扣罚明细!$G:$G,扣罚明细!$E:$E,$N190,扣罚明细!$F:$F,"普通工单超时响应"))</f>
        <v>20</v>
      </c>
      <c r="Q190" s="30" t="str">
        <f>IF(SUMIFS(扣罚明细!$G:$G,扣罚明细!$E:$E,$N190,扣罚明细!$F:$F,"普通工单超时关闭")=0,"-",SUMIFS(扣罚明细!$G:$G,扣罚明细!$E:$E,$N190,扣罚明细!$F:$F,"普通工单超时关闭"))</f>
        <v>-</v>
      </c>
      <c r="R190" s="30" t="str">
        <f>IF(SUMIFS(扣罚明细!$G:$G,扣罚明细!$E:$E,$N190,扣罚明细!$F:$F,"项目工单超时关闭")=0,"-",SUMIFS(扣罚明细!$G:$G,扣罚明细!$E:$E,$N190,扣罚明细!$F:$F,"项目工单超时关闭"))</f>
        <v>-</v>
      </c>
      <c r="S190" s="30">
        <f>IF(SUMIFS(扣罚明细!$G:$G,扣罚明细!$E:$E,$N190,扣罚明细!$F:$F,"工单质检不合格")=0,"-",SUMIFS(扣罚明细!$G:$G,扣罚明细!$E:$E,$N190,扣罚明细!$F:$F,"工单质检不合格"))</f>
        <v>20</v>
      </c>
      <c r="T190" s="30" t="str">
        <f>IF(SUMIFS(扣罚明细!$G:$G,扣罚明细!$E:$E,$N190,扣罚明细!$F:$F,"虚假处理工单")=0,"-",SUMIFS(扣罚明细!$G:$G,扣罚明细!$E:$E,$N190,扣罚明细!$F:$F,"虚假处理工单"))</f>
        <v>-</v>
      </c>
      <c r="U190" s="30" t="str">
        <f>IF(SUMIFS(扣罚明细!$G:$G,扣罚明细!$E:$E,$N190,扣罚明细!$F:$F,"邮管局投诉逾期处理")=0,"-",SUMIFS(扣罚明细!$G:$G,扣罚明细!$E:$E,$N190,扣罚明细!$F:$F,"邮管局投诉逾期处理"))</f>
        <v>-</v>
      </c>
      <c r="V190" s="30" t="str">
        <f>IF(SUMIFS(扣罚明细!$G:$G,扣罚明细!$E:$E,$N190,扣罚明细!$F:$F,"邮管局投诉罚款")=0,"-",SUMIFS(扣罚明细!$G:$G,扣罚明细!$E:$E,$N190,扣罚明细!$F:$F,"邮管局投诉罚款"))</f>
        <v>-</v>
      </c>
    </row>
    <row r="191" ht="16.5" spans="13:22">
      <c r="M191" s="15" t="str">
        <f>VLOOKUP(N191,区域!A:B,2,0)</f>
        <v>宿州</v>
      </c>
      <c r="N191" s="7" t="s">
        <v>234</v>
      </c>
      <c r="O191" s="20">
        <f t="shared" si="4"/>
        <v>40</v>
      </c>
      <c r="P191" s="30">
        <f>IF(SUMIFS(扣罚明细!$G:$G,扣罚明细!$E:$E,$N191,扣罚明细!$F:$F,"普通工单超时响应")=0,"-",SUMIFS(扣罚明细!$G:$G,扣罚明细!$E:$E,$N191,扣罚明细!$F:$F,"普通工单超时响应"))</f>
        <v>40</v>
      </c>
      <c r="Q191" s="30" t="str">
        <f>IF(SUMIFS(扣罚明细!$G:$G,扣罚明细!$E:$E,$N191,扣罚明细!$F:$F,"普通工单超时关闭")=0,"-",SUMIFS(扣罚明细!$G:$G,扣罚明细!$E:$E,$N191,扣罚明细!$F:$F,"普通工单超时关闭"))</f>
        <v>-</v>
      </c>
      <c r="R191" s="30" t="str">
        <f>IF(SUMIFS(扣罚明细!$G:$G,扣罚明细!$E:$E,$N191,扣罚明细!$F:$F,"项目工单超时关闭")=0,"-",SUMIFS(扣罚明细!$G:$G,扣罚明细!$E:$E,$N191,扣罚明细!$F:$F,"项目工单超时关闭"))</f>
        <v>-</v>
      </c>
      <c r="S191" s="30" t="str">
        <f>IF(SUMIFS(扣罚明细!$G:$G,扣罚明细!$E:$E,$N191,扣罚明细!$F:$F,"工单质检不合格")=0,"-",SUMIFS(扣罚明细!$G:$G,扣罚明细!$E:$E,$N191,扣罚明细!$F:$F,"工单质检不合格"))</f>
        <v>-</v>
      </c>
      <c r="T191" s="30" t="str">
        <f>IF(SUMIFS(扣罚明细!$G:$G,扣罚明细!$E:$E,$N191,扣罚明细!$F:$F,"虚假处理工单")=0,"-",SUMIFS(扣罚明细!$G:$G,扣罚明细!$E:$E,$N191,扣罚明细!$F:$F,"虚假处理工单"))</f>
        <v>-</v>
      </c>
      <c r="U191" s="30" t="str">
        <f>IF(SUMIFS(扣罚明细!$G:$G,扣罚明细!$E:$E,$N191,扣罚明细!$F:$F,"邮管局投诉逾期处理")=0,"-",SUMIFS(扣罚明细!$G:$G,扣罚明细!$E:$E,$N191,扣罚明细!$F:$F,"邮管局投诉逾期处理"))</f>
        <v>-</v>
      </c>
      <c r="V191" s="30" t="str">
        <f>IF(SUMIFS(扣罚明细!$G:$G,扣罚明细!$E:$E,$N191,扣罚明细!$F:$F,"邮管局投诉罚款")=0,"-",SUMIFS(扣罚明细!$G:$G,扣罚明细!$E:$E,$N191,扣罚明细!$F:$F,"邮管局投诉罚款"))</f>
        <v>-</v>
      </c>
    </row>
    <row r="192" ht="16.5" spans="13:22">
      <c r="M192" s="15" t="str">
        <f>VLOOKUP(N192,区域!A:B,2,0)</f>
        <v>滁州</v>
      </c>
      <c r="N192" s="5" t="s">
        <v>235</v>
      </c>
      <c r="O192" s="20">
        <f t="shared" si="4"/>
        <v>40</v>
      </c>
      <c r="P192" s="30" t="str">
        <f>IF(SUMIFS(扣罚明细!$G:$G,扣罚明细!$E:$E,$N192,扣罚明细!$F:$F,"普通工单超时响应")=0,"-",SUMIFS(扣罚明细!$G:$G,扣罚明细!$E:$E,$N192,扣罚明细!$F:$F,"普通工单超时响应"))</f>
        <v>-</v>
      </c>
      <c r="Q192" s="30" t="str">
        <f>IF(SUMIFS(扣罚明细!$G:$G,扣罚明细!$E:$E,$N192,扣罚明细!$F:$F,"普通工单超时关闭")=0,"-",SUMIFS(扣罚明细!$G:$G,扣罚明细!$E:$E,$N192,扣罚明细!$F:$F,"普通工单超时关闭"))</f>
        <v>-</v>
      </c>
      <c r="R192" s="30" t="str">
        <f>IF(SUMIFS(扣罚明细!$G:$G,扣罚明细!$E:$E,$N192,扣罚明细!$F:$F,"项目工单超时关闭")=0,"-",SUMIFS(扣罚明细!$G:$G,扣罚明细!$E:$E,$N192,扣罚明细!$F:$F,"项目工单超时关闭"))</f>
        <v>-</v>
      </c>
      <c r="S192" s="30">
        <f>IF(SUMIFS(扣罚明细!$G:$G,扣罚明细!$E:$E,$N192,扣罚明细!$F:$F,"工单质检不合格")=0,"-",SUMIFS(扣罚明细!$G:$G,扣罚明细!$E:$E,$N192,扣罚明细!$F:$F,"工单质检不合格"))</f>
        <v>40</v>
      </c>
      <c r="T192" s="30" t="str">
        <f>IF(SUMIFS(扣罚明细!$G:$G,扣罚明细!$E:$E,$N192,扣罚明细!$F:$F,"虚假处理工单")=0,"-",SUMIFS(扣罚明细!$G:$G,扣罚明细!$E:$E,$N192,扣罚明细!$F:$F,"虚假处理工单"))</f>
        <v>-</v>
      </c>
      <c r="U192" s="30" t="str">
        <f>IF(SUMIFS(扣罚明细!$G:$G,扣罚明细!$E:$E,$N192,扣罚明细!$F:$F,"邮管局投诉逾期处理")=0,"-",SUMIFS(扣罚明细!$G:$G,扣罚明细!$E:$E,$N192,扣罚明细!$F:$F,"邮管局投诉逾期处理"))</f>
        <v>-</v>
      </c>
      <c r="V192" s="30" t="str">
        <f>IF(SUMIFS(扣罚明细!$G:$G,扣罚明细!$E:$E,$N192,扣罚明细!$F:$F,"邮管局投诉罚款")=0,"-",SUMIFS(扣罚明细!$G:$G,扣罚明细!$E:$E,$N192,扣罚明细!$F:$F,"邮管局投诉罚款"))</f>
        <v>-</v>
      </c>
    </row>
    <row r="193" ht="16.5" spans="13:22">
      <c r="M193" s="15" t="str">
        <f>VLOOKUP(N193,区域!A:B,2,0)</f>
        <v>阜阳</v>
      </c>
      <c r="N193" s="47" t="s">
        <v>236</v>
      </c>
      <c r="O193" s="20">
        <f t="shared" si="4"/>
        <v>40</v>
      </c>
      <c r="P193" s="30">
        <f>IF(SUMIFS(扣罚明细!$G:$G,扣罚明细!$E:$E,$N193,扣罚明细!$F:$F,"普通工单超时响应")=0,"-",SUMIFS(扣罚明细!$G:$G,扣罚明细!$E:$E,$N193,扣罚明细!$F:$F,"普通工单超时响应"))</f>
        <v>20</v>
      </c>
      <c r="Q193" s="30" t="str">
        <f>IF(SUMIFS(扣罚明细!$G:$G,扣罚明细!$E:$E,$N193,扣罚明细!$F:$F,"普通工单超时关闭")=0,"-",SUMIFS(扣罚明细!$G:$G,扣罚明细!$E:$E,$N193,扣罚明细!$F:$F,"普通工单超时关闭"))</f>
        <v>-</v>
      </c>
      <c r="R193" s="30" t="str">
        <f>IF(SUMIFS(扣罚明细!$G:$G,扣罚明细!$E:$E,$N193,扣罚明细!$F:$F,"项目工单超时关闭")=0,"-",SUMIFS(扣罚明细!$G:$G,扣罚明细!$E:$E,$N193,扣罚明细!$F:$F,"项目工单超时关闭"))</f>
        <v>-</v>
      </c>
      <c r="S193" s="30">
        <f>IF(SUMIFS(扣罚明细!$G:$G,扣罚明细!$E:$E,$N193,扣罚明细!$F:$F,"工单质检不合格")=0,"-",SUMIFS(扣罚明细!$G:$G,扣罚明细!$E:$E,$N193,扣罚明细!$F:$F,"工单质检不合格"))</f>
        <v>20</v>
      </c>
      <c r="T193" s="30" t="str">
        <f>IF(SUMIFS(扣罚明细!$G:$G,扣罚明细!$E:$E,$N193,扣罚明细!$F:$F,"虚假处理工单")=0,"-",SUMIFS(扣罚明细!$G:$G,扣罚明细!$E:$E,$N193,扣罚明细!$F:$F,"虚假处理工单"))</f>
        <v>-</v>
      </c>
      <c r="U193" s="30" t="str">
        <f>IF(SUMIFS(扣罚明细!$G:$G,扣罚明细!$E:$E,$N193,扣罚明细!$F:$F,"邮管局投诉逾期处理")=0,"-",SUMIFS(扣罚明细!$G:$G,扣罚明细!$E:$E,$N193,扣罚明细!$F:$F,"邮管局投诉逾期处理"))</f>
        <v>-</v>
      </c>
      <c r="V193" s="30" t="str">
        <f>IF(SUMIFS(扣罚明细!$G:$G,扣罚明细!$E:$E,$N193,扣罚明细!$F:$F,"邮管局投诉罚款")=0,"-",SUMIFS(扣罚明细!$G:$G,扣罚明细!$E:$E,$N193,扣罚明细!$F:$F,"邮管局投诉罚款"))</f>
        <v>-</v>
      </c>
    </row>
    <row r="194" ht="16.5" spans="13:22">
      <c r="M194" s="15" t="str">
        <f>VLOOKUP(N194,区域!A:B,2,0)</f>
        <v>合肥北</v>
      </c>
      <c r="N194" s="5" t="s">
        <v>237</v>
      </c>
      <c r="O194" s="20">
        <f t="shared" si="4"/>
        <v>40</v>
      </c>
      <c r="P194" s="30" t="str">
        <f>IF(SUMIFS(扣罚明细!$G:$G,扣罚明细!$E:$E,$N194,扣罚明细!$F:$F,"普通工单超时响应")=0,"-",SUMIFS(扣罚明细!$G:$G,扣罚明细!$E:$E,$N194,扣罚明细!$F:$F,"普通工单超时响应"))</f>
        <v>-</v>
      </c>
      <c r="Q194" s="30" t="str">
        <f>IF(SUMIFS(扣罚明细!$G:$G,扣罚明细!$E:$E,$N194,扣罚明细!$F:$F,"普通工单超时关闭")=0,"-",SUMIFS(扣罚明细!$G:$G,扣罚明细!$E:$E,$N194,扣罚明细!$F:$F,"普通工单超时关闭"))</f>
        <v>-</v>
      </c>
      <c r="R194" s="30" t="str">
        <f>IF(SUMIFS(扣罚明细!$G:$G,扣罚明细!$E:$E,$N194,扣罚明细!$F:$F,"项目工单超时关闭")=0,"-",SUMIFS(扣罚明细!$G:$G,扣罚明细!$E:$E,$N194,扣罚明细!$F:$F,"项目工单超时关闭"))</f>
        <v>-</v>
      </c>
      <c r="S194" s="30">
        <f>IF(SUMIFS(扣罚明细!$G:$G,扣罚明细!$E:$E,$N194,扣罚明细!$F:$F,"工单质检不合格")=0,"-",SUMIFS(扣罚明细!$G:$G,扣罚明细!$E:$E,$N194,扣罚明细!$F:$F,"工单质检不合格"))</f>
        <v>40</v>
      </c>
      <c r="T194" s="30" t="str">
        <f>IF(SUMIFS(扣罚明细!$G:$G,扣罚明细!$E:$E,$N194,扣罚明细!$F:$F,"虚假处理工单")=0,"-",SUMIFS(扣罚明细!$G:$G,扣罚明细!$E:$E,$N194,扣罚明细!$F:$F,"虚假处理工单"))</f>
        <v>-</v>
      </c>
      <c r="U194" s="30" t="str">
        <f>IF(SUMIFS(扣罚明细!$G:$G,扣罚明细!$E:$E,$N194,扣罚明细!$F:$F,"邮管局投诉逾期处理")=0,"-",SUMIFS(扣罚明细!$G:$G,扣罚明细!$E:$E,$N194,扣罚明细!$F:$F,"邮管局投诉逾期处理"))</f>
        <v>-</v>
      </c>
      <c r="V194" s="30" t="str">
        <f>IF(SUMIFS(扣罚明细!$G:$G,扣罚明细!$E:$E,$N194,扣罚明细!$F:$F,"邮管局投诉罚款")=0,"-",SUMIFS(扣罚明细!$G:$G,扣罚明细!$E:$E,$N194,扣罚明细!$F:$F,"邮管局投诉罚款"))</f>
        <v>-</v>
      </c>
    </row>
    <row r="195" ht="16.5" spans="13:22">
      <c r="M195" s="15" t="str">
        <f>VLOOKUP(N195,区域!A:B,2,0)</f>
        <v>合肥南</v>
      </c>
      <c r="N195" s="13" t="s">
        <v>238</v>
      </c>
      <c r="O195" s="20">
        <f t="shared" si="4"/>
        <v>40</v>
      </c>
      <c r="P195" s="30" t="str">
        <f>IF(SUMIFS(扣罚明细!$G:$G,扣罚明细!$E:$E,$N195,扣罚明细!$F:$F,"普通工单超时响应")=0,"-",SUMIFS(扣罚明细!$G:$G,扣罚明细!$E:$E,$N195,扣罚明细!$F:$F,"普通工单超时响应"))</f>
        <v>-</v>
      </c>
      <c r="Q195" s="30" t="str">
        <f>IF(SUMIFS(扣罚明细!$G:$G,扣罚明细!$E:$E,$N195,扣罚明细!$F:$F,"普通工单超时关闭")=0,"-",SUMIFS(扣罚明细!$G:$G,扣罚明细!$E:$E,$N195,扣罚明细!$F:$F,"普通工单超时关闭"))</f>
        <v>-</v>
      </c>
      <c r="R195" s="30" t="str">
        <f>IF(SUMIFS(扣罚明细!$G:$G,扣罚明细!$E:$E,$N195,扣罚明细!$F:$F,"项目工单超时关闭")=0,"-",SUMIFS(扣罚明细!$G:$G,扣罚明细!$E:$E,$N195,扣罚明细!$F:$F,"项目工单超时关闭"))</f>
        <v>-</v>
      </c>
      <c r="S195" s="30">
        <f>IF(SUMIFS(扣罚明细!$G:$G,扣罚明细!$E:$E,$N195,扣罚明细!$F:$F,"工单质检不合格")=0,"-",SUMIFS(扣罚明细!$G:$G,扣罚明细!$E:$E,$N195,扣罚明细!$F:$F,"工单质检不合格"))</f>
        <v>40</v>
      </c>
      <c r="T195" s="30" t="str">
        <f>IF(SUMIFS(扣罚明细!$G:$G,扣罚明细!$E:$E,$N195,扣罚明细!$F:$F,"虚假处理工单")=0,"-",SUMIFS(扣罚明细!$G:$G,扣罚明细!$E:$E,$N195,扣罚明细!$F:$F,"虚假处理工单"))</f>
        <v>-</v>
      </c>
      <c r="U195" s="30" t="str">
        <f>IF(SUMIFS(扣罚明细!$G:$G,扣罚明细!$E:$E,$N195,扣罚明细!$F:$F,"邮管局投诉逾期处理")=0,"-",SUMIFS(扣罚明细!$G:$G,扣罚明细!$E:$E,$N195,扣罚明细!$F:$F,"邮管局投诉逾期处理"))</f>
        <v>-</v>
      </c>
      <c r="V195" s="30" t="str">
        <f>IF(SUMIFS(扣罚明细!$G:$G,扣罚明细!$E:$E,$N195,扣罚明细!$F:$F,"邮管局投诉罚款")=0,"-",SUMIFS(扣罚明细!$G:$G,扣罚明细!$E:$E,$N195,扣罚明细!$F:$F,"邮管局投诉罚款"))</f>
        <v>-</v>
      </c>
    </row>
    <row r="196" ht="16.5" spans="13:22">
      <c r="M196" s="15" t="str">
        <f>VLOOKUP(N196,区域!A:B,2,0)</f>
        <v>蚌埠</v>
      </c>
      <c r="N196" s="5" t="s">
        <v>239</v>
      </c>
      <c r="O196" s="20">
        <f t="shared" ref="O196:O259" si="5">SUM(P196:V196)</f>
        <v>40</v>
      </c>
      <c r="P196" s="30">
        <f>IF(SUMIFS(扣罚明细!$G:$G,扣罚明细!$E:$E,$N196,扣罚明细!$F:$F,"普通工单超时响应")=0,"-",SUMIFS(扣罚明细!$G:$G,扣罚明细!$E:$E,$N196,扣罚明细!$F:$F,"普通工单超时响应"))</f>
        <v>20</v>
      </c>
      <c r="Q196" s="30" t="str">
        <f>IF(SUMIFS(扣罚明细!$G:$G,扣罚明细!$E:$E,$N196,扣罚明细!$F:$F,"普通工单超时关闭")=0,"-",SUMIFS(扣罚明细!$G:$G,扣罚明细!$E:$E,$N196,扣罚明细!$F:$F,"普通工单超时关闭"))</f>
        <v>-</v>
      </c>
      <c r="R196" s="30" t="str">
        <f>IF(SUMIFS(扣罚明细!$G:$G,扣罚明细!$E:$E,$N196,扣罚明细!$F:$F,"项目工单超时关闭")=0,"-",SUMIFS(扣罚明细!$G:$G,扣罚明细!$E:$E,$N196,扣罚明细!$F:$F,"项目工单超时关闭"))</f>
        <v>-</v>
      </c>
      <c r="S196" s="30">
        <f>IF(SUMIFS(扣罚明细!$G:$G,扣罚明细!$E:$E,$N196,扣罚明细!$F:$F,"工单质检不合格")=0,"-",SUMIFS(扣罚明细!$G:$G,扣罚明细!$E:$E,$N196,扣罚明细!$F:$F,"工单质检不合格"))</f>
        <v>20</v>
      </c>
      <c r="T196" s="30" t="str">
        <f>IF(SUMIFS(扣罚明细!$G:$G,扣罚明细!$E:$E,$N196,扣罚明细!$F:$F,"虚假处理工单")=0,"-",SUMIFS(扣罚明细!$G:$G,扣罚明细!$E:$E,$N196,扣罚明细!$F:$F,"虚假处理工单"))</f>
        <v>-</v>
      </c>
      <c r="U196" s="30" t="str">
        <f>IF(SUMIFS(扣罚明细!$G:$G,扣罚明细!$E:$E,$N196,扣罚明细!$F:$F,"邮管局投诉逾期处理")=0,"-",SUMIFS(扣罚明细!$G:$G,扣罚明细!$E:$E,$N196,扣罚明细!$F:$F,"邮管局投诉逾期处理"))</f>
        <v>-</v>
      </c>
      <c r="V196" s="30" t="str">
        <f>IF(SUMIFS(扣罚明细!$G:$G,扣罚明细!$E:$E,$N196,扣罚明细!$F:$F,"邮管局投诉罚款")=0,"-",SUMIFS(扣罚明细!$G:$G,扣罚明细!$E:$E,$N196,扣罚明细!$F:$F,"邮管局投诉罚款"))</f>
        <v>-</v>
      </c>
    </row>
    <row r="197" ht="16.5" spans="13:22">
      <c r="M197" s="15" t="str">
        <f>VLOOKUP(N197,区域!A:B,2,0)</f>
        <v>合肥南</v>
      </c>
      <c r="N197" s="5" t="s">
        <v>240</v>
      </c>
      <c r="O197" s="20">
        <f t="shared" si="5"/>
        <v>40</v>
      </c>
      <c r="P197" s="30" t="str">
        <f>IF(SUMIFS(扣罚明细!$G:$G,扣罚明细!$E:$E,$N197,扣罚明细!$F:$F,"普通工单超时响应")=0,"-",SUMIFS(扣罚明细!$G:$G,扣罚明细!$E:$E,$N197,扣罚明细!$F:$F,"普通工单超时响应"))</f>
        <v>-</v>
      </c>
      <c r="Q197" s="30">
        <f>IF(SUMIFS(扣罚明细!$G:$G,扣罚明细!$E:$E,$N197,扣罚明细!$F:$F,"普通工单超时关闭")=0,"-",SUMIFS(扣罚明细!$G:$G,扣罚明细!$E:$E,$N197,扣罚明细!$F:$F,"普通工单超时关闭"))</f>
        <v>20</v>
      </c>
      <c r="R197" s="30" t="str">
        <f>IF(SUMIFS(扣罚明细!$G:$G,扣罚明细!$E:$E,$N197,扣罚明细!$F:$F,"项目工单超时关闭")=0,"-",SUMIFS(扣罚明细!$G:$G,扣罚明细!$E:$E,$N197,扣罚明细!$F:$F,"项目工单超时关闭"))</f>
        <v>-</v>
      </c>
      <c r="S197" s="30">
        <f>IF(SUMIFS(扣罚明细!$G:$G,扣罚明细!$E:$E,$N197,扣罚明细!$F:$F,"工单质检不合格")=0,"-",SUMIFS(扣罚明细!$G:$G,扣罚明细!$E:$E,$N197,扣罚明细!$F:$F,"工单质检不合格"))</f>
        <v>20</v>
      </c>
      <c r="T197" s="30" t="str">
        <f>IF(SUMIFS(扣罚明细!$G:$G,扣罚明细!$E:$E,$N197,扣罚明细!$F:$F,"虚假处理工单")=0,"-",SUMIFS(扣罚明细!$G:$G,扣罚明细!$E:$E,$N197,扣罚明细!$F:$F,"虚假处理工单"))</f>
        <v>-</v>
      </c>
      <c r="U197" s="30" t="str">
        <f>IF(SUMIFS(扣罚明细!$G:$G,扣罚明细!$E:$E,$N197,扣罚明细!$F:$F,"邮管局投诉逾期处理")=0,"-",SUMIFS(扣罚明细!$G:$G,扣罚明细!$E:$E,$N197,扣罚明细!$F:$F,"邮管局投诉逾期处理"))</f>
        <v>-</v>
      </c>
      <c r="V197" s="30" t="str">
        <f>IF(SUMIFS(扣罚明细!$G:$G,扣罚明细!$E:$E,$N197,扣罚明细!$F:$F,"邮管局投诉罚款")=0,"-",SUMIFS(扣罚明细!$G:$G,扣罚明细!$E:$E,$N197,扣罚明细!$F:$F,"邮管局投诉罚款"))</f>
        <v>-</v>
      </c>
    </row>
    <row r="198" ht="16.5" spans="13:22">
      <c r="M198" s="15" t="str">
        <f>VLOOKUP(N198,区域!A:B,2,0)</f>
        <v>宿州</v>
      </c>
      <c r="N198" s="7" t="s">
        <v>241</v>
      </c>
      <c r="O198" s="20">
        <f t="shared" si="5"/>
        <v>40</v>
      </c>
      <c r="P198" s="30" t="str">
        <f>IF(SUMIFS(扣罚明细!$G:$G,扣罚明细!$E:$E,$N198,扣罚明细!$F:$F,"普通工单超时响应")=0,"-",SUMIFS(扣罚明细!$G:$G,扣罚明细!$E:$E,$N198,扣罚明细!$F:$F,"普通工单超时响应"))</f>
        <v>-</v>
      </c>
      <c r="Q198" s="30">
        <f>IF(SUMIFS(扣罚明细!$G:$G,扣罚明细!$E:$E,$N198,扣罚明细!$F:$F,"普通工单超时关闭")=0,"-",SUMIFS(扣罚明细!$G:$G,扣罚明细!$E:$E,$N198,扣罚明细!$F:$F,"普通工单超时关闭"))</f>
        <v>20</v>
      </c>
      <c r="R198" s="30" t="str">
        <f>IF(SUMIFS(扣罚明细!$G:$G,扣罚明细!$E:$E,$N198,扣罚明细!$F:$F,"项目工单超时关闭")=0,"-",SUMIFS(扣罚明细!$G:$G,扣罚明细!$E:$E,$N198,扣罚明细!$F:$F,"项目工单超时关闭"))</f>
        <v>-</v>
      </c>
      <c r="S198" s="30">
        <f>IF(SUMIFS(扣罚明细!$G:$G,扣罚明细!$E:$E,$N198,扣罚明细!$F:$F,"工单质检不合格")=0,"-",SUMIFS(扣罚明细!$G:$G,扣罚明细!$E:$E,$N198,扣罚明细!$F:$F,"工单质检不合格"))</f>
        <v>20</v>
      </c>
      <c r="T198" s="30" t="str">
        <f>IF(SUMIFS(扣罚明细!$G:$G,扣罚明细!$E:$E,$N198,扣罚明细!$F:$F,"虚假处理工单")=0,"-",SUMIFS(扣罚明细!$G:$G,扣罚明细!$E:$E,$N198,扣罚明细!$F:$F,"虚假处理工单"))</f>
        <v>-</v>
      </c>
      <c r="U198" s="30" t="str">
        <f>IF(SUMIFS(扣罚明细!$G:$G,扣罚明细!$E:$E,$N198,扣罚明细!$F:$F,"邮管局投诉逾期处理")=0,"-",SUMIFS(扣罚明细!$G:$G,扣罚明细!$E:$E,$N198,扣罚明细!$F:$F,"邮管局投诉逾期处理"))</f>
        <v>-</v>
      </c>
      <c r="V198" s="30" t="str">
        <f>IF(SUMIFS(扣罚明细!$G:$G,扣罚明细!$E:$E,$N198,扣罚明细!$F:$F,"邮管局投诉罚款")=0,"-",SUMIFS(扣罚明细!$G:$G,扣罚明细!$E:$E,$N198,扣罚明细!$F:$F,"邮管局投诉罚款"))</f>
        <v>-</v>
      </c>
    </row>
    <row r="199" ht="16.5" spans="13:22">
      <c r="M199" s="15" t="str">
        <f>VLOOKUP(N199,区域!A:B,2,0)</f>
        <v>淮南</v>
      </c>
      <c r="N199" s="33" t="s">
        <v>242</v>
      </c>
      <c r="O199" s="20">
        <f t="shared" si="5"/>
        <v>40</v>
      </c>
      <c r="P199" s="30" t="str">
        <f>IF(SUMIFS(扣罚明细!$G:$G,扣罚明细!$E:$E,$N199,扣罚明细!$F:$F,"普通工单超时响应")=0,"-",SUMIFS(扣罚明细!$G:$G,扣罚明细!$E:$E,$N199,扣罚明细!$F:$F,"普通工单超时响应"))</f>
        <v>-</v>
      </c>
      <c r="Q199" s="30" t="str">
        <f>IF(SUMIFS(扣罚明细!$G:$G,扣罚明细!$E:$E,$N199,扣罚明细!$F:$F,"普通工单超时关闭")=0,"-",SUMIFS(扣罚明细!$G:$G,扣罚明细!$E:$E,$N199,扣罚明细!$F:$F,"普通工单超时关闭"))</f>
        <v>-</v>
      </c>
      <c r="R199" s="30" t="str">
        <f>IF(SUMIFS(扣罚明细!$G:$G,扣罚明细!$E:$E,$N199,扣罚明细!$F:$F,"项目工单超时关闭")=0,"-",SUMIFS(扣罚明细!$G:$G,扣罚明细!$E:$E,$N199,扣罚明细!$F:$F,"项目工单超时关闭"))</f>
        <v>-</v>
      </c>
      <c r="S199" s="30">
        <f>IF(SUMIFS(扣罚明细!$G:$G,扣罚明细!$E:$E,$N199,扣罚明细!$F:$F,"工单质检不合格")=0,"-",SUMIFS(扣罚明细!$G:$G,扣罚明细!$E:$E,$N199,扣罚明细!$F:$F,"工单质检不合格"))</f>
        <v>40</v>
      </c>
      <c r="T199" s="30" t="str">
        <f>IF(SUMIFS(扣罚明细!$G:$G,扣罚明细!$E:$E,$N199,扣罚明细!$F:$F,"虚假处理工单")=0,"-",SUMIFS(扣罚明细!$G:$G,扣罚明细!$E:$E,$N199,扣罚明细!$F:$F,"虚假处理工单"))</f>
        <v>-</v>
      </c>
      <c r="U199" s="30" t="str">
        <f>IF(SUMIFS(扣罚明细!$G:$G,扣罚明细!$E:$E,$N199,扣罚明细!$F:$F,"邮管局投诉逾期处理")=0,"-",SUMIFS(扣罚明细!$G:$G,扣罚明细!$E:$E,$N199,扣罚明细!$F:$F,"邮管局投诉逾期处理"))</f>
        <v>-</v>
      </c>
      <c r="V199" s="30" t="str">
        <f>IF(SUMIFS(扣罚明细!$G:$G,扣罚明细!$E:$E,$N199,扣罚明细!$F:$F,"邮管局投诉罚款")=0,"-",SUMIFS(扣罚明细!$G:$G,扣罚明细!$E:$E,$N199,扣罚明细!$F:$F,"邮管局投诉罚款"))</f>
        <v>-</v>
      </c>
    </row>
    <row r="200" ht="16.5" spans="13:22">
      <c r="M200" s="15" t="str">
        <f>VLOOKUP(N200,区域!A:B,2,0)</f>
        <v>六安</v>
      </c>
      <c r="N200" s="13" t="s">
        <v>243</v>
      </c>
      <c r="O200" s="20">
        <f t="shared" si="5"/>
        <v>40</v>
      </c>
      <c r="P200" s="30">
        <f>IF(SUMIFS(扣罚明细!$G:$G,扣罚明细!$E:$E,$N200,扣罚明细!$F:$F,"普通工单超时响应")=0,"-",SUMIFS(扣罚明细!$G:$G,扣罚明细!$E:$E,$N200,扣罚明细!$F:$F,"普通工单超时响应"))</f>
        <v>20</v>
      </c>
      <c r="Q200" s="30" t="str">
        <f>IF(SUMIFS(扣罚明细!$G:$G,扣罚明细!$E:$E,$N200,扣罚明细!$F:$F,"普通工单超时关闭")=0,"-",SUMIFS(扣罚明细!$G:$G,扣罚明细!$E:$E,$N200,扣罚明细!$F:$F,"普通工单超时关闭"))</f>
        <v>-</v>
      </c>
      <c r="R200" s="30" t="str">
        <f>IF(SUMIFS(扣罚明细!$G:$G,扣罚明细!$E:$E,$N200,扣罚明细!$F:$F,"项目工单超时关闭")=0,"-",SUMIFS(扣罚明细!$G:$G,扣罚明细!$E:$E,$N200,扣罚明细!$F:$F,"项目工单超时关闭"))</f>
        <v>-</v>
      </c>
      <c r="S200" s="30">
        <f>IF(SUMIFS(扣罚明细!$G:$G,扣罚明细!$E:$E,$N200,扣罚明细!$F:$F,"工单质检不合格")=0,"-",SUMIFS(扣罚明细!$G:$G,扣罚明细!$E:$E,$N200,扣罚明细!$F:$F,"工单质检不合格"))</f>
        <v>20</v>
      </c>
      <c r="T200" s="30" t="str">
        <f>IF(SUMIFS(扣罚明细!$G:$G,扣罚明细!$E:$E,$N200,扣罚明细!$F:$F,"虚假处理工单")=0,"-",SUMIFS(扣罚明细!$G:$G,扣罚明细!$E:$E,$N200,扣罚明细!$F:$F,"虚假处理工单"))</f>
        <v>-</v>
      </c>
      <c r="U200" s="30" t="str">
        <f>IF(SUMIFS(扣罚明细!$G:$G,扣罚明细!$E:$E,$N200,扣罚明细!$F:$F,"邮管局投诉逾期处理")=0,"-",SUMIFS(扣罚明细!$G:$G,扣罚明细!$E:$E,$N200,扣罚明细!$F:$F,"邮管局投诉逾期处理"))</f>
        <v>-</v>
      </c>
      <c r="V200" s="30" t="str">
        <f>IF(SUMIFS(扣罚明细!$G:$G,扣罚明细!$E:$E,$N200,扣罚明细!$F:$F,"邮管局投诉罚款")=0,"-",SUMIFS(扣罚明细!$G:$G,扣罚明细!$E:$E,$N200,扣罚明细!$F:$F,"邮管局投诉罚款"))</f>
        <v>-</v>
      </c>
    </row>
    <row r="201" ht="16.5" spans="13:22">
      <c r="M201" s="15" t="str">
        <f>VLOOKUP(N201,区域!A:B,2,0)</f>
        <v>亳州</v>
      </c>
      <c r="N201" s="47" t="s">
        <v>244</v>
      </c>
      <c r="O201" s="20">
        <f t="shared" si="5"/>
        <v>40</v>
      </c>
      <c r="P201" s="30" t="str">
        <f>IF(SUMIFS(扣罚明细!$G:$G,扣罚明细!$E:$E,$N201,扣罚明细!$F:$F,"普通工单超时响应")=0,"-",SUMIFS(扣罚明细!$G:$G,扣罚明细!$E:$E,$N201,扣罚明细!$F:$F,"普通工单超时响应"))</f>
        <v>-</v>
      </c>
      <c r="Q201" s="30" t="str">
        <f>IF(SUMIFS(扣罚明细!$G:$G,扣罚明细!$E:$E,$N201,扣罚明细!$F:$F,"普通工单超时关闭")=0,"-",SUMIFS(扣罚明细!$G:$G,扣罚明细!$E:$E,$N201,扣罚明细!$F:$F,"普通工单超时关闭"))</f>
        <v>-</v>
      </c>
      <c r="R201" s="30" t="str">
        <f>IF(SUMIFS(扣罚明细!$G:$G,扣罚明细!$E:$E,$N201,扣罚明细!$F:$F,"项目工单超时关闭")=0,"-",SUMIFS(扣罚明细!$G:$G,扣罚明细!$E:$E,$N201,扣罚明细!$F:$F,"项目工单超时关闭"))</f>
        <v>-</v>
      </c>
      <c r="S201" s="30">
        <f>IF(SUMIFS(扣罚明细!$G:$G,扣罚明细!$E:$E,$N201,扣罚明细!$F:$F,"工单质检不合格")=0,"-",SUMIFS(扣罚明细!$G:$G,扣罚明细!$E:$E,$N201,扣罚明细!$F:$F,"工单质检不合格"))</f>
        <v>40</v>
      </c>
      <c r="T201" s="30" t="str">
        <f>IF(SUMIFS(扣罚明细!$G:$G,扣罚明细!$E:$E,$N201,扣罚明细!$F:$F,"虚假处理工单")=0,"-",SUMIFS(扣罚明细!$G:$G,扣罚明细!$E:$E,$N201,扣罚明细!$F:$F,"虚假处理工单"))</f>
        <v>-</v>
      </c>
      <c r="U201" s="30" t="str">
        <f>IF(SUMIFS(扣罚明细!$G:$G,扣罚明细!$E:$E,$N201,扣罚明细!$F:$F,"邮管局投诉逾期处理")=0,"-",SUMIFS(扣罚明细!$G:$G,扣罚明细!$E:$E,$N201,扣罚明细!$F:$F,"邮管局投诉逾期处理"))</f>
        <v>-</v>
      </c>
      <c r="V201" s="30" t="str">
        <f>IF(SUMIFS(扣罚明细!$G:$G,扣罚明细!$E:$E,$N201,扣罚明细!$F:$F,"邮管局投诉罚款")=0,"-",SUMIFS(扣罚明细!$G:$G,扣罚明细!$E:$E,$N201,扣罚明细!$F:$F,"邮管局投诉罚款"))</f>
        <v>-</v>
      </c>
    </row>
    <row r="202" ht="16.5" spans="13:22">
      <c r="M202" s="15" t="str">
        <f>VLOOKUP(N202,区域!A:B,2,0)</f>
        <v>合肥南</v>
      </c>
      <c r="N202" s="13" t="s">
        <v>245</v>
      </c>
      <c r="O202" s="20">
        <f t="shared" si="5"/>
        <v>40</v>
      </c>
      <c r="P202" s="30" t="str">
        <f>IF(SUMIFS(扣罚明细!$G:$G,扣罚明细!$E:$E,$N202,扣罚明细!$F:$F,"普通工单超时响应")=0,"-",SUMIFS(扣罚明细!$G:$G,扣罚明细!$E:$E,$N202,扣罚明细!$F:$F,"普通工单超时响应"))</f>
        <v>-</v>
      </c>
      <c r="Q202" s="30" t="str">
        <f>IF(SUMIFS(扣罚明细!$G:$G,扣罚明细!$E:$E,$N202,扣罚明细!$F:$F,"普通工单超时关闭")=0,"-",SUMIFS(扣罚明细!$G:$G,扣罚明细!$E:$E,$N202,扣罚明细!$F:$F,"普通工单超时关闭"))</f>
        <v>-</v>
      </c>
      <c r="R202" s="30" t="str">
        <f>IF(SUMIFS(扣罚明细!$G:$G,扣罚明细!$E:$E,$N202,扣罚明细!$F:$F,"项目工单超时关闭")=0,"-",SUMIFS(扣罚明细!$G:$G,扣罚明细!$E:$E,$N202,扣罚明细!$F:$F,"项目工单超时关闭"))</f>
        <v>-</v>
      </c>
      <c r="S202" s="30">
        <f>IF(SUMIFS(扣罚明细!$G:$G,扣罚明细!$E:$E,$N202,扣罚明细!$F:$F,"工单质检不合格")=0,"-",SUMIFS(扣罚明细!$G:$G,扣罚明细!$E:$E,$N202,扣罚明细!$F:$F,"工单质检不合格"))</f>
        <v>40</v>
      </c>
      <c r="T202" s="30" t="str">
        <f>IF(SUMIFS(扣罚明细!$G:$G,扣罚明细!$E:$E,$N202,扣罚明细!$F:$F,"虚假处理工单")=0,"-",SUMIFS(扣罚明细!$G:$G,扣罚明细!$E:$E,$N202,扣罚明细!$F:$F,"虚假处理工单"))</f>
        <v>-</v>
      </c>
      <c r="U202" s="30" t="str">
        <f>IF(SUMIFS(扣罚明细!$G:$G,扣罚明细!$E:$E,$N202,扣罚明细!$F:$F,"邮管局投诉逾期处理")=0,"-",SUMIFS(扣罚明细!$G:$G,扣罚明细!$E:$E,$N202,扣罚明细!$F:$F,"邮管局投诉逾期处理"))</f>
        <v>-</v>
      </c>
      <c r="V202" s="30" t="str">
        <f>IF(SUMIFS(扣罚明细!$G:$G,扣罚明细!$E:$E,$N202,扣罚明细!$F:$F,"邮管局投诉罚款")=0,"-",SUMIFS(扣罚明细!$G:$G,扣罚明细!$E:$E,$N202,扣罚明细!$F:$F,"邮管局投诉罚款"))</f>
        <v>-</v>
      </c>
    </row>
    <row r="203" ht="16.5" spans="13:22">
      <c r="M203" s="15" t="str">
        <f>VLOOKUP(N203,区域!A:B,2,0)</f>
        <v>宿州</v>
      </c>
      <c r="N203" s="7" t="s">
        <v>246</v>
      </c>
      <c r="O203" s="20">
        <f t="shared" si="5"/>
        <v>40</v>
      </c>
      <c r="P203" s="30">
        <f>IF(SUMIFS(扣罚明细!$G:$G,扣罚明细!$E:$E,$N203,扣罚明细!$F:$F,"普通工单超时响应")=0,"-",SUMIFS(扣罚明细!$G:$G,扣罚明细!$E:$E,$N203,扣罚明细!$F:$F,"普通工单超时响应"))</f>
        <v>20</v>
      </c>
      <c r="Q203" s="30" t="str">
        <f>IF(SUMIFS(扣罚明细!$G:$G,扣罚明细!$E:$E,$N203,扣罚明细!$F:$F,"普通工单超时关闭")=0,"-",SUMIFS(扣罚明细!$G:$G,扣罚明细!$E:$E,$N203,扣罚明细!$F:$F,"普通工单超时关闭"))</f>
        <v>-</v>
      </c>
      <c r="R203" s="30" t="str">
        <f>IF(SUMIFS(扣罚明细!$G:$G,扣罚明细!$E:$E,$N203,扣罚明细!$F:$F,"项目工单超时关闭")=0,"-",SUMIFS(扣罚明细!$G:$G,扣罚明细!$E:$E,$N203,扣罚明细!$F:$F,"项目工单超时关闭"))</f>
        <v>-</v>
      </c>
      <c r="S203" s="30">
        <f>IF(SUMIFS(扣罚明细!$G:$G,扣罚明细!$E:$E,$N203,扣罚明细!$F:$F,"工单质检不合格")=0,"-",SUMIFS(扣罚明细!$G:$G,扣罚明细!$E:$E,$N203,扣罚明细!$F:$F,"工单质检不合格"))</f>
        <v>20</v>
      </c>
      <c r="T203" s="30" t="str">
        <f>IF(SUMIFS(扣罚明细!$G:$G,扣罚明细!$E:$E,$N203,扣罚明细!$F:$F,"虚假处理工单")=0,"-",SUMIFS(扣罚明细!$G:$G,扣罚明细!$E:$E,$N203,扣罚明细!$F:$F,"虚假处理工单"))</f>
        <v>-</v>
      </c>
      <c r="U203" s="30" t="str">
        <f>IF(SUMIFS(扣罚明细!$G:$G,扣罚明细!$E:$E,$N203,扣罚明细!$F:$F,"邮管局投诉逾期处理")=0,"-",SUMIFS(扣罚明细!$G:$G,扣罚明细!$E:$E,$N203,扣罚明细!$F:$F,"邮管局投诉逾期处理"))</f>
        <v>-</v>
      </c>
      <c r="V203" s="30" t="str">
        <f>IF(SUMIFS(扣罚明细!$G:$G,扣罚明细!$E:$E,$N203,扣罚明细!$F:$F,"邮管局投诉罚款")=0,"-",SUMIFS(扣罚明细!$G:$G,扣罚明细!$E:$E,$N203,扣罚明细!$F:$F,"邮管局投诉罚款"))</f>
        <v>-</v>
      </c>
    </row>
    <row r="204" ht="16.5" spans="13:22">
      <c r="M204" s="15" t="str">
        <f>VLOOKUP(N204,区域!A:B,2,0)</f>
        <v>阜阳</v>
      </c>
      <c r="N204" s="5" t="s">
        <v>247</v>
      </c>
      <c r="O204" s="20">
        <f t="shared" si="5"/>
        <v>40</v>
      </c>
      <c r="P204" s="30">
        <f>IF(SUMIFS(扣罚明细!$G:$G,扣罚明细!$E:$E,$N204,扣罚明细!$F:$F,"普通工单超时响应")=0,"-",SUMIFS(扣罚明细!$G:$G,扣罚明细!$E:$E,$N204,扣罚明细!$F:$F,"普通工单超时响应"))</f>
        <v>40</v>
      </c>
      <c r="Q204" s="30" t="str">
        <f>IF(SUMIFS(扣罚明细!$G:$G,扣罚明细!$E:$E,$N204,扣罚明细!$F:$F,"普通工单超时关闭")=0,"-",SUMIFS(扣罚明细!$G:$G,扣罚明细!$E:$E,$N204,扣罚明细!$F:$F,"普通工单超时关闭"))</f>
        <v>-</v>
      </c>
      <c r="R204" s="30" t="str">
        <f>IF(SUMIFS(扣罚明细!$G:$G,扣罚明细!$E:$E,$N204,扣罚明细!$F:$F,"项目工单超时关闭")=0,"-",SUMIFS(扣罚明细!$G:$G,扣罚明细!$E:$E,$N204,扣罚明细!$F:$F,"项目工单超时关闭"))</f>
        <v>-</v>
      </c>
      <c r="S204" s="30" t="str">
        <f>IF(SUMIFS(扣罚明细!$G:$G,扣罚明细!$E:$E,$N204,扣罚明细!$F:$F,"工单质检不合格")=0,"-",SUMIFS(扣罚明细!$G:$G,扣罚明细!$E:$E,$N204,扣罚明细!$F:$F,"工单质检不合格"))</f>
        <v>-</v>
      </c>
      <c r="T204" s="30" t="str">
        <f>IF(SUMIFS(扣罚明细!$G:$G,扣罚明细!$E:$E,$N204,扣罚明细!$F:$F,"虚假处理工单")=0,"-",SUMIFS(扣罚明细!$G:$G,扣罚明细!$E:$E,$N204,扣罚明细!$F:$F,"虚假处理工单"))</f>
        <v>-</v>
      </c>
      <c r="U204" s="30" t="str">
        <f>IF(SUMIFS(扣罚明细!$G:$G,扣罚明细!$E:$E,$N204,扣罚明细!$F:$F,"邮管局投诉逾期处理")=0,"-",SUMIFS(扣罚明细!$G:$G,扣罚明细!$E:$E,$N204,扣罚明细!$F:$F,"邮管局投诉逾期处理"))</f>
        <v>-</v>
      </c>
      <c r="V204" s="30" t="str">
        <f>IF(SUMIFS(扣罚明细!$G:$G,扣罚明细!$E:$E,$N204,扣罚明细!$F:$F,"邮管局投诉罚款")=0,"-",SUMIFS(扣罚明细!$G:$G,扣罚明细!$E:$E,$N204,扣罚明细!$F:$F,"邮管局投诉罚款"))</f>
        <v>-</v>
      </c>
    </row>
    <row r="205" ht="16.5" spans="13:22">
      <c r="M205" s="15" t="str">
        <f>VLOOKUP(N205,区域!A:B,2,0)</f>
        <v>合肥北</v>
      </c>
      <c r="N205" s="33" t="s">
        <v>248</v>
      </c>
      <c r="O205" s="20">
        <f t="shared" si="5"/>
        <v>40</v>
      </c>
      <c r="P205" s="30" t="str">
        <f>IF(SUMIFS(扣罚明细!$G:$G,扣罚明细!$E:$E,$N205,扣罚明细!$F:$F,"普通工单超时响应")=0,"-",SUMIFS(扣罚明细!$G:$G,扣罚明细!$E:$E,$N205,扣罚明细!$F:$F,"普通工单超时响应"))</f>
        <v>-</v>
      </c>
      <c r="Q205" s="30" t="str">
        <f>IF(SUMIFS(扣罚明细!$G:$G,扣罚明细!$E:$E,$N205,扣罚明细!$F:$F,"普通工单超时关闭")=0,"-",SUMIFS(扣罚明细!$G:$G,扣罚明细!$E:$E,$N205,扣罚明细!$F:$F,"普通工单超时关闭"))</f>
        <v>-</v>
      </c>
      <c r="R205" s="30">
        <f>IF(SUMIFS(扣罚明细!$G:$G,扣罚明细!$E:$E,$N205,扣罚明细!$F:$F,"项目工单超时关闭")=0,"-",SUMIFS(扣罚明细!$G:$G,扣罚明细!$E:$E,$N205,扣罚明细!$F:$F,"项目工单超时关闭"))</f>
        <v>20</v>
      </c>
      <c r="S205" s="30">
        <f>IF(SUMIFS(扣罚明细!$G:$G,扣罚明细!$E:$E,$N205,扣罚明细!$F:$F,"工单质检不合格")=0,"-",SUMIFS(扣罚明细!$G:$G,扣罚明细!$E:$E,$N205,扣罚明细!$F:$F,"工单质检不合格"))</f>
        <v>20</v>
      </c>
      <c r="T205" s="30" t="str">
        <f>IF(SUMIFS(扣罚明细!$G:$G,扣罚明细!$E:$E,$N205,扣罚明细!$F:$F,"虚假处理工单")=0,"-",SUMIFS(扣罚明细!$G:$G,扣罚明细!$E:$E,$N205,扣罚明细!$F:$F,"虚假处理工单"))</f>
        <v>-</v>
      </c>
      <c r="U205" s="30" t="str">
        <f>IF(SUMIFS(扣罚明细!$G:$G,扣罚明细!$E:$E,$N205,扣罚明细!$F:$F,"邮管局投诉逾期处理")=0,"-",SUMIFS(扣罚明细!$G:$G,扣罚明细!$E:$E,$N205,扣罚明细!$F:$F,"邮管局投诉逾期处理"))</f>
        <v>-</v>
      </c>
      <c r="V205" s="30" t="str">
        <f>IF(SUMIFS(扣罚明细!$G:$G,扣罚明细!$E:$E,$N205,扣罚明细!$F:$F,"邮管局投诉罚款")=0,"-",SUMIFS(扣罚明细!$G:$G,扣罚明细!$E:$E,$N205,扣罚明细!$F:$F,"邮管局投诉罚款"))</f>
        <v>-</v>
      </c>
    </row>
    <row r="206" ht="16.5" spans="13:22">
      <c r="M206" s="15" t="str">
        <f>VLOOKUP(N206,区域!A:B,2,0)</f>
        <v>淮北</v>
      </c>
      <c r="N206" s="5" t="s">
        <v>249</v>
      </c>
      <c r="O206" s="20">
        <f t="shared" si="5"/>
        <v>40</v>
      </c>
      <c r="P206" s="30">
        <f>IF(SUMIFS(扣罚明细!$G:$G,扣罚明细!$E:$E,$N206,扣罚明细!$F:$F,"普通工单超时响应")=0,"-",SUMIFS(扣罚明细!$G:$G,扣罚明细!$E:$E,$N206,扣罚明细!$F:$F,"普通工单超时响应"))</f>
        <v>20</v>
      </c>
      <c r="Q206" s="30">
        <f>IF(SUMIFS(扣罚明细!$G:$G,扣罚明细!$E:$E,$N206,扣罚明细!$F:$F,"普通工单超时关闭")=0,"-",SUMIFS(扣罚明细!$G:$G,扣罚明细!$E:$E,$N206,扣罚明细!$F:$F,"普通工单超时关闭"))</f>
        <v>20</v>
      </c>
      <c r="R206" s="30" t="str">
        <f>IF(SUMIFS(扣罚明细!$G:$G,扣罚明细!$E:$E,$N206,扣罚明细!$F:$F,"项目工单超时关闭")=0,"-",SUMIFS(扣罚明细!$G:$G,扣罚明细!$E:$E,$N206,扣罚明细!$F:$F,"项目工单超时关闭"))</f>
        <v>-</v>
      </c>
      <c r="S206" s="30" t="str">
        <f>IF(SUMIFS(扣罚明细!$G:$G,扣罚明细!$E:$E,$N206,扣罚明细!$F:$F,"工单质检不合格")=0,"-",SUMIFS(扣罚明细!$G:$G,扣罚明细!$E:$E,$N206,扣罚明细!$F:$F,"工单质检不合格"))</f>
        <v>-</v>
      </c>
      <c r="T206" s="30" t="str">
        <f>IF(SUMIFS(扣罚明细!$G:$G,扣罚明细!$E:$E,$N206,扣罚明细!$F:$F,"虚假处理工单")=0,"-",SUMIFS(扣罚明细!$G:$G,扣罚明细!$E:$E,$N206,扣罚明细!$F:$F,"虚假处理工单"))</f>
        <v>-</v>
      </c>
      <c r="U206" s="30" t="str">
        <f>IF(SUMIFS(扣罚明细!$G:$G,扣罚明细!$E:$E,$N206,扣罚明细!$F:$F,"邮管局投诉逾期处理")=0,"-",SUMIFS(扣罚明细!$G:$G,扣罚明细!$E:$E,$N206,扣罚明细!$F:$F,"邮管局投诉逾期处理"))</f>
        <v>-</v>
      </c>
      <c r="V206" s="30" t="str">
        <f>IF(SUMIFS(扣罚明细!$G:$G,扣罚明细!$E:$E,$N206,扣罚明细!$F:$F,"邮管局投诉罚款")=0,"-",SUMIFS(扣罚明细!$G:$G,扣罚明细!$E:$E,$N206,扣罚明细!$F:$F,"邮管局投诉罚款"))</f>
        <v>-</v>
      </c>
    </row>
    <row r="207" ht="16.5" spans="13:22">
      <c r="M207" s="15" t="str">
        <f>VLOOKUP(N207,区域!A:B,2,0)</f>
        <v>六安</v>
      </c>
      <c r="N207" s="49" t="s">
        <v>250</v>
      </c>
      <c r="O207" s="20">
        <f t="shared" si="5"/>
        <v>40</v>
      </c>
      <c r="P207" s="30" t="str">
        <f>IF(SUMIFS(扣罚明细!$G:$G,扣罚明细!$E:$E,$N207,扣罚明细!$F:$F,"普通工单超时响应")=0,"-",SUMIFS(扣罚明细!$G:$G,扣罚明细!$E:$E,$N207,扣罚明细!$F:$F,"普通工单超时响应"))</f>
        <v>-</v>
      </c>
      <c r="Q207" s="30" t="str">
        <f>IF(SUMIFS(扣罚明细!$G:$G,扣罚明细!$E:$E,$N207,扣罚明细!$F:$F,"普通工单超时关闭")=0,"-",SUMIFS(扣罚明细!$G:$G,扣罚明细!$E:$E,$N207,扣罚明细!$F:$F,"普通工单超时关闭"))</f>
        <v>-</v>
      </c>
      <c r="R207" s="30" t="str">
        <f>IF(SUMIFS(扣罚明细!$G:$G,扣罚明细!$E:$E,$N207,扣罚明细!$F:$F,"项目工单超时关闭")=0,"-",SUMIFS(扣罚明细!$G:$G,扣罚明细!$E:$E,$N207,扣罚明细!$F:$F,"项目工单超时关闭"))</f>
        <v>-</v>
      </c>
      <c r="S207" s="30">
        <f>IF(SUMIFS(扣罚明细!$G:$G,扣罚明细!$E:$E,$N207,扣罚明细!$F:$F,"工单质检不合格")=0,"-",SUMIFS(扣罚明细!$G:$G,扣罚明细!$E:$E,$N207,扣罚明细!$F:$F,"工单质检不合格"))</f>
        <v>40</v>
      </c>
      <c r="T207" s="30" t="str">
        <f>IF(SUMIFS(扣罚明细!$G:$G,扣罚明细!$E:$E,$N207,扣罚明细!$F:$F,"虚假处理工单")=0,"-",SUMIFS(扣罚明细!$G:$G,扣罚明细!$E:$E,$N207,扣罚明细!$F:$F,"虚假处理工单"))</f>
        <v>-</v>
      </c>
      <c r="U207" s="30" t="str">
        <f>IF(SUMIFS(扣罚明细!$G:$G,扣罚明细!$E:$E,$N207,扣罚明细!$F:$F,"邮管局投诉逾期处理")=0,"-",SUMIFS(扣罚明细!$G:$G,扣罚明细!$E:$E,$N207,扣罚明细!$F:$F,"邮管局投诉逾期处理"))</f>
        <v>-</v>
      </c>
      <c r="V207" s="30" t="str">
        <f>IF(SUMIFS(扣罚明细!$G:$G,扣罚明细!$E:$E,$N207,扣罚明细!$F:$F,"邮管局投诉罚款")=0,"-",SUMIFS(扣罚明细!$G:$G,扣罚明细!$E:$E,$N207,扣罚明细!$F:$F,"邮管局投诉罚款"))</f>
        <v>-</v>
      </c>
    </row>
    <row r="208" ht="16.5" spans="13:22">
      <c r="M208" s="15" t="str">
        <f>VLOOKUP(N208,区域!A:B,2,0)</f>
        <v>阜阳</v>
      </c>
      <c r="N208" s="7" t="s">
        <v>251</v>
      </c>
      <c r="O208" s="20">
        <f t="shared" si="5"/>
        <v>40</v>
      </c>
      <c r="P208" s="30">
        <f>IF(SUMIFS(扣罚明细!$G:$G,扣罚明细!$E:$E,$N208,扣罚明细!$F:$F,"普通工单超时响应")=0,"-",SUMIFS(扣罚明细!$G:$G,扣罚明细!$E:$E,$N208,扣罚明细!$F:$F,"普通工单超时响应"))</f>
        <v>40</v>
      </c>
      <c r="Q208" s="30" t="str">
        <f>IF(SUMIFS(扣罚明细!$G:$G,扣罚明细!$E:$E,$N208,扣罚明细!$F:$F,"普通工单超时关闭")=0,"-",SUMIFS(扣罚明细!$G:$G,扣罚明细!$E:$E,$N208,扣罚明细!$F:$F,"普通工单超时关闭"))</f>
        <v>-</v>
      </c>
      <c r="R208" s="30" t="str">
        <f>IF(SUMIFS(扣罚明细!$G:$G,扣罚明细!$E:$E,$N208,扣罚明细!$F:$F,"项目工单超时关闭")=0,"-",SUMIFS(扣罚明细!$G:$G,扣罚明细!$E:$E,$N208,扣罚明细!$F:$F,"项目工单超时关闭"))</f>
        <v>-</v>
      </c>
      <c r="S208" s="30" t="str">
        <f>IF(SUMIFS(扣罚明细!$G:$G,扣罚明细!$E:$E,$N208,扣罚明细!$F:$F,"工单质检不合格")=0,"-",SUMIFS(扣罚明细!$G:$G,扣罚明细!$E:$E,$N208,扣罚明细!$F:$F,"工单质检不合格"))</f>
        <v>-</v>
      </c>
      <c r="T208" s="30" t="str">
        <f>IF(SUMIFS(扣罚明细!$G:$G,扣罚明细!$E:$E,$N208,扣罚明细!$F:$F,"虚假处理工单")=0,"-",SUMIFS(扣罚明细!$G:$G,扣罚明细!$E:$E,$N208,扣罚明细!$F:$F,"虚假处理工单"))</f>
        <v>-</v>
      </c>
      <c r="U208" s="30" t="str">
        <f>IF(SUMIFS(扣罚明细!$G:$G,扣罚明细!$E:$E,$N208,扣罚明细!$F:$F,"邮管局投诉逾期处理")=0,"-",SUMIFS(扣罚明细!$G:$G,扣罚明细!$E:$E,$N208,扣罚明细!$F:$F,"邮管局投诉逾期处理"))</f>
        <v>-</v>
      </c>
      <c r="V208" s="30" t="str">
        <f>IF(SUMIFS(扣罚明细!$G:$G,扣罚明细!$E:$E,$N208,扣罚明细!$F:$F,"邮管局投诉罚款")=0,"-",SUMIFS(扣罚明细!$G:$G,扣罚明细!$E:$E,$N208,扣罚明细!$F:$F,"邮管局投诉罚款"))</f>
        <v>-</v>
      </c>
    </row>
    <row r="209" ht="16.5" spans="13:22">
      <c r="M209" s="15" t="str">
        <f>VLOOKUP(N209,区域!A:B,2,0)</f>
        <v>阜阳</v>
      </c>
      <c r="N209" s="13" t="s">
        <v>252</v>
      </c>
      <c r="O209" s="20">
        <f t="shared" si="5"/>
        <v>40</v>
      </c>
      <c r="P209" s="30">
        <f>IF(SUMIFS(扣罚明细!$G:$G,扣罚明细!$E:$E,$N209,扣罚明细!$F:$F,"普通工单超时响应")=0,"-",SUMIFS(扣罚明细!$G:$G,扣罚明细!$E:$E,$N209,扣罚明细!$F:$F,"普通工单超时响应"))</f>
        <v>40</v>
      </c>
      <c r="Q209" s="30" t="str">
        <f>IF(SUMIFS(扣罚明细!$G:$G,扣罚明细!$E:$E,$N209,扣罚明细!$F:$F,"普通工单超时关闭")=0,"-",SUMIFS(扣罚明细!$G:$G,扣罚明细!$E:$E,$N209,扣罚明细!$F:$F,"普通工单超时关闭"))</f>
        <v>-</v>
      </c>
      <c r="R209" s="30" t="str">
        <f>IF(SUMIFS(扣罚明细!$G:$G,扣罚明细!$E:$E,$N209,扣罚明细!$F:$F,"项目工单超时关闭")=0,"-",SUMIFS(扣罚明细!$G:$G,扣罚明细!$E:$E,$N209,扣罚明细!$F:$F,"项目工单超时关闭"))</f>
        <v>-</v>
      </c>
      <c r="S209" s="30" t="str">
        <f>IF(SUMIFS(扣罚明细!$G:$G,扣罚明细!$E:$E,$N209,扣罚明细!$F:$F,"工单质检不合格")=0,"-",SUMIFS(扣罚明细!$G:$G,扣罚明细!$E:$E,$N209,扣罚明细!$F:$F,"工单质检不合格"))</f>
        <v>-</v>
      </c>
      <c r="T209" s="30" t="str">
        <f>IF(SUMIFS(扣罚明细!$G:$G,扣罚明细!$E:$E,$N209,扣罚明细!$F:$F,"虚假处理工单")=0,"-",SUMIFS(扣罚明细!$G:$G,扣罚明细!$E:$E,$N209,扣罚明细!$F:$F,"虚假处理工单"))</f>
        <v>-</v>
      </c>
      <c r="U209" s="30" t="str">
        <f>IF(SUMIFS(扣罚明细!$G:$G,扣罚明细!$E:$E,$N209,扣罚明细!$F:$F,"邮管局投诉逾期处理")=0,"-",SUMIFS(扣罚明细!$G:$G,扣罚明细!$E:$E,$N209,扣罚明细!$F:$F,"邮管局投诉逾期处理"))</f>
        <v>-</v>
      </c>
      <c r="V209" s="30" t="str">
        <f>IF(SUMIFS(扣罚明细!$G:$G,扣罚明细!$E:$E,$N209,扣罚明细!$F:$F,"邮管局投诉罚款")=0,"-",SUMIFS(扣罚明细!$G:$G,扣罚明细!$E:$E,$N209,扣罚明细!$F:$F,"邮管局投诉罚款"))</f>
        <v>-</v>
      </c>
    </row>
    <row r="210" ht="16.5" spans="13:22">
      <c r="M210" s="15" t="str">
        <f>VLOOKUP(N210,区域!A:B,2,0)</f>
        <v>合肥北</v>
      </c>
      <c r="N210" s="5" t="s">
        <v>253</v>
      </c>
      <c r="O210" s="20">
        <f t="shared" si="5"/>
        <v>40</v>
      </c>
      <c r="P210" s="30">
        <f>IF(SUMIFS(扣罚明细!$G:$G,扣罚明细!$E:$E,$N210,扣罚明细!$F:$F,"普通工单超时响应")=0,"-",SUMIFS(扣罚明细!$G:$G,扣罚明细!$E:$E,$N210,扣罚明细!$F:$F,"普通工单超时响应"))</f>
        <v>20</v>
      </c>
      <c r="Q210" s="30" t="str">
        <f>IF(SUMIFS(扣罚明细!$G:$G,扣罚明细!$E:$E,$N210,扣罚明细!$F:$F,"普通工单超时关闭")=0,"-",SUMIFS(扣罚明细!$G:$G,扣罚明细!$E:$E,$N210,扣罚明细!$F:$F,"普通工单超时关闭"))</f>
        <v>-</v>
      </c>
      <c r="R210" s="30" t="str">
        <f>IF(SUMIFS(扣罚明细!$G:$G,扣罚明细!$E:$E,$N210,扣罚明细!$F:$F,"项目工单超时关闭")=0,"-",SUMIFS(扣罚明细!$G:$G,扣罚明细!$E:$E,$N210,扣罚明细!$F:$F,"项目工单超时关闭"))</f>
        <v>-</v>
      </c>
      <c r="S210" s="30">
        <f>IF(SUMIFS(扣罚明细!$G:$G,扣罚明细!$E:$E,$N210,扣罚明细!$F:$F,"工单质检不合格")=0,"-",SUMIFS(扣罚明细!$G:$G,扣罚明细!$E:$E,$N210,扣罚明细!$F:$F,"工单质检不合格"))</f>
        <v>20</v>
      </c>
      <c r="T210" s="30" t="str">
        <f>IF(SUMIFS(扣罚明细!$G:$G,扣罚明细!$E:$E,$N210,扣罚明细!$F:$F,"虚假处理工单")=0,"-",SUMIFS(扣罚明细!$G:$G,扣罚明细!$E:$E,$N210,扣罚明细!$F:$F,"虚假处理工单"))</f>
        <v>-</v>
      </c>
      <c r="U210" s="30" t="str">
        <f>IF(SUMIFS(扣罚明细!$G:$G,扣罚明细!$E:$E,$N210,扣罚明细!$F:$F,"邮管局投诉逾期处理")=0,"-",SUMIFS(扣罚明细!$G:$G,扣罚明细!$E:$E,$N210,扣罚明细!$F:$F,"邮管局投诉逾期处理"))</f>
        <v>-</v>
      </c>
      <c r="V210" s="30" t="str">
        <f>IF(SUMIFS(扣罚明细!$G:$G,扣罚明细!$E:$E,$N210,扣罚明细!$F:$F,"邮管局投诉罚款")=0,"-",SUMIFS(扣罚明细!$G:$G,扣罚明细!$E:$E,$N210,扣罚明细!$F:$F,"邮管局投诉罚款"))</f>
        <v>-</v>
      </c>
    </row>
    <row r="211" ht="16.5" spans="13:22">
      <c r="M211" s="15" t="str">
        <f>VLOOKUP(N211,区域!A:B,2,0)</f>
        <v>亳州</v>
      </c>
      <c r="N211" s="13" t="s">
        <v>254</v>
      </c>
      <c r="O211" s="20">
        <f t="shared" si="5"/>
        <v>40</v>
      </c>
      <c r="P211" s="30" t="str">
        <f>IF(SUMIFS(扣罚明细!$G:$G,扣罚明细!$E:$E,$N211,扣罚明细!$F:$F,"普通工单超时响应")=0,"-",SUMIFS(扣罚明细!$G:$G,扣罚明细!$E:$E,$N211,扣罚明细!$F:$F,"普通工单超时响应"))</f>
        <v>-</v>
      </c>
      <c r="Q211" s="30" t="str">
        <f>IF(SUMIFS(扣罚明细!$G:$G,扣罚明细!$E:$E,$N211,扣罚明细!$F:$F,"普通工单超时关闭")=0,"-",SUMIFS(扣罚明细!$G:$G,扣罚明细!$E:$E,$N211,扣罚明细!$F:$F,"普通工单超时关闭"))</f>
        <v>-</v>
      </c>
      <c r="R211" s="30" t="str">
        <f>IF(SUMIFS(扣罚明细!$G:$G,扣罚明细!$E:$E,$N211,扣罚明细!$F:$F,"项目工单超时关闭")=0,"-",SUMIFS(扣罚明细!$G:$G,扣罚明细!$E:$E,$N211,扣罚明细!$F:$F,"项目工单超时关闭"))</f>
        <v>-</v>
      </c>
      <c r="S211" s="30">
        <f>IF(SUMIFS(扣罚明细!$G:$G,扣罚明细!$E:$E,$N211,扣罚明细!$F:$F,"工单质检不合格")=0,"-",SUMIFS(扣罚明细!$G:$G,扣罚明细!$E:$E,$N211,扣罚明细!$F:$F,"工单质检不合格"))</f>
        <v>40</v>
      </c>
      <c r="T211" s="30" t="str">
        <f>IF(SUMIFS(扣罚明细!$G:$G,扣罚明细!$E:$E,$N211,扣罚明细!$F:$F,"虚假处理工单")=0,"-",SUMIFS(扣罚明细!$G:$G,扣罚明细!$E:$E,$N211,扣罚明细!$F:$F,"虚假处理工单"))</f>
        <v>-</v>
      </c>
      <c r="U211" s="30" t="str">
        <f>IF(SUMIFS(扣罚明细!$G:$G,扣罚明细!$E:$E,$N211,扣罚明细!$F:$F,"邮管局投诉逾期处理")=0,"-",SUMIFS(扣罚明细!$G:$G,扣罚明细!$E:$E,$N211,扣罚明细!$F:$F,"邮管局投诉逾期处理"))</f>
        <v>-</v>
      </c>
      <c r="V211" s="30" t="str">
        <f>IF(SUMIFS(扣罚明细!$G:$G,扣罚明细!$E:$E,$N211,扣罚明细!$F:$F,"邮管局投诉罚款")=0,"-",SUMIFS(扣罚明细!$G:$G,扣罚明细!$E:$E,$N211,扣罚明细!$F:$F,"邮管局投诉罚款"))</f>
        <v>-</v>
      </c>
    </row>
    <row r="212" ht="16.5" spans="13:22">
      <c r="M212" s="15" t="str">
        <f>VLOOKUP(N212,区域!A:B,2,0)</f>
        <v>亳州</v>
      </c>
      <c r="N212" s="5" t="s">
        <v>255</v>
      </c>
      <c r="O212" s="20">
        <f t="shared" si="5"/>
        <v>40</v>
      </c>
      <c r="P212" s="30" t="str">
        <f>IF(SUMIFS(扣罚明细!$G:$G,扣罚明细!$E:$E,$N212,扣罚明细!$F:$F,"普通工单超时响应")=0,"-",SUMIFS(扣罚明细!$G:$G,扣罚明细!$E:$E,$N212,扣罚明细!$F:$F,"普通工单超时响应"))</f>
        <v>-</v>
      </c>
      <c r="Q212" s="30" t="str">
        <f>IF(SUMIFS(扣罚明细!$G:$G,扣罚明细!$E:$E,$N212,扣罚明细!$F:$F,"普通工单超时关闭")=0,"-",SUMIFS(扣罚明细!$G:$G,扣罚明细!$E:$E,$N212,扣罚明细!$F:$F,"普通工单超时关闭"))</f>
        <v>-</v>
      </c>
      <c r="R212" s="30" t="str">
        <f>IF(SUMIFS(扣罚明细!$G:$G,扣罚明细!$E:$E,$N212,扣罚明细!$F:$F,"项目工单超时关闭")=0,"-",SUMIFS(扣罚明细!$G:$G,扣罚明细!$E:$E,$N212,扣罚明细!$F:$F,"项目工单超时关闭"))</f>
        <v>-</v>
      </c>
      <c r="S212" s="30">
        <f>IF(SUMIFS(扣罚明细!$G:$G,扣罚明细!$E:$E,$N212,扣罚明细!$F:$F,"工单质检不合格")=0,"-",SUMIFS(扣罚明细!$G:$G,扣罚明细!$E:$E,$N212,扣罚明细!$F:$F,"工单质检不合格"))</f>
        <v>40</v>
      </c>
      <c r="T212" s="30" t="str">
        <f>IF(SUMIFS(扣罚明细!$G:$G,扣罚明细!$E:$E,$N212,扣罚明细!$F:$F,"虚假处理工单")=0,"-",SUMIFS(扣罚明细!$G:$G,扣罚明细!$E:$E,$N212,扣罚明细!$F:$F,"虚假处理工单"))</f>
        <v>-</v>
      </c>
      <c r="U212" s="30" t="str">
        <f>IF(SUMIFS(扣罚明细!$G:$G,扣罚明细!$E:$E,$N212,扣罚明细!$F:$F,"邮管局投诉逾期处理")=0,"-",SUMIFS(扣罚明细!$G:$G,扣罚明细!$E:$E,$N212,扣罚明细!$F:$F,"邮管局投诉逾期处理"))</f>
        <v>-</v>
      </c>
      <c r="V212" s="30" t="str">
        <f>IF(SUMIFS(扣罚明细!$G:$G,扣罚明细!$E:$E,$N212,扣罚明细!$F:$F,"邮管局投诉罚款")=0,"-",SUMIFS(扣罚明细!$G:$G,扣罚明细!$E:$E,$N212,扣罚明细!$F:$F,"邮管局投诉罚款"))</f>
        <v>-</v>
      </c>
    </row>
    <row r="213" ht="16.5" spans="13:22">
      <c r="M213" s="15" t="str">
        <f>VLOOKUP(N213,区域!A:B,2,0)</f>
        <v>亳州</v>
      </c>
      <c r="N213" s="13" t="s">
        <v>256</v>
      </c>
      <c r="O213" s="20">
        <f t="shared" si="5"/>
        <v>40</v>
      </c>
      <c r="P213" s="30">
        <f>IF(SUMIFS(扣罚明细!$G:$G,扣罚明细!$E:$E,$N213,扣罚明细!$F:$F,"普通工单超时响应")=0,"-",SUMIFS(扣罚明细!$G:$G,扣罚明细!$E:$E,$N213,扣罚明细!$F:$F,"普通工单超时响应"))</f>
        <v>20</v>
      </c>
      <c r="Q213" s="30" t="str">
        <f>IF(SUMIFS(扣罚明细!$G:$G,扣罚明细!$E:$E,$N213,扣罚明细!$F:$F,"普通工单超时关闭")=0,"-",SUMIFS(扣罚明细!$G:$G,扣罚明细!$E:$E,$N213,扣罚明细!$F:$F,"普通工单超时关闭"))</f>
        <v>-</v>
      </c>
      <c r="R213" s="30" t="str">
        <f>IF(SUMIFS(扣罚明细!$G:$G,扣罚明细!$E:$E,$N213,扣罚明细!$F:$F,"项目工单超时关闭")=0,"-",SUMIFS(扣罚明细!$G:$G,扣罚明细!$E:$E,$N213,扣罚明细!$F:$F,"项目工单超时关闭"))</f>
        <v>-</v>
      </c>
      <c r="S213" s="30">
        <f>IF(SUMIFS(扣罚明细!$G:$G,扣罚明细!$E:$E,$N213,扣罚明细!$F:$F,"工单质检不合格")=0,"-",SUMIFS(扣罚明细!$G:$G,扣罚明细!$E:$E,$N213,扣罚明细!$F:$F,"工单质检不合格"))</f>
        <v>20</v>
      </c>
      <c r="T213" s="30" t="str">
        <f>IF(SUMIFS(扣罚明细!$G:$G,扣罚明细!$E:$E,$N213,扣罚明细!$F:$F,"虚假处理工单")=0,"-",SUMIFS(扣罚明细!$G:$G,扣罚明细!$E:$E,$N213,扣罚明细!$F:$F,"虚假处理工单"))</f>
        <v>-</v>
      </c>
      <c r="U213" s="30" t="str">
        <f>IF(SUMIFS(扣罚明细!$G:$G,扣罚明细!$E:$E,$N213,扣罚明细!$F:$F,"邮管局投诉逾期处理")=0,"-",SUMIFS(扣罚明细!$G:$G,扣罚明细!$E:$E,$N213,扣罚明细!$F:$F,"邮管局投诉逾期处理"))</f>
        <v>-</v>
      </c>
      <c r="V213" s="30" t="str">
        <f>IF(SUMIFS(扣罚明细!$G:$G,扣罚明细!$E:$E,$N213,扣罚明细!$F:$F,"邮管局投诉罚款")=0,"-",SUMIFS(扣罚明细!$G:$G,扣罚明细!$E:$E,$N213,扣罚明细!$F:$F,"邮管局投诉罚款"))</f>
        <v>-</v>
      </c>
    </row>
    <row r="214" ht="16.5" spans="13:22">
      <c r="M214" s="15" t="str">
        <f>VLOOKUP(N214,区域!A:B,2,0)</f>
        <v>宿州</v>
      </c>
      <c r="N214" s="46" t="s">
        <v>257</v>
      </c>
      <c r="O214" s="20">
        <f t="shared" si="5"/>
        <v>20</v>
      </c>
      <c r="P214" s="30" t="str">
        <f>IF(SUMIFS(扣罚明细!$G:$G,扣罚明细!$E:$E,$N214,扣罚明细!$F:$F,"普通工单超时响应")=0,"-",SUMIFS(扣罚明细!$G:$G,扣罚明细!$E:$E,$N214,扣罚明细!$F:$F,"普通工单超时响应"))</f>
        <v>-</v>
      </c>
      <c r="Q214" s="30" t="str">
        <f>IF(SUMIFS(扣罚明细!$G:$G,扣罚明细!$E:$E,$N214,扣罚明细!$F:$F,"普通工单超时关闭")=0,"-",SUMIFS(扣罚明细!$G:$G,扣罚明细!$E:$E,$N214,扣罚明细!$F:$F,"普通工单超时关闭"))</f>
        <v>-</v>
      </c>
      <c r="R214" s="30" t="str">
        <f>IF(SUMIFS(扣罚明细!$G:$G,扣罚明细!$E:$E,$N214,扣罚明细!$F:$F,"项目工单超时关闭")=0,"-",SUMIFS(扣罚明细!$G:$G,扣罚明细!$E:$E,$N214,扣罚明细!$F:$F,"项目工单超时关闭"))</f>
        <v>-</v>
      </c>
      <c r="S214" s="30">
        <f>IF(SUMIFS(扣罚明细!$G:$G,扣罚明细!$E:$E,$N214,扣罚明细!$F:$F,"工单质检不合格")=0,"-",SUMIFS(扣罚明细!$G:$G,扣罚明细!$E:$E,$N214,扣罚明细!$F:$F,"工单质检不合格"))</f>
        <v>20</v>
      </c>
      <c r="T214" s="30" t="str">
        <f>IF(SUMIFS(扣罚明细!$G:$G,扣罚明细!$E:$E,$N214,扣罚明细!$F:$F,"虚假处理工单")=0,"-",SUMIFS(扣罚明细!$G:$G,扣罚明细!$E:$E,$N214,扣罚明细!$F:$F,"虚假处理工单"))</f>
        <v>-</v>
      </c>
      <c r="U214" s="30" t="str">
        <f>IF(SUMIFS(扣罚明细!$G:$G,扣罚明细!$E:$E,$N214,扣罚明细!$F:$F,"邮管局投诉逾期处理")=0,"-",SUMIFS(扣罚明细!$G:$G,扣罚明细!$E:$E,$N214,扣罚明细!$F:$F,"邮管局投诉逾期处理"))</f>
        <v>-</v>
      </c>
      <c r="V214" s="30" t="str">
        <f>IF(SUMIFS(扣罚明细!$G:$G,扣罚明细!$E:$E,$N214,扣罚明细!$F:$F,"邮管局投诉罚款")=0,"-",SUMIFS(扣罚明细!$G:$G,扣罚明细!$E:$E,$N214,扣罚明细!$F:$F,"邮管局投诉罚款"))</f>
        <v>-</v>
      </c>
    </row>
    <row r="215" ht="16.5" spans="13:22">
      <c r="M215" s="15" t="str">
        <f>VLOOKUP(N215,区域!A:B,2,0)</f>
        <v>合肥南</v>
      </c>
      <c r="N215" s="5" t="s">
        <v>258</v>
      </c>
      <c r="O215" s="20">
        <f t="shared" si="5"/>
        <v>20</v>
      </c>
      <c r="P215" s="30">
        <f>IF(SUMIFS(扣罚明细!$G:$G,扣罚明细!$E:$E,$N215,扣罚明细!$F:$F,"普通工单超时响应")=0,"-",SUMIFS(扣罚明细!$G:$G,扣罚明细!$E:$E,$N215,扣罚明细!$F:$F,"普通工单超时响应"))</f>
        <v>20</v>
      </c>
      <c r="Q215" s="30" t="str">
        <f>IF(SUMIFS(扣罚明细!$G:$G,扣罚明细!$E:$E,$N215,扣罚明细!$F:$F,"普通工单超时关闭")=0,"-",SUMIFS(扣罚明细!$G:$G,扣罚明细!$E:$E,$N215,扣罚明细!$F:$F,"普通工单超时关闭"))</f>
        <v>-</v>
      </c>
      <c r="R215" s="30" t="str">
        <f>IF(SUMIFS(扣罚明细!$G:$G,扣罚明细!$E:$E,$N215,扣罚明细!$F:$F,"项目工单超时关闭")=0,"-",SUMIFS(扣罚明细!$G:$G,扣罚明细!$E:$E,$N215,扣罚明细!$F:$F,"项目工单超时关闭"))</f>
        <v>-</v>
      </c>
      <c r="S215" s="30" t="str">
        <f>IF(SUMIFS(扣罚明细!$G:$G,扣罚明细!$E:$E,$N215,扣罚明细!$F:$F,"工单质检不合格")=0,"-",SUMIFS(扣罚明细!$G:$G,扣罚明细!$E:$E,$N215,扣罚明细!$F:$F,"工单质检不合格"))</f>
        <v>-</v>
      </c>
      <c r="T215" s="30" t="str">
        <f>IF(SUMIFS(扣罚明细!$G:$G,扣罚明细!$E:$E,$N215,扣罚明细!$F:$F,"虚假处理工单")=0,"-",SUMIFS(扣罚明细!$G:$G,扣罚明细!$E:$E,$N215,扣罚明细!$F:$F,"虚假处理工单"))</f>
        <v>-</v>
      </c>
      <c r="U215" s="30" t="str">
        <f>IF(SUMIFS(扣罚明细!$G:$G,扣罚明细!$E:$E,$N215,扣罚明细!$F:$F,"邮管局投诉逾期处理")=0,"-",SUMIFS(扣罚明细!$G:$G,扣罚明细!$E:$E,$N215,扣罚明细!$F:$F,"邮管局投诉逾期处理"))</f>
        <v>-</v>
      </c>
      <c r="V215" s="30" t="str">
        <f>IF(SUMIFS(扣罚明细!$G:$G,扣罚明细!$E:$E,$N215,扣罚明细!$F:$F,"邮管局投诉罚款")=0,"-",SUMIFS(扣罚明细!$G:$G,扣罚明细!$E:$E,$N215,扣罚明细!$F:$F,"邮管局投诉罚款"))</f>
        <v>-</v>
      </c>
    </row>
    <row r="216" ht="16.5" spans="13:22">
      <c r="M216" s="15" t="str">
        <f>VLOOKUP(N216,区域!A:B,2,0)</f>
        <v>芜湖</v>
      </c>
      <c r="N216" s="5" t="s">
        <v>259</v>
      </c>
      <c r="O216" s="20">
        <f t="shared" si="5"/>
        <v>20</v>
      </c>
      <c r="P216" s="30">
        <f>IF(SUMIFS(扣罚明细!$G:$G,扣罚明细!$E:$E,$N216,扣罚明细!$F:$F,"普通工单超时响应")=0,"-",SUMIFS(扣罚明细!$G:$G,扣罚明细!$E:$E,$N216,扣罚明细!$F:$F,"普通工单超时响应"))</f>
        <v>20</v>
      </c>
      <c r="Q216" s="30" t="str">
        <f>IF(SUMIFS(扣罚明细!$G:$G,扣罚明细!$E:$E,$N216,扣罚明细!$F:$F,"普通工单超时关闭")=0,"-",SUMIFS(扣罚明细!$G:$G,扣罚明细!$E:$E,$N216,扣罚明细!$F:$F,"普通工单超时关闭"))</f>
        <v>-</v>
      </c>
      <c r="R216" s="30" t="str">
        <f>IF(SUMIFS(扣罚明细!$G:$G,扣罚明细!$E:$E,$N216,扣罚明细!$F:$F,"项目工单超时关闭")=0,"-",SUMIFS(扣罚明细!$G:$G,扣罚明细!$E:$E,$N216,扣罚明细!$F:$F,"项目工单超时关闭"))</f>
        <v>-</v>
      </c>
      <c r="S216" s="30" t="str">
        <f>IF(SUMIFS(扣罚明细!$G:$G,扣罚明细!$E:$E,$N216,扣罚明细!$F:$F,"工单质检不合格")=0,"-",SUMIFS(扣罚明细!$G:$G,扣罚明细!$E:$E,$N216,扣罚明细!$F:$F,"工单质检不合格"))</f>
        <v>-</v>
      </c>
      <c r="T216" s="30" t="str">
        <f>IF(SUMIFS(扣罚明细!$G:$G,扣罚明细!$E:$E,$N216,扣罚明细!$F:$F,"虚假处理工单")=0,"-",SUMIFS(扣罚明细!$G:$G,扣罚明细!$E:$E,$N216,扣罚明细!$F:$F,"虚假处理工单"))</f>
        <v>-</v>
      </c>
      <c r="U216" s="30" t="str">
        <f>IF(SUMIFS(扣罚明细!$G:$G,扣罚明细!$E:$E,$N216,扣罚明细!$F:$F,"邮管局投诉逾期处理")=0,"-",SUMIFS(扣罚明细!$G:$G,扣罚明细!$E:$E,$N216,扣罚明细!$F:$F,"邮管局投诉逾期处理"))</f>
        <v>-</v>
      </c>
      <c r="V216" s="30" t="str">
        <f>IF(SUMIFS(扣罚明细!$G:$G,扣罚明细!$E:$E,$N216,扣罚明细!$F:$F,"邮管局投诉罚款")=0,"-",SUMIFS(扣罚明细!$G:$G,扣罚明细!$E:$E,$N216,扣罚明细!$F:$F,"邮管局投诉罚款"))</f>
        <v>-</v>
      </c>
    </row>
    <row r="217" ht="16.5" spans="13:22">
      <c r="M217" s="15" t="str">
        <f>VLOOKUP(N217,区域!A:B,2,0)</f>
        <v>亳州</v>
      </c>
      <c r="N217" s="33" t="s">
        <v>260</v>
      </c>
      <c r="O217" s="20">
        <f t="shared" si="5"/>
        <v>20</v>
      </c>
      <c r="P217" s="30" t="str">
        <f>IF(SUMIFS(扣罚明细!$G:$G,扣罚明细!$E:$E,$N217,扣罚明细!$F:$F,"普通工单超时响应")=0,"-",SUMIFS(扣罚明细!$G:$G,扣罚明细!$E:$E,$N217,扣罚明细!$F:$F,"普通工单超时响应"))</f>
        <v>-</v>
      </c>
      <c r="Q217" s="30">
        <f>IF(SUMIFS(扣罚明细!$G:$G,扣罚明细!$E:$E,$N217,扣罚明细!$F:$F,"普通工单超时关闭")=0,"-",SUMIFS(扣罚明细!$G:$G,扣罚明细!$E:$E,$N217,扣罚明细!$F:$F,"普通工单超时关闭"))</f>
        <v>20</v>
      </c>
      <c r="R217" s="30" t="str">
        <f>IF(SUMIFS(扣罚明细!$G:$G,扣罚明细!$E:$E,$N217,扣罚明细!$F:$F,"项目工单超时关闭")=0,"-",SUMIFS(扣罚明细!$G:$G,扣罚明细!$E:$E,$N217,扣罚明细!$F:$F,"项目工单超时关闭"))</f>
        <v>-</v>
      </c>
      <c r="S217" s="30" t="str">
        <f>IF(SUMIFS(扣罚明细!$G:$G,扣罚明细!$E:$E,$N217,扣罚明细!$F:$F,"工单质检不合格")=0,"-",SUMIFS(扣罚明细!$G:$G,扣罚明细!$E:$E,$N217,扣罚明细!$F:$F,"工单质检不合格"))</f>
        <v>-</v>
      </c>
      <c r="T217" s="30" t="str">
        <f>IF(SUMIFS(扣罚明细!$G:$G,扣罚明细!$E:$E,$N217,扣罚明细!$F:$F,"虚假处理工单")=0,"-",SUMIFS(扣罚明细!$G:$G,扣罚明细!$E:$E,$N217,扣罚明细!$F:$F,"虚假处理工单"))</f>
        <v>-</v>
      </c>
      <c r="U217" s="30" t="str">
        <f>IF(SUMIFS(扣罚明细!$G:$G,扣罚明细!$E:$E,$N217,扣罚明细!$F:$F,"邮管局投诉逾期处理")=0,"-",SUMIFS(扣罚明细!$G:$G,扣罚明细!$E:$E,$N217,扣罚明细!$F:$F,"邮管局投诉逾期处理"))</f>
        <v>-</v>
      </c>
      <c r="V217" s="30" t="str">
        <f>IF(SUMIFS(扣罚明细!$G:$G,扣罚明细!$E:$E,$N217,扣罚明细!$F:$F,"邮管局投诉罚款")=0,"-",SUMIFS(扣罚明细!$G:$G,扣罚明细!$E:$E,$N217,扣罚明细!$F:$F,"邮管局投诉罚款"))</f>
        <v>-</v>
      </c>
    </row>
    <row r="218" ht="16.5" spans="13:22">
      <c r="M218" s="15" t="str">
        <f>VLOOKUP(N218,区域!A:B,2,0)</f>
        <v>巢湖</v>
      </c>
      <c r="N218" s="5" t="s">
        <v>261</v>
      </c>
      <c r="O218" s="20">
        <f t="shared" si="5"/>
        <v>20</v>
      </c>
      <c r="P218" s="30">
        <f>IF(SUMIFS(扣罚明细!$G:$G,扣罚明细!$E:$E,$N218,扣罚明细!$F:$F,"普通工单超时响应")=0,"-",SUMIFS(扣罚明细!$G:$G,扣罚明细!$E:$E,$N218,扣罚明细!$F:$F,"普通工单超时响应"))</f>
        <v>20</v>
      </c>
      <c r="Q218" s="30" t="str">
        <f>IF(SUMIFS(扣罚明细!$G:$G,扣罚明细!$E:$E,$N218,扣罚明细!$F:$F,"普通工单超时关闭")=0,"-",SUMIFS(扣罚明细!$G:$G,扣罚明细!$E:$E,$N218,扣罚明细!$F:$F,"普通工单超时关闭"))</f>
        <v>-</v>
      </c>
      <c r="R218" s="30" t="str">
        <f>IF(SUMIFS(扣罚明细!$G:$G,扣罚明细!$E:$E,$N218,扣罚明细!$F:$F,"项目工单超时关闭")=0,"-",SUMIFS(扣罚明细!$G:$G,扣罚明细!$E:$E,$N218,扣罚明细!$F:$F,"项目工单超时关闭"))</f>
        <v>-</v>
      </c>
      <c r="S218" s="30" t="str">
        <f>IF(SUMIFS(扣罚明细!$G:$G,扣罚明细!$E:$E,$N218,扣罚明细!$F:$F,"工单质检不合格")=0,"-",SUMIFS(扣罚明细!$G:$G,扣罚明细!$E:$E,$N218,扣罚明细!$F:$F,"工单质检不合格"))</f>
        <v>-</v>
      </c>
      <c r="T218" s="30" t="str">
        <f>IF(SUMIFS(扣罚明细!$G:$G,扣罚明细!$E:$E,$N218,扣罚明细!$F:$F,"虚假处理工单")=0,"-",SUMIFS(扣罚明细!$G:$G,扣罚明细!$E:$E,$N218,扣罚明细!$F:$F,"虚假处理工单"))</f>
        <v>-</v>
      </c>
      <c r="U218" s="30" t="str">
        <f>IF(SUMIFS(扣罚明细!$G:$G,扣罚明细!$E:$E,$N218,扣罚明细!$F:$F,"邮管局投诉逾期处理")=0,"-",SUMIFS(扣罚明细!$G:$G,扣罚明细!$E:$E,$N218,扣罚明细!$F:$F,"邮管局投诉逾期处理"))</f>
        <v>-</v>
      </c>
      <c r="V218" s="30" t="str">
        <f>IF(SUMIFS(扣罚明细!$G:$G,扣罚明细!$E:$E,$N218,扣罚明细!$F:$F,"邮管局投诉罚款")=0,"-",SUMIFS(扣罚明细!$G:$G,扣罚明细!$E:$E,$N218,扣罚明细!$F:$F,"邮管局投诉罚款"))</f>
        <v>-</v>
      </c>
    </row>
    <row r="219" ht="16.5" spans="13:22">
      <c r="M219" s="15" t="str">
        <f>VLOOKUP(N219,区域!A:B,2,0)</f>
        <v>肥东</v>
      </c>
      <c r="N219" s="5" t="s">
        <v>262</v>
      </c>
      <c r="O219" s="20">
        <f t="shared" si="5"/>
        <v>20</v>
      </c>
      <c r="P219" s="30">
        <f>IF(SUMIFS(扣罚明细!$G:$G,扣罚明细!$E:$E,$N219,扣罚明细!$F:$F,"普通工单超时响应")=0,"-",SUMIFS(扣罚明细!$G:$G,扣罚明细!$E:$E,$N219,扣罚明细!$F:$F,"普通工单超时响应"))</f>
        <v>20</v>
      </c>
      <c r="Q219" s="30" t="str">
        <f>IF(SUMIFS(扣罚明细!$G:$G,扣罚明细!$E:$E,$N219,扣罚明细!$F:$F,"普通工单超时关闭")=0,"-",SUMIFS(扣罚明细!$G:$G,扣罚明细!$E:$E,$N219,扣罚明细!$F:$F,"普通工单超时关闭"))</f>
        <v>-</v>
      </c>
      <c r="R219" s="30" t="str">
        <f>IF(SUMIFS(扣罚明细!$G:$G,扣罚明细!$E:$E,$N219,扣罚明细!$F:$F,"项目工单超时关闭")=0,"-",SUMIFS(扣罚明细!$G:$G,扣罚明细!$E:$E,$N219,扣罚明细!$F:$F,"项目工单超时关闭"))</f>
        <v>-</v>
      </c>
      <c r="S219" s="30" t="str">
        <f>IF(SUMIFS(扣罚明细!$G:$G,扣罚明细!$E:$E,$N219,扣罚明细!$F:$F,"工单质检不合格")=0,"-",SUMIFS(扣罚明细!$G:$G,扣罚明细!$E:$E,$N219,扣罚明细!$F:$F,"工单质检不合格"))</f>
        <v>-</v>
      </c>
      <c r="T219" s="30" t="str">
        <f>IF(SUMIFS(扣罚明细!$G:$G,扣罚明细!$E:$E,$N219,扣罚明细!$F:$F,"虚假处理工单")=0,"-",SUMIFS(扣罚明细!$G:$G,扣罚明细!$E:$E,$N219,扣罚明细!$F:$F,"虚假处理工单"))</f>
        <v>-</v>
      </c>
      <c r="U219" s="30" t="str">
        <f>IF(SUMIFS(扣罚明细!$G:$G,扣罚明细!$E:$E,$N219,扣罚明细!$F:$F,"邮管局投诉逾期处理")=0,"-",SUMIFS(扣罚明细!$G:$G,扣罚明细!$E:$E,$N219,扣罚明细!$F:$F,"邮管局投诉逾期处理"))</f>
        <v>-</v>
      </c>
      <c r="V219" s="30" t="str">
        <f>IF(SUMIFS(扣罚明细!$G:$G,扣罚明细!$E:$E,$N219,扣罚明细!$F:$F,"邮管局投诉罚款")=0,"-",SUMIFS(扣罚明细!$G:$G,扣罚明细!$E:$E,$N219,扣罚明细!$F:$F,"邮管局投诉罚款"))</f>
        <v>-</v>
      </c>
    </row>
    <row r="220" ht="16.5" spans="13:22">
      <c r="M220" s="15" t="str">
        <f>VLOOKUP(N220,区域!A:B,2,0)</f>
        <v>滁州</v>
      </c>
      <c r="N220" s="50" t="s">
        <v>263</v>
      </c>
      <c r="O220" s="20">
        <f t="shared" si="5"/>
        <v>20</v>
      </c>
      <c r="P220" s="30">
        <f>IF(SUMIFS(扣罚明细!$G:$G,扣罚明细!$E:$E,$N220,扣罚明细!$F:$F,"普通工单超时响应")=0,"-",SUMIFS(扣罚明细!$G:$G,扣罚明细!$E:$E,$N220,扣罚明细!$F:$F,"普通工单超时响应"))</f>
        <v>20</v>
      </c>
      <c r="Q220" s="30" t="str">
        <f>IF(SUMIFS(扣罚明细!$G:$G,扣罚明细!$E:$E,$N220,扣罚明细!$F:$F,"普通工单超时关闭")=0,"-",SUMIFS(扣罚明细!$G:$G,扣罚明细!$E:$E,$N220,扣罚明细!$F:$F,"普通工单超时关闭"))</f>
        <v>-</v>
      </c>
      <c r="R220" s="30" t="str">
        <f>IF(SUMIFS(扣罚明细!$G:$G,扣罚明细!$E:$E,$N220,扣罚明细!$F:$F,"项目工单超时关闭")=0,"-",SUMIFS(扣罚明细!$G:$G,扣罚明细!$E:$E,$N220,扣罚明细!$F:$F,"项目工单超时关闭"))</f>
        <v>-</v>
      </c>
      <c r="S220" s="30" t="str">
        <f>IF(SUMIFS(扣罚明细!$G:$G,扣罚明细!$E:$E,$N220,扣罚明细!$F:$F,"工单质检不合格")=0,"-",SUMIFS(扣罚明细!$G:$G,扣罚明细!$E:$E,$N220,扣罚明细!$F:$F,"工单质检不合格"))</f>
        <v>-</v>
      </c>
      <c r="T220" s="30" t="str">
        <f>IF(SUMIFS(扣罚明细!$G:$G,扣罚明细!$E:$E,$N220,扣罚明细!$F:$F,"虚假处理工单")=0,"-",SUMIFS(扣罚明细!$G:$G,扣罚明细!$E:$E,$N220,扣罚明细!$F:$F,"虚假处理工单"))</f>
        <v>-</v>
      </c>
      <c r="U220" s="30" t="str">
        <f>IF(SUMIFS(扣罚明细!$G:$G,扣罚明细!$E:$E,$N220,扣罚明细!$F:$F,"邮管局投诉逾期处理")=0,"-",SUMIFS(扣罚明细!$G:$G,扣罚明细!$E:$E,$N220,扣罚明细!$F:$F,"邮管局投诉逾期处理"))</f>
        <v>-</v>
      </c>
      <c r="V220" s="30" t="str">
        <f>IF(SUMIFS(扣罚明细!$G:$G,扣罚明细!$E:$E,$N220,扣罚明细!$F:$F,"邮管局投诉罚款")=0,"-",SUMIFS(扣罚明细!$G:$G,扣罚明细!$E:$E,$N220,扣罚明细!$F:$F,"邮管局投诉罚款"))</f>
        <v>-</v>
      </c>
    </row>
    <row r="221" ht="16.5" spans="13:22">
      <c r="M221" s="15" t="str">
        <f>VLOOKUP(N221,区域!A:B,2,0)</f>
        <v>宿州</v>
      </c>
      <c r="N221" s="5" t="s">
        <v>264</v>
      </c>
      <c r="O221" s="20">
        <f t="shared" si="5"/>
        <v>20</v>
      </c>
      <c r="P221" s="30" t="str">
        <f>IF(SUMIFS(扣罚明细!$G:$G,扣罚明细!$E:$E,$N221,扣罚明细!$F:$F,"普通工单超时响应")=0,"-",SUMIFS(扣罚明细!$G:$G,扣罚明细!$E:$E,$N221,扣罚明细!$F:$F,"普通工单超时响应"))</f>
        <v>-</v>
      </c>
      <c r="Q221" s="30" t="str">
        <f>IF(SUMIFS(扣罚明细!$G:$G,扣罚明细!$E:$E,$N221,扣罚明细!$F:$F,"普通工单超时关闭")=0,"-",SUMIFS(扣罚明细!$G:$G,扣罚明细!$E:$E,$N221,扣罚明细!$F:$F,"普通工单超时关闭"))</f>
        <v>-</v>
      </c>
      <c r="R221" s="30" t="str">
        <f>IF(SUMIFS(扣罚明细!$G:$G,扣罚明细!$E:$E,$N221,扣罚明细!$F:$F,"项目工单超时关闭")=0,"-",SUMIFS(扣罚明细!$G:$G,扣罚明细!$E:$E,$N221,扣罚明细!$F:$F,"项目工单超时关闭"))</f>
        <v>-</v>
      </c>
      <c r="S221" s="30">
        <f>IF(SUMIFS(扣罚明细!$G:$G,扣罚明细!$E:$E,$N221,扣罚明细!$F:$F,"工单质检不合格")=0,"-",SUMIFS(扣罚明细!$G:$G,扣罚明细!$E:$E,$N221,扣罚明细!$F:$F,"工单质检不合格"))</f>
        <v>20</v>
      </c>
      <c r="T221" s="30" t="str">
        <f>IF(SUMIFS(扣罚明细!$G:$G,扣罚明细!$E:$E,$N221,扣罚明细!$F:$F,"虚假处理工单")=0,"-",SUMIFS(扣罚明细!$G:$G,扣罚明细!$E:$E,$N221,扣罚明细!$F:$F,"虚假处理工单"))</f>
        <v>-</v>
      </c>
      <c r="U221" s="30" t="str">
        <f>IF(SUMIFS(扣罚明细!$G:$G,扣罚明细!$E:$E,$N221,扣罚明细!$F:$F,"邮管局投诉逾期处理")=0,"-",SUMIFS(扣罚明细!$G:$G,扣罚明细!$E:$E,$N221,扣罚明细!$F:$F,"邮管局投诉逾期处理"))</f>
        <v>-</v>
      </c>
      <c r="V221" s="30" t="str">
        <f>IF(SUMIFS(扣罚明细!$G:$G,扣罚明细!$E:$E,$N221,扣罚明细!$F:$F,"邮管局投诉罚款")=0,"-",SUMIFS(扣罚明细!$G:$G,扣罚明细!$E:$E,$N221,扣罚明细!$F:$F,"邮管局投诉罚款"))</f>
        <v>-</v>
      </c>
    </row>
    <row r="222" ht="16.5" spans="13:22">
      <c r="M222" s="15" t="str">
        <f>VLOOKUP(N222,区域!A:B,2,0)</f>
        <v>滁州</v>
      </c>
      <c r="N222" s="33" t="s">
        <v>265</v>
      </c>
      <c r="O222" s="20">
        <f t="shared" si="5"/>
        <v>20</v>
      </c>
      <c r="P222" s="30" t="str">
        <f>IF(SUMIFS(扣罚明细!$G:$G,扣罚明细!$E:$E,$N222,扣罚明细!$F:$F,"普通工单超时响应")=0,"-",SUMIFS(扣罚明细!$G:$G,扣罚明细!$E:$E,$N222,扣罚明细!$F:$F,"普通工单超时响应"))</f>
        <v>-</v>
      </c>
      <c r="Q222" s="30" t="str">
        <f>IF(SUMIFS(扣罚明细!$G:$G,扣罚明细!$E:$E,$N222,扣罚明细!$F:$F,"普通工单超时关闭")=0,"-",SUMIFS(扣罚明细!$G:$G,扣罚明细!$E:$E,$N222,扣罚明细!$F:$F,"普通工单超时关闭"))</f>
        <v>-</v>
      </c>
      <c r="R222" s="30" t="str">
        <f>IF(SUMIFS(扣罚明细!$G:$G,扣罚明细!$E:$E,$N222,扣罚明细!$F:$F,"项目工单超时关闭")=0,"-",SUMIFS(扣罚明细!$G:$G,扣罚明细!$E:$E,$N222,扣罚明细!$F:$F,"项目工单超时关闭"))</f>
        <v>-</v>
      </c>
      <c r="S222" s="30">
        <f>IF(SUMIFS(扣罚明细!$G:$G,扣罚明细!$E:$E,$N222,扣罚明细!$F:$F,"工单质检不合格")=0,"-",SUMIFS(扣罚明细!$G:$G,扣罚明细!$E:$E,$N222,扣罚明细!$F:$F,"工单质检不合格"))</f>
        <v>20</v>
      </c>
      <c r="T222" s="30" t="str">
        <f>IF(SUMIFS(扣罚明细!$G:$G,扣罚明细!$E:$E,$N222,扣罚明细!$F:$F,"虚假处理工单")=0,"-",SUMIFS(扣罚明细!$G:$G,扣罚明细!$E:$E,$N222,扣罚明细!$F:$F,"虚假处理工单"))</f>
        <v>-</v>
      </c>
      <c r="U222" s="30" t="str">
        <f>IF(SUMIFS(扣罚明细!$G:$G,扣罚明细!$E:$E,$N222,扣罚明细!$F:$F,"邮管局投诉逾期处理")=0,"-",SUMIFS(扣罚明细!$G:$G,扣罚明细!$E:$E,$N222,扣罚明细!$F:$F,"邮管局投诉逾期处理"))</f>
        <v>-</v>
      </c>
      <c r="V222" s="30" t="str">
        <f>IF(SUMIFS(扣罚明细!$G:$G,扣罚明细!$E:$E,$N222,扣罚明细!$F:$F,"邮管局投诉罚款")=0,"-",SUMIFS(扣罚明细!$G:$G,扣罚明细!$E:$E,$N222,扣罚明细!$F:$F,"邮管局投诉罚款"))</f>
        <v>-</v>
      </c>
    </row>
    <row r="223" ht="16.5" spans="13:22">
      <c r="M223" s="15" t="str">
        <f>VLOOKUP(N223,区域!A:B,2,0)</f>
        <v>宣城</v>
      </c>
      <c r="N223" s="5" t="s">
        <v>266</v>
      </c>
      <c r="O223" s="20">
        <f t="shared" si="5"/>
        <v>20</v>
      </c>
      <c r="P223" s="30">
        <f>IF(SUMIFS(扣罚明细!$G:$G,扣罚明细!$E:$E,$N223,扣罚明细!$F:$F,"普通工单超时响应")=0,"-",SUMIFS(扣罚明细!$G:$G,扣罚明细!$E:$E,$N223,扣罚明细!$F:$F,"普通工单超时响应"))</f>
        <v>20</v>
      </c>
      <c r="Q223" s="30" t="str">
        <f>IF(SUMIFS(扣罚明细!$G:$G,扣罚明细!$E:$E,$N223,扣罚明细!$F:$F,"普通工单超时关闭")=0,"-",SUMIFS(扣罚明细!$G:$G,扣罚明细!$E:$E,$N223,扣罚明细!$F:$F,"普通工单超时关闭"))</f>
        <v>-</v>
      </c>
      <c r="R223" s="30" t="str">
        <f>IF(SUMIFS(扣罚明细!$G:$G,扣罚明细!$E:$E,$N223,扣罚明细!$F:$F,"项目工单超时关闭")=0,"-",SUMIFS(扣罚明细!$G:$G,扣罚明细!$E:$E,$N223,扣罚明细!$F:$F,"项目工单超时关闭"))</f>
        <v>-</v>
      </c>
      <c r="S223" s="30" t="str">
        <f>IF(SUMIFS(扣罚明细!$G:$G,扣罚明细!$E:$E,$N223,扣罚明细!$F:$F,"工单质检不合格")=0,"-",SUMIFS(扣罚明细!$G:$G,扣罚明细!$E:$E,$N223,扣罚明细!$F:$F,"工单质检不合格"))</f>
        <v>-</v>
      </c>
      <c r="T223" s="30" t="str">
        <f>IF(SUMIFS(扣罚明细!$G:$G,扣罚明细!$E:$E,$N223,扣罚明细!$F:$F,"虚假处理工单")=0,"-",SUMIFS(扣罚明细!$G:$G,扣罚明细!$E:$E,$N223,扣罚明细!$F:$F,"虚假处理工单"))</f>
        <v>-</v>
      </c>
      <c r="U223" s="30" t="str">
        <f>IF(SUMIFS(扣罚明细!$G:$G,扣罚明细!$E:$E,$N223,扣罚明细!$F:$F,"邮管局投诉逾期处理")=0,"-",SUMIFS(扣罚明细!$G:$G,扣罚明细!$E:$E,$N223,扣罚明细!$F:$F,"邮管局投诉逾期处理"))</f>
        <v>-</v>
      </c>
      <c r="V223" s="30" t="str">
        <f>IF(SUMIFS(扣罚明细!$G:$G,扣罚明细!$E:$E,$N223,扣罚明细!$F:$F,"邮管局投诉罚款")=0,"-",SUMIFS(扣罚明细!$G:$G,扣罚明细!$E:$E,$N223,扣罚明细!$F:$F,"邮管局投诉罚款"))</f>
        <v>-</v>
      </c>
    </row>
    <row r="224" ht="16.5" spans="13:22">
      <c r="M224" s="15" t="str">
        <f>VLOOKUP(N224,区域!A:B,2,0)</f>
        <v>合肥南</v>
      </c>
      <c r="N224" s="5" t="s">
        <v>267</v>
      </c>
      <c r="O224" s="20">
        <f t="shared" si="5"/>
        <v>20</v>
      </c>
      <c r="P224" s="30">
        <f>IF(SUMIFS(扣罚明细!$G:$G,扣罚明细!$E:$E,$N224,扣罚明细!$F:$F,"普通工单超时响应")=0,"-",SUMIFS(扣罚明细!$G:$G,扣罚明细!$E:$E,$N224,扣罚明细!$F:$F,"普通工单超时响应"))</f>
        <v>20</v>
      </c>
      <c r="Q224" s="30" t="str">
        <f>IF(SUMIFS(扣罚明细!$G:$G,扣罚明细!$E:$E,$N224,扣罚明细!$F:$F,"普通工单超时关闭")=0,"-",SUMIFS(扣罚明细!$G:$G,扣罚明细!$E:$E,$N224,扣罚明细!$F:$F,"普通工单超时关闭"))</f>
        <v>-</v>
      </c>
      <c r="R224" s="30" t="str">
        <f>IF(SUMIFS(扣罚明细!$G:$G,扣罚明细!$E:$E,$N224,扣罚明细!$F:$F,"项目工单超时关闭")=0,"-",SUMIFS(扣罚明细!$G:$G,扣罚明细!$E:$E,$N224,扣罚明细!$F:$F,"项目工单超时关闭"))</f>
        <v>-</v>
      </c>
      <c r="S224" s="30" t="str">
        <f>IF(SUMIFS(扣罚明细!$G:$G,扣罚明细!$E:$E,$N224,扣罚明细!$F:$F,"工单质检不合格")=0,"-",SUMIFS(扣罚明细!$G:$G,扣罚明细!$E:$E,$N224,扣罚明细!$F:$F,"工单质检不合格"))</f>
        <v>-</v>
      </c>
      <c r="T224" s="30" t="str">
        <f>IF(SUMIFS(扣罚明细!$G:$G,扣罚明细!$E:$E,$N224,扣罚明细!$F:$F,"虚假处理工单")=0,"-",SUMIFS(扣罚明细!$G:$G,扣罚明细!$E:$E,$N224,扣罚明细!$F:$F,"虚假处理工单"))</f>
        <v>-</v>
      </c>
      <c r="U224" s="30" t="str">
        <f>IF(SUMIFS(扣罚明细!$G:$G,扣罚明细!$E:$E,$N224,扣罚明细!$F:$F,"邮管局投诉逾期处理")=0,"-",SUMIFS(扣罚明细!$G:$G,扣罚明细!$E:$E,$N224,扣罚明细!$F:$F,"邮管局投诉逾期处理"))</f>
        <v>-</v>
      </c>
      <c r="V224" s="30" t="str">
        <f>IF(SUMIFS(扣罚明细!$G:$G,扣罚明细!$E:$E,$N224,扣罚明细!$F:$F,"邮管局投诉罚款")=0,"-",SUMIFS(扣罚明细!$G:$G,扣罚明细!$E:$E,$N224,扣罚明细!$F:$F,"邮管局投诉罚款"))</f>
        <v>-</v>
      </c>
    </row>
    <row r="225" ht="16.5" spans="13:22">
      <c r="M225" s="15" t="str">
        <f>VLOOKUP(N225,区域!A:B,2,0)</f>
        <v>阜阳</v>
      </c>
      <c r="N225" s="7" t="s">
        <v>268</v>
      </c>
      <c r="O225" s="20">
        <f t="shared" si="5"/>
        <v>20</v>
      </c>
      <c r="P225" s="30">
        <f>IF(SUMIFS(扣罚明细!$G:$G,扣罚明细!$E:$E,$N225,扣罚明细!$F:$F,"普通工单超时响应")=0,"-",SUMIFS(扣罚明细!$G:$G,扣罚明细!$E:$E,$N225,扣罚明细!$F:$F,"普通工单超时响应"))</f>
        <v>20</v>
      </c>
      <c r="Q225" s="30" t="str">
        <f>IF(SUMIFS(扣罚明细!$G:$G,扣罚明细!$E:$E,$N225,扣罚明细!$F:$F,"普通工单超时关闭")=0,"-",SUMIFS(扣罚明细!$G:$G,扣罚明细!$E:$E,$N225,扣罚明细!$F:$F,"普通工单超时关闭"))</f>
        <v>-</v>
      </c>
      <c r="R225" s="30" t="str">
        <f>IF(SUMIFS(扣罚明细!$G:$G,扣罚明细!$E:$E,$N225,扣罚明细!$F:$F,"项目工单超时关闭")=0,"-",SUMIFS(扣罚明细!$G:$G,扣罚明细!$E:$E,$N225,扣罚明细!$F:$F,"项目工单超时关闭"))</f>
        <v>-</v>
      </c>
      <c r="S225" s="30" t="str">
        <f>IF(SUMIFS(扣罚明细!$G:$G,扣罚明细!$E:$E,$N225,扣罚明细!$F:$F,"工单质检不合格")=0,"-",SUMIFS(扣罚明细!$G:$G,扣罚明细!$E:$E,$N225,扣罚明细!$F:$F,"工单质检不合格"))</f>
        <v>-</v>
      </c>
      <c r="T225" s="30" t="str">
        <f>IF(SUMIFS(扣罚明细!$G:$G,扣罚明细!$E:$E,$N225,扣罚明细!$F:$F,"虚假处理工单")=0,"-",SUMIFS(扣罚明细!$G:$G,扣罚明细!$E:$E,$N225,扣罚明细!$F:$F,"虚假处理工单"))</f>
        <v>-</v>
      </c>
      <c r="U225" s="30" t="str">
        <f>IF(SUMIFS(扣罚明细!$G:$G,扣罚明细!$E:$E,$N225,扣罚明细!$F:$F,"邮管局投诉逾期处理")=0,"-",SUMIFS(扣罚明细!$G:$G,扣罚明细!$E:$E,$N225,扣罚明细!$F:$F,"邮管局投诉逾期处理"))</f>
        <v>-</v>
      </c>
      <c r="V225" s="30" t="str">
        <f>IF(SUMIFS(扣罚明细!$G:$G,扣罚明细!$E:$E,$N225,扣罚明细!$F:$F,"邮管局投诉罚款")=0,"-",SUMIFS(扣罚明细!$G:$G,扣罚明细!$E:$E,$N225,扣罚明细!$F:$F,"邮管局投诉罚款"))</f>
        <v>-</v>
      </c>
    </row>
    <row r="226" ht="16.5" spans="13:22">
      <c r="M226" s="15" t="str">
        <f>VLOOKUP(N226,区域!A:B,2,0)</f>
        <v>芜湖</v>
      </c>
      <c r="N226" s="5" t="s">
        <v>269</v>
      </c>
      <c r="O226" s="20">
        <f t="shared" si="5"/>
        <v>20</v>
      </c>
      <c r="P226" s="30" t="str">
        <f>IF(SUMIFS(扣罚明细!$G:$G,扣罚明细!$E:$E,$N226,扣罚明细!$F:$F,"普通工单超时响应")=0,"-",SUMIFS(扣罚明细!$G:$G,扣罚明细!$E:$E,$N226,扣罚明细!$F:$F,"普通工单超时响应"))</f>
        <v>-</v>
      </c>
      <c r="Q226" s="30" t="str">
        <f>IF(SUMIFS(扣罚明细!$G:$G,扣罚明细!$E:$E,$N226,扣罚明细!$F:$F,"普通工单超时关闭")=0,"-",SUMIFS(扣罚明细!$G:$G,扣罚明细!$E:$E,$N226,扣罚明细!$F:$F,"普通工单超时关闭"))</f>
        <v>-</v>
      </c>
      <c r="R226" s="30" t="str">
        <f>IF(SUMIFS(扣罚明细!$G:$G,扣罚明细!$E:$E,$N226,扣罚明细!$F:$F,"项目工单超时关闭")=0,"-",SUMIFS(扣罚明细!$G:$G,扣罚明细!$E:$E,$N226,扣罚明细!$F:$F,"项目工单超时关闭"))</f>
        <v>-</v>
      </c>
      <c r="S226" s="30">
        <f>IF(SUMIFS(扣罚明细!$G:$G,扣罚明细!$E:$E,$N226,扣罚明细!$F:$F,"工单质检不合格")=0,"-",SUMIFS(扣罚明细!$G:$G,扣罚明细!$E:$E,$N226,扣罚明细!$F:$F,"工单质检不合格"))</f>
        <v>20</v>
      </c>
      <c r="T226" s="30" t="str">
        <f>IF(SUMIFS(扣罚明细!$G:$G,扣罚明细!$E:$E,$N226,扣罚明细!$F:$F,"虚假处理工单")=0,"-",SUMIFS(扣罚明细!$G:$G,扣罚明细!$E:$E,$N226,扣罚明细!$F:$F,"虚假处理工单"))</f>
        <v>-</v>
      </c>
      <c r="U226" s="30" t="str">
        <f>IF(SUMIFS(扣罚明细!$G:$G,扣罚明细!$E:$E,$N226,扣罚明细!$F:$F,"邮管局投诉逾期处理")=0,"-",SUMIFS(扣罚明细!$G:$G,扣罚明细!$E:$E,$N226,扣罚明细!$F:$F,"邮管局投诉逾期处理"))</f>
        <v>-</v>
      </c>
      <c r="V226" s="30" t="str">
        <f>IF(SUMIFS(扣罚明细!$G:$G,扣罚明细!$E:$E,$N226,扣罚明细!$F:$F,"邮管局投诉罚款")=0,"-",SUMIFS(扣罚明细!$G:$G,扣罚明细!$E:$E,$N226,扣罚明细!$F:$F,"邮管局投诉罚款"))</f>
        <v>-</v>
      </c>
    </row>
    <row r="227" ht="16.5" spans="13:22">
      <c r="M227" s="15" t="str">
        <f>VLOOKUP(N227,区域!A:B,2,0)</f>
        <v>肥东</v>
      </c>
      <c r="N227" s="5" t="s">
        <v>270</v>
      </c>
      <c r="O227" s="20">
        <f t="shared" si="5"/>
        <v>20</v>
      </c>
      <c r="P227" s="30" t="str">
        <f>IF(SUMIFS(扣罚明细!$G:$G,扣罚明细!$E:$E,$N227,扣罚明细!$F:$F,"普通工单超时响应")=0,"-",SUMIFS(扣罚明细!$G:$G,扣罚明细!$E:$E,$N227,扣罚明细!$F:$F,"普通工单超时响应"))</f>
        <v>-</v>
      </c>
      <c r="Q227" s="30" t="str">
        <f>IF(SUMIFS(扣罚明细!$G:$G,扣罚明细!$E:$E,$N227,扣罚明细!$F:$F,"普通工单超时关闭")=0,"-",SUMIFS(扣罚明细!$G:$G,扣罚明细!$E:$E,$N227,扣罚明细!$F:$F,"普通工单超时关闭"))</f>
        <v>-</v>
      </c>
      <c r="R227" s="30" t="str">
        <f>IF(SUMIFS(扣罚明细!$G:$G,扣罚明细!$E:$E,$N227,扣罚明细!$F:$F,"项目工单超时关闭")=0,"-",SUMIFS(扣罚明细!$G:$G,扣罚明细!$E:$E,$N227,扣罚明细!$F:$F,"项目工单超时关闭"))</f>
        <v>-</v>
      </c>
      <c r="S227" s="30">
        <f>IF(SUMIFS(扣罚明细!$G:$G,扣罚明细!$E:$E,$N227,扣罚明细!$F:$F,"工单质检不合格")=0,"-",SUMIFS(扣罚明细!$G:$G,扣罚明细!$E:$E,$N227,扣罚明细!$F:$F,"工单质检不合格"))</f>
        <v>20</v>
      </c>
      <c r="T227" s="30" t="str">
        <f>IF(SUMIFS(扣罚明细!$G:$G,扣罚明细!$E:$E,$N227,扣罚明细!$F:$F,"虚假处理工单")=0,"-",SUMIFS(扣罚明细!$G:$G,扣罚明细!$E:$E,$N227,扣罚明细!$F:$F,"虚假处理工单"))</f>
        <v>-</v>
      </c>
      <c r="U227" s="30" t="str">
        <f>IF(SUMIFS(扣罚明细!$G:$G,扣罚明细!$E:$E,$N227,扣罚明细!$F:$F,"邮管局投诉逾期处理")=0,"-",SUMIFS(扣罚明细!$G:$G,扣罚明细!$E:$E,$N227,扣罚明细!$F:$F,"邮管局投诉逾期处理"))</f>
        <v>-</v>
      </c>
      <c r="V227" s="30" t="str">
        <f>IF(SUMIFS(扣罚明细!$G:$G,扣罚明细!$E:$E,$N227,扣罚明细!$F:$F,"邮管局投诉罚款")=0,"-",SUMIFS(扣罚明细!$G:$G,扣罚明细!$E:$E,$N227,扣罚明细!$F:$F,"邮管局投诉罚款"))</f>
        <v>-</v>
      </c>
    </row>
    <row r="228" ht="16.5" spans="13:22">
      <c r="M228" s="15" t="str">
        <f>VLOOKUP(N228,区域!A:B,2,0)</f>
        <v>六安</v>
      </c>
      <c r="N228" s="5" t="s">
        <v>271</v>
      </c>
      <c r="O228" s="20">
        <f t="shared" si="5"/>
        <v>20</v>
      </c>
      <c r="P228" s="30" t="str">
        <f>IF(SUMIFS(扣罚明细!$G:$G,扣罚明细!$E:$E,$N228,扣罚明细!$F:$F,"普通工单超时响应")=0,"-",SUMIFS(扣罚明细!$G:$G,扣罚明细!$E:$E,$N228,扣罚明细!$F:$F,"普通工单超时响应"))</f>
        <v>-</v>
      </c>
      <c r="Q228" s="30" t="str">
        <f>IF(SUMIFS(扣罚明细!$G:$G,扣罚明细!$E:$E,$N228,扣罚明细!$F:$F,"普通工单超时关闭")=0,"-",SUMIFS(扣罚明细!$G:$G,扣罚明细!$E:$E,$N228,扣罚明细!$F:$F,"普通工单超时关闭"))</f>
        <v>-</v>
      </c>
      <c r="R228" s="30" t="str">
        <f>IF(SUMIFS(扣罚明细!$G:$G,扣罚明细!$E:$E,$N228,扣罚明细!$F:$F,"项目工单超时关闭")=0,"-",SUMIFS(扣罚明细!$G:$G,扣罚明细!$E:$E,$N228,扣罚明细!$F:$F,"项目工单超时关闭"))</f>
        <v>-</v>
      </c>
      <c r="S228" s="30">
        <f>IF(SUMIFS(扣罚明细!$G:$G,扣罚明细!$E:$E,$N228,扣罚明细!$F:$F,"工单质检不合格")=0,"-",SUMIFS(扣罚明细!$G:$G,扣罚明细!$E:$E,$N228,扣罚明细!$F:$F,"工单质检不合格"))</f>
        <v>20</v>
      </c>
      <c r="T228" s="30" t="str">
        <f>IF(SUMIFS(扣罚明细!$G:$G,扣罚明细!$E:$E,$N228,扣罚明细!$F:$F,"虚假处理工单")=0,"-",SUMIFS(扣罚明细!$G:$G,扣罚明细!$E:$E,$N228,扣罚明细!$F:$F,"虚假处理工单"))</f>
        <v>-</v>
      </c>
      <c r="U228" s="30" t="str">
        <f>IF(SUMIFS(扣罚明细!$G:$G,扣罚明细!$E:$E,$N228,扣罚明细!$F:$F,"邮管局投诉逾期处理")=0,"-",SUMIFS(扣罚明细!$G:$G,扣罚明细!$E:$E,$N228,扣罚明细!$F:$F,"邮管局投诉逾期处理"))</f>
        <v>-</v>
      </c>
      <c r="V228" s="30" t="str">
        <f>IF(SUMIFS(扣罚明细!$G:$G,扣罚明细!$E:$E,$N228,扣罚明细!$F:$F,"邮管局投诉罚款")=0,"-",SUMIFS(扣罚明细!$G:$G,扣罚明细!$E:$E,$N228,扣罚明细!$F:$F,"邮管局投诉罚款"))</f>
        <v>-</v>
      </c>
    </row>
    <row r="229" ht="16.5" spans="13:22">
      <c r="M229" s="15" t="str">
        <f>VLOOKUP(N229,区域!A:B,2,0)</f>
        <v>滁州</v>
      </c>
      <c r="N229" s="50" t="s">
        <v>272</v>
      </c>
      <c r="O229" s="20">
        <f t="shared" si="5"/>
        <v>20</v>
      </c>
      <c r="P229" s="30" t="str">
        <f>IF(SUMIFS(扣罚明细!$G:$G,扣罚明细!$E:$E,$N229,扣罚明细!$F:$F,"普通工单超时响应")=0,"-",SUMIFS(扣罚明细!$G:$G,扣罚明细!$E:$E,$N229,扣罚明细!$F:$F,"普通工单超时响应"))</f>
        <v>-</v>
      </c>
      <c r="Q229" s="30" t="str">
        <f>IF(SUMIFS(扣罚明细!$G:$G,扣罚明细!$E:$E,$N229,扣罚明细!$F:$F,"普通工单超时关闭")=0,"-",SUMIFS(扣罚明细!$G:$G,扣罚明细!$E:$E,$N229,扣罚明细!$F:$F,"普通工单超时关闭"))</f>
        <v>-</v>
      </c>
      <c r="R229" s="30">
        <f>IF(SUMIFS(扣罚明细!$G:$G,扣罚明细!$E:$E,$N229,扣罚明细!$F:$F,"项目工单超时关闭")=0,"-",SUMIFS(扣罚明细!$G:$G,扣罚明细!$E:$E,$N229,扣罚明细!$F:$F,"项目工单超时关闭"))</f>
        <v>20</v>
      </c>
      <c r="S229" s="30" t="str">
        <f>IF(SUMIFS(扣罚明细!$G:$G,扣罚明细!$E:$E,$N229,扣罚明细!$F:$F,"工单质检不合格")=0,"-",SUMIFS(扣罚明细!$G:$G,扣罚明细!$E:$E,$N229,扣罚明细!$F:$F,"工单质检不合格"))</f>
        <v>-</v>
      </c>
      <c r="T229" s="30" t="str">
        <f>IF(SUMIFS(扣罚明细!$G:$G,扣罚明细!$E:$E,$N229,扣罚明细!$F:$F,"虚假处理工单")=0,"-",SUMIFS(扣罚明细!$G:$G,扣罚明细!$E:$E,$N229,扣罚明细!$F:$F,"虚假处理工单"))</f>
        <v>-</v>
      </c>
      <c r="U229" s="30" t="str">
        <f>IF(SUMIFS(扣罚明细!$G:$G,扣罚明细!$E:$E,$N229,扣罚明细!$F:$F,"邮管局投诉逾期处理")=0,"-",SUMIFS(扣罚明细!$G:$G,扣罚明细!$E:$E,$N229,扣罚明细!$F:$F,"邮管局投诉逾期处理"))</f>
        <v>-</v>
      </c>
      <c r="V229" s="30" t="str">
        <f>IF(SUMIFS(扣罚明细!$G:$G,扣罚明细!$E:$E,$N229,扣罚明细!$F:$F,"邮管局投诉罚款")=0,"-",SUMIFS(扣罚明细!$G:$G,扣罚明细!$E:$E,$N229,扣罚明细!$F:$F,"邮管局投诉罚款"))</f>
        <v>-</v>
      </c>
    </row>
    <row r="230" ht="16.5" spans="13:22">
      <c r="M230" s="15" t="str">
        <f>VLOOKUP(N230,区域!A:B,2,0)</f>
        <v>蚌埠</v>
      </c>
      <c r="N230" s="5" t="s">
        <v>273</v>
      </c>
      <c r="O230" s="20">
        <f t="shared" si="5"/>
        <v>20</v>
      </c>
      <c r="P230" s="30" t="str">
        <f>IF(SUMIFS(扣罚明细!$G:$G,扣罚明细!$E:$E,$N230,扣罚明细!$F:$F,"普通工单超时响应")=0,"-",SUMIFS(扣罚明细!$G:$G,扣罚明细!$E:$E,$N230,扣罚明细!$F:$F,"普通工单超时响应"))</f>
        <v>-</v>
      </c>
      <c r="Q230" s="30" t="str">
        <f>IF(SUMIFS(扣罚明细!$G:$G,扣罚明细!$E:$E,$N230,扣罚明细!$F:$F,"普通工单超时关闭")=0,"-",SUMIFS(扣罚明细!$G:$G,扣罚明细!$E:$E,$N230,扣罚明细!$F:$F,"普通工单超时关闭"))</f>
        <v>-</v>
      </c>
      <c r="R230" s="30" t="str">
        <f>IF(SUMIFS(扣罚明细!$G:$G,扣罚明细!$E:$E,$N230,扣罚明细!$F:$F,"项目工单超时关闭")=0,"-",SUMIFS(扣罚明细!$G:$G,扣罚明细!$E:$E,$N230,扣罚明细!$F:$F,"项目工单超时关闭"))</f>
        <v>-</v>
      </c>
      <c r="S230" s="30">
        <f>IF(SUMIFS(扣罚明细!$G:$G,扣罚明细!$E:$E,$N230,扣罚明细!$F:$F,"工单质检不合格")=0,"-",SUMIFS(扣罚明细!$G:$G,扣罚明细!$E:$E,$N230,扣罚明细!$F:$F,"工单质检不合格"))</f>
        <v>20</v>
      </c>
      <c r="T230" s="30" t="str">
        <f>IF(SUMIFS(扣罚明细!$G:$G,扣罚明细!$E:$E,$N230,扣罚明细!$F:$F,"虚假处理工单")=0,"-",SUMIFS(扣罚明细!$G:$G,扣罚明细!$E:$E,$N230,扣罚明细!$F:$F,"虚假处理工单"))</f>
        <v>-</v>
      </c>
      <c r="U230" s="30" t="str">
        <f>IF(SUMIFS(扣罚明细!$G:$G,扣罚明细!$E:$E,$N230,扣罚明细!$F:$F,"邮管局投诉逾期处理")=0,"-",SUMIFS(扣罚明细!$G:$G,扣罚明细!$E:$E,$N230,扣罚明细!$F:$F,"邮管局投诉逾期处理"))</f>
        <v>-</v>
      </c>
      <c r="V230" s="30" t="str">
        <f>IF(SUMIFS(扣罚明细!$G:$G,扣罚明细!$E:$E,$N230,扣罚明细!$F:$F,"邮管局投诉罚款")=0,"-",SUMIFS(扣罚明细!$G:$G,扣罚明细!$E:$E,$N230,扣罚明细!$F:$F,"邮管局投诉罚款"))</f>
        <v>-</v>
      </c>
    </row>
    <row r="231" ht="16.5" spans="13:22">
      <c r="M231" s="15" t="str">
        <f>VLOOKUP(N231,区域!A:B,2,0)</f>
        <v>阜阳</v>
      </c>
      <c r="N231" s="5" t="s">
        <v>274</v>
      </c>
      <c r="O231" s="20">
        <f t="shared" si="5"/>
        <v>20</v>
      </c>
      <c r="P231" s="30" t="str">
        <f>IF(SUMIFS(扣罚明细!$G:$G,扣罚明细!$E:$E,$N231,扣罚明细!$F:$F,"普通工单超时响应")=0,"-",SUMIFS(扣罚明细!$G:$G,扣罚明细!$E:$E,$N231,扣罚明细!$F:$F,"普通工单超时响应"))</f>
        <v>-</v>
      </c>
      <c r="Q231" s="30" t="str">
        <f>IF(SUMIFS(扣罚明细!$G:$G,扣罚明细!$E:$E,$N231,扣罚明细!$F:$F,"普通工单超时关闭")=0,"-",SUMIFS(扣罚明细!$G:$G,扣罚明细!$E:$E,$N231,扣罚明细!$F:$F,"普通工单超时关闭"))</f>
        <v>-</v>
      </c>
      <c r="R231" s="30" t="str">
        <f>IF(SUMIFS(扣罚明细!$G:$G,扣罚明细!$E:$E,$N231,扣罚明细!$F:$F,"项目工单超时关闭")=0,"-",SUMIFS(扣罚明细!$G:$G,扣罚明细!$E:$E,$N231,扣罚明细!$F:$F,"项目工单超时关闭"))</f>
        <v>-</v>
      </c>
      <c r="S231" s="30">
        <f>IF(SUMIFS(扣罚明细!$G:$G,扣罚明细!$E:$E,$N231,扣罚明细!$F:$F,"工单质检不合格")=0,"-",SUMIFS(扣罚明细!$G:$G,扣罚明细!$E:$E,$N231,扣罚明细!$F:$F,"工单质检不合格"))</f>
        <v>20</v>
      </c>
      <c r="T231" s="30" t="str">
        <f>IF(SUMIFS(扣罚明细!$G:$G,扣罚明细!$E:$E,$N231,扣罚明细!$F:$F,"虚假处理工单")=0,"-",SUMIFS(扣罚明细!$G:$G,扣罚明细!$E:$E,$N231,扣罚明细!$F:$F,"虚假处理工单"))</f>
        <v>-</v>
      </c>
      <c r="U231" s="30" t="str">
        <f>IF(SUMIFS(扣罚明细!$G:$G,扣罚明细!$E:$E,$N231,扣罚明细!$F:$F,"邮管局投诉逾期处理")=0,"-",SUMIFS(扣罚明细!$G:$G,扣罚明细!$E:$E,$N231,扣罚明细!$F:$F,"邮管局投诉逾期处理"))</f>
        <v>-</v>
      </c>
      <c r="V231" s="30" t="str">
        <f>IF(SUMIFS(扣罚明细!$G:$G,扣罚明细!$E:$E,$N231,扣罚明细!$F:$F,"邮管局投诉罚款")=0,"-",SUMIFS(扣罚明细!$G:$G,扣罚明细!$E:$E,$N231,扣罚明细!$F:$F,"邮管局投诉罚款"))</f>
        <v>-</v>
      </c>
    </row>
    <row r="232" ht="16.5" spans="13:22">
      <c r="M232" s="15" t="str">
        <f>VLOOKUP(N232,区域!A:B,2,0)</f>
        <v>阜阳</v>
      </c>
      <c r="N232" s="5" t="s">
        <v>275</v>
      </c>
      <c r="O232" s="20">
        <f t="shared" si="5"/>
        <v>20</v>
      </c>
      <c r="P232" s="30">
        <f>IF(SUMIFS(扣罚明细!$G:$G,扣罚明细!$E:$E,$N232,扣罚明细!$F:$F,"普通工单超时响应")=0,"-",SUMIFS(扣罚明细!$G:$G,扣罚明细!$E:$E,$N232,扣罚明细!$F:$F,"普通工单超时响应"))</f>
        <v>20</v>
      </c>
      <c r="Q232" s="30" t="str">
        <f>IF(SUMIFS(扣罚明细!$G:$G,扣罚明细!$E:$E,$N232,扣罚明细!$F:$F,"普通工单超时关闭")=0,"-",SUMIFS(扣罚明细!$G:$G,扣罚明细!$E:$E,$N232,扣罚明细!$F:$F,"普通工单超时关闭"))</f>
        <v>-</v>
      </c>
      <c r="R232" s="30" t="str">
        <f>IF(SUMIFS(扣罚明细!$G:$G,扣罚明细!$E:$E,$N232,扣罚明细!$F:$F,"项目工单超时关闭")=0,"-",SUMIFS(扣罚明细!$G:$G,扣罚明细!$E:$E,$N232,扣罚明细!$F:$F,"项目工单超时关闭"))</f>
        <v>-</v>
      </c>
      <c r="S232" s="30" t="str">
        <f>IF(SUMIFS(扣罚明细!$G:$G,扣罚明细!$E:$E,$N232,扣罚明细!$F:$F,"工单质检不合格")=0,"-",SUMIFS(扣罚明细!$G:$G,扣罚明细!$E:$E,$N232,扣罚明细!$F:$F,"工单质检不合格"))</f>
        <v>-</v>
      </c>
      <c r="T232" s="30" t="str">
        <f>IF(SUMIFS(扣罚明细!$G:$G,扣罚明细!$E:$E,$N232,扣罚明细!$F:$F,"虚假处理工单")=0,"-",SUMIFS(扣罚明细!$G:$G,扣罚明细!$E:$E,$N232,扣罚明细!$F:$F,"虚假处理工单"))</f>
        <v>-</v>
      </c>
      <c r="U232" s="30" t="str">
        <f>IF(SUMIFS(扣罚明细!$G:$G,扣罚明细!$E:$E,$N232,扣罚明细!$F:$F,"邮管局投诉逾期处理")=0,"-",SUMIFS(扣罚明细!$G:$G,扣罚明细!$E:$E,$N232,扣罚明细!$F:$F,"邮管局投诉逾期处理"))</f>
        <v>-</v>
      </c>
      <c r="V232" s="30" t="str">
        <f>IF(SUMIFS(扣罚明细!$G:$G,扣罚明细!$E:$E,$N232,扣罚明细!$F:$F,"邮管局投诉罚款")=0,"-",SUMIFS(扣罚明细!$G:$G,扣罚明细!$E:$E,$N232,扣罚明细!$F:$F,"邮管局投诉罚款"))</f>
        <v>-</v>
      </c>
    </row>
    <row r="233" ht="16.5" spans="13:22">
      <c r="M233" s="15" t="str">
        <f>VLOOKUP(N233,区域!A:B,2,0)</f>
        <v>淮北</v>
      </c>
      <c r="N233" s="5" t="s">
        <v>276</v>
      </c>
      <c r="O233" s="20">
        <f t="shared" si="5"/>
        <v>20</v>
      </c>
      <c r="P233" s="30">
        <f>IF(SUMIFS(扣罚明细!$G:$G,扣罚明细!$E:$E,$N233,扣罚明细!$F:$F,"普通工单超时响应")=0,"-",SUMIFS(扣罚明细!$G:$G,扣罚明细!$E:$E,$N233,扣罚明细!$F:$F,"普通工单超时响应"))</f>
        <v>20</v>
      </c>
      <c r="Q233" s="30" t="str">
        <f>IF(SUMIFS(扣罚明细!$G:$G,扣罚明细!$E:$E,$N233,扣罚明细!$F:$F,"普通工单超时关闭")=0,"-",SUMIFS(扣罚明细!$G:$G,扣罚明细!$E:$E,$N233,扣罚明细!$F:$F,"普通工单超时关闭"))</f>
        <v>-</v>
      </c>
      <c r="R233" s="30" t="str">
        <f>IF(SUMIFS(扣罚明细!$G:$G,扣罚明细!$E:$E,$N233,扣罚明细!$F:$F,"项目工单超时关闭")=0,"-",SUMIFS(扣罚明细!$G:$G,扣罚明细!$E:$E,$N233,扣罚明细!$F:$F,"项目工单超时关闭"))</f>
        <v>-</v>
      </c>
      <c r="S233" s="30" t="str">
        <f>IF(SUMIFS(扣罚明细!$G:$G,扣罚明细!$E:$E,$N233,扣罚明细!$F:$F,"工单质检不合格")=0,"-",SUMIFS(扣罚明细!$G:$G,扣罚明细!$E:$E,$N233,扣罚明细!$F:$F,"工单质检不合格"))</f>
        <v>-</v>
      </c>
      <c r="T233" s="30" t="str">
        <f>IF(SUMIFS(扣罚明细!$G:$G,扣罚明细!$E:$E,$N233,扣罚明细!$F:$F,"虚假处理工单")=0,"-",SUMIFS(扣罚明细!$G:$G,扣罚明细!$E:$E,$N233,扣罚明细!$F:$F,"虚假处理工单"))</f>
        <v>-</v>
      </c>
      <c r="U233" s="30" t="str">
        <f>IF(SUMIFS(扣罚明细!$G:$G,扣罚明细!$E:$E,$N233,扣罚明细!$F:$F,"邮管局投诉逾期处理")=0,"-",SUMIFS(扣罚明细!$G:$G,扣罚明细!$E:$E,$N233,扣罚明细!$F:$F,"邮管局投诉逾期处理"))</f>
        <v>-</v>
      </c>
      <c r="V233" s="30" t="str">
        <f>IF(SUMIFS(扣罚明细!$G:$G,扣罚明细!$E:$E,$N233,扣罚明细!$F:$F,"邮管局投诉罚款")=0,"-",SUMIFS(扣罚明细!$G:$G,扣罚明细!$E:$E,$N233,扣罚明细!$F:$F,"邮管局投诉罚款"))</f>
        <v>-</v>
      </c>
    </row>
    <row r="234" ht="16.5" spans="13:22">
      <c r="M234" s="15" t="str">
        <f>VLOOKUP(N234,区域!A:B,2,0)</f>
        <v>蚌埠</v>
      </c>
      <c r="N234" s="5" t="s">
        <v>277</v>
      </c>
      <c r="O234" s="20">
        <f t="shared" si="5"/>
        <v>20</v>
      </c>
      <c r="P234" s="30" t="str">
        <f>IF(SUMIFS(扣罚明细!$G:$G,扣罚明细!$E:$E,$N234,扣罚明细!$F:$F,"普通工单超时响应")=0,"-",SUMIFS(扣罚明细!$G:$G,扣罚明细!$E:$E,$N234,扣罚明细!$F:$F,"普通工单超时响应"))</f>
        <v>-</v>
      </c>
      <c r="Q234" s="30" t="str">
        <f>IF(SUMIFS(扣罚明细!$G:$G,扣罚明细!$E:$E,$N234,扣罚明细!$F:$F,"普通工单超时关闭")=0,"-",SUMIFS(扣罚明细!$G:$G,扣罚明细!$E:$E,$N234,扣罚明细!$F:$F,"普通工单超时关闭"))</f>
        <v>-</v>
      </c>
      <c r="R234" s="30" t="str">
        <f>IF(SUMIFS(扣罚明细!$G:$G,扣罚明细!$E:$E,$N234,扣罚明细!$F:$F,"项目工单超时关闭")=0,"-",SUMIFS(扣罚明细!$G:$G,扣罚明细!$E:$E,$N234,扣罚明细!$F:$F,"项目工单超时关闭"))</f>
        <v>-</v>
      </c>
      <c r="S234" s="30">
        <f>IF(SUMIFS(扣罚明细!$G:$G,扣罚明细!$E:$E,$N234,扣罚明细!$F:$F,"工单质检不合格")=0,"-",SUMIFS(扣罚明细!$G:$G,扣罚明细!$E:$E,$N234,扣罚明细!$F:$F,"工单质检不合格"))</f>
        <v>20</v>
      </c>
      <c r="T234" s="30" t="str">
        <f>IF(SUMIFS(扣罚明细!$G:$G,扣罚明细!$E:$E,$N234,扣罚明细!$F:$F,"虚假处理工单")=0,"-",SUMIFS(扣罚明细!$G:$G,扣罚明细!$E:$E,$N234,扣罚明细!$F:$F,"虚假处理工单"))</f>
        <v>-</v>
      </c>
      <c r="U234" s="30" t="str">
        <f>IF(SUMIFS(扣罚明细!$G:$G,扣罚明细!$E:$E,$N234,扣罚明细!$F:$F,"邮管局投诉逾期处理")=0,"-",SUMIFS(扣罚明细!$G:$G,扣罚明细!$E:$E,$N234,扣罚明细!$F:$F,"邮管局投诉逾期处理"))</f>
        <v>-</v>
      </c>
      <c r="V234" s="30" t="str">
        <f>IF(SUMIFS(扣罚明细!$G:$G,扣罚明细!$E:$E,$N234,扣罚明细!$F:$F,"邮管局投诉罚款")=0,"-",SUMIFS(扣罚明细!$G:$G,扣罚明细!$E:$E,$N234,扣罚明细!$F:$F,"邮管局投诉罚款"))</f>
        <v>-</v>
      </c>
    </row>
    <row r="235" ht="16.5" spans="13:22">
      <c r="M235" s="15" t="str">
        <f>VLOOKUP(N235,区域!A:B,2,0)</f>
        <v>阜阳</v>
      </c>
      <c r="N235" s="19" t="s">
        <v>278</v>
      </c>
      <c r="O235" s="20">
        <f t="shared" si="5"/>
        <v>20</v>
      </c>
      <c r="P235" s="30" t="str">
        <f>IF(SUMIFS(扣罚明细!$G:$G,扣罚明细!$E:$E,$N235,扣罚明细!$F:$F,"普通工单超时响应")=0,"-",SUMIFS(扣罚明细!$G:$G,扣罚明细!$E:$E,$N235,扣罚明细!$F:$F,"普通工单超时响应"))</f>
        <v>-</v>
      </c>
      <c r="Q235" s="30" t="str">
        <f>IF(SUMIFS(扣罚明细!$G:$G,扣罚明细!$E:$E,$N235,扣罚明细!$F:$F,"普通工单超时关闭")=0,"-",SUMIFS(扣罚明细!$G:$G,扣罚明细!$E:$E,$N235,扣罚明细!$F:$F,"普通工单超时关闭"))</f>
        <v>-</v>
      </c>
      <c r="R235" s="30" t="str">
        <f>IF(SUMIFS(扣罚明细!$G:$G,扣罚明细!$E:$E,$N235,扣罚明细!$F:$F,"项目工单超时关闭")=0,"-",SUMIFS(扣罚明细!$G:$G,扣罚明细!$E:$E,$N235,扣罚明细!$F:$F,"项目工单超时关闭"))</f>
        <v>-</v>
      </c>
      <c r="S235" s="30">
        <f>IF(SUMIFS(扣罚明细!$G:$G,扣罚明细!$E:$E,$N235,扣罚明细!$F:$F,"工单质检不合格")=0,"-",SUMIFS(扣罚明细!$G:$G,扣罚明细!$E:$E,$N235,扣罚明细!$F:$F,"工单质检不合格"))</f>
        <v>20</v>
      </c>
      <c r="T235" s="30" t="str">
        <f>IF(SUMIFS(扣罚明细!$G:$G,扣罚明细!$E:$E,$N235,扣罚明细!$F:$F,"虚假处理工单")=0,"-",SUMIFS(扣罚明细!$G:$G,扣罚明细!$E:$E,$N235,扣罚明细!$F:$F,"虚假处理工单"))</f>
        <v>-</v>
      </c>
      <c r="U235" s="30" t="str">
        <f>IF(SUMIFS(扣罚明细!$G:$G,扣罚明细!$E:$E,$N235,扣罚明细!$F:$F,"邮管局投诉逾期处理")=0,"-",SUMIFS(扣罚明细!$G:$G,扣罚明细!$E:$E,$N235,扣罚明细!$F:$F,"邮管局投诉逾期处理"))</f>
        <v>-</v>
      </c>
      <c r="V235" s="30" t="str">
        <f>IF(SUMIFS(扣罚明细!$G:$G,扣罚明细!$E:$E,$N235,扣罚明细!$F:$F,"邮管局投诉罚款")=0,"-",SUMIFS(扣罚明细!$G:$G,扣罚明细!$E:$E,$N235,扣罚明细!$F:$F,"邮管局投诉罚款"))</f>
        <v>-</v>
      </c>
    </row>
    <row r="236" ht="16.5" spans="13:22">
      <c r="M236" s="15" t="str">
        <f>VLOOKUP(N236,区域!A:B,2,0)</f>
        <v>合肥北</v>
      </c>
      <c r="N236" s="5" t="s">
        <v>279</v>
      </c>
      <c r="O236" s="20">
        <f t="shared" si="5"/>
        <v>20</v>
      </c>
      <c r="P236" s="30">
        <f>IF(SUMIFS(扣罚明细!$G:$G,扣罚明细!$E:$E,$N236,扣罚明细!$F:$F,"普通工单超时响应")=0,"-",SUMIFS(扣罚明细!$G:$G,扣罚明细!$E:$E,$N236,扣罚明细!$F:$F,"普通工单超时响应"))</f>
        <v>20</v>
      </c>
      <c r="Q236" s="30" t="str">
        <f>IF(SUMIFS(扣罚明细!$G:$G,扣罚明细!$E:$E,$N236,扣罚明细!$F:$F,"普通工单超时关闭")=0,"-",SUMIFS(扣罚明细!$G:$G,扣罚明细!$E:$E,$N236,扣罚明细!$F:$F,"普通工单超时关闭"))</f>
        <v>-</v>
      </c>
      <c r="R236" s="30" t="str">
        <f>IF(SUMIFS(扣罚明细!$G:$G,扣罚明细!$E:$E,$N236,扣罚明细!$F:$F,"项目工单超时关闭")=0,"-",SUMIFS(扣罚明细!$G:$G,扣罚明细!$E:$E,$N236,扣罚明细!$F:$F,"项目工单超时关闭"))</f>
        <v>-</v>
      </c>
      <c r="S236" s="30" t="str">
        <f>IF(SUMIFS(扣罚明细!$G:$G,扣罚明细!$E:$E,$N236,扣罚明细!$F:$F,"工单质检不合格")=0,"-",SUMIFS(扣罚明细!$G:$G,扣罚明细!$E:$E,$N236,扣罚明细!$F:$F,"工单质检不合格"))</f>
        <v>-</v>
      </c>
      <c r="T236" s="30" t="str">
        <f>IF(SUMIFS(扣罚明细!$G:$G,扣罚明细!$E:$E,$N236,扣罚明细!$F:$F,"虚假处理工单")=0,"-",SUMIFS(扣罚明细!$G:$G,扣罚明细!$E:$E,$N236,扣罚明细!$F:$F,"虚假处理工单"))</f>
        <v>-</v>
      </c>
      <c r="U236" s="30" t="str">
        <f>IF(SUMIFS(扣罚明细!$G:$G,扣罚明细!$E:$E,$N236,扣罚明细!$F:$F,"邮管局投诉逾期处理")=0,"-",SUMIFS(扣罚明细!$G:$G,扣罚明细!$E:$E,$N236,扣罚明细!$F:$F,"邮管局投诉逾期处理"))</f>
        <v>-</v>
      </c>
      <c r="V236" s="30" t="str">
        <f>IF(SUMIFS(扣罚明细!$G:$G,扣罚明细!$E:$E,$N236,扣罚明细!$F:$F,"邮管局投诉罚款")=0,"-",SUMIFS(扣罚明细!$G:$G,扣罚明细!$E:$E,$N236,扣罚明细!$F:$F,"邮管局投诉罚款"))</f>
        <v>-</v>
      </c>
    </row>
    <row r="237" ht="16.5" spans="13:22">
      <c r="M237" s="15" t="str">
        <f>VLOOKUP(N237,区域!A:B,2,0)</f>
        <v>六安</v>
      </c>
      <c r="N237" s="49" t="s">
        <v>280</v>
      </c>
      <c r="O237" s="20">
        <f t="shared" si="5"/>
        <v>20</v>
      </c>
      <c r="P237" s="30">
        <f>IF(SUMIFS(扣罚明细!$G:$G,扣罚明细!$E:$E,$N237,扣罚明细!$F:$F,"普通工单超时响应")=0,"-",SUMIFS(扣罚明细!$G:$G,扣罚明细!$E:$E,$N237,扣罚明细!$F:$F,"普通工单超时响应"))</f>
        <v>20</v>
      </c>
      <c r="Q237" s="30" t="str">
        <f>IF(SUMIFS(扣罚明细!$G:$G,扣罚明细!$E:$E,$N237,扣罚明细!$F:$F,"普通工单超时关闭")=0,"-",SUMIFS(扣罚明细!$G:$G,扣罚明细!$E:$E,$N237,扣罚明细!$F:$F,"普通工单超时关闭"))</f>
        <v>-</v>
      </c>
      <c r="R237" s="30" t="str">
        <f>IF(SUMIFS(扣罚明细!$G:$G,扣罚明细!$E:$E,$N237,扣罚明细!$F:$F,"项目工单超时关闭")=0,"-",SUMIFS(扣罚明细!$G:$G,扣罚明细!$E:$E,$N237,扣罚明细!$F:$F,"项目工单超时关闭"))</f>
        <v>-</v>
      </c>
      <c r="S237" s="30" t="str">
        <f>IF(SUMIFS(扣罚明细!$G:$G,扣罚明细!$E:$E,$N237,扣罚明细!$F:$F,"工单质检不合格")=0,"-",SUMIFS(扣罚明细!$G:$G,扣罚明细!$E:$E,$N237,扣罚明细!$F:$F,"工单质检不合格"))</f>
        <v>-</v>
      </c>
      <c r="T237" s="30" t="str">
        <f>IF(SUMIFS(扣罚明细!$G:$G,扣罚明细!$E:$E,$N237,扣罚明细!$F:$F,"虚假处理工单")=0,"-",SUMIFS(扣罚明细!$G:$G,扣罚明细!$E:$E,$N237,扣罚明细!$F:$F,"虚假处理工单"))</f>
        <v>-</v>
      </c>
      <c r="U237" s="30" t="str">
        <f>IF(SUMIFS(扣罚明细!$G:$G,扣罚明细!$E:$E,$N237,扣罚明细!$F:$F,"邮管局投诉逾期处理")=0,"-",SUMIFS(扣罚明细!$G:$G,扣罚明细!$E:$E,$N237,扣罚明细!$F:$F,"邮管局投诉逾期处理"))</f>
        <v>-</v>
      </c>
      <c r="V237" s="30" t="str">
        <f>IF(SUMIFS(扣罚明细!$G:$G,扣罚明细!$E:$E,$N237,扣罚明细!$F:$F,"邮管局投诉罚款")=0,"-",SUMIFS(扣罚明细!$G:$G,扣罚明细!$E:$E,$N237,扣罚明细!$F:$F,"邮管局投诉罚款"))</f>
        <v>-</v>
      </c>
    </row>
    <row r="238" ht="16.5" spans="13:22">
      <c r="M238" s="15" t="str">
        <f>VLOOKUP(N238,区域!A:B,2,0)</f>
        <v>滁州</v>
      </c>
      <c r="N238" s="33" t="s">
        <v>281</v>
      </c>
      <c r="O238" s="20">
        <f t="shared" si="5"/>
        <v>20</v>
      </c>
      <c r="P238" s="30" t="str">
        <f>IF(SUMIFS(扣罚明细!$G:$G,扣罚明细!$E:$E,$N238,扣罚明细!$F:$F,"普通工单超时响应")=0,"-",SUMIFS(扣罚明细!$G:$G,扣罚明细!$E:$E,$N238,扣罚明细!$F:$F,"普通工单超时响应"))</f>
        <v>-</v>
      </c>
      <c r="Q238" s="30" t="str">
        <f>IF(SUMIFS(扣罚明细!$G:$G,扣罚明细!$E:$E,$N238,扣罚明细!$F:$F,"普通工单超时关闭")=0,"-",SUMIFS(扣罚明细!$G:$G,扣罚明细!$E:$E,$N238,扣罚明细!$F:$F,"普通工单超时关闭"))</f>
        <v>-</v>
      </c>
      <c r="R238" s="30" t="str">
        <f>IF(SUMIFS(扣罚明细!$G:$G,扣罚明细!$E:$E,$N238,扣罚明细!$F:$F,"项目工单超时关闭")=0,"-",SUMIFS(扣罚明细!$G:$G,扣罚明细!$E:$E,$N238,扣罚明细!$F:$F,"项目工单超时关闭"))</f>
        <v>-</v>
      </c>
      <c r="S238" s="30">
        <f>IF(SUMIFS(扣罚明细!$G:$G,扣罚明细!$E:$E,$N238,扣罚明细!$F:$F,"工单质检不合格")=0,"-",SUMIFS(扣罚明细!$G:$G,扣罚明细!$E:$E,$N238,扣罚明细!$F:$F,"工单质检不合格"))</f>
        <v>20</v>
      </c>
      <c r="T238" s="30" t="str">
        <f>IF(SUMIFS(扣罚明细!$G:$G,扣罚明细!$E:$E,$N238,扣罚明细!$F:$F,"虚假处理工单")=0,"-",SUMIFS(扣罚明细!$G:$G,扣罚明细!$E:$E,$N238,扣罚明细!$F:$F,"虚假处理工单"))</f>
        <v>-</v>
      </c>
      <c r="U238" s="30" t="str">
        <f>IF(SUMIFS(扣罚明细!$G:$G,扣罚明细!$E:$E,$N238,扣罚明细!$F:$F,"邮管局投诉逾期处理")=0,"-",SUMIFS(扣罚明细!$G:$G,扣罚明细!$E:$E,$N238,扣罚明细!$F:$F,"邮管局投诉逾期处理"))</f>
        <v>-</v>
      </c>
      <c r="V238" s="30" t="str">
        <f>IF(SUMIFS(扣罚明细!$G:$G,扣罚明细!$E:$E,$N238,扣罚明细!$F:$F,"邮管局投诉罚款")=0,"-",SUMIFS(扣罚明细!$G:$G,扣罚明细!$E:$E,$N238,扣罚明细!$F:$F,"邮管局投诉罚款"))</f>
        <v>-</v>
      </c>
    </row>
    <row r="239" ht="16.5" spans="13:22">
      <c r="M239" s="15" t="str">
        <f>VLOOKUP(N239,区域!A:B,2,0)</f>
        <v>亳州</v>
      </c>
      <c r="N239" s="5" t="s">
        <v>282</v>
      </c>
      <c r="O239" s="20">
        <f t="shared" si="5"/>
        <v>20</v>
      </c>
      <c r="P239" s="30" t="str">
        <f>IF(SUMIFS(扣罚明细!$G:$G,扣罚明细!$E:$E,$N239,扣罚明细!$F:$F,"普通工单超时响应")=0,"-",SUMIFS(扣罚明细!$G:$G,扣罚明细!$E:$E,$N239,扣罚明细!$F:$F,"普通工单超时响应"))</f>
        <v>-</v>
      </c>
      <c r="Q239" s="30" t="str">
        <f>IF(SUMIFS(扣罚明细!$G:$G,扣罚明细!$E:$E,$N239,扣罚明细!$F:$F,"普通工单超时关闭")=0,"-",SUMIFS(扣罚明细!$G:$G,扣罚明细!$E:$E,$N239,扣罚明细!$F:$F,"普通工单超时关闭"))</f>
        <v>-</v>
      </c>
      <c r="R239" s="30" t="str">
        <f>IF(SUMIFS(扣罚明细!$G:$G,扣罚明细!$E:$E,$N239,扣罚明细!$F:$F,"项目工单超时关闭")=0,"-",SUMIFS(扣罚明细!$G:$G,扣罚明细!$E:$E,$N239,扣罚明细!$F:$F,"项目工单超时关闭"))</f>
        <v>-</v>
      </c>
      <c r="S239" s="30">
        <f>IF(SUMIFS(扣罚明细!$G:$G,扣罚明细!$E:$E,$N239,扣罚明细!$F:$F,"工单质检不合格")=0,"-",SUMIFS(扣罚明细!$G:$G,扣罚明细!$E:$E,$N239,扣罚明细!$F:$F,"工单质检不合格"))</f>
        <v>20</v>
      </c>
      <c r="T239" s="30" t="str">
        <f>IF(SUMIFS(扣罚明细!$G:$G,扣罚明细!$E:$E,$N239,扣罚明细!$F:$F,"虚假处理工单")=0,"-",SUMIFS(扣罚明细!$G:$G,扣罚明细!$E:$E,$N239,扣罚明细!$F:$F,"虚假处理工单"))</f>
        <v>-</v>
      </c>
      <c r="U239" s="30" t="str">
        <f>IF(SUMIFS(扣罚明细!$G:$G,扣罚明细!$E:$E,$N239,扣罚明细!$F:$F,"邮管局投诉逾期处理")=0,"-",SUMIFS(扣罚明细!$G:$G,扣罚明细!$E:$E,$N239,扣罚明细!$F:$F,"邮管局投诉逾期处理"))</f>
        <v>-</v>
      </c>
      <c r="V239" s="30" t="str">
        <f>IF(SUMIFS(扣罚明细!$G:$G,扣罚明细!$E:$E,$N239,扣罚明细!$F:$F,"邮管局投诉罚款")=0,"-",SUMIFS(扣罚明细!$G:$G,扣罚明细!$E:$E,$N239,扣罚明细!$F:$F,"邮管局投诉罚款"))</f>
        <v>-</v>
      </c>
    </row>
    <row r="240" ht="16.5" spans="13:22">
      <c r="M240" s="15" t="str">
        <f>VLOOKUP(N240,区域!A:B,2,0)</f>
        <v>巢湖</v>
      </c>
      <c r="N240" s="5" t="s">
        <v>283</v>
      </c>
      <c r="O240" s="20">
        <f t="shared" si="5"/>
        <v>20</v>
      </c>
      <c r="P240" s="30" t="str">
        <f>IF(SUMIFS(扣罚明细!$G:$G,扣罚明细!$E:$E,$N240,扣罚明细!$F:$F,"普通工单超时响应")=0,"-",SUMIFS(扣罚明细!$G:$G,扣罚明细!$E:$E,$N240,扣罚明细!$F:$F,"普通工单超时响应"))</f>
        <v>-</v>
      </c>
      <c r="Q240" s="30">
        <f>IF(SUMIFS(扣罚明细!$G:$G,扣罚明细!$E:$E,$N240,扣罚明细!$F:$F,"普通工单超时关闭")=0,"-",SUMIFS(扣罚明细!$G:$G,扣罚明细!$E:$E,$N240,扣罚明细!$F:$F,"普通工单超时关闭"))</f>
        <v>20</v>
      </c>
      <c r="R240" s="30" t="str">
        <f>IF(SUMIFS(扣罚明细!$G:$G,扣罚明细!$E:$E,$N240,扣罚明细!$F:$F,"项目工单超时关闭")=0,"-",SUMIFS(扣罚明细!$G:$G,扣罚明细!$E:$E,$N240,扣罚明细!$F:$F,"项目工单超时关闭"))</f>
        <v>-</v>
      </c>
      <c r="S240" s="30" t="str">
        <f>IF(SUMIFS(扣罚明细!$G:$G,扣罚明细!$E:$E,$N240,扣罚明细!$F:$F,"工单质检不合格")=0,"-",SUMIFS(扣罚明细!$G:$G,扣罚明细!$E:$E,$N240,扣罚明细!$F:$F,"工单质检不合格"))</f>
        <v>-</v>
      </c>
      <c r="T240" s="30" t="str">
        <f>IF(SUMIFS(扣罚明细!$G:$G,扣罚明细!$E:$E,$N240,扣罚明细!$F:$F,"虚假处理工单")=0,"-",SUMIFS(扣罚明细!$G:$G,扣罚明细!$E:$E,$N240,扣罚明细!$F:$F,"虚假处理工单"))</f>
        <v>-</v>
      </c>
      <c r="U240" s="30" t="str">
        <f>IF(SUMIFS(扣罚明细!$G:$G,扣罚明细!$E:$E,$N240,扣罚明细!$F:$F,"邮管局投诉逾期处理")=0,"-",SUMIFS(扣罚明细!$G:$G,扣罚明细!$E:$E,$N240,扣罚明细!$F:$F,"邮管局投诉逾期处理"))</f>
        <v>-</v>
      </c>
      <c r="V240" s="30" t="str">
        <f>IF(SUMIFS(扣罚明细!$G:$G,扣罚明细!$E:$E,$N240,扣罚明细!$F:$F,"邮管局投诉罚款")=0,"-",SUMIFS(扣罚明细!$G:$G,扣罚明细!$E:$E,$N240,扣罚明细!$F:$F,"邮管局投诉罚款"))</f>
        <v>-</v>
      </c>
    </row>
    <row r="241" ht="16.5" spans="13:22">
      <c r="M241" s="15" t="str">
        <f>VLOOKUP(N241,区域!A:B,2,0)</f>
        <v>芜湖</v>
      </c>
      <c r="N241" s="5" t="s">
        <v>284</v>
      </c>
      <c r="O241" s="20">
        <f t="shared" si="5"/>
        <v>20</v>
      </c>
      <c r="P241" s="30" t="str">
        <f>IF(SUMIFS(扣罚明细!$G:$G,扣罚明细!$E:$E,$N241,扣罚明细!$F:$F,"普通工单超时响应")=0,"-",SUMIFS(扣罚明细!$G:$G,扣罚明细!$E:$E,$N241,扣罚明细!$F:$F,"普通工单超时响应"))</f>
        <v>-</v>
      </c>
      <c r="Q241" s="30" t="str">
        <f>IF(SUMIFS(扣罚明细!$G:$G,扣罚明细!$E:$E,$N241,扣罚明细!$F:$F,"普通工单超时关闭")=0,"-",SUMIFS(扣罚明细!$G:$G,扣罚明细!$E:$E,$N241,扣罚明细!$F:$F,"普通工单超时关闭"))</f>
        <v>-</v>
      </c>
      <c r="R241" s="30" t="str">
        <f>IF(SUMIFS(扣罚明细!$G:$G,扣罚明细!$E:$E,$N241,扣罚明细!$F:$F,"项目工单超时关闭")=0,"-",SUMIFS(扣罚明细!$G:$G,扣罚明细!$E:$E,$N241,扣罚明细!$F:$F,"项目工单超时关闭"))</f>
        <v>-</v>
      </c>
      <c r="S241" s="30">
        <f>IF(SUMIFS(扣罚明细!$G:$G,扣罚明细!$E:$E,$N241,扣罚明细!$F:$F,"工单质检不合格")=0,"-",SUMIFS(扣罚明细!$G:$G,扣罚明细!$E:$E,$N241,扣罚明细!$F:$F,"工单质检不合格"))</f>
        <v>20</v>
      </c>
      <c r="T241" s="30" t="str">
        <f>IF(SUMIFS(扣罚明细!$G:$G,扣罚明细!$E:$E,$N241,扣罚明细!$F:$F,"虚假处理工单")=0,"-",SUMIFS(扣罚明细!$G:$G,扣罚明细!$E:$E,$N241,扣罚明细!$F:$F,"虚假处理工单"))</f>
        <v>-</v>
      </c>
      <c r="U241" s="30" t="str">
        <f>IF(SUMIFS(扣罚明细!$G:$G,扣罚明细!$E:$E,$N241,扣罚明细!$F:$F,"邮管局投诉逾期处理")=0,"-",SUMIFS(扣罚明细!$G:$G,扣罚明细!$E:$E,$N241,扣罚明细!$F:$F,"邮管局投诉逾期处理"))</f>
        <v>-</v>
      </c>
      <c r="V241" s="30" t="str">
        <f>IF(SUMIFS(扣罚明细!$G:$G,扣罚明细!$E:$E,$N241,扣罚明细!$F:$F,"邮管局投诉罚款")=0,"-",SUMIFS(扣罚明细!$G:$G,扣罚明细!$E:$E,$N241,扣罚明细!$F:$F,"邮管局投诉罚款"))</f>
        <v>-</v>
      </c>
    </row>
    <row r="242" ht="16.5" spans="13:22">
      <c r="M242" s="15" t="str">
        <f>VLOOKUP(N242,区域!A:B,2,0)</f>
        <v>芜湖</v>
      </c>
      <c r="N242" s="5" t="s">
        <v>285</v>
      </c>
      <c r="O242" s="20">
        <f t="shared" si="5"/>
        <v>20</v>
      </c>
      <c r="P242" s="30" t="str">
        <f>IF(SUMIFS(扣罚明细!$G:$G,扣罚明细!$E:$E,$N242,扣罚明细!$F:$F,"普通工单超时响应")=0,"-",SUMIFS(扣罚明细!$G:$G,扣罚明细!$E:$E,$N242,扣罚明细!$F:$F,"普通工单超时响应"))</f>
        <v>-</v>
      </c>
      <c r="Q242" s="30" t="str">
        <f>IF(SUMIFS(扣罚明细!$G:$G,扣罚明细!$E:$E,$N242,扣罚明细!$F:$F,"普通工单超时关闭")=0,"-",SUMIFS(扣罚明细!$G:$G,扣罚明细!$E:$E,$N242,扣罚明细!$F:$F,"普通工单超时关闭"))</f>
        <v>-</v>
      </c>
      <c r="R242" s="30" t="str">
        <f>IF(SUMIFS(扣罚明细!$G:$G,扣罚明细!$E:$E,$N242,扣罚明细!$F:$F,"项目工单超时关闭")=0,"-",SUMIFS(扣罚明细!$G:$G,扣罚明细!$E:$E,$N242,扣罚明细!$F:$F,"项目工单超时关闭"))</f>
        <v>-</v>
      </c>
      <c r="S242" s="30">
        <f>IF(SUMIFS(扣罚明细!$G:$G,扣罚明细!$E:$E,$N242,扣罚明细!$F:$F,"工单质检不合格")=0,"-",SUMIFS(扣罚明细!$G:$G,扣罚明细!$E:$E,$N242,扣罚明细!$F:$F,"工单质检不合格"))</f>
        <v>20</v>
      </c>
      <c r="T242" s="30" t="str">
        <f>IF(SUMIFS(扣罚明细!$G:$G,扣罚明细!$E:$E,$N242,扣罚明细!$F:$F,"虚假处理工单")=0,"-",SUMIFS(扣罚明细!$G:$G,扣罚明细!$E:$E,$N242,扣罚明细!$F:$F,"虚假处理工单"))</f>
        <v>-</v>
      </c>
      <c r="U242" s="30" t="str">
        <f>IF(SUMIFS(扣罚明细!$G:$G,扣罚明细!$E:$E,$N242,扣罚明细!$F:$F,"邮管局投诉逾期处理")=0,"-",SUMIFS(扣罚明细!$G:$G,扣罚明细!$E:$E,$N242,扣罚明细!$F:$F,"邮管局投诉逾期处理"))</f>
        <v>-</v>
      </c>
      <c r="V242" s="30" t="str">
        <f>IF(SUMIFS(扣罚明细!$G:$G,扣罚明细!$E:$E,$N242,扣罚明细!$F:$F,"邮管局投诉罚款")=0,"-",SUMIFS(扣罚明细!$G:$G,扣罚明细!$E:$E,$N242,扣罚明细!$F:$F,"邮管局投诉罚款"))</f>
        <v>-</v>
      </c>
    </row>
    <row r="243" ht="16.5" spans="13:22">
      <c r="M243" s="15" t="str">
        <f>VLOOKUP(N243,区域!A:B,2,0)</f>
        <v>六安</v>
      </c>
      <c r="N243" s="5" t="s">
        <v>286</v>
      </c>
      <c r="O243" s="20">
        <f t="shared" si="5"/>
        <v>20</v>
      </c>
      <c r="P243" s="30">
        <f>IF(SUMIFS(扣罚明细!$G:$G,扣罚明细!$E:$E,$N243,扣罚明细!$F:$F,"普通工单超时响应")=0,"-",SUMIFS(扣罚明细!$G:$G,扣罚明细!$E:$E,$N243,扣罚明细!$F:$F,"普通工单超时响应"))</f>
        <v>20</v>
      </c>
      <c r="Q243" s="30" t="str">
        <f>IF(SUMIFS(扣罚明细!$G:$G,扣罚明细!$E:$E,$N243,扣罚明细!$F:$F,"普通工单超时关闭")=0,"-",SUMIFS(扣罚明细!$G:$G,扣罚明细!$E:$E,$N243,扣罚明细!$F:$F,"普通工单超时关闭"))</f>
        <v>-</v>
      </c>
      <c r="R243" s="30" t="str">
        <f>IF(SUMIFS(扣罚明细!$G:$G,扣罚明细!$E:$E,$N243,扣罚明细!$F:$F,"项目工单超时关闭")=0,"-",SUMIFS(扣罚明细!$G:$G,扣罚明细!$E:$E,$N243,扣罚明细!$F:$F,"项目工单超时关闭"))</f>
        <v>-</v>
      </c>
      <c r="S243" s="30" t="str">
        <f>IF(SUMIFS(扣罚明细!$G:$G,扣罚明细!$E:$E,$N243,扣罚明细!$F:$F,"工单质检不合格")=0,"-",SUMIFS(扣罚明细!$G:$G,扣罚明细!$E:$E,$N243,扣罚明细!$F:$F,"工单质检不合格"))</f>
        <v>-</v>
      </c>
      <c r="T243" s="30" t="str">
        <f>IF(SUMIFS(扣罚明细!$G:$G,扣罚明细!$E:$E,$N243,扣罚明细!$F:$F,"虚假处理工单")=0,"-",SUMIFS(扣罚明细!$G:$G,扣罚明细!$E:$E,$N243,扣罚明细!$F:$F,"虚假处理工单"))</f>
        <v>-</v>
      </c>
      <c r="U243" s="30" t="str">
        <f>IF(SUMIFS(扣罚明细!$G:$G,扣罚明细!$E:$E,$N243,扣罚明细!$F:$F,"邮管局投诉逾期处理")=0,"-",SUMIFS(扣罚明细!$G:$G,扣罚明细!$E:$E,$N243,扣罚明细!$F:$F,"邮管局投诉逾期处理"))</f>
        <v>-</v>
      </c>
      <c r="V243" s="30" t="str">
        <f>IF(SUMIFS(扣罚明细!$G:$G,扣罚明细!$E:$E,$N243,扣罚明细!$F:$F,"邮管局投诉罚款")=0,"-",SUMIFS(扣罚明细!$G:$G,扣罚明细!$E:$E,$N243,扣罚明细!$F:$F,"邮管局投诉罚款"))</f>
        <v>-</v>
      </c>
    </row>
    <row r="244" ht="16.5" spans="13:22">
      <c r="M244" s="15" t="str">
        <f>VLOOKUP(N244,区域!A:B,2,0)</f>
        <v>亳州</v>
      </c>
      <c r="N244" s="47" t="s">
        <v>287</v>
      </c>
      <c r="O244" s="20">
        <f t="shared" si="5"/>
        <v>20</v>
      </c>
      <c r="P244" s="30" t="str">
        <f>IF(SUMIFS(扣罚明细!$G:$G,扣罚明细!$E:$E,$N244,扣罚明细!$F:$F,"普通工单超时响应")=0,"-",SUMIFS(扣罚明细!$G:$G,扣罚明细!$E:$E,$N244,扣罚明细!$F:$F,"普通工单超时响应"))</f>
        <v>-</v>
      </c>
      <c r="Q244" s="30" t="str">
        <f>IF(SUMIFS(扣罚明细!$G:$G,扣罚明细!$E:$E,$N244,扣罚明细!$F:$F,"普通工单超时关闭")=0,"-",SUMIFS(扣罚明细!$G:$G,扣罚明细!$E:$E,$N244,扣罚明细!$F:$F,"普通工单超时关闭"))</f>
        <v>-</v>
      </c>
      <c r="R244" s="30">
        <f>IF(SUMIFS(扣罚明细!$G:$G,扣罚明细!$E:$E,$N244,扣罚明细!$F:$F,"项目工单超时关闭")=0,"-",SUMIFS(扣罚明细!$G:$G,扣罚明细!$E:$E,$N244,扣罚明细!$F:$F,"项目工单超时关闭"))</f>
        <v>20</v>
      </c>
      <c r="S244" s="30" t="str">
        <f>IF(SUMIFS(扣罚明细!$G:$G,扣罚明细!$E:$E,$N244,扣罚明细!$F:$F,"工单质检不合格")=0,"-",SUMIFS(扣罚明细!$G:$G,扣罚明细!$E:$E,$N244,扣罚明细!$F:$F,"工单质检不合格"))</f>
        <v>-</v>
      </c>
      <c r="T244" s="30" t="str">
        <f>IF(SUMIFS(扣罚明细!$G:$G,扣罚明细!$E:$E,$N244,扣罚明细!$F:$F,"虚假处理工单")=0,"-",SUMIFS(扣罚明细!$G:$G,扣罚明细!$E:$E,$N244,扣罚明细!$F:$F,"虚假处理工单"))</f>
        <v>-</v>
      </c>
      <c r="U244" s="30" t="str">
        <f>IF(SUMIFS(扣罚明细!$G:$G,扣罚明细!$E:$E,$N244,扣罚明细!$F:$F,"邮管局投诉逾期处理")=0,"-",SUMIFS(扣罚明细!$G:$G,扣罚明细!$E:$E,$N244,扣罚明细!$F:$F,"邮管局投诉逾期处理"))</f>
        <v>-</v>
      </c>
      <c r="V244" s="30" t="str">
        <f>IF(SUMIFS(扣罚明细!$G:$G,扣罚明细!$E:$E,$N244,扣罚明细!$F:$F,"邮管局投诉罚款")=0,"-",SUMIFS(扣罚明细!$G:$G,扣罚明细!$E:$E,$N244,扣罚明细!$F:$F,"邮管局投诉罚款"))</f>
        <v>-</v>
      </c>
    </row>
    <row r="245" ht="16.5" spans="13:22">
      <c r="M245" s="15" t="str">
        <f>VLOOKUP(N245,区域!A:B,2,0)</f>
        <v>蚌埠转运中心</v>
      </c>
      <c r="N245" s="5" t="s">
        <v>288</v>
      </c>
      <c r="O245" s="20">
        <f t="shared" si="5"/>
        <v>20</v>
      </c>
      <c r="P245" s="30" t="str">
        <f>IF(SUMIFS(扣罚明细!$G:$G,扣罚明细!$E:$E,$N245,扣罚明细!$F:$F,"普通工单超时响应")=0,"-",SUMIFS(扣罚明细!$G:$G,扣罚明细!$E:$E,$N245,扣罚明细!$F:$F,"普通工单超时响应"))</f>
        <v>-</v>
      </c>
      <c r="Q245" s="30" t="str">
        <f>IF(SUMIFS(扣罚明细!$G:$G,扣罚明细!$E:$E,$N245,扣罚明细!$F:$F,"普通工单超时关闭")=0,"-",SUMIFS(扣罚明细!$G:$G,扣罚明细!$E:$E,$N245,扣罚明细!$F:$F,"普通工单超时关闭"))</f>
        <v>-</v>
      </c>
      <c r="R245" s="30" t="str">
        <f>IF(SUMIFS(扣罚明细!$G:$G,扣罚明细!$E:$E,$N245,扣罚明细!$F:$F,"项目工单超时关闭")=0,"-",SUMIFS(扣罚明细!$G:$G,扣罚明细!$E:$E,$N245,扣罚明细!$F:$F,"项目工单超时关闭"))</f>
        <v>-</v>
      </c>
      <c r="S245" s="30">
        <f>IF(SUMIFS(扣罚明细!$G:$G,扣罚明细!$E:$E,$N245,扣罚明细!$F:$F,"工单质检不合格")=0,"-",SUMIFS(扣罚明细!$G:$G,扣罚明细!$E:$E,$N245,扣罚明细!$F:$F,"工单质检不合格"))</f>
        <v>20</v>
      </c>
      <c r="T245" s="30" t="str">
        <f>IF(SUMIFS(扣罚明细!$G:$G,扣罚明细!$E:$E,$N245,扣罚明细!$F:$F,"虚假处理工单")=0,"-",SUMIFS(扣罚明细!$G:$G,扣罚明细!$E:$E,$N245,扣罚明细!$F:$F,"虚假处理工单"))</f>
        <v>-</v>
      </c>
      <c r="U245" s="30" t="str">
        <f>IF(SUMIFS(扣罚明细!$G:$G,扣罚明细!$E:$E,$N245,扣罚明细!$F:$F,"邮管局投诉逾期处理")=0,"-",SUMIFS(扣罚明细!$G:$G,扣罚明细!$E:$E,$N245,扣罚明细!$F:$F,"邮管局投诉逾期处理"))</f>
        <v>-</v>
      </c>
      <c r="V245" s="30" t="str">
        <f>IF(SUMIFS(扣罚明细!$G:$G,扣罚明细!$E:$E,$N245,扣罚明细!$F:$F,"邮管局投诉罚款")=0,"-",SUMIFS(扣罚明细!$G:$G,扣罚明细!$E:$E,$N245,扣罚明细!$F:$F,"邮管局投诉罚款"))</f>
        <v>-</v>
      </c>
    </row>
    <row r="246" ht="16.5" spans="13:22">
      <c r="M246" s="15" t="str">
        <f>VLOOKUP(N246,区域!A:B,2,0)</f>
        <v>安庆</v>
      </c>
      <c r="N246" s="33" t="s">
        <v>289</v>
      </c>
      <c r="O246" s="20">
        <f t="shared" si="5"/>
        <v>20</v>
      </c>
      <c r="P246" s="30" t="str">
        <f>IF(SUMIFS(扣罚明细!$G:$G,扣罚明细!$E:$E,$N246,扣罚明细!$F:$F,"普通工单超时响应")=0,"-",SUMIFS(扣罚明细!$G:$G,扣罚明细!$E:$E,$N246,扣罚明细!$F:$F,"普通工单超时响应"))</f>
        <v>-</v>
      </c>
      <c r="Q246" s="30" t="str">
        <f>IF(SUMIFS(扣罚明细!$G:$G,扣罚明细!$E:$E,$N246,扣罚明细!$F:$F,"普通工单超时关闭")=0,"-",SUMIFS(扣罚明细!$G:$G,扣罚明细!$E:$E,$N246,扣罚明细!$F:$F,"普通工单超时关闭"))</f>
        <v>-</v>
      </c>
      <c r="R246" s="30" t="str">
        <f>IF(SUMIFS(扣罚明细!$G:$G,扣罚明细!$E:$E,$N246,扣罚明细!$F:$F,"项目工单超时关闭")=0,"-",SUMIFS(扣罚明细!$G:$G,扣罚明细!$E:$E,$N246,扣罚明细!$F:$F,"项目工单超时关闭"))</f>
        <v>-</v>
      </c>
      <c r="S246" s="30">
        <f>IF(SUMIFS(扣罚明细!$G:$G,扣罚明细!$E:$E,$N246,扣罚明细!$F:$F,"工单质检不合格")=0,"-",SUMIFS(扣罚明细!$G:$G,扣罚明细!$E:$E,$N246,扣罚明细!$F:$F,"工单质检不合格"))</f>
        <v>20</v>
      </c>
      <c r="T246" s="30" t="str">
        <f>IF(SUMIFS(扣罚明细!$G:$G,扣罚明细!$E:$E,$N246,扣罚明细!$F:$F,"虚假处理工单")=0,"-",SUMIFS(扣罚明细!$G:$G,扣罚明细!$E:$E,$N246,扣罚明细!$F:$F,"虚假处理工单"))</f>
        <v>-</v>
      </c>
      <c r="U246" s="30" t="str">
        <f>IF(SUMIFS(扣罚明细!$G:$G,扣罚明细!$E:$E,$N246,扣罚明细!$F:$F,"邮管局投诉逾期处理")=0,"-",SUMIFS(扣罚明细!$G:$G,扣罚明细!$E:$E,$N246,扣罚明细!$F:$F,"邮管局投诉逾期处理"))</f>
        <v>-</v>
      </c>
      <c r="V246" s="30" t="str">
        <f>IF(SUMIFS(扣罚明细!$G:$G,扣罚明细!$E:$E,$N246,扣罚明细!$F:$F,"邮管局投诉罚款")=0,"-",SUMIFS(扣罚明细!$G:$G,扣罚明细!$E:$E,$N246,扣罚明细!$F:$F,"邮管局投诉罚款"))</f>
        <v>-</v>
      </c>
    </row>
    <row r="247" ht="16.5" spans="13:22">
      <c r="M247" s="15" t="str">
        <f>VLOOKUP(N247,区域!A:B,2,0)</f>
        <v>六安</v>
      </c>
      <c r="N247" s="5" t="s">
        <v>290</v>
      </c>
      <c r="O247" s="20">
        <f t="shared" si="5"/>
        <v>20</v>
      </c>
      <c r="P247" s="30" t="str">
        <f>IF(SUMIFS(扣罚明细!$G:$G,扣罚明细!$E:$E,$N247,扣罚明细!$F:$F,"普通工单超时响应")=0,"-",SUMIFS(扣罚明细!$G:$G,扣罚明细!$E:$E,$N247,扣罚明细!$F:$F,"普通工单超时响应"))</f>
        <v>-</v>
      </c>
      <c r="Q247" s="30">
        <f>IF(SUMIFS(扣罚明细!$G:$G,扣罚明细!$E:$E,$N247,扣罚明细!$F:$F,"普通工单超时关闭")=0,"-",SUMIFS(扣罚明细!$G:$G,扣罚明细!$E:$E,$N247,扣罚明细!$F:$F,"普通工单超时关闭"))</f>
        <v>20</v>
      </c>
      <c r="R247" s="30" t="str">
        <f>IF(SUMIFS(扣罚明细!$G:$G,扣罚明细!$E:$E,$N247,扣罚明细!$F:$F,"项目工单超时关闭")=0,"-",SUMIFS(扣罚明细!$G:$G,扣罚明细!$E:$E,$N247,扣罚明细!$F:$F,"项目工单超时关闭"))</f>
        <v>-</v>
      </c>
      <c r="S247" s="30" t="str">
        <f>IF(SUMIFS(扣罚明细!$G:$G,扣罚明细!$E:$E,$N247,扣罚明细!$F:$F,"工单质检不合格")=0,"-",SUMIFS(扣罚明细!$G:$G,扣罚明细!$E:$E,$N247,扣罚明细!$F:$F,"工单质检不合格"))</f>
        <v>-</v>
      </c>
      <c r="T247" s="30" t="str">
        <f>IF(SUMIFS(扣罚明细!$G:$G,扣罚明细!$E:$E,$N247,扣罚明细!$F:$F,"虚假处理工单")=0,"-",SUMIFS(扣罚明细!$G:$G,扣罚明细!$E:$E,$N247,扣罚明细!$F:$F,"虚假处理工单"))</f>
        <v>-</v>
      </c>
      <c r="U247" s="30" t="str">
        <f>IF(SUMIFS(扣罚明细!$G:$G,扣罚明细!$E:$E,$N247,扣罚明细!$F:$F,"邮管局投诉逾期处理")=0,"-",SUMIFS(扣罚明细!$G:$G,扣罚明细!$E:$E,$N247,扣罚明细!$F:$F,"邮管局投诉逾期处理"))</f>
        <v>-</v>
      </c>
      <c r="V247" s="30" t="str">
        <f>IF(SUMIFS(扣罚明细!$G:$G,扣罚明细!$E:$E,$N247,扣罚明细!$F:$F,"邮管局投诉罚款")=0,"-",SUMIFS(扣罚明细!$G:$G,扣罚明细!$E:$E,$N247,扣罚明细!$F:$F,"邮管局投诉罚款"))</f>
        <v>-</v>
      </c>
    </row>
    <row r="248" ht="16.5" spans="13:22">
      <c r="M248" s="15" t="str">
        <f>VLOOKUP(N248,区域!A:B,2,0)</f>
        <v>芜湖</v>
      </c>
      <c r="N248" s="5" t="s">
        <v>291</v>
      </c>
      <c r="O248" s="20">
        <f t="shared" si="5"/>
        <v>20</v>
      </c>
      <c r="P248" s="30" t="str">
        <f>IF(SUMIFS(扣罚明细!$G:$G,扣罚明细!$E:$E,$N248,扣罚明细!$F:$F,"普通工单超时响应")=0,"-",SUMIFS(扣罚明细!$G:$G,扣罚明细!$E:$E,$N248,扣罚明细!$F:$F,"普通工单超时响应"))</f>
        <v>-</v>
      </c>
      <c r="Q248" s="30" t="str">
        <f>IF(SUMIFS(扣罚明细!$G:$G,扣罚明细!$E:$E,$N248,扣罚明细!$F:$F,"普通工单超时关闭")=0,"-",SUMIFS(扣罚明细!$G:$G,扣罚明细!$E:$E,$N248,扣罚明细!$F:$F,"普通工单超时关闭"))</f>
        <v>-</v>
      </c>
      <c r="R248" s="30" t="str">
        <f>IF(SUMIFS(扣罚明细!$G:$G,扣罚明细!$E:$E,$N248,扣罚明细!$F:$F,"项目工单超时关闭")=0,"-",SUMIFS(扣罚明细!$G:$G,扣罚明细!$E:$E,$N248,扣罚明细!$F:$F,"项目工单超时关闭"))</f>
        <v>-</v>
      </c>
      <c r="S248" s="30">
        <f>IF(SUMIFS(扣罚明细!$G:$G,扣罚明细!$E:$E,$N248,扣罚明细!$F:$F,"工单质检不合格")=0,"-",SUMIFS(扣罚明细!$G:$G,扣罚明细!$E:$E,$N248,扣罚明细!$F:$F,"工单质检不合格"))</f>
        <v>20</v>
      </c>
      <c r="T248" s="30" t="str">
        <f>IF(SUMIFS(扣罚明细!$G:$G,扣罚明细!$E:$E,$N248,扣罚明细!$F:$F,"虚假处理工单")=0,"-",SUMIFS(扣罚明细!$G:$G,扣罚明细!$E:$E,$N248,扣罚明细!$F:$F,"虚假处理工单"))</f>
        <v>-</v>
      </c>
      <c r="U248" s="30" t="str">
        <f>IF(SUMIFS(扣罚明细!$G:$G,扣罚明细!$E:$E,$N248,扣罚明细!$F:$F,"邮管局投诉逾期处理")=0,"-",SUMIFS(扣罚明细!$G:$G,扣罚明细!$E:$E,$N248,扣罚明细!$F:$F,"邮管局投诉逾期处理"))</f>
        <v>-</v>
      </c>
      <c r="V248" s="30" t="str">
        <f>IF(SUMIFS(扣罚明细!$G:$G,扣罚明细!$E:$E,$N248,扣罚明细!$F:$F,"邮管局投诉罚款")=0,"-",SUMIFS(扣罚明细!$G:$G,扣罚明细!$E:$E,$N248,扣罚明细!$F:$F,"邮管局投诉罚款"))</f>
        <v>-</v>
      </c>
    </row>
    <row r="249" ht="16.5" spans="13:22">
      <c r="M249" s="15" t="str">
        <f>VLOOKUP(N249,区域!A:B,2,0)</f>
        <v>六安</v>
      </c>
      <c r="N249" s="5" t="s">
        <v>292</v>
      </c>
      <c r="O249" s="20">
        <f t="shared" si="5"/>
        <v>20</v>
      </c>
      <c r="P249" s="30">
        <f>IF(SUMIFS(扣罚明细!$G:$G,扣罚明细!$E:$E,$N249,扣罚明细!$F:$F,"普通工单超时响应")=0,"-",SUMIFS(扣罚明细!$G:$G,扣罚明细!$E:$E,$N249,扣罚明细!$F:$F,"普通工单超时响应"))</f>
        <v>20</v>
      </c>
      <c r="Q249" s="30" t="str">
        <f>IF(SUMIFS(扣罚明细!$G:$G,扣罚明细!$E:$E,$N249,扣罚明细!$F:$F,"普通工单超时关闭")=0,"-",SUMIFS(扣罚明细!$G:$G,扣罚明细!$E:$E,$N249,扣罚明细!$F:$F,"普通工单超时关闭"))</f>
        <v>-</v>
      </c>
      <c r="R249" s="30" t="str">
        <f>IF(SUMIFS(扣罚明细!$G:$G,扣罚明细!$E:$E,$N249,扣罚明细!$F:$F,"项目工单超时关闭")=0,"-",SUMIFS(扣罚明细!$G:$G,扣罚明细!$E:$E,$N249,扣罚明细!$F:$F,"项目工单超时关闭"))</f>
        <v>-</v>
      </c>
      <c r="S249" s="30" t="str">
        <f>IF(SUMIFS(扣罚明细!$G:$G,扣罚明细!$E:$E,$N249,扣罚明细!$F:$F,"工单质检不合格")=0,"-",SUMIFS(扣罚明细!$G:$G,扣罚明细!$E:$E,$N249,扣罚明细!$F:$F,"工单质检不合格"))</f>
        <v>-</v>
      </c>
      <c r="T249" s="30" t="str">
        <f>IF(SUMIFS(扣罚明细!$G:$G,扣罚明细!$E:$E,$N249,扣罚明细!$F:$F,"虚假处理工单")=0,"-",SUMIFS(扣罚明细!$G:$G,扣罚明细!$E:$E,$N249,扣罚明细!$F:$F,"虚假处理工单"))</f>
        <v>-</v>
      </c>
      <c r="U249" s="30" t="str">
        <f>IF(SUMIFS(扣罚明细!$G:$G,扣罚明细!$E:$E,$N249,扣罚明细!$F:$F,"邮管局投诉逾期处理")=0,"-",SUMIFS(扣罚明细!$G:$G,扣罚明细!$E:$E,$N249,扣罚明细!$F:$F,"邮管局投诉逾期处理"))</f>
        <v>-</v>
      </c>
      <c r="V249" s="30" t="str">
        <f>IF(SUMIFS(扣罚明细!$G:$G,扣罚明细!$E:$E,$N249,扣罚明细!$F:$F,"邮管局投诉罚款")=0,"-",SUMIFS(扣罚明细!$G:$G,扣罚明细!$E:$E,$N249,扣罚明细!$F:$F,"邮管局投诉罚款"))</f>
        <v>-</v>
      </c>
    </row>
    <row r="250" ht="16.5" spans="13:22">
      <c r="M250" s="15" t="str">
        <f>VLOOKUP(N250,区域!A:B,2,0)</f>
        <v>滁州</v>
      </c>
      <c r="N250" s="5" t="s">
        <v>293</v>
      </c>
      <c r="O250" s="20">
        <f t="shared" si="5"/>
        <v>20</v>
      </c>
      <c r="P250" s="30" t="str">
        <f>IF(SUMIFS(扣罚明细!$G:$G,扣罚明细!$E:$E,$N250,扣罚明细!$F:$F,"普通工单超时响应")=0,"-",SUMIFS(扣罚明细!$G:$G,扣罚明细!$E:$E,$N250,扣罚明细!$F:$F,"普通工单超时响应"))</f>
        <v>-</v>
      </c>
      <c r="Q250" s="30" t="str">
        <f>IF(SUMIFS(扣罚明细!$G:$G,扣罚明细!$E:$E,$N250,扣罚明细!$F:$F,"普通工单超时关闭")=0,"-",SUMIFS(扣罚明细!$G:$G,扣罚明细!$E:$E,$N250,扣罚明细!$F:$F,"普通工单超时关闭"))</f>
        <v>-</v>
      </c>
      <c r="R250" s="30" t="str">
        <f>IF(SUMIFS(扣罚明细!$G:$G,扣罚明细!$E:$E,$N250,扣罚明细!$F:$F,"项目工单超时关闭")=0,"-",SUMIFS(扣罚明细!$G:$G,扣罚明细!$E:$E,$N250,扣罚明细!$F:$F,"项目工单超时关闭"))</f>
        <v>-</v>
      </c>
      <c r="S250" s="30">
        <f>IF(SUMIFS(扣罚明细!$G:$G,扣罚明细!$E:$E,$N250,扣罚明细!$F:$F,"工单质检不合格")=0,"-",SUMIFS(扣罚明细!$G:$G,扣罚明细!$E:$E,$N250,扣罚明细!$F:$F,"工单质检不合格"))</f>
        <v>20</v>
      </c>
      <c r="T250" s="30" t="str">
        <f>IF(SUMIFS(扣罚明细!$G:$G,扣罚明细!$E:$E,$N250,扣罚明细!$F:$F,"虚假处理工单")=0,"-",SUMIFS(扣罚明细!$G:$G,扣罚明细!$E:$E,$N250,扣罚明细!$F:$F,"虚假处理工单"))</f>
        <v>-</v>
      </c>
      <c r="U250" s="30" t="str">
        <f>IF(SUMIFS(扣罚明细!$G:$G,扣罚明细!$E:$E,$N250,扣罚明细!$F:$F,"邮管局投诉逾期处理")=0,"-",SUMIFS(扣罚明细!$G:$G,扣罚明细!$E:$E,$N250,扣罚明细!$F:$F,"邮管局投诉逾期处理"))</f>
        <v>-</v>
      </c>
      <c r="V250" s="30" t="str">
        <f>IF(SUMIFS(扣罚明细!$G:$G,扣罚明细!$E:$E,$N250,扣罚明细!$F:$F,"邮管局投诉罚款")=0,"-",SUMIFS(扣罚明细!$G:$G,扣罚明细!$E:$E,$N250,扣罚明细!$F:$F,"邮管局投诉罚款"))</f>
        <v>-</v>
      </c>
    </row>
    <row r="251" ht="16.5" spans="13:22">
      <c r="M251" s="15" t="str">
        <f>VLOOKUP(N251,区域!A:B,2,0)</f>
        <v>淮北</v>
      </c>
      <c r="N251" s="48" t="s">
        <v>294</v>
      </c>
      <c r="O251" s="20">
        <f t="shared" si="5"/>
        <v>20</v>
      </c>
      <c r="P251" s="30">
        <f>IF(SUMIFS(扣罚明细!$G:$G,扣罚明细!$E:$E,$N251,扣罚明细!$F:$F,"普通工单超时响应")=0,"-",SUMIFS(扣罚明细!$G:$G,扣罚明细!$E:$E,$N251,扣罚明细!$F:$F,"普通工单超时响应"))</f>
        <v>20</v>
      </c>
      <c r="Q251" s="30" t="str">
        <f>IF(SUMIFS(扣罚明细!$G:$G,扣罚明细!$E:$E,$N251,扣罚明细!$F:$F,"普通工单超时关闭")=0,"-",SUMIFS(扣罚明细!$G:$G,扣罚明细!$E:$E,$N251,扣罚明细!$F:$F,"普通工单超时关闭"))</f>
        <v>-</v>
      </c>
      <c r="R251" s="30" t="str">
        <f>IF(SUMIFS(扣罚明细!$G:$G,扣罚明细!$E:$E,$N251,扣罚明细!$F:$F,"项目工单超时关闭")=0,"-",SUMIFS(扣罚明细!$G:$G,扣罚明细!$E:$E,$N251,扣罚明细!$F:$F,"项目工单超时关闭"))</f>
        <v>-</v>
      </c>
      <c r="S251" s="30" t="str">
        <f>IF(SUMIFS(扣罚明细!$G:$G,扣罚明细!$E:$E,$N251,扣罚明细!$F:$F,"工单质检不合格")=0,"-",SUMIFS(扣罚明细!$G:$G,扣罚明细!$E:$E,$N251,扣罚明细!$F:$F,"工单质检不合格"))</f>
        <v>-</v>
      </c>
      <c r="T251" s="30" t="str">
        <f>IF(SUMIFS(扣罚明细!$G:$G,扣罚明细!$E:$E,$N251,扣罚明细!$F:$F,"虚假处理工单")=0,"-",SUMIFS(扣罚明细!$G:$G,扣罚明细!$E:$E,$N251,扣罚明细!$F:$F,"虚假处理工单"))</f>
        <v>-</v>
      </c>
      <c r="U251" s="30" t="str">
        <f>IF(SUMIFS(扣罚明细!$G:$G,扣罚明细!$E:$E,$N251,扣罚明细!$F:$F,"邮管局投诉逾期处理")=0,"-",SUMIFS(扣罚明细!$G:$G,扣罚明细!$E:$E,$N251,扣罚明细!$F:$F,"邮管局投诉逾期处理"))</f>
        <v>-</v>
      </c>
      <c r="V251" s="30" t="str">
        <f>IF(SUMIFS(扣罚明细!$G:$G,扣罚明细!$E:$E,$N251,扣罚明细!$F:$F,"邮管局投诉罚款")=0,"-",SUMIFS(扣罚明细!$G:$G,扣罚明细!$E:$E,$N251,扣罚明细!$F:$F,"邮管局投诉罚款"))</f>
        <v>-</v>
      </c>
    </row>
    <row r="252" ht="16.5" spans="13:22">
      <c r="M252" s="15" t="str">
        <f>VLOOKUP(N252,区域!A:B,2,0)</f>
        <v>芜湖</v>
      </c>
      <c r="N252" s="5" t="s">
        <v>295</v>
      </c>
      <c r="O252" s="20">
        <f t="shared" si="5"/>
        <v>20</v>
      </c>
      <c r="P252" s="30" t="str">
        <f>IF(SUMIFS(扣罚明细!$G:$G,扣罚明细!$E:$E,$N252,扣罚明细!$F:$F,"普通工单超时响应")=0,"-",SUMIFS(扣罚明细!$G:$G,扣罚明细!$E:$E,$N252,扣罚明细!$F:$F,"普通工单超时响应"))</f>
        <v>-</v>
      </c>
      <c r="Q252" s="30" t="str">
        <f>IF(SUMIFS(扣罚明细!$G:$G,扣罚明细!$E:$E,$N252,扣罚明细!$F:$F,"普通工单超时关闭")=0,"-",SUMIFS(扣罚明细!$G:$G,扣罚明细!$E:$E,$N252,扣罚明细!$F:$F,"普通工单超时关闭"))</f>
        <v>-</v>
      </c>
      <c r="R252" s="30" t="str">
        <f>IF(SUMIFS(扣罚明细!$G:$G,扣罚明细!$E:$E,$N252,扣罚明细!$F:$F,"项目工单超时关闭")=0,"-",SUMIFS(扣罚明细!$G:$G,扣罚明细!$E:$E,$N252,扣罚明细!$F:$F,"项目工单超时关闭"))</f>
        <v>-</v>
      </c>
      <c r="S252" s="30">
        <f>IF(SUMIFS(扣罚明细!$G:$G,扣罚明细!$E:$E,$N252,扣罚明细!$F:$F,"工单质检不合格")=0,"-",SUMIFS(扣罚明细!$G:$G,扣罚明细!$E:$E,$N252,扣罚明细!$F:$F,"工单质检不合格"))</f>
        <v>20</v>
      </c>
      <c r="T252" s="30" t="str">
        <f>IF(SUMIFS(扣罚明细!$G:$G,扣罚明细!$E:$E,$N252,扣罚明细!$F:$F,"虚假处理工单")=0,"-",SUMIFS(扣罚明细!$G:$G,扣罚明细!$E:$E,$N252,扣罚明细!$F:$F,"虚假处理工单"))</f>
        <v>-</v>
      </c>
      <c r="U252" s="30" t="str">
        <f>IF(SUMIFS(扣罚明细!$G:$G,扣罚明细!$E:$E,$N252,扣罚明细!$F:$F,"邮管局投诉逾期处理")=0,"-",SUMIFS(扣罚明细!$G:$G,扣罚明细!$E:$E,$N252,扣罚明细!$F:$F,"邮管局投诉逾期处理"))</f>
        <v>-</v>
      </c>
      <c r="V252" s="30" t="str">
        <f>IF(SUMIFS(扣罚明细!$G:$G,扣罚明细!$E:$E,$N252,扣罚明细!$F:$F,"邮管局投诉罚款")=0,"-",SUMIFS(扣罚明细!$G:$G,扣罚明细!$E:$E,$N252,扣罚明细!$F:$F,"邮管局投诉罚款"))</f>
        <v>-</v>
      </c>
    </row>
    <row r="253" ht="16.5" spans="13:22">
      <c r="M253" s="15" t="str">
        <f>VLOOKUP(N253,区域!A:B,2,0)</f>
        <v>马鞍山</v>
      </c>
      <c r="N253" s="5" t="s">
        <v>296</v>
      </c>
      <c r="O253" s="20">
        <f t="shared" si="5"/>
        <v>20</v>
      </c>
      <c r="P253" s="30" t="str">
        <f>IF(SUMIFS(扣罚明细!$G:$G,扣罚明细!$E:$E,$N253,扣罚明细!$F:$F,"普通工单超时响应")=0,"-",SUMIFS(扣罚明细!$G:$G,扣罚明细!$E:$E,$N253,扣罚明细!$F:$F,"普通工单超时响应"))</f>
        <v>-</v>
      </c>
      <c r="Q253" s="30" t="str">
        <f>IF(SUMIFS(扣罚明细!$G:$G,扣罚明细!$E:$E,$N253,扣罚明细!$F:$F,"普通工单超时关闭")=0,"-",SUMIFS(扣罚明细!$G:$G,扣罚明细!$E:$E,$N253,扣罚明细!$F:$F,"普通工单超时关闭"))</f>
        <v>-</v>
      </c>
      <c r="R253" s="30" t="str">
        <f>IF(SUMIFS(扣罚明细!$G:$G,扣罚明细!$E:$E,$N253,扣罚明细!$F:$F,"项目工单超时关闭")=0,"-",SUMIFS(扣罚明细!$G:$G,扣罚明细!$E:$E,$N253,扣罚明细!$F:$F,"项目工单超时关闭"))</f>
        <v>-</v>
      </c>
      <c r="S253" s="30">
        <f>IF(SUMIFS(扣罚明细!$G:$G,扣罚明细!$E:$E,$N253,扣罚明细!$F:$F,"工单质检不合格")=0,"-",SUMIFS(扣罚明细!$G:$G,扣罚明细!$E:$E,$N253,扣罚明细!$F:$F,"工单质检不合格"))</f>
        <v>20</v>
      </c>
      <c r="T253" s="30" t="str">
        <f>IF(SUMIFS(扣罚明细!$G:$G,扣罚明细!$E:$E,$N253,扣罚明细!$F:$F,"虚假处理工单")=0,"-",SUMIFS(扣罚明细!$G:$G,扣罚明细!$E:$E,$N253,扣罚明细!$F:$F,"虚假处理工单"))</f>
        <v>-</v>
      </c>
      <c r="U253" s="30" t="str">
        <f>IF(SUMIFS(扣罚明细!$G:$G,扣罚明细!$E:$E,$N253,扣罚明细!$F:$F,"邮管局投诉逾期处理")=0,"-",SUMIFS(扣罚明细!$G:$G,扣罚明细!$E:$E,$N253,扣罚明细!$F:$F,"邮管局投诉逾期处理"))</f>
        <v>-</v>
      </c>
      <c r="V253" s="30" t="str">
        <f>IF(SUMIFS(扣罚明细!$G:$G,扣罚明细!$E:$E,$N253,扣罚明细!$F:$F,"邮管局投诉罚款")=0,"-",SUMIFS(扣罚明细!$G:$G,扣罚明细!$E:$E,$N253,扣罚明细!$F:$F,"邮管局投诉罚款"))</f>
        <v>-</v>
      </c>
    </row>
    <row r="254" ht="16.5" spans="13:22">
      <c r="M254" s="15" t="str">
        <f>VLOOKUP(N254,区域!A:B,2,0)</f>
        <v>蚌埠</v>
      </c>
      <c r="N254" s="5" t="s">
        <v>297</v>
      </c>
      <c r="O254" s="20">
        <f t="shared" si="5"/>
        <v>20</v>
      </c>
      <c r="P254" s="30" t="str">
        <f>IF(SUMIFS(扣罚明细!$G:$G,扣罚明细!$E:$E,$N254,扣罚明细!$F:$F,"普通工单超时响应")=0,"-",SUMIFS(扣罚明细!$G:$G,扣罚明细!$E:$E,$N254,扣罚明细!$F:$F,"普通工单超时响应"))</f>
        <v>-</v>
      </c>
      <c r="Q254" s="30" t="str">
        <f>IF(SUMIFS(扣罚明细!$G:$G,扣罚明细!$E:$E,$N254,扣罚明细!$F:$F,"普通工单超时关闭")=0,"-",SUMIFS(扣罚明细!$G:$G,扣罚明细!$E:$E,$N254,扣罚明细!$F:$F,"普通工单超时关闭"))</f>
        <v>-</v>
      </c>
      <c r="R254" s="30" t="str">
        <f>IF(SUMIFS(扣罚明细!$G:$G,扣罚明细!$E:$E,$N254,扣罚明细!$F:$F,"项目工单超时关闭")=0,"-",SUMIFS(扣罚明细!$G:$G,扣罚明细!$E:$E,$N254,扣罚明细!$F:$F,"项目工单超时关闭"))</f>
        <v>-</v>
      </c>
      <c r="S254" s="30">
        <f>IF(SUMIFS(扣罚明细!$G:$G,扣罚明细!$E:$E,$N254,扣罚明细!$F:$F,"工单质检不合格")=0,"-",SUMIFS(扣罚明细!$G:$G,扣罚明细!$E:$E,$N254,扣罚明细!$F:$F,"工单质检不合格"))</f>
        <v>20</v>
      </c>
      <c r="T254" s="30" t="str">
        <f>IF(SUMIFS(扣罚明细!$G:$G,扣罚明细!$E:$E,$N254,扣罚明细!$F:$F,"虚假处理工单")=0,"-",SUMIFS(扣罚明细!$G:$G,扣罚明细!$E:$E,$N254,扣罚明细!$F:$F,"虚假处理工单"))</f>
        <v>-</v>
      </c>
      <c r="U254" s="30" t="str">
        <f>IF(SUMIFS(扣罚明细!$G:$G,扣罚明细!$E:$E,$N254,扣罚明细!$F:$F,"邮管局投诉逾期处理")=0,"-",SUMIFS(扣罚明细!$G:$G,扣罚明细!$E:$E,$N254,扣罚明细!$F:$F,"邮管局投诉逾期处理"))</f>
        <v>-</v>
      </c>
      <c r="V254" s="30" t="str">
        <f>IF(SUMIFS(扣罚明细!$G:$G,扣罚明细!$E:$E,$N254,扣罚明细!$F:$F,"邮管局投诉罚款")=0,"-",SUMIFS(扣罚明细!$G:$G,扣罚明细!$E:$E,$N254,扣罚明细!$F:$F,"邮管局投诉罚款"))</f>
        <v>-</v>
      </c>
    </row>
    <row r="255" ht="16.5" spans="13:22">
      <c r="M255" s="15" t="str">
        <f>VLOOKUP(N255,区域!A:B,2,0)</f>
        <v>池州</v>
      </c>
      <c r="N255" s="5" t="s">
        <v>298</v>
      </c>
      <c r="O255" s="20">
        <f t="shared" si="5"/>
        <v>20</v>
      </c>
      <c r="P255" s="30">
        <f>IF(SUMIFS(扣罚明细!$G:$G,扣罚明细!$E:$E,$N255,扣罚明细!$F:$F,"普通工单超时响应")=0,"-",SUMIFS(扣罚明细!$G:$G,扣罚明细!$E:$E,$N255,扣罚明细!$F:$F,"普通工单超时响应"))</f>
        <v>20</v>
      </c>
      <c r="Q255" s="30" t="str">
        <f>IF(SUMIFS(扣罚明细!$G:$G,扣罚明细!$E:$E,$N255,扣罚明细!$F:$F,"普通工单超时关闭")=0,"-",SUMIFS(扣罚明细!$G:$G,扣罚明细!$E:$E,$N255,扣罚明细!$F:$F,"普通工单超时关闭"))</f>
        <v>-</v>
      </c>
      <c r="R255" s="30" t="str">
        <f>IF(SUMIFS(扣罚明细!$G:$G,扣罚明细!$E:$E,$N255,扣罚明细!$F:$F,"项目工单超时关闭")=0,"-",SUMIFS(扣罚明细!$G:$G,扣罚明细!$E:$E,$N255,扣罚明细!$F:$F,"项目工单超时关闭"))</f>
        <v>-</v>
      </c>
      <c r="S255" s="30" t="str">
        <f>IF(SUMIFS(扣罚明细!$G:$G,扣罚明细!$E:$E,$N255,扣罚明细!$F:$F,"工单质检不合格")=0,"-",SUMIFS(扣罚明细!$G:$G,扣罚明细!$E:$E,$N255,扣罚明细!$F:$F,"工单质检不合格"))</f>
        <v>-</v>
      </c>
      <c r="T255" s="30" t="str">
        <f>IF(SUMIFS(扣罚明细!$G:$G,扣罚明细!$E:$E,$N255,扣罚明细!$F:$F,"虚假处理工单")=0,"-",SUMIFS(扣罚明细!$G:$G,扣罚明细!$E:$E,$N255,扣罚明细!$F:$F,"虚假处理工单"))</f>
        <v>-</v>
      </c>
      <c r="U255" s="30" t="str">
        <f>IF(SUMIFS(扣罚明细!$G:$G,扣罚明细!$E:$E,$N255,扣罚明细!$F:$F,"邮管局投诉逾期处理")=0,"-",SUMIFS(扣罚明细!$G:$G,扣罚明细!$E:$E,$N255,扣罚明细!$F:$F,"邮管局投诉逾期处理"))</f>
        <v>-</v>
      </c>
      <c r="V255" s="30" t="str">
        <f>IF(SUMIFS(扣罚明细!$G:$G,扣罚明细!$E:$E,$N255,扣罚明细!$F:$F,"邮管局投诉罚款")=0,"-",SUMIFS(扣罚明细!$G:$G,扣罚明细!$E:$E,$N255,扣罚明细!$F:$F,"邮管局投诉罚款"))</f>
        <v>-</v>
      </c>
    </row>
    <row r="256" ht="16.5" spans="13:22">
      <c r="M256" s="15" t="str">
        <f>VLOOKUP(N256,区域!A:B,2,0)</f>
        <v>淮北</v>
      </c>
      <c r="N256" s="5" t="s">
        <v>299</v>
      </c>
      <c r="O256" s="20">
        <f t="shared" si="5"/>
        <v>20</v>
      </c>
      <c r="P256" s="30" t="str">
        <f>IF(SUMIFS(扣罚明细!$G:$G,扣罚明细!$E:$E,$N256,扣罚明细!$F:$F,"普通工单超时响应")=0,"-",SUMIFS(扣罚明细!$G:$G,扣罚明细!$E:$E,$N256,扣罚明细!$F:$F,"普通工单超时响应"))</f>
        <v>-</v>
      </c>
      <c r="Q256" s="30" t="str">
        <f>IF(SUMIFS(扣罚明细!$G:$G,扣罚明细!$E:$E,$N256,扣罚明细!$F:$F,"普通工单超时关闭")=0,"-",SUMIFS(扣罚明细!$G:$G,扣罚明细!$E:$E,$N256,扣罚明细!$F:$F,"普通工单超时关闭"))</f>
        <v>-</v>
      </c>
      <c r="R256" s="30" t="str">
        <f>IF(SUMIFS(扣罚明细!$G:$G,扣罚明细!$E:$E,$N256,扣罚明细!$F:$F,"项目工单超时关闭")=0,"-",SUMIFS(扣罚明细!$G:$G,扣罚明细!$E:$E,$N256,扣罚明细!$F:$F,"项目工单超时关闭"))</f>
        <v>-</v>
      </c>
      <c r="S256" s="30">
        <f>IF(SUMIFS(扣罚明细!$G:$G,扣罚明细!$E:$E,$N256,扣罚明细!$F:$F,"工单质检不合格")=0,"-",SUMIFS(扣罚明细!$G:$G,扣罚明细!$E:$E,$N256,扣罚明细!$F:$F,"工单质检不合格"))</f>
        <v>20</v>
      </c>
      <c r="T256" s="30" t="str">
        <f>IF(SUMIFS(扣罚明细!$G:$G,扣罚明细!$E:$E,$N256,扣罚明细!$F:$F,"虚假处理工单")=0,"-",SUMIFS(扣罚明细!$G:$G,扣罚明细!$E:$E,$N256,扣罚明细!$F:$F,"虚假处理工单"))</f>
        <v>-</v>
      </c>
      <c r="U256" s="30" t="str">
        <f>IF(SUMIFS(扣罚明细!$G:$G,扣罚明细!$E:$E,$N256,扣罚明细!$F:$F,"邮管局投诉逾期处理")=0,"-",SUMIFS(扣罚明细!$G:$G,扣罚明细!$E:$E,$N256,扣罚明细!$F:$F,"邮管局投诉逾期处理"))</f>
        <v>-</v>
      </c>
      <c r="V256" s="30" t="str">
        <f>IF(SUMIFS(扣罚明细!$G:$G,扣罚明细!$E:$E,$N256,扣罚明细!$F:$F,"邮管局投诉罚款")=0,"-",SUMIFS(扣罚明细!$G:$G,扣罚明细!$E:$E,$N256,扣罚明细!$F:$F,"邮管局投诉罚款"))</f>
        <v>-</v>
      </c>
    </row>
    <row r="257" ht="16.5" spans="13:22">
      <c r="M257" s="15" t="str">
        <f>VLOOKUP(N257,区域!A:B,2,0)</f>
        <v>蚌埠</v>
      </c>
      <c r="N257" s="7" t="s">
        <v>300</v>
      </c>
      <c r="O257" s="20">
        <f t="shared" si="5"/>
        <v>20</v>
      </c>
      <c r="P257" s="30" t="str">
        <f>IF(SUMIFS(扣罚明细!$G:$G,扣罚明细!$E:$E,$N257,扣罚明细!$F:$F,"普通工单超时响应")=0,"-",SUMIFS(扣罚明细!$G:$G,扣罚明细!$E:$E,$N257,扣罚明细!$F:$F,"普通工单超时响应"))</f>
        <v>-</v>
      </c>
      <c r="Q257" s="30" t="str">
        <f>IF(SUMIFS(扣罚明细!$G:$G,扣罚明细!$E:$E,$N257,扣罚明细!$F:$F,"普通工单超时关闭")=0,"-",SUMIFS(扣罚明细!$G:$G,扣罚明细!$E:$E,$N257,扣罚明细!$F:$F,"普通工单超时关闭"))</f>
        <v>-</v>
      </c>
      <c r="R257" s="30" t="str">
        <f>IF(SUMIFS(扣罚明细!$G:$G,扣罚明细!$E:$E,$N257,扣罚明细!$F:$F,"项目工单超时关闭")=0,"-",SUMIFS(扣罚明细!$G:$G,扣罚明细!$E:$E,$N257,扣罚明细!$F:$F,"项目工单超时关闭"))</f>
        <v>-</v>
      </c>
      <c r="S257" s="30">
        <f>IF(SUMIFS(扣罚明细!$G:$G,扣罚明细!$E:$E,$N257,扣罚明细!$F:$F,"工单质检不合格")=0,"-",SUMIFS(扣罚明细!$G:$G,扣罚明细!$E:$E,$N257,扣罚明细!$F:$F,"工单质检不合格"))</f>
        <v>20</v>
      </c>
      <c r="T257" s="30" t="str">
        <f>IF(SUMIFS(扣罚明细!$G:$G,扣罚明细!$E:$E,$N257,扣罚明细!$F:$F,"虚假处理工单")=0,"-",SUMIFS(扣罚明细!$G:$G,扣罚明细!$E:$E,$N257,扣罚明细!$F:$F,"虚假处理工单"))</f>
        <v>-</v>
      </c>
      <c r="U257" s="30" t="str">
        <f>IF(SUMIFS(扣罚明细!$G:$G,扣罚明细!$E:$E,$N257,扣罚明细!$F:$F,"邮管局投诉逾期处理")=0,"-",SUMIFS(扣罚明细!$G:$G,扣罚明细!$E:$E,$N257,扣罚明细!$F:$F,"邮管局投诉逾期处理"))</f>
        <v>-</v>
      </c>
      <c r="V257" s="30" t="str">
        <f>IF(SUMIFS(扣罚明细!$G:$G,扣罚明细!$E:$E,$N257,扣罚明细!$F:$F,"邮管局投诉罚款")=0,"-",SUMIFS(扣罚明细!$G:$G,扣罚明细!$E:$E,$N257,扣罚明细!$F:$F,"邮管局投诉罚款"))</f>
        <v>-</v>
      </c>
    </row>
    <row r="258" ht="16.5" spans="13:22">
      <c r="M258" s="15" t="str">
        <f>VLOOKUP(N258,区域!A:B,2,0)</f>
        <v>蚌埠</v>
      </c>
      <c r="N258" s="47" t="s">
        <v>301</v>
      </c>
      <c r="O258" s="20">
        <f t="shared" si="5"/>
        <v>20</v>
      </c>
      <c r="P258" s="30" t="str">
        <f>IF(SUMIFS(扣罚明细!$G:$G,扣罚明细!$E:$E,$N258,扣罚明细!$F:$F,"普通工单超时响应")=0,"-",SUMIFS(扣罚明细!$G:$G,扣罚明细!$E:$E,$N258,扣罚明细!$F:$F,"普通工单超时响应"))</f>
        <v>-</v>
      </c>
      <c r="Q258" s="30" t="str">
        <f>IF(SUMIFS(扣罚明细!$G:$G,扣罚明细!$E:$E,$N258,扣罚明细!$F:$F,"普通工单超时关闭")=0,"-",SUMIFS(扣罚明细!$G:$G,扣罚明细!$E:$E,$N258,扣罚明细!$F:$F,"普通工单超时关闭"))</f>
        <v>-</v>
      </c>
      <c r="R258" s="30" t="str">
        <f>IF(SUMIFS(扣罚明细!$G:$G,扣罚明细!$E:$E,$N258,扣罚明细!$F:$F,"项目工单超时关闭")=0,"-",SUMIFS(扣罚明细!$G:$G,扣罚明细!$E:$E,$N258,扣罚明细!$F:$F,"项目工单超时关闭"))</f>
        <v>-</v>
      </c>
      <c r="S258" s="30">
        <f>IF(SUMIFS(扣罚明细!$G:$G,扣罚明细!$E:$E,$N258,扣罚明细!$F:$F,"工单质检不合格")=0,"-",SUMIFS(扣罚明细!$G:$G,扣罚明细!$E:$E,$N258,扣罚明细!$F:$F,"工单质检不合格"))</f>
        <v>20</v>
      </c>
      <c r="T258" s="30" t="str">
        <f>IF(SUMIFS(扣罚明细!$G:$G,扣罚明细!$E:$E,$N258,扣罚明细!$F:$F,"虚假处理工单")=0,"-",SUMIFS(扣罚明细!$G:$G,扣罚明细!$E:$E,$N258,扣罚明细!$F:$F,"虚假处理工单"))</f>
        <v>-</v>
      </c>
      <c r="U258" s="30" t="str">
        <f>IF(SUMIFS(扣罚明细!$G:$G,扣罚明细!$E:$E,$N258,扣罚明细!$F:$F,"邮管局投诉逾期处理")=0,"-",SUMIFS(扣罚明细!$G:$G,扣罚明细!$E:$E,$N258,扣罚明细!$F:$F,"邮管局投诉逾期处理"))</f>
        <v>-</v>
      </c>
      <c r="V258" s="30" t="str">
        <f>IF(SUMIFS(扣罚明细!$G:$G,扣罚明细!$E:$E,$N258,扣罚明细!$F:$F,"邮管局投诉罚款")=0,"-",SUMIFS(扣罚明细!$G:$G,扣罚明细!$E:$E,$N258,扣罚明细!$F:$F,"邮管局投诉罚款"))</f>
        <v>-</v>
      </c>
    </row>
    <row r="259" ht="16.5" spans="13:22">
      <c r="M259" s="15" t="str">
        <f>VLOOKUP(N259,区域!A:B,2,0)</f>
        <v>阜阳</v>
      </c>
      <c r="N259" s="5" t="s">
        <v>302</v>
      </c>
      <c r="O259" s="20">
        <f t="shared" si="5"/>
        <v>20</v>
      </c>
      <c r="P259" s="30">
        <f>IF(SUMIFS(扣罚明细!$G:$G,扣罚明细!$E:$E,$N259,扣罚明细!$F:$F,"普通工单超时响应")=0,"-",SUMIFS(扣罚明细!$G:$G,扣罚明细!$E:$E,$N259,扣罚明细!$F:$F,"普通工单超时响应"))</f>
        <v>20</v>
      </c>
      <c r="Q259" s="30" t="str">
        <f>IF(SUMIFS(扣罚明细!$G:$G,扣罚明细!$E:$E,$N259,扣罚明细!$F:$F,"普通工单超时关闭")=0,"-",SUMIFS(扣罚明细!$G:$G,扣罚明细!$E:$E,$N259,扣罚明细!$F:$F,"普通工单超时关闭"))</f>
        <v>-</v>
      </c>
      <c r="R259" s="30" t="str">
        <f>IF(SUMIFS(扣罚明细!$G:$G,扣罚明细!$E:$E,$N259,扣罚明细!$F:$F,"项目工单超时关闭")=0,"-",SUMIFS(扣罚明细!$G:$G,扣罚明细!$E:$E,$N259,扣罚明细!$F:$F,"项目工单超时关闭"))</f>
        <v>-</v>
      </c>
      <c r="S259" s="30" t="str">
        <f>IF(SUMIFS(扣罚明细!$G:$G,扣罚明细!$E:$E,$N259,扣罚明细!$F:$F,"工单质检不合格")=0,"-",SUMIFS(扣罚明细!$G:$G,扣罚明细!$E:$E,$N259,扣罚明细!$F:$F,"工单质检不合格"))</f>
        <v>-</v>
      </c>
      <c r="T259" s="30" t="str">
        <f>IF(SUMIFS(扣罚明细!$G:$G,扣罚明细!$E:$E,$N259,扣罚明细!$F:$F,"虚假处理工单")=0,"-",SUMIFS(扣罚明细!$G:$G,扣罚明细!$E:$E,$N259,扣罚明细!$F:$F,"虚假处理工单"))</f>
        <v>-</v>
      </c>
      <c r="U259" s="30" t="str">
        <f>IF(SUMIFS(扣罚明细!$G:$G,扣罚明细!$E:$E,$N259,扣罚明细!$F:$F,"邮管局投诉逾期处理")=0,"-",SUMIFS(扣罚明细!$G:$G,扣罚明细!$E:$E,$N259,扣罚明细!$F:$F,"邮管局投诉逾期处理"))</f>
        <v>-</v>
      </c>
      <c r="V259" s="30" t="str">
        <f>IF(SUMIFS(扣罚明细!$G:$G,扣罚明细!$E:$E,$N259,扣罚明细!$F:$F,"邮管局投诉罚款")=0,"-",SUMIFS(扣罚明细!$G:$G,扣罚明细!$E:$E,$N259,扣罚明细!$F:$F,"邮管局投诉罚款"))</f>
        <v>-</v>
      </c>
    </row>
    <row r="260" ht="16.5" spans="13:22">
      <c r="M260" s="15" t="str">
        <f>VLOOKUP(N260,区域!A:B,2,0)</f>
        <v>马鞍山</v>
      </c>
      <c r="N260" s="5" t="s">
        <v>303</v>
      </c>
      <c r="O260" s="20">
        <f t="shared" ref="O260:O323" si="6">SUM(P260:V260)</f>
        <v>20</v>
      </c>
      <c r="P260" s="30" t="str">
        <f>IF(SUMIFS(扣罚明细!$G:$G,扣罚明细!$E:$E,$N260,扣罚明细!$F:$F,"普通工单超时响应")=0,"-",SUMIFS(扣罚明细!$G:$G,扣罚明细!$E:$E,$N260,扣罚明细!$F:$F,"普通工单超时响应"))</f>
        <v>-</v>
      </c>
      <c r="Q260" s="30" t="str">
        <f>IF(SUMIFS(扣罚明细!$G:$G,扣罚明细!$E:$E,$N260,扣罚明细!$F:$F,"普通工单超时关闭")=0,"-",SUMIFS(扣罚明细!$G:$G,扣罚明细!$E:$E,$N260,扣罚明细!$F:$F,"普通工单超时关闭"))</f>
        <v>-</v>
      </c>
      <c r="R260" s="30" t="str">
        <f>IF(SUMIFS(扣罚明细!$G:$G,扣罚明细!$E:$E,$N260,扣罚明细!$F:$F,"项目工单超时关闭")=0,"-",SUMIFS(扣罚明细!$G:$G,扣罚明细!$E:$E,$N260,扣罚明细!$F:$F,"项目工单超时关闭"))</f>
        <v>-</v>
      </c>
      <c r="S260" s="30">
        <f>IF(SUMIFS(扣罚明细!$G:$G,扣罚明细!$E:$E,$N260,扣罚明细!$F:$F,"工单质检不合格")=0,"-",SUMIFS(扣罚明细!$G:$G,扣罚明细!$E:$E,$N260,扣罚明细!$F:$F,"工单质检不合格"))</f>
        <v>20</v>
      </c>
      <c r="T260" s="30" t="str">
        <f>IF(SUMIFS(扣罚明细!$G:$G,扣罚明细!$E:$E,$N260,扣罚明细!$F:$F,"虚假处理工单")=0,"-",SUMIFS(扣罚明细!$G:$G,扣罚明细!$E:$E,$N260,扣罚明细!$F:$F,"虚假处理工单"))</f>
        <v>-</v>
      </c>
      <c r="U260" s="30" t="str">
        <f>IF(SUMIFS(扣罚明细!$G:$G,扣罚明细!$E:$E,$N260,扣罚明细!$F:$F,"邮管局投诉逾期处理")=0,"-",SUMIFS(扣罚明细!$G:$G,扣罚明细!$E:$E,$N260,扣罚明细!$F:$F,"邮管局投诉逾期处理"))</f>
        <v>-</v>
      </c>
      <c r="V260" s="30" t="str">
        <f>IF(SUMIFS(扣罚明细!$G:$G,扣罚明细!$E:$E,$N260,扣罚明细!$F:$F,"邮管局投诉罚款")=0,"-",SUMIFS(扣罚明细!$G:$G,扣罚明细!$E:$E,$N260,扣罚明细!$F:$F,"邮管局投诉罚款"))</f>
        <v>-</v>
      </c>
    </row>
    <row r="261" ht="16.5" spans="13:22">
      <c r="M261" s="15" t="str">
        <f>VLOOKUP(N261,区域!A:B,2,0)</f>
        <v>合肥南</v>
      </c>
      <c r="N261" s="13" t="s">
        <v>304</v>
      </c>
      <c r="O261" s="20">
        <f t="shared" si="6"/>
        <v>20</v>
      </c>
      <c r="P261" s="30" t="str">
        <f>IF(SUMIFS(扣罚明细!$G:$G,扣罚明细!$E:$E,$N261,扣罚明细!$F:$F,"普通工单超时响应")=0,"-",SUMIFS(扣罚明细!$G:$G,扣罚明细!$E:$E,$N261,扣罚明细!$F:$F,"普通工单超时响应"))</f>
        <v>-</v>
      </c>
      <c r="Q261" s="30" t="str">
        <f>IF(SUMIFS(扣罚明细!$G:$G,扣罚明细!$E:$E,$N261,扣罚明细!$F:$F,"普通工单超时关闭")=0,"-",SUMIFS(扣罚明细!$G:$G,扣罚明细!$E:$E,$N261,扣罚明细!$F:$F,"普通工单超时关闭"))</f>
        <v>-</v>
      </c>
      <c r="R261" s="30" t="str">
        <f>IF(SUMIFS(扣罚明细!$G:$G,扣罚明细!$E:$E,$N261,扣罚明细!$F:$F,"项目工单超时关闭")=0,"-",SUMIFS(扣罚明细!$G:$G,扣罚明细!$E:$E,$N261,扣罚明细!$F:$F,"项目工单超时关闭"))</f>
        <v>-</v>
      </c>
      <c r="S261" s="30">
        <f>IF(SUMIFS(扣罚明细!$G:$G,扣罚明细!$E:$E,$N261,扣罚明细!$F:$F,"工单质检不合格")=0,"-",SUMIFS(扣罚明细!$G:$G,扣罚明细!$E:$E,$N261,扣罚明细!$F:$F,"工单质检不合格"))</f>
        <v>20</v>
      </c>
      <c r="T261" s="30" t="str">
        <f>IF(SUMIFS(扣罚明细!$G:$G,扣罚明细!$E:$E,$N261,扣罚明细!$F:$F,"虚假处理工单")=0,"-",SUMIFS(扣罚明细!$G:$G,扣罚明细!$E:$E,$N261,扣罚明细!$F:$F,"虚假处理工单"))</f>
        <v>-</v>
      </c>
      <c r="U261" s="30" t="str">
        <f>IF(SUMIFS(扣罚明细!$G:$G,扣罚明细!$E:$E,$N261,扣罚明细!$F:$F,"邮管局投诉逾期处理")=0,"-",SUMIFS(扣罚明细!$G:$G,扣罚明细!$E:$E,$N261,扣罚明细!$F:$F,"邮管局投诉逾期处理"))</f>
        <v>-</v>
      </c>
      <c r="V261" s="30" t="str">
        <f>IF(SUMIFS(扣罚明细!$G:$G,扣罚明细!$E:$E,$N261,扣罚明细!$F:$F,"邮管局投诉罚款")=0,"-",SUMIFS(扣罚明细!$G:$G,扣罚明细!$E:$E,$N261,扣罚明细!$F:$F,"邮管局投诉罚款"))</f>
        <v>-</v>
      </c>
    </row>
    <row r="262" ht="16.5" spans="13:22">
      <c r="M262" s="15" t="str">
        <f>VLOOKUP(N262,区域!A:B,2,0)</f>
        <v>淮北</v>
      </c>
      <c r="N262" s="5" t="s">
        <v>305</v>
      </c>
      <c r="O262" s="20">
        <f t="shared" si="6"/>
        <v>20</v>
      </c>
      <c r="P262" s="30" t="str">
        <f>IF(SUMIFS(扣罚明细!$G:$G,扣罚明细!$E:$E,$N262,扣罚明细!$F:$F,"普通工单超时响应")=0,"-",SUMIFS(扣罚明细!$G:$G,扣罚明细!$E:$E,$N262,扣罚明细!$F:$F,"普通工单超时响应"))</f>
        <v>-</v>
      </c>
      <c r="Q262" s="30" t="str">
        <f>IF(SUMIFS(扣罚明细!$G:$G,扣罚明细!$E:$E,$N262,扣罚明细!$F:$F,"普通工单超时关闭")=0,"-",SUMIFS(扣罚明细!$G:$G,扣罚明细!$E:$E,$N262,扣罚明细!$F:$F,"普通工单超时关闭"))</f>
        <v>-</v>
      </c>
      <c r="R262" s="30" t="str">
        <f>IF(SUMIFS(扣罚明细!$G:$G,扣罚明细!$E:$E,$N262,扣罚明细!$F:$F,"项目工单超时关闭")=0,"-",SUMIFS(扣罚明细!$G:$G,扣罚明细!$E:$E,$N262,扣罚明细!$F:$F,"项目工单超时关闭"))</f>
        <v>-</v>
      </c>
      <c r="S262" s="30">
        <f>IF(SUMIFS(扣罚明细!$G:$G,扣罚明细!$E:$E,$N262,扣罚明细!$F:$F,"工单质检不合格")=0,"-",SUMIFS(扣罚明细!$G:$G,扣罚明细!$E:$E,$N262,扣罚明细!$F:$F,"工单质检不合格"))</f>
        <v>20</v>
      </c>
      <c r="T262" s="30" t="str">
        <f>IF(SUMIFS(扣罚明细!$G:$G,扣罚明细!$E:$E,$N262,扣罚明细!$F:$F,"虚假处理工单")=0,"-",SUMIFS(扣罚明细!$G:$G,扣罚明细!$E:$E,$N262,扣罚明细!$F:$F,"虚假处理工单"))</f>
        <v>-</v>
      </c>
      <c r="U262" s="30" t="str">
        <f>IF(SUMIFS(扣罚明细!$G:$G,扣罚明细!$E:$E,$N262,扣罚明细!$F:$F,"邮管局投诉逾期处理")=0,"-",SUMIFS(扣罚明细!$G:$G,扣罚明细!$E:$E,$N262,扣罚明细!$F:$F,"邮管局投诉逾期处理"))</f>
        <v>-</v>
      </c>
      <c r="V262" s="30" t="str">
        <f>IF(SUMIFS(扣罚明细!$G:$G,扣罚明细!$E:$E,$N262,扣罚明细!$F:$F,"邮管局投诉罚款")=0,"-",SUMIFS(扣罚明细!$G:$G,扣罚明细!$E:$E,$N262,扣罚明细!$F:$F,"邮管局投诉罚款"))</f>
        <v>-</v>
      </c>
    </row>
    <row r="263" ht="16.5" spans="13:22">
      <c r="M263" s="15" t="str">
        <f>VLOOKUP(N263,区域!A:B,2,0)</f>
        <v>六安</v>
      </c>
      <c r="N263" s="5" t="s">
        <v>306</v>
      </c>
      <c r="O263" s="20">
        <f t="shared" si="6"/>
        <v>20</v>
      </c>
      <c r="P263" s="30" t="str">
        <f>IF(SUMIFS(扣罚明细!$G:$G,扣罚明细!$E:$E,$N263,扣罚明细!$F:$F,"普通工单超时响应")=0,"-",SUMIFS(扣罚明细!$G:$G,扣罚明细!$E:$E,$N263,扣罚明细!$F:$F,"普通工单超时响应"))</f>
        <v>-</v>
      </c>
      <c r="Q263" s="30" t="str">
        <f>IF(SUMIFS(扣罚明细!$G:$G,扣罚明细!$E:$E,$N263,扣罚明细!$F:$F,"普通工单超时关闭")=0,"-",SUMIFS(扣罚明细!$G:$G,扣罚明细!$E:$E,$N263,扣罚明细!$F:$F,"普通工单超时关闭"))</f>
        <v>-</v>
      </c>
      <c r="R263" s="30" t="str">
        <f>IF(SUMIFS(扣罚明细!$G:$G,扣罚明细!$E:$E,$N263,扣罚明细!$F:$F,"项目工单超时关闭")=0,"-",SUMIFS(扣罚明细!$G:$G,扣罚明细!$E:$E,$N263,扣罚明细!$F:$F,"项目工单超时关闭"))</f>
        <v>-</v>
      </c>
      <c r="S263" s="30">
        <f>IF(SUMIFS(扣罚明细!$G:$G,扣罚明细!$E:$E,$N263,扣罚明细!$F:$F,"工单质检不合格")=0,"-",SUMIFS(扣罚明细!$G:$G,扣罚明细!$E:$E,$N263,扣罚明细!$F:$F,"工单质检不合格"))</f>
        <v>20</v>
      </c>
      <c r="T263" s="30" t="str">
        <f>IF(SUMIFS(扣罚明细!$G:$G,扣罚明细!$E:$E,$N263,扣罚明细!$F:$F,"虚假处理工单")=0,"-",SUMIFS(扣罚明细!$G:$G,扣罚明细!$E:$E,$N263,扣罚明细!$F:$F,"虚假处理工单"))</f>
        <v>-</v>
      </c>
      <c r="U263" s="30" t="str">
        <f>IF(SUMIFS(扣罚明细!$G:$G,扣罚明细!$E:$E,$N263,扣罚明细!$F:$F,"邮管局投诉逾期处理")=0,"-",SUMIFS(扣罚明细!$G:$G,扣罚明细!$E:$E,$N263,扣罚明细!$F:$F,"邮管局投诉逾期处理"))</f>
        <v>-</v>
      </c>
      <c r="V263" s="30" t="str">
        <f>IF(SUMIFS(扣罚明细!$G:$G,扣罚明细!$E:$E,$N263,扣罚明细!$F:$F,"邮管局投诉罚款")=0,"-",SUMIFS(扣罚明细!$G:$G,扣罚明细!$E:$E,$N263,扣罚明细!$F:$F,"邮管局投诉罚款"))</f>
        <v>-</v>
      </c>
    </row>
    <row r="264" ht="16.5" spans="13:22">
      <c r="M264" s="15" t="str">
        <f>VLOOKUP(N264,区域!A:B,2,0)</f>
        <v>滁州</v>
      </c>
      <c r="N264" s="33" t="s">
        <v>307</v>
      </c>
      <c r="O264" s="20">
        <f t="shared" si="6"/>
        <v>20</v>
      </c>
      <c r="P264" s="30" t="str">
        <f>IF(SUMIFS(扣罚明细!$G:$G,扣罚明细!$E:$E,$N264,扣罚明细!$F:$F,"普通工单超时响应")=0,"-",SUMIFS(扣罚明细!$G:$G,扣罚明细!$E:$E,$N264,扣罚明细!$F:$F,"普通工单超时响应"))</f>
        <v>-</v>
      </c>
      <c r="Q264" s="30" t="str">
        <f>IF(SUMIFS(扣罚明细!$G:$G,扣罚明细!$E:$E,$N264,扣罚明细!$F:$F,"普通工单超时关闭")=0,"-",SUMIFS(扣罚明细!$G:$G,扣罚明细!$E:$E,$N264,扣罚明细!$F:$F,"普通工单超时关闭"))</f>
        <v>-</v>
      </c>
      <c r="R264" s="30" t="str">
        <f>IF(SUMIFS(扣罚明细!$G:$G,扣罚明细!$E:$E,$N264,扣罚明细!$F:$F,"项目工单超时关闭")=0,"-",SUMIFS(扣罚明细!$G:$G,扣罚明细!$E:$E,$N264,扣罚明细!$F:$F,"项目工单超时关闭"))</f>
        <v>-</v>
      </c>
      <c r="S264" s="30">
        <f>IF(SUMIFS(扣罚明细!$G:$G,扣罚明细!$E:$E,$N264,扣罚明细!$F:$F,"工单质检不合格")=0,"-",SUMIFS(扣罚明细!$G:$G,扣罚明细!$E:$E,$N264,扣罚明细!$F:$F,"工单质检不合格"))</f>
        <v>20</v>
      </c>
      <c r="T264" s="30" t="str">
        <f>IF(SUMIFS(扣罚明细!$G:$G,扣罚明细!$E:$E,$N264,扣罚明细!$F:$F,"虚假处理工单")=0,"-",SUMIFS(扣罚明细!$G:$G,扣罚明细!$E:$E,$N264,扣罚明细!$F:$F,"虚假处理工单"))</f>
        <v>-</v>
      </c>
      <c r="U264" s="30" t="str">
        <f>IF(SUMIFS(扣罚明细!$G:$G,扣罚明细!$E:$E,$N264,扣罚明细!$F:$F,"邮管局投诉逾期处理")=0,"-",SUMIFS(扣罚明细!$G:$G,扣罚明细!$E:$E,$N264,扣罚明细!$F:$F,"邮管局投诉逾期处理"))</f>
        <v>-</v>
      </c>
      <c r="V264" s="30" t="str">
        <f>IF(SUMIFS(扣罚明细!$G:$G,扣罚明细!$E:$E,$N264,扣罚明细!$F:$F,"邮管局投诉罚款")=0,"-",SUMIFS(扣罚明细!$G:$G,扣罚明细!$E:$E,$N264,扣罚明细!$F:$F,"邮管局投诉罚款"))</f>
        <v>-</v>
      </c>
    </row>
    <row r="265" ht="16.5" spans="13:22">
      <c r="M265" s="15" t="str">
        <f>VLOOKUP(N265,区域!A:B,2,0)</f>
        <v>淮北</v>
      </c>
      <c r="N265" s="33" t="s">
        <v>308</v>
      </c>
      <c r="O265" s="20">
        <f t="shared" si="6"/>
        <v>20</v>
      </c>
      <c r="P265" s="30" t="str">
        <f>IF(SUMIFS(扣罚明细!$G:$G,扣罚明细!$E:$E,$N265,扣罚明细!$F:$F,"普通工单超时响应")=0,"-",SUMIFS(扣罚明细!$G:$G,扣罚明细!$E:$E,$N265,扣罚明细!$F:$F,"普通工单超时响应"))</f>
        <v>-</v>
      </c>
      <c r="Q265" s="30" t="str">
        <f>IF(SUMIFS(扣罚明细!$G:$G,扣罚明细!$E:$E,$N265,扣罚明细!$F:$F,"普通工单超时关闭")=0,"-",SUMIFS(扣罚明细!$G:$G,扣罚明细!$E:$E,$N265,扣罚明细!$F:$F,"普通工单超时关闭"))</f>
        <v>-</v>
      </c>
      <c r="R265" s="30" t="str">
        <f>IF(SUMIFS(扣罚明细!$G:$G,扣罚明细!$E:$E,$N265,扣罚明细!$F:$F,"项目工单超时关闭")=0,"-",SUMIFS(扣罚明细!$G:$G,扣罚明细!$E:$E,$N265,扣罚明细!$F:$F,"项目工单超时关闭"))</f>
        <v>-</v>
      </c>
      <c r="S265" s="30">
        <f>IF(SUMIFS(扣罚明细!$G:$G,扣罚明细!$E:$E,$N265,扣罚明细!$F:$F,"工单质检不合格")=0,"-",SUMIFS(扣罚明细!$G:$G,扣罚明细!$E:$E,$N265,扣罚明细!$F:$F,"工单质检不合格"))</f>
        <v>20</v>
      </c>
      <c r="T265" s="30" t="str">
        <f>IF(SUMIFS(扣罚明细!$G:$G,扣罚明细!$E:$E,$N265,扣罚明细!$F:$F,"虚假处理工单")=0,"-",SUMIFS(扣罚明细!$G:$G,扣罚明细!$E:$E,$N265,扣罚明细!$F:$F,"虚假处理工单"))</f>
        <v>-</v>
      </c>
      <c r="U265" s="30" t="str">
        <f>IF(SUMIFS(扣罚明细!$G:$G,扣罚明细!$E:$E,$N265,扣罚明细!$F:$F,"邮管局投诉逾期处理")=0,"-",SUMIFS(扣罚明细!$G:$G,扣罚明细!$E:$E,$N265,扣罚明细!$F:$F,"邮管局投诉逾期处理"))</f>
        <v>-</v>
      </c>
      <c r="V265" s="30" t="str">
        <f>IF(SUMIFS(扣罚明细!$G:$G,扣罚明细!$E:$E,$N265,扣罚明细!$F:$F,"邮管局投诉罚款")=0,"-",SUMIFS(扣罚明细!$G:$G,扣罚明细!$E:$E,$N265,扣罚明细!$F:$F,"邮管局投诉罚款"))</f>
        <v>-</v>
      </c>
    </row>
    <row r="266" ht="16.5" spans="13:22">
      <c r="M266" s="15" t="str">
        <f>VLOOKUP(N266,区域!A:B,2,0)</f>
        <v>阜阳</v>
      </c>
      <c r="N266" s="7" t="s">
        <v>309</v>
      </c>
      <c r="O266" s="20">
        <f t="shared" si="6"/>
        <v>20</v>
      </c>
      <c r="P266" s="30" t="str">
        <f>IF(SUMIFS(扣罚明细!$G:$G,扣罚明细!$E:$E,$N266,扣罚明细!$F:$F,"普通工单超时响应")=0,"-",SUMIFS(扣罚明细!$G:$G,扣罚明细!$E:$E,$N266,扣罚明细!$F:$F,"普通工单超时响应"))</f>
        <v>-</v>
      </c>
      <c r="Q266" s="30" t="str">
        <f>IF(SUMIFS(扣罚明细!$G:$G,扣罚明细!$E:$E,$N266,扣罚明细!$F:$F,"普通工单超时关闭")=0,"-",SUMIFS(扣罚明细!$G:$G,扣罚明细!$E:$E,$N266,扣罚明细!$F:$F,"普通工单超时关闭"))</f>
        <v>-</v>
      </c>
      <c r="R266" s="30" t="str">
        <f>IF(SUMIFS(扣罚明细!$G:$G,扣罚明细!$E:$E,$N266,扣罚明细!$F:$F,"项目工单超时关闭")=0,"-",SUMIFS(扣罚明细!$G:$G,扣罚明细!$E:$E,$N266,扣罚明细!$F:$F,"项目工单超时关闭"))</f>
        <v>-</v>
      </c>
      <c r="S266" s="30">
        <f>IF(SUMIFS(扣罚明细!$G:$G,扣罚明细!$E:$E,$N266,扣罚明细!$F:$F,"工单质检不合格")=0,"-",SUMIFS(扣罚明细!$G:$G,扣罚明细!$E:$E,$N266,扣罚明细!$F:$F,"工单质检不合格"))</f>
        <v>20</v>
      </c>
      <c r="T266" s="30" t="str">
        <f>IF(SUMIFS(扣罚明细!$G:$G,扣罚明细!$E:$E,$N266,扣罚明细!$F:$F,"虚假处理工单")=0,"-",SUMIFS(扣罚明细!$G:$G,扣罚明细!$E:$E,$N266,扣罚明细!$F:$F,"虚假处理工单"))</f>
        <v>-</v>
      </c>
      <c r="U266" s="30" t="str">
        <f>IF(SUMIFS(扣罚明细!$G:$G,扣罚明细!$E:$E,$N266,扣罚明细!$F:$F,"邮管局投诉逾期处理")=0,"-",SUMIFS(扣罚明细!$G:$G,扣罚明细!$E:$E,$N266,扣罚明细!$F:$F,"邮管局投诉逾期处理"))</f>
        <v>-</v>
      </c>
      <c r="V266" s="30" t="str">
        <f>IF(SUMIFS(扣罚明细!$G:$G,扣罚明细!$E:$E,$N266,扣罚明细!$F:$F,"邮管局投诉罚款")=0,"-",SUMIFS(扣罚明细!$G:$G,扣罚明细!$E:$E,$N266,扣罚明细!$F:$F,"邮管局投诉罚款"))</f>
        <v>-</v>
      </c>
    </row>
    <row r="267" ht="16.5" spans="13:22">
      <c r="M267" s="15" t="str">
        <f>VLOOKUP(N267,区域!A:B,2,0)</f>
        <v>宿州</v>
      </c>
      <c r="N267" s="46" t="s">
        <v>310</v>
      </c>
      <c r="O267" s="20">
        <f t="shared" si="6"/>
        <v>0</v>
      </c>
      <c r="P267" s="30" t="str">
        <f>IF(SUMIFS(扣罚明细!$G:$G,扣罚明细!$E:$E,$N267,扣罚明细!$F:$F,"普通工单超时响应")=0,"-",SUMIFS(扣罚明细!$G:$G,扣罚明细!$E:$E,$N267,扣罚明细!$F:$F,"普通工单超时响应"))</f>
        <v>-</v>
      </c>
      <c r="Q267" s="30" t="str">
        <f>IF(SUMIFS(扣罚明细!$G:$G,扣罚明细!$E:$E,$N267,扣罚明细!$F:$F,"普通工单超时关闭")=0,"-",SUMIFS(扣罚明细!$G:$G,扣罚明细!$E:$E,$N267,扣罚明细!$F:$F,"普通工单超时关闭"))</f>
        <v>-</v>
      </c>
      <c r="R267" s="30" t="str">
        <f>IF(SUMIFS(扣罚明细!$G:$G,扣罚明细!$E:$E,$N267,扣罚明细!$F:$F,"项目工单超时关闭")=0,"-",SUMIFS(扣罚明细!$G:$G,扣罚明细!$E:$E,$N267,扣罚明细!$F:$F,"项目工单超时关闭"))</f>
        <v>-</v>
      </c>
      <c r="S267" s="30" t="str">
        <f>IF(SUMIFS(扣罚明细!$G:$G,扣罚明细!$E:$E,$N267,扣罚明细!$F:$F,"工单质检不合格")=0,"-",SUMIFS(扣罚明细!$G:$G,扣罚明细!$E:$E,$N267,扣罚明细!$F:$F,"工单质检不合格"))</f>
        <v>-</v>
      </c>
      <c r="T267" s="30" t="str">
        <f>IF(SUMIFS(扣罚明细!$G:$G,扣罚明细!$E:$E,$N267,扣罚明细!$F:$F,"虚假处理工单")=0,"-",SUMIFS(扣罚明细!$G:$G,扣罚明细!$E:$E,$N267,扣罚明细!$F:$F,"虚假处理工单"))</f>
        <v>-</v>
      </c>
      <c r="U267" s="30" t="str">
        <f>IF(SUMIFS(扣罚明细!$G:$G,扣罚明细!$E:$E,$N267,扣罚明细!$F:$F,"邮管局投诉逾期处理")=0,"-",SUMIFS(扣罚明细!$G:$G,扣罚明细!$E:$E,$N267,扣罚明细!$F:$F,"邮管局投诉逾期处理"))</f>
        <v>-</v>
      </c>
      <c r="V267" s="30" t="str">
        <f>IF(SUMIFS(扣罚明细!$G:$G,扣罚明细!$E:$E,$N267,扣罚明细!$F:$F,"邮管局投诉罚款")=0,"-",SUMIFS(扣罚明细!$G:$G,扣罚明细!$E:$E,$N267,扣罚明细!$F:$F,"邮管局投诉罚款"))</f>
        <v>-</v>
      </c>
    </row>
    <row r="268" ht="16.5" spans="13:22">
      <c r="M268" s="15" t="str">
        <f>VLOOKUP(N268,区域!A:B,2,0)</f>
        <v>黄山</v>
      </c>
      <c r="N268" s="33" t="s">
        <v>311</v>
      </c>
      <c r="O268" s="20">
        <f t="shared" si="6"/>
        <v>0</v>
      </c>
      <c r="P268" s="30" t="str">
        <f>IF(SUMIFS(扣罚明细!$G:$G,扣罚明细!$E:$E,$N268,扣罚明细!$F:$F,"普通工单超时响应")=0,"-",SUMIFS(扣罚明细!$G:$G,扣罚明细!$E:$E,$N268,扣罚明细!$F:$F,"普通工单超时响应"))</f>
        <v>-</v>
      </c>
      <c r="Q268" s="30" t="str">
        <f>IF(SUMIFS(扣罚明细!$G:$G,扣罚明细!$E:$E,$N268,扣罚明细!$F:$F,"普通工单超时关闭")=0,"-",SUMIFS(扣罚明细!$G:$G,扣罚明细!$E:$E,$N268,扣罚明细!$F:$F,"普通工单超时关闭"))</f>
        <v>-</v>
      </c>
      <c r="R268" s="30" t="str">
        <f>IF(SUMIFS(扣罚明细!$G:$G,扣罚明细!$E:$E,$N268,扣罚明细!$F:$F,"项目工单超时关闭")=0,"-",SUMIFS(扣罚明细!$G:$G,扣罚明细!$E:$E,$N268,扣罚明细!$F:$F,"项目工单超时关闭"))</f>
        <v>-</v>
      </c>
      <c r="S268" s="30" t="str">
        <f>IF(SUMIFS(扣罚明细!$G:$G,扣罚明细!$E:$E,$N268,扣罚明细!$F:$F,"工单质检不合格")=0,"-",SUMIFS(扣罚明细!$G:$G,扣罚明细!$E:$E,$N268,扣罚明细!$F:$F,"工单质检不合格"))</f>
        <v>-</v>
      </c>
      <c r="T268" s="30" t="str">
        <f>IF(SUMIFS(扣罚明细!$G:$G,扣罚明细!$E:$E,$N268,扣罚明细!$F:$F,"虚假处理工单")=0,"-",SUMIFS(扣罚明细!$G:$G,扣罚明细!$E:$E,$N268,扣罚明细!$F:$F,"虚假处理工单"))</f>
        <v>-</v>
      </c>
      <c r="U268" s="30" t="str">
        <f>IF(SUMIFS(扣罚明细!$G:$G,扣罚明细!$E:$E,$N268,扣罚明细!$F:$F,"邮管局投诉逾期处理")=0,"-",SUMIFS(扣罚明细!$G:$G,扣罚明细!$E:$E,$N268,扣罚明细!$F:$F,"邮管局投诉逾期处理"))</f>
        <v>-</v>
      </c>
      <c r="V268" s="30" t="str">
        <f>IF(SUMIFS(扣罚明细!$G:$G,扣罚明细!$E:$E,$N268,扣罚明细!$F:$F,"邮管局投诉罚款")=0,"-",SUMIFS(扣罚明细!$G:$G,扣罚明细!$E:$E,$N268,扣罚明细!$F:$F,"邮管局投诉罚款"))</f>
        <v>-</v>
      </c>
    </row>
    <row r="269" ht="16.5" spans="13:22">
      <c r="M269" s="15" t="str">
        <f>VLOOKUP(N269,区域!A:B,2,0)</f>
        <v>合肥南</v>
      </c>
      <c r="N269" s="5" t="s">
        <v>312</v>
      </c>
      <c r="O269" s="20">
        <f t="shared" si="6"/>
        <v>0</v>
      </c>
      <c r="P269" s="30" t="str">
        <f>IF(SUMIFS(扣罚明细!$G:$G,扣罚明细!$E:$E,$N269,扣罚明细!$F:$F,"普通工单超时响应")=0,"-",SUMIFS(扣罚明细!$G:$G,扣罚明细!$E:$E,$N269,扣罚明细!$F:$F,"普通工单超时响应"))</f>
        <v>-</v>
      </c>
      <c r="Q269" s="30" t="str">
        <f>IF(SUMIFS(扣罚明细!$G:$G,扣罚明细!$E:$E,$N269,扣罚明细!$F:$F,"普通工单超时关闭")=0,"-",SUMIFS(扣罚明细!$G:$G,扣罚明细!$E:$E,$N269,扣罚明细!$F:$F,"普通工单超时关闭"))</f>
        <v>-</v>
      </c>
      <c r="R269" s="30" t="str">
        <f>IF(SUMIFS(扣罚明细!$G:$G,扣罚明细!$E:$E,$N269,扣罚明细!$F:$F,"项目工单超时关闭")=0,"-",SUMIFS(扣罚明细!$G:$G,扣罚明细!$E:$E,$N269,扣罚明细!$F:$F,"项目工单超时关闭"))</f>
        <v>-</v>
      </c>
      <c r="S269" s="30" t="str">
        <f>IF(SUMIFS(扣罚明细!$G:$G,扣罚明细!$E:$E,$N269,扣罚明细!$F:$F,"工单质检不合格")=0,"-",SUMIFS(扣罚明细!$G:$G,扣罚明细!$E:$E,$N269,扣罚明细!$F:$F,"工单质检不合格"))</f>
        <v>-</v>
      </c>
      <c r="T269" s="30" t="str">
        <f>IF(SUMIFS(扣罚明细!$G:$G,扣罚明细!$E:$E,$N269,扣罚明细!$F:$F,"虚假处理工单")=0,"-",SUMIFS(扣罚明细!$G:$G,扣罚明细!$E:$E,$N269,扣罚明细!$F:$F,"虚假处理工单"))</f>
        <v>-</v>
      </c>
      <c r="U269" s="30" t="str">
        <f>IF(SUMIFS(扣罚明细!$G:$G,扣罚明细!$E:$E,$N269,扣罚明细!$F:$F,"邮管局投诉逾期处理")=0,"-",SUMIFS(扣罚明细!$G:$G,扣罚明细!$E:$E,$N269,扣罚明细!$F:$F,"邮管局投诉逾期处理"))</f>
        <v>-</v>
      </c>
      <c r="V269" s="30" t="str">
        <f>IF(SUMIFS(扣罚明细!$G:$G,扣罚明细!$E:$E,$N269,扣罚明细!$F:$F,"邮管局投诉罚款")=0,"-",SUMIFS(扣罚明细!$G:$G,扣罚明细!$E:$E,$N269,扣罚明细!$F:$F,"邮管局投诉罚款"))</f>
        <v>-</v>
      </c>
    </row>
    <row r="270" ht="16.5" spans="13:22">
      <c r="M270" s="15" t="str">
        <f>VLOOKUP(N270,区域!A:B,2,0)</f>
        <v>淮南</v>
      </c>
      <c r="N270" s="5" t="s">
        <v>313</v>
      </c>
      <c r="O270" s="20">
        <f t="shared" si="6"/>
        <v>0</v>
      </c>
      <c r="P270" s="30" t="str">
        <f>IF(SUMIFS(扣罚明细!$G:$G,扣罚明细!$E:$E,$N270,扣罚明细!$F:$F,"普通工单超时响应")=0,"-",SUMIFS(扣罚明细!$G:$G,扣罚明细!$E:$E,$N270,扣罚明细!$F:$F,"普通工单超时响应"))</f>
        <v>-</v>
      </c>
      <c r="Q270" s="30" t="str">
        <f>IF(SUMIFS(扣罚明细!$G:$G,扣罚明细!$E:$E,$N270,扣罚明细!$F:$F,"普通工单超时关闭")=0,"-",SUMIFS(扣罚明细!$G:$G,扣罚明细!$E:$E,$N270,扣罚明细!$F:$F,"普通工单超时关闭"))</f>
        <v>-</v>
      </c>
      <c r="R270" s="30" t="str">
        <f>IF(SUMIFS(扣罚明细!$G:$G,扣罚明细!$E:$E,$N270,扣罚明细!$F:$F,"项目工单超时关闭")=0,"-",SUMIFS(扣罚明细!$G:$G,扣罚明细!$E:$E,$N270,扣罚明细!$F:$F,"项目工单超时关闭"))</f>
        <v>-</v>
      </c>
      <c r="S270" s="30" t="str">
        <f>IF(SUMIFS(扣罚明细!$G:$G,扣罚明细!$E:$E,$N270,扣罚明细!$F:$F,"工单质检不合格")=0,"-",SUMIFS(扣罚明细!$G:$G,扣罚明细!$E:$E,$N270,扣罚明细!$F:$F,"工单质检不合格"))</f>
        <v>-</v>
      </c>
      <c r="T270" s="30" t="str">
        <f>IF(SUMIFS(扣罚明细!$G:$G,扣罚明细!$E:$E,$N270,扣罚明细!$F:$F,"虚假处理工单")=0,"-",SUMIFS(扣罚明细!$G:$G,扣罚明细!$E:$E,$N270,扣罚明细!$F:$F,"虚假处理工单"))</f>
        <v>-</v>
      </c>
      <c r="U270" s="30" t="str">
        <f>IF(SUMIFS(扣罚明细!$G:$G,扣罚明细!$E:$E,$N270,扣罚明细!$F:$F,"邮管局投诉逾期处理")=0,"-",SUMIFS(扣罚明细!$G:$G,扣罚明细!$E:$E,$N270,扣罚明细!$F:$F,"邮管局投诉逾期处理"))</f>
        <v>-</v>
      </c>
      <c r="V270" s="30" t="str">
        <f>IF(SUMIFS(扣罚明细!$G:$G,扣罚明细!$E:$E,$N270,扣罚明细!$F:$F,"邮管局投诉罚款")=0,"-",SUMIFS(扣罚明细!$G:$G,扣罚明细!$E:$E,$N270,扣罚明细!$F:$F,"邮管局投诉罚款"))</f>
        <v>-</v>
      </c>
    </row>
    <row r="271" ht="16.5" spans="13:22">
      <c r="M271" s="15" t="str">
        <f>VLOOKUP(N271,区域!A:B,2,0)</f>
        <v>滁州</v>
      </c>
      <c r="N271" s="5" t="s">
        <v>314</v>
      </c>
      <c r="O271" s="20">
        <f t="shared" si="6"/>
        <v>0</v>
      </c>
      <c r="P271" s="30" t="str">
        <f>IF(SUMIFS(扣罚明细!$G:$G,扣罚明细!$E:$E,$N271,扣罚明细!$F:$F,"普通工单超时响应")=0,"-",SUMIFS(扣罚明细!$G:$G,扣罚明细!$E:$E,$N271,扣罚明细!$F:$F,"普通工单超时响应"))</f>
        <v>-</v>
      </c>
      <c r="Q271" s="30" t="str">
        <f>IF(SUMIFS(扣罚明细!$G:$G,扣罚明细!$E:$E,$N271,扣罚明细!$F:$F,"普通工单超时关闭")=0,"-",SUMIFS(扣罚明细!$G:$G,扣罚明细!$E:$E,$N271,扣罚明细!$F:$F,"普通工单超时关闭"))</f>
        <v>-</v>
      </c>
      <c r="R271" s="30" t="str">
        <f>IF(SUMIFS(扣罚明细!$G:$G,扣罚明细!$E:$E,$N271,扣罚明细!$F:$F,"项目工单超时关闭")=0,"-",SUMIFS(扣罚明细!$G:$G,扣罚明细!$E:$E,$N271,扣罚明细!$F:$F,"项目工单超时关闭"))</f>
        <v>-</v>
      </c>
      <c r="S271" s="30" t="str">
        <f>IF(SUMIFS(扣罚明细!$G:$G,扣罚明细!$E:$E,$N271,扣罚明细!$F:$F,"工单质检不合格")=0,"-",SUMIFS(扣罚明细!$G:$G,扣罚明细!$E:$E,$N271,扣罚明细!$F:$F,"工单质检不合格"))</f>
        <v>-</v>
      </c>
      <c r="T271" s="30" t="str">
        <f>IF(SUMIFS(扣罚明细!$G:$G,扣罚明细!$E:$E,$N271,扣罚明细!$F:$F,"虚假处理工单")=0,"-",SUMIFS(扣罚明细!$G:$G,扣罚明细!$E:$E,$N271,扣罚明细!$F:$F,"虚假处理工单"))</f>
        <v>-</v>
      </c>
      <c r="U271" s="30" t="str">
        <f>IF(SUMIFS(扣罚明细!$G:$G,扣罚明细!$E:$E,$N271,扣罚明细!$F:$F,"邮管局投诉逾期处理")=0,"-",SUMIFS(扣罚明细!$G:$G,扣罚明细!$E:$E,$N271,扣罚明细!$F:$F,"邮管局投诉逾期处理"))</f>
        <v>-</v>
      </c>
      <c r="V271" s="30" t="str">
        <f>IF(SUMIFS(扣罚明细!$G:$G,扣罚明细!$E:$E,$N271,扣罚明细!$F:$F,"邮管局投诉罚款")=0,"-",SUMIFS(扣罚明细!$G:$G,扣罚明细!$E:$E,$N271,扣罚明细!$F:$F,"邮管局投诉罚款"))</f>
        <v>-</v>
      </c>
    </row>
    <row r="272" ht="16.5" spans="13:22">
      <c r="M272" s="15" t="str">
        <f>VLOOKUP(N272,区域!A:B,2,0)</f>
        <v>肥西</v>
      </c>
      <c r="N272" s="7" t="s">
        <v>315</v>
      </c>
      <c r="O272" s="20">
        <f t="shared" si="6"/>
        <v>0</v>
      </c>
      <c r="P272" s="30" t="str">
        <f>IF(SUMIFS(扣罚明细!$G:$G,扣罚明细!$E:$E,$N272,扣罚明细!$F:$F,"普通工单超时响应")=0,"-",SUMIFS(扣罚明细!$G:$G,扣罚明细!$E:$E,$N272,扣罚明细!$F:$F,"普通工单超时响应"))</f>
        <v>-</v>
      </c>
      <c r="Q272" s="30" t="str">
        <f>IF(SUMIFS(扣罚明细!$G:$G,扣罚明细!$E:$E,$N272,扣罚明细!$F:$F,"普通工单超时关闭")=0,"-",SUMIFS(扣罚明细!$G:$G,扣罚明细!$E:$E,$N272,扣罚明细!$F:$F,"普通工单超时关闭"))</f>
        <v>-</v>
      </c>
      <c r="R272" s="30" t="str">
        <f>IF(SUMIFS(扣罚明细!$G:$G,扣罚明细!$E:$E,$N272,扣罚明细!$F:$F,"项目工单超时关闭")=0,"-",SUMIFS(扣罚明细!$G:$G,扣罚明细!$E:$E,$N272,扣罚明细!$F:$F,"项目工单超时关闭"))</f>
        <v>-</v>
      </c>
      <c r="S272" s="30" t="str">
        <f>IF(SUMIFS(扣罚明细!$G:$G,扣罚明细!$E:$E,$N272,扣罚明细!$F:$F,"工单质检不合格")=0,"-",SUMIFS(扣罚明细!$G:$G,扣罚明细!$E:$E,$N272,扣罚明细!$F:$F,"工单质检不合格"))</f>
        <v>-</v>
      </c>
      <c r="T272" s="30" t="str">
        <f>IF(SUMIFS(扣罚明细!$G:$G,扣罚明细!$E:$E,$N272,扣罚明细!$F:$F,"虚假处理工单")=0,"-",SUMIFS(扣罚明细!$G:$G,扣罚明细!$E:$E,$N272,扣罚明细!$F:$F,"虚假处理工单"))</f>
        <v>-</v>
      </c>
      <c r="U272" s="30" t="str">
        <f>IF(SUMIFS(扣罚明细!$G:$G,扣罚明细!$E:$E,$N272,扣罚明细!$F:$F,"邮管局投诉逾期处理")=0,"-",SUMIFS(扣罚明细!$G:$G,扣罚明细!$E:$E,$N272,扣罚明细!$F:$F,"邮管局投诉逾期处理"))</f>
        <v>-</v>
      </c>
      <c r="V272" s="30" t="str">
        <f>IF(SUMIFS(扣罚明细!$G:$G,扣罚明细!$E:$E,$N272,扣罚明细!$F:$F,"邮管局投诉罚款")=0,"-",SUMIFS(扣罚明细!$G:$G,扣罚明细!$E:$E,$N272,扣罚明细!$F:$F,"邮管局投诉罚款"))</f>
        <v>-</v>
      </c>
    </row>
    <row r="273" ht="16.5" spans="13:22">
      <c r="M273" s="15" t="str">
        <f>VLOOKUP(N273,区域!A:B,2,0)</f>
        <v>亳州</v>
      </c>
      <c r="N273" s="15" t="s">
        <v>316</v>
      </c>
      <c r="O273" s="20">
        <f t="shared" si="6"/>
        <v>0</v>
      </c>
      <c r="P273" s="30" t="str">
        <f>IF(SUMIFS(扣罚明细!$G:$G,扣罚明细!$E:$E,$N273,扣罚明细!$F:$F,"普通工单超时响应")=0,"-",SUMIFS(扣罚明细!$G:$G,扣罚明细!$E:$E,$N273,扣罚明细!$F:$F,"普通工单超时响应"))</f>
        <v>-</v>
      </c>
      <c r="Q273" s="30" t="str">
        <f>IF(SUMIFS(扣罚明细!$G:$G,扣罚明细!$E:$E,$N273,扣罚明细!$F:$F,"普通工单超时关闭")=0,"-",SUMIFS(扣罚明细!$G:$G,扣罚明细!$E:$E,$N273,扣罚明细!$F:$F,"普通工单超时关闭"))</f>
        <v>-</v>
      </c>
      <c r="R273" s="30" t="str">
        <f>IF(SUMIFS(扣罚明细!$G:$G,扣罚明细!$E:$E,$N273,扣罚明细!$F:$F,"项目工单超时关闭")=0,"-",SUMIFS(扣罚明细!$G:$G,扣罚明细!$E:$E,$N273,扣罚明细!$F:$F,"项目工单超时关闭"))</f>
        <v>-</v>
      </c>
      <c r="S273" s="30" t="str">
        <f>IF(SUMIFS(扣罚明细!$G:$G,扣罚明细!$E:$E,$N273,扣罚明细!$F:$F,"工单质检不合格")=0,"-",SUMIFS(扣罚明细!$G:$G,扣罚明细!$E:$E,$N273,扣罚明细!$F:$F,"工单质检不合格"))</f>
        <v>-</v>
      </c>
      <c r="T273" s="30" t="str">
        <f>IF(SUMIFS(扣罚明细!$G:$G,扣罚明细!$E:$E,$N273,扣罚明细!$F:$F,"虚假处理工单")=0,"-",SUMIFS(扣罚明细!$G:$G,扣罚明细!$E:$E,$N273,扣罚明细!$F:$F,"虚假处理工单"))</f>
        <v>-</v>
      </c>
      <c r="U273" s="30" t="str">
        <f>IF(SUMIFS(扣罚明细!$G:$G,扣罚明细!$E:$E,$N273,扣罚明细!$F:$F,"邮管局投诉逾期处理")=0,"-",SUMIFS(扣罚明细!$G:$G,扣罚明细!$E:$E,$N273,扣罚明细!$F:$F,"邮管局投诉逾期处理"))</f>
        <v>-</v>
      </c>
      <c r="V273" s="30" t="str">
        <f>IF(SUMIFS(扣罚明细!$G:$G,扣罚明细!$E:$E,$N273,扣罚明细!$F:$F,"邮管局投诉罚款")=0,"-",SUMIFS(扣罚明细!$G:$G,扣罚明细!$E:$E,$N273,扣罚明细!$F:$F,"邮管局投诉罚款"))</f>
        <v>-</v>
      </c>
    </row>
    <row r="274" ht="16.5" spans="13:22">
      <c r="M274" s="15" t="str">
        <f>VLOOKUP(N274,区域!A:B,2,0)</f>
        <v>阜阳</v>
      </c>
      <c r="N274" s="7" t="s">
        <v>317</v>
      </c>
      <c r="O274" s="20">
        <f t="shared" si="6"/>
        <v>0</v>
      </c>
      <c r="P274" s="30" t="str">
        <f>IF(SUMIFS(扣罚明细!$G:$G,扣罚明细!$E:$E,$N274,扣罚明细!$F:$F,"普通工单超时响应")=0,"-",SUMIFS(扣罚明细!$G:$G,扣罚明细!$E:$E,$N274,扣罚明细!$F:$F,"普通工单超时响应"))</f>
        <v>-</v>
      </c>
      <c r="Q274" s="30" t="str">
        <f>IF(SUMIFS(扣罚明细!$G:$G,扣罚明细!$E:$E,$N274,扣罚明细!$F:$F,"普通工单超时关闭")=0,"-",SUMIFS(扣罚明细!$G:$G,扣罚明细!$E:$E,$N274,扣罚明细!$F:$F,"普通工单超时关闭"))</f>
        <v>-</v>
      </c>
      <c r="R274" s="30" t="str">
        <f>IF(SUMIFS(扣罚明细!$G:$G,扣罚明细!$E:$E,$N274,扣罚明细!$F:$F,"项目工单超时关闭")=0,"-",SUMIFS(扣罚明细!$G:$G,扣罚明细!$E:$E,$N274,扣罚明细!$F:$F,"项目工单超时关闭"))</f>
        <v>-</v>
      </c>
      <c r="S274" s="30" t="str">
        <f>IF(SUMIFS(扣罚明细!$G:$G,扣罚明细!$E:$E,$N274,扣罚明细!$F:$F,"工单质检不合格")=0,"-",SUMIFS(扣罚明细!$G:$G,扣罚明细!$E:$E,$N274,扣罚明细!$F:$F,"工单质检不合格"))</f>
        <v>-</v>
      </c>
      <c r="T274" s="30" t="str">
        <f>IF(SUMIFS(扣罚明细!$G:$G,扣罚明细!$E:$E,$N274,扣罚明细!$F:$F,"虚假处理工单")=0,"-",SUMIFS(扣罚明细!$G:$G,扣罚明细!$E:$E,$N274,扣罚明细!$F:$F,"虚假处理工单"))</f>
        <v>-</v>
      </c>
      <c r="U274" s="30" t="str">
        <f>IF(SUMIFS(扣罚明细!$G:$G,扣罚明细!$E:$E,$N274,扣罚明细!$F:$F,"邮管局投诉逾期处理")=0,"-",SUMIFS(扣罚明细!$G:$G,扣罚明细!$E:$E,$N274,扣罚明细!$F:$F,"邮管局投诉逾期处理"))</f>
        <v>-</v>
      </c>
      <c r="V274" s="30" t="str">
        <f>IF(SUMIFS(扣罚明细!$G:$G,扣罚明细!$E:$E,$N274,扣罚明细!$F:$F,"邮管局投诉罚款")=0,"-",SUMIFS(扣罚明细!$G:$G,扣罚明细!$E:$E,$N274,扣罚明细!$F:$F,"邮管局投诉罚款"))</f>
        <v>-</v>
      </c>
    </row>
    <row r="275" ht="16.5" spans="13:22">
      <c r="M275" s="15" t="str">
        <f>VLOOKUP(N275,区域!A:B,2,0)</f>
        <v>六安</v>
      </c>
      <c r="N275" s="5" t="s">
        <v>318</v>
      </c>
      <c r="O275" s="20">
        <f t="shared" si="6"/>
        <v>0</v>
      </c>
      <c r="P275" s="30" t="str">
        <f>IF(SUMIFS(扣罚明细!$G:$G,扣罚明细!$E:$E,$N275,扣罚明细!$F:$F,"普通工单超时响应")=0,"-",SUMIFS(扣罚明细!$G:$G,扣罚明细!$E:$E,$N275,扣罚明细!$F:$F,"普通工单超时响应"))</f>
        <v>-</v>
      </c>
      <c r="Q275" s="30" t="str">
        <f>IF(SUMIFS(扣罚明细!$G:$G,扣罚明细!$E:$E,$N275,扣罚明细!$F:$F,"普通工单超时关闭")=0,"-",SUMIFS(扣罚明细!$G:$G,扣罚明细!$E:$E,$N275,扣罚明细!$F:$F,"普通工单超时关闭"))</f>
        <v>-</v>
      </c>
      <c r="R275" s="30" t="str">
        <f>IF(SUMIFS(扣罚明细!$G:$G,扣罚明细!$E:$E,$N275,扣罚明细!$F:$F,"项目工单超时关闭")=0,"-",SUMIFS(扣罚明细!$G:$G,扣罚明细!$E:$E,$N275,扣罚明细!$F:$F,"项目工单超时关闭"))</f>
        <v>-</v>
      </c>
      <c r="S275" s="30" t="str">
        <f>IF(SUMIFS(扣罚明细!$G:$G,扣罚明细!$E:$E,$N275,扣罚明细!$F:$F,"工单质检不合格")=0,"-",SUMIFS(扣罚明细!$G:$G,扣罚明细!$E:$E,$N275,扣罚明细!$F:$F,"工单质检不合格"))</f>
        <v>-</v>
      </c>
      <c r="T275" s="30" t="str">
        <f>IF(SUMIFS(扣罚明细!$G:$G,扣罚明细!$E:$E,$N275,扣罚明细!$F:$F,"虚假处理工单")=0,"-",SUMIFS(扣罚明细!$G:$G,扣罚明细!$E:$E,$N275,扣罚明细!$F:$F,"虚假处理工单"))</f>
        <v>-</v>
      </c>
      <c r="U275" s="30" t="str">
        <f>IF(SUMIFS(扣罚明细!$G:$G,扣罚明细!$E:$E,$N275,扣罚明细!$F:$F,"邮管局投诉逾期处理")=0,"-",SUMIFS(扣罚明细!$G:$G,扣罚明细!$E:$E,$N275,扣罚明细!$F:$F,"邮管局投诉逾期处理"))</f>
        <v>-</v>
      </c>
      <c r="V275" s="30" t="str">
        <f>IF(SUMIFS(扣罚明细!$G:$G,扣罚明细!$E:$E,$N275,扣罚明细!$F:$F,"邮管局投诉罚款")=0,"-",SUMIFS(扣罚明细!$G:$G,扣罚明细!$E:$E,$N275,扣罚明细!$F:$F,"邮管局投诉罚款"))</f>
        <v>-</v>
      </c>
    </row>
    <row r="276" ht="16.5" spans="13:22">
      <c r="M276" s="15" t="str">
        <f>VLOOKUP(N276,区域!A:B,2,0)</f>
        <v>阜阳</v>
      </c>
      <c r="N276" s="15" t="s">
        <v>319</v>
      </c>
      <c r="O276" s="20">
        <f t="shared" si="6"/>
        <v>0</v>
      </c>
      <c r="P276" s="30" t="str">
        <f>IF(SUMIFS(扣罚明细!$G:$G,扣罚明细!$E:$E,$N276,扣罚明细!$F:$F,"普通工单超时响应")=0,"-",SUMIFS(扣罚明细!$G:$G,扣罚明细!$E:$E,$N276,扣罚明细!$F:$F,"普通工单超时响应"))</f>
        <v>-</v>
      </c>
      <c r="Q276" s="30" t="str">
        <f>IF(SUMIFS(扣罚明细!$G:$G,扣罚明细!$E:$E,$N276,扣罚明细!$F:$F,"普通工单超时关闭")=0,"-",SUMIFS(扣罚明细!$G:$G,扣罚明细!$E:$E,$N276,扣罚明细!$F:$F,"普通工单超时关闭"))</f>
        <v>-</v>
      </c>
      <c r="R276" s="30" t="str">
        <f>IF(SUMIFS(扣罚明细!$G:$G,扣罚明细!$E:$E,$N276,扣罚明细!$F:$F,"项目工单超时关闭")=0,"-",SUMIFS(扣罚明细!$G:$G,扣罚明细!$E:$E,$N276,扣罚明细!$F:$F,"项目工单超时关闭"))</f>
        <v>-</v>
      </c>
      <c r="S276" s="30" t="str">
        <f>IF(SUMIFS(扣罚明细!$G:$G,扣罚明细!$E:$E,$N276,扣罚明细!$F:$F,"工单质检不合格")=0,"-",SUMIFS(扣罚明细!$G:$G,扣罚明细!$E:$E,$N276,扣罚明细!$F:$F,"工单质检不合格"))</f>
        <v>-</v>
      </c>
      <c r="T276" s="30" t="str">
        <f>IF(SUMIFS(扣罚明细!$G:$G,扣罚明细!$E:$E,$N276,扣罚明细!$F:$F,"虚假处理工单")=0,"-",SUMIFS(扣罚明细!$G:$G,扣罚明细!$E:$E,$N276,扣罚明细!$F:$F,"虚假处理工单"))</f>
        <v>-</v>
      </c>
      <c r="U276" s="30" t="str">
        <f>IF(SUMIFS(扣罚明细!$G:$G,扣罚明细!$E:$E,$N276,扣罚明细!$F:$F,"邮管局投诉逾期处理")=0,"-",SUMIFS(扣罚明细!$G:$G,扣罚明细!$E:$E,$N276,扣罚明细!$F:$F,"邮管局投诉逾期处理"))</f>
        <v>-</v>
      </c>
      <c r="V276" s="30" t="str">
        <f>IF(SUMIFS(扣罚明细!$G:$G,扣罚明细!$E:$E,$N276,扣罚明细!$F:$F,"邮管局投诉罚款")=0,"-",SUMIFS(扣罚明细!$G:$G,扣罚明细!$E:$E,$N276,扣罚明细!$F:$F,"邮管局投诉罚款"))</f>
        <v>-</v>
      </c>
    </row>
    <row r="277" ht="16.5" spans="13:22">
      <c r="M277" s="15" t="str">
        <f>VLOOKUP(N277,区域!A:B,2,0)</f>
        <v>滁州</v>
      </c>
      <c r="N277" s="47" t="s">
        <v>320</v>
      </c>
      <c r="O277" s="20">
        <f t="shared" si="6"/>
        <v>0</v>
      </c>
      <c r="P277" s="30" t="str">
        <f>IF(SUMIFS(扣罚明细!$G:$G,扣罚明细!$E:$E,$N277,扣罚明细!$F:$F,"普通工单超时响应")=0,"-",SUMIFS(扣罚明细!$G:$G,扣罚明细!$E:$E,$N277,扣罚明细!$F:$F,"普通工单超时响应"))</f>
        <v>-</v>
      </c>
      <c r="Q277" s="30" t="str">
        <f>IF(SUMIFS(扣罚明细!$G:$G,扣罚明细!$E:$E,$N277,扣罚明细!$F:$F,"普通工单超时关闭")=0,"-",SUMIFS(扣罚明细!$G:$G,扣罚明细!$E:$E,$N277,扣罚明细!$F:$F,"普通工单超时关闭"))</f>
        <v>-</v>
      </c>
      <c r="R277" s="30" t="str">
        <f>IF(SUMIFS(扣罚明细!$G:$G,扣罚明细!$E:$E,$N277,扣罚明细!$F:$F,"项目工单超时关闭")=0,"-",SUMIFS(扣罚明细!$G:$G,扣罚明细!$E:$E,$N277,扣罚明细!$F:$F,"项目工单超时关闭"))</f>
        <v>-</v>
      </c>
      <c r="S277" s="30" t="str">
        <f>IF(SUMIFS(扣罚明细!$G:$G,扣罚明细!$E:$E,$N277,扣罚明细!$F:$F,"工单质检不合格")=0,"-",SUMIFS(扣罚明细!$G:$G,扣罚明细!$E:$E,$N277,扣罚明细!$F:$F,"工单质检不合格"))</f>
        <v>-</v>
      </c>
      <c r="T277" s="30" t="str">
        <f>IF(SUMIFS(扣罚明细!$G:$G,扣罚明细!$E:$E,$N277,扣罚明细!$F:$F,"虚假处理工单")=0,"-",SUMIFS(扣罚明细!$G:$G,扣罚明细!$E:$E,$N277,扣罚明细!$F:$F,"虚假处理工单"))</f>
        <v>-</v>
      </c>
      <c r="U277" s="30" t="str">
        <f>IF(SUMIFS(扣罚明细!$G:$G,扣罚明细!$E:$E,$N277,扣罚明细!$F:$F,"邮管局投诉逾期处理")=0,"-",SUMIFS(扣罚明细!$G:$G,扣罚明细!$E:$E,$N277,扣罚明细!$F:$F,"邮管局投诉逾期处理"))</f>
        <v>-</v>
      </c>
      <c r="V277" s="30" t="str">
        <f>IF(SUMIFS(扣罚明细!$G:$G,扣罚明细!$E:$E,$N277,扣罚明细!$F:$F,"邮管局投诉罚款")=0,"-",SUMIFS(扣罚明细!$G:$G,扣罚明细!$E:$E,$N277,扣罚明细!$F:$F,"邮管局投诉罚款"))</f>
        <v>-</v>
      </c>
    </row>
    <row r="278" ht="16.5" spans="13:22">
      <c r="M278" s="15" t="str">
        <f>VLOOKUP(N278,区域!A:B,2,0)</f>
        <v>蚌埠</v>
      </c>
      <c r="N278" s="5" t="s">
        <v>321</v>
      </c>
      <c r="O278" s="20">
        <f t="shared" si="6"/>
        <v>0</v>
      </c>
      <c r="P278" s="30" t="str">
        <f>IF(SUMIFS(扣罚明细!$G:$G,扣罚明细!$E:$E,$N278,扣罚明细!$F:$F,"普通工单超时响应")=0,"-",SUMIFS(扣罚明细!$G:$G,扣罚明细!$E:$E,$N278,扣罚明细!$F:$F,"普通工单超时响应"))</f>
        <v>-</v>
      </c>
      <c r="Q278" s="30" t="str">
        <f>IF(SUMIFS(扣罚明细!$G:$G,扣罚明细!$E:$E,$N278,扣罚明细!$F:$F,"普通工单超时关闭")=0,"-",SUMIFS(扣罚明细!$G:$G,扣罚明细!$E:$E,$N278,扣罚明细!$F:$F,"普通工单超时关闭"))</f>
        <v>-</v>
      </c>
      <c r="R278" s="30" t="str">
        <f>IF(SUMIFS(扣罚明细!$G:$G,扣罚明细!$E:$E,$N278,扣罚明细!$F:$F,"项目工单超时关闭")=0,"-",SUMIFS(扣罚明细!$G:$G,扣罚明细!$E:$E,$N278,扣罚明细!$F:$F,"项目工单超时关闭"))</f>
        <v>-</v>
      </c>
      <c r="S278" s="30" t="str">
        <f>IF(SUMIFS(扣罚明细!$G:$G,扣罚明细!$E:$E,$N278,扣罚明细!$F:$F,"工单质检不合格")=0,"-",SUMIFS(扣罚明细!$G:$G,扣罚明细!$E:$E,$N278,扣罚明细!$F:$F,"工单质检不合格"))</f>
        <v>-</v>
      </c>
      <c r="T278" s="30" t="str">
        <f>IF(SUMIFS(扣罚明细!$G:$G,扣罚明细!$E:$E,$N278,扣罚明细!$F:$F,"虚假处理工单")=0,"-",SUMIFS(扣罚明细!$G:$G,扣罚明细!$E:$E,$N278,扣罚明细!$F:$F,"虚假处理工单"))</f>
        <v>-</v>
      </c>
      <c r="U278" s="30" t="str">
        <f>IF(SUMIFS(扣罚明细!$G:$G,扣罚明细!$E:$E,$N278,扣罚明细!$F:$F,"邮管局投诉逾期处理")=0,"-",SUMIFS(扣罚明细!$G:$G,扣罚明细!$E:$E,$N278,扣罚明细!$F:$F,"邮管局投诉逾期处理"))</f>
        <v>-</v>
      </c>
      <c r="V278" s="30" t="str">
        <f>IF(SUMIFS(扣罚明细!$G:$G,扣罚明细!$E:$E,$N278,扣罚明细!$F:$F,"邮管局投诉罚款")=0,"-",SUMIFS(扣罚明细!$G:$G,扣罚明细!$E:$E,$N278,扣罚明细!$F:$F,"邮管局投诉罚款"))</f>
        <v>-</v>
      </c>
    </row>
    <row r="279" ht="16.5" spans="13:22">
      <c r="M279" s="15" t="str">
        <f>VLOOKUP(N279,区域!A:B,2,0)</f>
        <v>安庆</v>
      </c>
      <c r="N279" s="7" t="s">
        <v>322</v>
      </c>
      <c r="O279" s="20">
        <f t="shared" si="6"/>
        <v>0</v>
      </c>
      <c r="P279" s="30" t="str">
        <f>IF(SUMIFS(扣罚明细!$G:$G,扣罚明细!$E:$E,$N279,扣罚明细!$F:$F,"普通工单超时响应")=0,"-",SUMIFS(扣罚明细!$G:$G,扣罚明细!$E:$E,$N279,扣罚明细!$F:$F,"普通工单超时响应"))</f>
        <v>-</v>
      </c>
      <c r="Q279" s="30" t="str">
        <f>IF(SUMIFS(扣罚明细!$G:$G,扣罚明细!$E:$E,$N279,扣罚明细!$F:$F,"普通工单超时关闭")=0,"-",SUMIFS(扣罚明细!$G:$G,扣罚明细!$E:$E,$N279,扣罚明细!$F:$F,"普通工单超时关闭"))</f>
        <v>-</v>
      </c>
      <c r="R279" s="30" t="str">
        <f>IF(SUMIFS(扣罚明细!$G:$G,扣罚明细!$E:$E,$N279,扣罚明细!$F:$F,"项目工单超时关闭")=0,"-",SUMIFS(扣罚明细!$G:$G,扣罚明细!$E:$E,$N279,扣罚明细!$F:$F,"项目工单超时关闭"))</f>
        <v>-</v>
      </c>
      <c r="S279" s="30" t="str">
        <f>IF(SUMIFS(扣罚明细!$G:$G,扣罚明细!$E:$E,$N279,扣罚明细!$F:$F,"工单质检不合格")=0,"-",SUMIFS(扣罚明细!$G:$G,扣罚明细!$E:$E,$N279,扣罚明细!$F:$F,"工单质检不合格"))</f>
        <v>-</v>
      </c>
      <c r="T279" s="30" t="str">
        <f>IF(SUMIFS(扣罚明细!$G:$G,扣罚明细!$E:$E,$N279,扣罚明细!$F:$F,"虚假处理工单")=0,"-",SUMIFS(扣罚明细!$G:$G,扣罚明细!$E:$E,$N279,扣罚明细!$F:$F,"虚假处理工单"))</f>
        <v>-</v>
      </c>
      <c r="U279" s="30" t="str">
        <f>IF(SUMIFS(扣罚明细!$G:$G,扣罚明细!$E:$E,$N279,扣罚明细!$F:$F,"邮管局投诉逾期处理")=0,"-",SUMIFS(扣罚明细!$G:$G,扣罚明细!$E:$E,$N279,扣罚明细!$F:$F,"邮管局投诉逾期处理"))</f>
        <v>-</v>
      </c>
      <c r="V279" s="30" t="str">
        <f>IF(SUMIFS(扣罚明细!$G:$G,扣罚明细!$E:$E,$N279,扣罚明细!$F:$F,"邮管局投诉罚款")=0,"-",SUMIFS(扣罚明细!$G:$G,扣罚明细!$E:$E,$N279,扣罚明细!$F:$F,"邮管局投诉罚款"))</f>
        <v>-</v>
      </c>
    </row>
    <row r="280" ht="16.5" spans="13:22">
      <c r="M280" s="15" t="str">
        <f>VLOOKUP(N280,区域!A:B,2,0)</f>
        <v>亳州</v>
      </c>
      <c r="N280" s="47" t="s">
        <v>323</v>
      </c>
      <c r="O280" s="20">
        <f t="shared" si="6"/>
        <v>0</v>
      </c>
      <c r="P280" s="30" t="str">
        <f>IF(SUMIFS(扣罚明细!$G:$G,扣罚明细!$E:$E,$N280,扣罚明细!$F:$F,"普通工单超时响应")=0,"-",SUMIFS(扣罚明细!$G:$G,扣罚明细!$E:$E,$N280,扣罚明细!$F:$F,"普通工单超时响应"))</f>
        <v>-</v>
      </c>
      <c r="Q280" s="30" t="str">
        <f>IF(SUMIFS(扣罚明细!$G:$G,扣罚明细!$E:$E,$N280,扣罚明细!$F:$F,"普通工单超时关闭")=0,"-",SUMIFS(扣罚明细!$G:$G,扣罚明细!$E:$E,$N280,扣罚明细!$F:$F,"普通工单超时关闭"))</f>
        <v>-</v>
      </c>
      <c r="R280" s="30" t="str">
        <f>IF(SUMIFS(扣罚明细!$G:$G,扣罚明细!$E:$E,$N280,扣罚明细!$F:$F,"项目工单超时关闭")=0,"-",SUMIFS(扣罚明细!$G:$G,扣罚明细!$E:$E,$N280,扣罚明细!$F:$F,"项目工单超时关闭"))</f>
        <v>-</v>
      </c>
      <c r="S280" s="30" t="str">
        <f>IF(SUMIFS(扣罚明细!$G:$G,扣罚明细!$E:$E,$N280,扣罚明细!$F:$F,"工单质检不合格")=0,"-",SUMIFS(扣罚明细!$G:$G,扣罚明细!$E:$E,$N280,扣罚明细!$F:$F,"工单质检不合格"))</f>
        <v>-</v>
      </c>
      <c r="T280" s="30" t="str">
        <f>IF(SUMIFS(扣罚明细!$G:$G,扣罚明细!$E:$E,$N280,扣罚明细!$F:$F,"虚假处理工单")=0,"-",SUMIFS(扣罚明细!$G:$G,扣罚明细!$E:$E,$N280,扣罚明细!$F:$F,"虚假处理工单"))</f>
        <v>-</v>
      </c>
      <c r="U280" s="30" t="str">
        <f>IF(SUMIFS(扣罚明细!$G:$G,扣罚明细!$E:$E,$N280,扣罚明细!$F:$F,"邮管局投诉逾期处理")=0,"-",SUMIFS(扣罚明细!$G:$G,扣罚明细!$E:$E,$N280,扣罚明细!$F:$F,"邮管局投诉逾期处理"))</f>
        <v>-</v>
      </c>
      <c r="V280" s="30" t="str">
        <f>IF(SUMIFS(扣罚明细!$G:$G,扣罚明细!$E:$E,$N280,扣罚明细!$F:$F,"邮管局投诉罚款")=0,"-",SUMIFS(扣罚明细!$G:$G,扣罚明细!$E:$E,$N280,扣罚明细!$F:$F,"邮管局投诉罚款"))</f>
        <v>-</v>
      </c>
    </row>
    <row r="281" ht="16.5" spans="13:22">
      <c r="M281" s="15" t="str">
        <f>VLOOKUP(N281,区域!A:B,2,0)</f>
        <v>亳州</v>
      </c>
      <c r="N281" s="7" t="s">
        <v>324</v>
      </c>
      <c r="O281" s="20">
        <f t="shared" si="6"/>
        <v>0</v>
      </c>
      <c r="P281" s="30" t="str">
        <f>IF(SUMIFS(扣罚明细!$G:$G,扣罚明细!$E:$E,$N281,扣罚明细!$F:$F,"普通工单超时响应")=0,"-",SUMIFS(扣罚明细!$G:$G,扣罚明细!$E:$E,$N281,扣罚明细!$F:$F,"普通工单超时响应"))</f>
        <v>-</v>
      </c>
      <c r="Q281" s="30" t="str">
        <f>IF(SUMIFS(扣罚明细!$G:$G,扣罚明细!$E:$E,$N281,扣罚明细!$F:$F,"普通工单超时关闭")=0,"-",SUMIFS(扣罚明细!$G:$G,扣罚明细!$E:$E,$N281,扣罚明细!$F:$F,"普通工单超时关闭"))</f>
        <v>-</v>
      </c>
      <c r="R281" s="30" t="str">
        <f>IF(SUMIFS(扣罚明细!$G:$G,扣罚明细!$E:$E,$N281,扣罚明细!$F:$F,"项目工单超时关闭")=0,"-",SUMIFS(扣罚明细!$G:$G,扣罚明细!$E:$E,$N281,扣罚明细!$F:$F,"项目工单超时关闭"))</f>
        <v>-</v>
      </c>
      <c r="S281" s="30" t="str">
        <f>IF(SUMIFS(扣罚明细!$G:$G,扣罚明细!$E:$E,$N281,扣罚明细!$F:$F,"工单质检不合格")=0,"-",SUMIFS(扣罚明细!$G:$G,扣罚明细!$E:$E,$N281,扣罚明细!$F:$F,"工单质检不合格"))</f>
        <v>-</v>
      </c>
      <c r="T281" s="30" t="str">
        <f>IF(SUMIFS(扣罚明细!$G:$G,扣罚明细!$E:$E,$N281,扣罚明细!$F:$F,"虚假处理工单")=0,"-",SUMIFS(扣罚明细!$G:$G,扣罚明细!$E:$E,$N281,扣罚明细!$F:$F,"虚假处理工单"))</f>
        <v>-</v>
      </c>
      <c r="U281" s="30" t="str">
        <f>IF(SUMIFS(扣罚明细!$G:$G,扣罚明细!$E:$E,$N281,扣罚明细!$F:$F,"邮管局投诉逾期处理")=0,"-",SUMIFS(扣罚明细!$G:$G,扣罚明细!$E:$E,$N281,扣罚明细!$F:$F,"邮管局投诉逾期处理"))</f>
        <v>-</v>
      </c>
      <c r="V281" s="30" t="str">
        <f>IF(SUMIFS(扣罚明细!$G:$G,扣罚明细!$E:$E,$N281,扣罚明细!$F:$F,"邮管局投诉罚款")=0,"-",SUMIFS(扣罚明细!$G:$G,扣罚明细!$E:$E,$N281,扣罚明细!$F:$F,"邮管局投诉罚款"))</f>
        <v>-</v>
      </c>
    </row>
    <row r="282" ht="16.5" spans="13:22">
      <c r="M282" s="15" t="str">
        <f>VLOOKUP(N282,区域!A:B,2,0)</f>
        <v>六安</v>
      </c>
      <c r="N282" s="5" t="s">
        <v>325</v>
      </c>
      <c r="O282" s="20">
        <f t="shared" si="6"/>
        <v>0</v>
      </c>
      <c r="P282" s="30" t="str">
        <f>IF(SUMIFS(扣罚明细!$G:$G,扣罚明细!$E:$E,$N282,扣罚明细!$F:$F,"普通工单超时响应")=0,"-",SUMIFS(扣罚明细!$G:$G,扣罚明细!$E:$E,$N282,扣罚明细!$F:$F,"普通工单超时响应"))</f>
        <v>-</v>
      </c>
      <c r="Q282" s="30" t="str">
        <f>IF(SUMIFS(扣罚明细!$G:$G,扣罚明细!$E:$E,$N282,扣罚明细!$F:$F,"普通工单超时关闭")=0,"-",SUMIFS(扣罚明细!$G:$G,扣罚明细!$E:$E,$N282,扣罚明细!$F:$F,"普通工单超时关闭"))</f>
        <v>-</v>
      </c>
      <c r="R282" s="30" t="str">
        <f>IF(SUMIFS(扣罚明细!$G:$G,扣罚明细!$E:$E,$N282,扣罚明细!$F:$F,"项目工单超时关闭")=0,"-",SUMIFS(扣罚明细!$G:$G,扣罚明细!$E:$E,$N282,扣罚明细!$F:$F,"项目工单超时关闭"))</f>
        <v>-</v>
      </c>
      <c r="S282" s="30" t="str">
        <f>IF(SUMIFS(扣罚明细!$G:$G,扣罚明细!$E:$E,$N282,扣罚明细!$F:$F,"工单质检不合格")=0,"-",SUMIFS(扣罚明细!$G:$G,扣罚明细!$E:$E,$N282,扣罚明细!$F:$F,"工单质检不合格"))</f>
        <v>-</v>
      </c>
      <c r="T282" s="30" t="str">
        <f>IF(SUMIFS(扣罚明细!$G:$G,扣罚明细!$E:$E,$N282,扣罚明细!$F:$F,"虚假处理工单")=0,"-",SUMIFS(扣罚明细!$G:$G,扣罚明细!$E:$E,$N282,扣罚明细!$F:$F,"虚假处理工单"))</f>
        <v>-</v>
      </c>
      <c r="U282" s="30" t="str">
        <f>IF(SUMIFS(扣罚明细!$G:$G,扣罚明细!$E:$E,$N282,扣罚明细!$F:$F,"邮管局投诉逾期处理")=0,"-",SUMIFS(扣罚明细!$G:$G,扣罚明细!$E:$E,$N282,扣罚明细!$F:$F,"邮管局投诉逾期处理"))</f>
        <v>-</v>
      </c>
      <c r="V282" s="30" t="str">
        <f>IF(SUMIFS(扣罚明细!$G:$G,扣罚明细!$E:$E,$N282,扣罚明细!$F:$F,"邮管局投诉罚款")=0,"-",SUMIFS(扣罚明细!$G:$G,扣罚明细!$E:$E,$N282,扣罚明细!$F:$F,"邮管局投诉罚款"))</f>
        <v>-</v>
      </c>
    </row>
    <row r="283" ht="16.5" spans="13:22">
      <c r="M283" s="15" t="str">
        <f>VLOOKUP(N283,区域!A:B,2,0)</f>
        <v>阜阳</v>
      </c>
      <c r="N283" s="47" t="s">
        <v>326</v>
      </c>
      <c r="O283" s="20">
        <f t="shared" si="6"/>
        <v>0</v>
      </c>
      <c r="P283" s="30" t="str">
        <f>IF(SUMIFS(扣罚明细!$G:$G,扣罚明细!$E:$E,$N283,扣罚明细!$F:$F,"普通工单超时响应")=0,"-",SUMIFS(扣罚明细!$G:$G,扣罚明细!$E:$E,$N283,扣罚明细!$F:$F,"普通工单超时响应"))</f>
        <v>-</v>
      </c>
      <c r="Q283" s="30" t="str">
        <f>IF(SUMIFS(扣罚明细!$G:$G,扣罚明细!$E:$E,$N283,扣罚明细!$F:$F,"普通工单超时关闭")=0,"-",SUMIFS(扣罚明细!$G:$G,扣罚明细!$E:$E,$N283,扣罚明细!$F:$F,"普通工单超时关闭"))</f>
        <v>-</v>
      </c>
      <c r="R283" s="30" t="str">
        <f>IF(SUMIFS(扣罚明细!$G:$G,扣罚明细!$E:$E,$N283,扣罚明细!$F:$F,"项目工单超时关闭")=0,"-",SUMIFS(扣罚明细!$G:$G,扣罚明细!$E:$E,$N283,扣罚明细!$F:$F,"项目工单超时关闭"))</f>
        <v>-</v>
      </c>
      <c r="S283" s="30" t="str">
        <f>IF(SUMIFS(扣罚明细!$G:$G,扣罚明细!$E:$E,$N283,扣罚明细!$F:$F,"工单质检不合格")=0,"-",SUMIFS(扣罚明细!$G:$G,扣罚明细!$E:$E,$N283,扣罚明细!$F:$F,"工单质检不合格"))</f>
        <v>-</v>
      </c>
      <c r="T283" s="30" t="str">
        <f>IF(SUMIFS(扣罚明细!$G:$G,扣罚明细!$E:$E,$N283,扣罚明细!$F:$F,"虚假处理工单")=0,"-",SUMIFS(扣罚明细!$G:$G,扣罚明细!$E:$E,$N283,扣罚明细!$F:$F,"虚假处理工单"))</f>
        <v>-</v>
      </c>
      <c r="U283" s="30" t="str">
        <f>IF(SUMIFS(扣罚明细!$G:$G,扣罚明细!$E:$E,$N283,扣罚明细!$F:$F,"邮管局投诉逾期处理")=0,"-",SUMIFS(扣罚明细!$G:$G,扣罚明细!$E:$E,$N283,扣罚明细!$F:$F,"邮管局投诉逾期处理"))</f>
        <v>-</v>
      </c>
      <c r="V283" s="30" t="str">
        <f>IF(SUMIFS(扣罚明细!$G:$G,扣罚明细!$E:$E,$N283,扣罚明细!$F:$F,"邮管局投诉罚款")=0,"-",SUMIFS(扣罚明细!$G:$G,扣罚明细!$E:$E,$N283,扣罚明细!$F:$F,"邮管局投诉罚款"))</f>
        <v>-</v>
      </c>
    </row>
    <row r="284" ht="16.5" spans="13:22">
      <c r="M284" s="15" t="str">
        <f>VLOOKUP(N284,区域!A:B,2,0)</f>
        <v>肥西</v>
      </c>
      <c r="N284" s="5" t="s">
        <v>327</v>
      </c>
      <c r="O284" s="20">
        <f t="shared" si="6"/>
        <v>0</v>
      </c>
      <c r="P284" s="30" t="str">
        <f>IF(SUMIFS(扣罚明细!$G:$G,扣罚明细!$E:$E,$N284,扣罚明细!$F:$F,"普通工单超时响应")=0,"-",SUMIFS(扣罚明细!$G:$G,扣罚明细!$E:$E,$N284,扣罚明细!$F:$F,"普通工单超时响应"))</f>
        <v>-</v>
      </c>
      <c r="Q284" s="30" t="str">
        <f>IF(SUMIFS(扣罚明细!$G:$G,扣罚明细!$E:$E,$N284,扣罚明细!$F:$F,"普通工单超时关闭")=0,"-",SUMIFS(扣罚明细!$G:$G,扣罚明细!$E:$E,$N284,扣罚明细!$F:$F,"普通工单超时关闭"))</f>
        <v>-</v>
      </c>
      <c r="R284" s="30" t="str">
        <f>IF(SUMIFS(扣罚明细!$G:$G,扣罚明细!$E:$E,$N284,扣罚明细!$F:$F,"项目工单超时关闭")=0,"-",SUMIFS(扣罚明细!$G:$G,扣罚明细!$E:$E,$N284,扣罚明细!$F:$F,"项目工单超时关闭"))</f>
        <v>-</v>
      </c>
      <c r="S284" s="30" t="str">
        <f>IF(SUMIFS(扣罚明细!$G:$G,扣罚明细!$E:$E,$N284,扣罚明细!$F:$F,"工单质检不合格")=0,"-",SUMIFS(扣罚明细!$G:$G,扣罚明细!$E:$E,$N284,扣罚明细!$F:$F,"工单质检不合格"))</f>
        <v>-</v>
      </c>
      <c r="T284" s="30" t="str">
        <f>IF(SUMIFS(扣罚明细!$G:$G,扣罚明细!$E:$E,$N284,扣罚明细!$F:$F,"虚假处理工单")=0,"-",SUMIFS(扣罚明细!$G:$G,扣罚明细!$E:$E,$N284,扣罚明细!$F:$F,"虚假处理工单"))</f>
        <v>-</v>
      </c>
      <c r="U284" s="30" t="str">
        <f>IF(SUMIFS(扣罚明细!$G:$G,扣罚明细!$E:$E,$N284,扣罚明细!$F:$F,"邮管局投诉逾期处理")=0,"-",SUMIFS(扣罚明细!$G:$G,扣罚明细!$E:$E,$N284,扣罚明细!$F:$F,"邮管局投诉逾期处理"))</f>
        <v>-</v>
      </c>
      <c r="V284" s="30" t="str">
        <f>IF(SUMIFS(扣罚明细!$G:$G,扣罚明细!$E:$E,$N284,扣罚明细!$F:$F,"邮管局投诉罚款")=0,"-",SUMIFS(扣罚明细!$G:$G,扣罚明细!$E:$E,$N284,扣罚明细!$F:$F,"邮管局投诉罚款"))</f>
        <v>-</v>
      </c>
    </row>
    <row r="285" ht="16.5" spans="13:22">
      <c r="M285" s="15" t="str">
        <f>VLOOKUP(N285,区域!A:B,2,0)</f>
        <v>淮北</v>
      </c>
      <c r="N285" s="5" t="s">
        <v>328</v>
      </c>
      <c r="O285" s="20">
        <f t="shared" si="6"/>
        <v>0</v>
      </c>
      <c r="P285" s="30" t="str">
        <f>IF(SUMIFS(扣罚明细!$G:$G,扣罚明细!$E:$E,$N285,扣罚明细!$F:$F,"普通工单超时响应")=0,"-",SUMIFS(扣罚明细!$G:$G,扣罚明细!$E:$E,$N285,扣罚明细!$F:$F,"普通工单超时响应"))</f>
        <v>-</v>
      </c>
      <c r="Q285" s="30" t="str">
        <f>IF(SUMIFS(扣罚明细!$G:$G,扣罚明细!$E:$E,$N285,扣罚明细!$F:$F,"普通工单超时关闭")=0,"-",SUMIFS(扣罚明细!$G:$G,扣罚明细!$E:$E,$N285,扣罚明细!$F:$F,"普通工单超时关闭"))</f>
        <v>-</v>
      </c>
      <c r="R285" s="30" t="str">
        <f>IF(SUMIFS(扣罚明细!$G:$G,扣罚明细!$E:$E,$N285,扣罚明细!$F:$F,"项目工单超时关闭")=0,"-",SUMIFS(扣罚明细!$G:$G,扣罚明细!$E:$E,$N285,扣罚明细!$F:$F,"项目工单超时关闭"))</f>
        <v>-</v>
      </c>
      <c r="S285" s="30" t="str">
        <f>IF(SUMIFS(扣罚明细!$G:$G,扣罚明细!$E:$E,$N285,扣罚明细!$F:$F,"工单质检不合格")=0,"-",SUMIFS(扣罚明细!$G:$G,扣罚明细!$E:$E,$N285,扣罚明细!$F:$F,"工单质检不合格"))</f>
        <v>-</v>
      </c>
      <c r="T285" s="30" t="str">
        <f>IF(SUMIFS(扣罚明细!$G:$G,扣罚明细!$E:$E,$N285,扣罚明细!$F:$F,"虚假处理工单")=0,"-",SUMIFS(扣罚明细!$G:$G,扣罚明细!$E:$E,$N285,扣罚明细!$F:$F,"虚假处理工单"))</f>
        <v>-</v>
      </c>
      <c r="U285" s="30" t="str">
        <f>IF(SUMIFS(扣罚明细!$G:$G,扣罚明细!$E:$E,$N285,扣罚明细!$F:$F,"邮管局投诉逾期处理")=0,"-",SUMIFS(扣罚明细!$G:$G,扣罚明细!$E:$E,$N285,扣罚明细!$F:$F,"邮管局投诉逾期处理"))</f>
        <v>-</v>
      </c>
      <c r="V285" s="30" t="str">
        <f>IF(SUMIFS(扣罚明细!$G:$G,扣罚明细!$E:$E,$N285,扣罚明细!$F:$F,"邮管局投诉罚款")=0,"-",SUMIFS(扣罚明细!$G:$G,扣罚明细!$E:$E,$N285,扣罚明细!$F:$F,"邮管局投诉罚款"))</f>
        <v>-</v>
      </c>
    </row>
    <row r="286" ht="16.5" spans="13:22">
      <c r="M286" s="15" t="str">
        <f>VLOOKUP(N286,区域!A:B,2,0)</f>
        <v>蚌埠</v>
      </c>
      <c r="N286" s="5" t="s">
        <v>329</v>
      </c>
      <c r="O286" s="20">
        <f t="shared" si="6"/>
        <v>0</v>
      </c>
      <c r="P286" s="30" t="str">
        <f>IF(SUMIFS(扣罚明细!$G:$G,扣罚明细!$E:$E,$N286,扣罚明细!$F:$F,"普通工单超时响应")=0,"-",SUMIFS(扣罚明细!$G:$G,扣罚明细!$E:$E,$N286,扣罚明细!$F:$F,"普通工单超时响应"))</f>
        <v>-</v>
      </c>
      <c r="Q286" s="30" t="str">
        <f>IF(SUMIFS(扣罚明细!$G:$G,扣罚明细!$E:$E,$N286,扣罚明细!$F:$F,"普通工单超时关闭")=0,"-",SUMIFS(扣罚明细!$G:$G,扣罚明细!$E:$E,$N286,扣罚明细!$F:$F,"普通工单超时关闭"))</f>
        <v>-</v>
      </c>
      <c r="R286" s="30" t="str">
        <f>IF(SUMIFS(扣罚明细!$G:$G,扣罚明细!$E:$E,$N286,扣罚明细!$F:$F,"项目工单超时关闭")=0,"-",SUMIFS(扣罚明细!$G:$G,扣罚明细!$E:$E,$N286,扣罚明细!$F:$F,"项目工单超时关闭"))</f>
        <v>-</v>
      </c>
      <c r="S286" s="30" t="str">
        <f>IF(SUMIFS(扣罚明细!$G:$G,扣罚明细!$E:$E,$N286,扣罚明细!$F:$F,"工单质检不合格")=0,"-",SUMIFS(扣罚明细!$G:$G,扣罚明细!$E:$E,$N286,扣罚明细!$F:$F,"工单质检不合格"))</f>
        <v>-</v>
      </c>
      <c r="T286" s="30" t="str">
        <f>IF(SUMIFS(扣罚明细!$G:$G,扣罚明细!$E:$E,$N286,扣罚明细!$F:$F,"虚假处理工单")=0,"-",SUMIFS(扣罚明细!$G:$G,扣罚明细!$E:$E,$N286,扣罚明细!$F:$F,"虚假处理工单"))</f>
        <v>-</v>
      </c>
      <c r="U286" s="30" t="str">
        <f>IF(SUMIFS(扣罚明细!$G:$G,扣罚明细!$E:$E,$N286,扣罚明细!$F:$F,"邮管局投诉逾期处理")=0,"-",SUMIFS(扣罚明细!$G:$G,扣罚明细!$E:$E,$N286,扣罚明细!$F:$F,"邮管局投诉逾期处理"))</f>
        <v>-</v>
      </c>
      <c r="V286" s="30" t="str">
        <f>IF(SUMIFS(扣罚明细!$G:$G,扣罚明细!$E:$E,$N286,扣罚明细!$F:$F,"邮管局投诉罚款")=0,"-",SUMIFS(扣罚明细!$G:$G,扣罚明细!$E:$E,$N286,扣罚明细!$F:$F,"邮管局投诉罚款"))</f>
        <v>-</v>
      </c>
    </row>
    <row r="287" ht="16.5" spans="13:22">
      <c r="M287" s="15" t="str">
        <f>VLOOKUP(N287,区域!A:B,2,0)</f>
        <v>合肥北</v>
      </c>
      <c r="N287" s="5" t="s">
        <v>330</v>
      </c>
      <c r="O287" s="20">
        <f t="shared" si="6"/>
        <v>0</v>
      </c>
      <c r="P287" s="30" t="str">
        <f>IF(SUMIFS(扣罚明细!$G:$G,扣罚明细!$E:$E,$N287,扣罚明细!$F:$F,"普通工单超时响应")=0,"-",SUMIFS(扣罚明细!$G:$G,扣罚明细!$E:$E,$N287,扣罚明细!$F:$F,"普通工单超时响应"))</f>
        <v>-</v>
      </c>
      <c r="Q287" s="30" t="str">
        <f>IF(SUMIFS(扣罚明细!$G:$G,扣罚明细!$E:$E,$N287,扣罚明细!$F:$F,"普通工单超时关闭")=0,"-",SUMIFS(扣罚明细!$G:$G,扣罚明细!$E:$E,$N287,扣罚明细!$F:$F,"普通工单超时关闭"))</f>
        <v>-</v>
      </c>
      <c r="R287" s="30" t="str">
        <f>IF(SUMIFS(扣罚明细!$G:$G,扣罚明细!$E:$E,$N287,扣罚明细!$F:$F,"项目工单超时关闭")=0,"-",SUMIFS(扣罚明细!$G:$G,扣罚明细!$E:$E,$N287,扣罚明细!$F:$F,"项目工单超时关闭"))</f>
        <v>-</v>
      </c>
      <c r="S287" s="30" t="str">
        <f>IF(SUMIFS(扣罚明细!$G:$G,扣罚明细!$E:$E,$N287,扣罚明细!$F:$F,"工单质检不合格")=0,"-",SUMIFS(扣罚明细!$G:$G,扣罚明细!$E:$E,$N287,扣罚明细!$F:$F,"工单质检不合格"))</f>
        <v>-</v>
      </c>
      <c r="T287" s="30" t="str">
        <f>IF(SUMIFS(扣罚明细!$G:$G,扣罚明细!$E:$E,$N287,扣罚明细!$F:$F,"虚假处理工单")=0,"-",SUMIFS(扣罚明细!$G:$G,扣罚明细!$E:$E,$N287,扣罚明细!$F:$F,"虚假处理工单"))</f>
        <v>-</v>
      </c>
      <c r="U287" s="30" t="str">
        <f>IF(SUMIFS(扣罚明细!$G:$G,扣罚明细!$E:$E,$N287,扣罚明细!$F:$F,"邮管局投诉逾期处理")=0,"-",SUMIFS(扣罚明细!$G:$G,扣罚明细!$E:$E,$N287,扣罚明细!$F:$F,"邮管局投诉逾期处理"))</f>
        <v>-</v>
      </c>
      <c r="V287" s="30" t="str">
        <f>IF(SUMIFS(扣罚明细!$G:$G,扣罚明细!$E:$E,$N287,扣罚明细!$F:$F,"邮管局投诉罚款")=0,"-",SUMIFS(扣罚明细!$G:$G,扣罚明细!$E:$E,$N287,扣罚明细!$F:$F,"邮管局投诉罚款"))</f>
        <v>-</v>
      </c>
    </row>
    <row r="288" ht="16.5" spans="13:22">
      <c r="M288" s="15" t="str">
        <f>VLOOKUP(N288,区域!A:B,2,0)</f>
        <v>合肥北</v>
      </c>
      <c r="N288" s="5" t="s">
        <v>331</v>
      </c>
      <c r="O288" s="20">
        <f t="shared" si="6"/>
        <v>0</v>
      </c>
      <c r="P288" s="30" t="str">
        <f>IF(SUMIFS(扣罚明细!$G:$G,扣罚明细!$E:$E,$N288,扣罚明细!$F:$F,"普通工单超时响应")=0,"-",SUMIFS(扣罚明细!$G:$G,扣罚明细!$E:$E,$N288,扣罚明细!$F:$F,"普通工单超时响应"))</f>
        <v>-</v>
      </c>
      <c r="Q288" s="30" t="str">
        <f>IF(SUMIFS(扣罚明细!$G:$G,扣罚明细!$E:$E,$N288,扣罚明细!$F:$F,"普通工单超时关闭")=0,"-",SUMIFS(扣罚明细!$G:$G,扣罚明细!$E:$E,$N288,扣罚明细!$F:$F,"普通工单超时关闭"))</f>
        <v>-</v>
      </c>
      <c r="R288" s="30" t="str">
        <f>IF(SUMIFS(扣罚明细!$G:$G,扣罚明细!$E:$E,$N288,扣罚明细!$F:$F,"项目工单超时关闭")=0,"-",SUMIFS(扣罚明细!$G:$G,扣罚明细!$E:$E,$N288,扣罚明细!$F:$F,"项目工单超时关闭"))</f>
        <v>-</v>
      </c>
      <c r="S288" s="30" t="str">
        <f>IF(SUMIFS(扣罚明细!$G:$G,扣罚明细!$E:$E,$N288,扣罚明细!$F:$F,"工单质检不合格")=0,"-",SUMIFS(扣罚明细!$G:$G,扣罚明细!$E:$E,$N288,扣罚明细!$F:$F,"工单质检不合格"))</f>
        <v>-</v>
      </c>
      <c r="T288" s="30" t="str">
        <f>IF(SUMIFS(扣罚明细!$G:$G,扣罚明细!$E:$E,$N288,扣罚明细!$F:$F,"虚假处理工单")=0,"-",SUMIFS(扣罚明细!$G:$G,扣罚明细!$E:$E,$N288,扣罚明细!$F:$F,"虚假处理工单"))</f>
        <v>-</v>
      </c>
      <c r="U288" s="30" t="str">
        <f>IF(SUMIFS(扣罚明细!$G:$G,扣罚明细!$E:$E,$N288,扣罚明细!$F:$F,"邮管局投诉逾期处理")=0,"-",SUMIFS(扣罚明细!$G:$G,扣罚明细!$E:$E,$N288,扣罚明细!$F:$F,"邮管局投诉逾期处理"))</f>
        <v>-</v>
      </c>
      <c r="V288" s="30" t="str">
        <f>IF(SUMIFS(扣罚明细!$G:$G,扣罚明细!$E:$E,$N288,扣罚明细!$F:$F,"邮管局投诉罚款")=0,"-",SUMIFS(扣罚明细!$G:$G,扣罚明细!$E:$E,$N288,扣罚明细!$F:$F,"邮管局投诉罚款"))</f>
        <v>-</v>
      </c>
    </row>
    <row r="289" ht="16.5" spans="13:22">
      <c r="M289" s="15" t="str">
        <f>VLOOKUP(N289,区域!A:B,2,0)</f>
        <v>淮北</v>
      </c>
      <c r="N289" s="5" t="s">
        <v>332</v>
      </c>
      <c r="O289" s="20">
        <f t="shared" si="6"/>
        <v>0</v>
      </c>
      <c r="P289" s="30" t="str">
        <f>IF(SUMIFS(扣罚明细!$G:$G,扣罚明细!$E:$E,$N289,扣罚明细!$F:$F,"普通工单超时响应")=0,"-",SUMIFS(扣罚明细!$G:$G,扣罚明细!$E:$E,$N289,扣罚明细!$F:$F,"普通工单超时响应"))</f>
        <v>-</v>
      </c>
      <c r="Q289" s="30" t="str">
        <f>IF(SUMIFS(扣罚明细!$G:$G,扣罚明细!$E:$E,$N289,扣罚明细!$F:$F,"普通工单超时关闭")=0,"-",SUMIFS(扣罚明细!$G:$G,扣罚明细!$E:$E,$N289,扣罚明细!$F:$F,"普通工单超时关闭"))</f>
        <v>-</v>
      </c>
      <c r="R289" s="30" t="str">
        <f>IF(SUMIFS(扣罚明细!$G:$G,扣罚明细!$E:$E,$N289,扣罚明细!$F:$F,"项目工单超时关闭")=0,"-",SUMIFS(扣罚明细!$G:$G,扣罚明细!$E:$E,$N289,扣罚明细!$F:$F,"项目工单超时关闭"))</f>
        <v>-</v>
      </c>
      <c r="S289" s="30" t="str">
        <f>IF(SUMIFS(扣罚明细!$G:$G,扣罚明细!$E:$E,$N289,扣罚明细!$F:$F,"工单质检不合格")=0,"-",SUMIFS(扣罚明细!$G:$G,扣罚明细!$E:$E,$N289,扣罚明细!$F:$F,"工单质检不合格"))</f>
        <v>-</v>
      </c>
      <c r="T289" s="30" t="str">
        <f>IF(SUMIFS(扣罚明细!$G:$G,扣罚明细!$E:$E,$N289,扣罚明细!$F:$F,"虚假处理工单")=0,"-",SUMIFS(扣罚明细!$G:$G,扣罚明细!$E:$E,$N289,扣罚明细!$F:$F,"虚假处理工单"))</f>
        <v>-</v>
      </c>
      <c r="U289" s="30" t="str">
        <f>IF(SUMIFS(扣罚明细!$G:$G,扣罚明细!$E:$E,$N289,扣罚明细!$F:$F,"邮管局投诉逾期处理")=0,"-",SUMIFS(扣罚明细!$G:$G,扣罚明细!$E:$E,$N289,扣罚明细!$F:$F,"邮管局投诉逾期处理"))</f>
        <v>-</v>
      </c>
      <c r="V289" s="30" t="str">
        <f>IF(SUMIFS(扣罚明细!$G:$G,扣罚明细!$E:$E,$N289,扣罚明细!$F:$F,"邮管局投诉罚款")=0,"-",SUMIFS(扣罚明细!$G:$G,扣罚明细!$E:$E,$N289,扣罚明细!$F:$F,"邮管局投诉罚款"))</f>
        <v>-</v>
      </c>
    </row>
    <row r="290" ht="16.5" spans="13:22">
      <c r="M290" s="15" t="str">
        <f>VLOOKUP(N290,区域!A:B,2,0)</f>
        <v>滁州</v>
      </c>
      <c r="N290" s="5" t="s">
        <v>333</v>
      </c>
      <c r="O290" s="20">
        <f t="shared" si="6"/>
        <v>0</v>
      </c>
      <c r="P290" s="30" t="str">
        <f>IF(SUMIFS(扣罚明细!$G:$G,扣罚明细!$E:$E,$N290,扣罚明细!$F:$F,"普通工单超时响应")=0,"-",SUMIFS(扣罚明细!$G:$G,扣罚明细!$E:$E,$N290,扣罚明细!$F:$F,"普通工单超时响应"))</f>
        <v>-</v>
      </c>
      <c r="Q290" s="30" t="str">
        <f>IF(SUMIFS(扣罚明细!$G:$G,扣罚明细!$E:$E,$N290,扣罚明细!$F:$F,"普通工单超时关闭")=0,"-",SUMIFS(扣罚明细!$G:$G,扣罚明细!$E:$E,$N290,扣罚明细!$F:$F,"普通工单超时关闭"))</f>
        <v>-</v>
      </c>
      <c r="R290" s="30" t="str">
        <f>IF(SUMIFS(扣罚明细!$G:$G,扣罚明细!$E:$E,$N290,扣罚明细!$F:$F,"项目工单超时关闭")=0,"-",SUMIFS(扣罚明细!$G:$G,扣罚明细!$E:$E,$N290,扣罚明细!$F:$F,"项目工单超时关闭"))</f>
        <v>-</v>
      </c>
      <c r="S290" s="30" t="str">
        <f>IF(SUMIFS(扣罚明细!$G:$G,扣罚明细!$E:$E,$N290,扣罚明细!$F:$F,"工单质检不合格")=0,"-",SUMIFS(扣罚明细!$G:$G,扣罚明细!$E:$E,$N290,扣罚明细!$F:$F,"工单质检不合格"))</f>
        <v>-</v>
      </c>
      <c r="T290" s="30" t="str">
        <f>IF(SUMIFS(扣罚明细!$G:$G,扣罚明细!$E:$E,$N290,扣罚明细!$F:$F,"虚假处理工单")=0,"-",SUMIFS(扣罚明细!$G:$G,扣罚明细!$E:$E,$N290,扣罚明细!$F:$F,"虚假处理工单"))</f>
        <v>-</v>
      </c>
      <c r="U290" s="30" t="str">
        <f>IF(SUMIFS(扣罚明细!$G:$G,扣罚明细!$E:$E,$N290,扣罚明细!$F:$F,"邮管局投诉逾期处理")=0,"-",SUMIFS(扣罚明细!$G:$G,扣罚明细!$E:$E,$N290,扣罚明细!$F:$F,"邮管局投诉逾期处理"))</f>
        <v>-</v>
      </c>
      <c r="V290" s="30" t="str">
        <f>IF(SUMIFS(扣罚明细!$G:$G,扣罚明细!$E:$E,$N290,扣罚明细!$F:$F,"邮管局投诉罚款")=0,"-",SUMIFS(扣罚明细!$G:$G,扣罚明细!$E:$E,$N290,扣罚明细!$F:$F,"邮管局投诉罚款"))</f>
        <v>-</v>
      </c>
    </row>
    <row r="291" ht="16.5" spans="13:22">
      <c r="M291" s="15" t="str">
        <f>VLOOKUP(N291,区域!A:B,2,0)</f>
        <v>芜湖</v>
      </c>
      <c r="N291" s="5" t="s">
        <v>334</v>
      </c>
      <c r="O291" s="20">
        <f t="shared" si="6"/>
        <v>0</v>
      </c>
      <c r="P291" s="30" t="str">
        <f>IF(SUMIFS(扣罚明细!$G:$G,扣罚明细!$E:$E,$N291,扣罚明细!$F:$F,"普通工单超时响应")=0,"-",SUMIFS(扣罚明细!$G:$G,扣罚明细!$E:$E,$N291,扣罚明细!$F:$F,"普通工单超时响应"))</f>
        <v>-</v>
      </c>
      <c r="Q291" s="30" t="str">
        <f>IF(SUMIFS(扣罚明细!$G:$G,扣罚明细!$E:$E,$N291,扣罚明细!$F:$F,"普通工单超时关闭")=0,"-",SUMIFS(扣罚明细!$G:$G,扣罚明细!$E:$E,$N291,扣罚明细!$F:$F,"普通工单超时关闭"))</f>
        <v>-</v>
      </c>
      <c r="R291" s="30" t="str">
        <f>IF(SUMIFS(扣罚明细!$G:$G,扣罚明细!$E:$E,$N291,扣罚明细!$F:$F,"项目工单超时关闭")=0,"-",SUMIFS(扣罚明细!$G:$G,扣罚明细!$E:$E,$N291,扣罚明细!$F:$F,"项目工单超时关闭"))</f>
        <v>-</v>
      </c>
      <c r="S291" s="30" t="str">
        <f>IF(SUMIFS(扣罚明细!$G:$G,扣罚明细!$E:$E,$N291,扣罚明细!$F:$F,"工单质检不合格")=0,"-",SUMIFS(扣罚明细!$G:$G,扣罚明细!$E:$E,$N291,扣罚明细!$F:$F,"工单质检不合格"))</f>
        <v>-</v>
      </c>
      <c r="T291" s="30" t="str">
        <f>IF(SUMIFS(扣罚明细!$G:$G,扣罚明细!$E:$E,$N291,扣罚明细!$F:$F,"虚假处理工单")=0,"-",SUMIFS(扣罚明细!$G:$G,扣罚明细!$E:$E,$N291,扣罚明细!$F:$F,"虚假处理工单"))</f>
        <v>-</v>
      </c>
      <c r="U291" s="30" t="str">
        <f>IF(SUMIFS(扣罚明细!$G:$G,扣罚明细!$E:$E,$N291,扣罚明细!$F:$F,"邮管局投诉逾期处理")=0,"-",SUMIFS(扣罚明细!$G:$G,扣罚明细!$E:$E,$N291,扣罚明细!$F:$F,"邮管局投诉逾期处理"))</f>
        <v>-</v>
      </c>
      <c r="V291" s="30" t="str">
        <f>IF(SUMIFS(扣罚明细!$G:$G,扣罚明细!$E:$E,$N291,扣罚明细!$F:$F,"邮管局投诉罚款")=0,"-",SUMIFS(扣罚明细!$G:$G,扣罚明细!$E:$E,$N291,扣罚明细!$F:$F,"邮管局投诉罚款"))</f>
        <v>-</v>
      </c>
    </row>
    <row r="292" ht="16.5" spans="13:22">
      <c r="M292" s="15" t="str">
        <f>VLOOKUP(N292,区域!A:B,2,0)</f>
        <v>安庆</v>
      </c>
      <c r="N292" s="5" t="s">
        <v>335</v>
      </c>
      <c r="O292" s="20">
        <f t="shared" si="6"/>
        <v>0</v>
      </c>
      <c r="P292" s="30" t="str">
        <f>IF(SUMIFS(扣罚明细!$G:$G,扣罚明细!$E:$E,$N292,扣罚明细!$F:$F,"普通工单超时响应")=0,"-",SUMIFS(扣罚明细!$G:$G,扣罚明细!$E:$E,$N292,扣罚明细!$F:$F,"普通工单超时响应"))</f>
        <v>-</v>
      </c>
      <c r="Q292" s="30" t="str">
        <f>IF(SUMIFS(扣罚明细!$G:$G,扣罚明细!$E:$E,$N292,扣罚明细!$F:$F,"普通工单超时关闭")=0,"-",SUMIFS(扣罚明细!$G:$G,扣罚明细!$E:$E,$N292,扣罚明细!$F:$F,"普通工单超时关闭"))</f>
        <v>-</v>
      </c>
      <c r="R292" s="30" t="str">
        <f>IF(SUMIFS(扣罚明细!$G:$G,扣罚明细!$E:$E,$N292,扣罚明细!$F:$F,"项目工单超时关闭")=0,"-",SUMIFS(扣罚明细!$G:$G,扣罚明细!$E:$E,$N292,扣罚明细!$F:$F,"项目工单超时关闭"))</f>
        <v>-</v>
      </c>
      <c r="S292" s="30" t="str">
        <f>IF(SUMIFS(扣罚明细!$G:$G,扣罚明细!$E:$E,$N292,扣罚明细!$F:$F,"工单质检不合格")=0,"-",SUMIFS(扣罚明细!$G:$G,扣罚明细!$E:$E,$N292,扣罚明细!$F:$F,"工单质检不合格"))</f>
        <v>-</v>
      </c>
      <c r="T292" s="30" t="str">
        <f>IF(SUMIFS(扣罚明细!$G:$G,扣罚明细!$E:$E,$N292,扣罚明细!$F:$F,"虚假处理工单")=0,"-",SUMIFS(扣罚明细!$G:$G,扣罚明细!$E:$E,$N292,扣罚明细!$F:$F,"虚假处理工单"))</f>
        <v>-</v>
      </c>
      <c r="U292" s="30" t="str">
        <f>IF(SUMIFS(扣罚明细!$G:$G,扣罚明细!$E:$E,$N292,扣罚明细!$F:$F,"邮管局投诉逾期处理")=0,"-",SUMIFS(扣罚明细!$G:$G,扣罚明细!$E:$E,$N292,扣罚明细!$F:$F,"邮管局投诉逾期处理"))</f>
        <v>-</v>
      </c>
      <c r="V292" s="30" t="str">
        <f>IF(SUMIFS(扣罚明细!$G:$G,扣罚明细!$E:$E,$N292,扣罚明细!$F:$F,"邮管局投诉罚款")=0,"-",SUMIFS(扣罚明细!$G:$G,扣罚明细!$E:$E,$N292,扣罚明细!$F:$F,"邮管局投诉罚款"))</f>
        <v>-</v>
      </c>
    </row>
    <row r="293" ht="16.5" spans="13:22">
      <c r="M293" s="15" t="str">
        <f>VLOOKUP(N293,区域!A:B,2,0)</f>
        <v>肥西</v>
      </c>
      <c r="N293" s="4" t="s">
        <v>336</v>
      </c>
      <c r="O293" s="20">
        <f t="shared" si="6"/>
        <v>0</v>
      </c>
      <c r="P293" s="30" t="str">
        <f>IF(SUMIFS(扣罚明细!$G:$G,扣罚明细!$E:$E,$N293,扣罚明细!$F:$F,"普通工单超时响应")=0,"-",SUMIFS(扣罚明细!$G:$G,扣罚明细!$E:$E,$N293,扣罚明细!$F:$F,"普通工单超时响应"))</f>
        <v>-</v>
      </c>
      <c r="Q293" s="30" t="str">
        <f>IF(SUMIFS(扣罚明细!$G:$G,扣罚明细!$E:$E,$N293,扣罚明细!$F:$F,"普通工单超时关闭")=0,"-",SUMIFS(扣罚明细!$G:$G,扣罚明细!$E:$E,$N293,扣罚明细!$F:$F,"普通工单超时关闭"))</f>
        <v>-</v>
      </c>
      <c r="R293" s="30" t="str">
        <f>IF(SUMIFS(扣罚明细!$G:$G,扣罚明细!$E:$E,$N293,扣罚明细!$F:$F,"项目工单超时关闭")=0,"-",SUMIFS(扣罚明细!$G:$G,扣罚明细!$E:$E,$N293,扣罚明细!$F:$F,"项目工单超时关闭"))</f>
        <v>-</v>
      </c>
      <c r="S293" s="30" t="str">
        <f>IF(SUMIFS(扣罚明细!$G:$G,扣罚明细!$E:$E,$N293,扣罚明细!$F:$F,"工单质检不合格")=0,"-",SUMIFS(扣罚明细!$G:$G,扣罚明细!$E:$E,$N293,扣罚明细!$F:$F,"工单质检不合格"))</f>
        <v>-</v>
      </c>
      <c r="T293" s="30" t="str">
        <f>IF(SUMIFS(扣罚明细!$G:$G,扣罚明细!$E:$E,$N293,扣罚明细!$F:$F,"虚假处理工单")=0,"-",SUMIFS(扣罚明细!$G:$G,扣罚明细!$E:$E,$N293,扣罚明细!$F:$F,"虚假处理工单"))</f>
        <v>-</v>
      </c>
      <c r="U293" s="30" t="str">
        <f>IF(SUMIFS(扣罚明细!$G:$G,扣罚明细!$E:$E,$N293,扣罚明细!$F:$F,"邮管局投诉逾期处理")=0,"-",SUMIFS(扣罚明细!$G:$G,扣罚明细!$E:$E,$N293,扣罚明细!$F:$F,"邮管局投诉逾期处理"))</f>
        <v>-</v>
      </c>
      <c r="V293" s="30" t="str">
        <f>IF(SUMIFS(扣罚明细!$G:$G,扣罚明细!$E:$E,$N293,扣罚明细!$F:$F,"邮管局投诉罚款")=0,"-",SUMIFS(扣罚明细!$G:$G,扣罚明细!$E:$E,$N293,扣罚明细!$F:$F,"邮管局投诉罚款"))</f>
        <v>-</v>
      </c>
    </row>
    <row r="294" ht="16.5" spans="13:22">
      <c r="M294" s="15" t="str">
        <f>VLOOKUP(N294,区域!A:B,2,0)</f>
        <v>肥西</v>
      </c>
      <c r="N294" s="5" t="s">
        <v>337</v>
      </c>
      <c r="O294" s="20">
        <f t="shared" si="6"/>
        <v>0</v>
      </c>
      <c r="P294" s="30" t="str">
        <f>IF(SUMIFS(扣罚明细!$G:$G,扣罚明细!$E:$E,$N294,扣罚明细!$F:$F,"普通工单超时响应")=0,"-",SUMIFS(扣罚明细!$G:$G,扣罚明细!$E:$E,$N294,扣罚明细!$F:$F,"普通工单超时响应"))</f>
        <v>-</v>
      </c>
      <c r="Q294" s="30" t="str">
        <f>IF(SUMIFS(扣罚明细!$G:$G,扣罚明细!$E:$E,$N294,扣罚明细!$F:$F,"普通工单超时关闭")=0,"-",SUMIFS(扣罚明细!$G:$G,扣罚明细!$E:$E,$N294,扣罚明细!$F:$F,"普通工单超时关闭"))</f>
        <v>-</v>
      </c>
      <c r="R294" s="30" t="str">
        <f>IF(SUMIFS(扣罚明细!$G:$G,扣罚明细!$E:$E,$N294,扣罚明细!$F:$F,"项目工单超时关闭")=0,"-",SUMIFS(扣罚明细!$G:$G,扣罚明细!$E:$E,$N294,扣罚明细!$F:$F,"项目工单超时关闭"))</f>
        <v>-</v>
      </c>
      <c r="S294" s="30" t="str">
        <f>IF(SUMIFS(扣罚明细!$G:$G,扣罚明细!$E:$E,$N294,扣罚明细!$F:$F,"工单质检不合格")=0,"-",SUMIFS(扣罚明细!$G:$G,扣罚明细!$E:$E,$N294,扣罚明细!$F:$F,"工单质检不合格"))</f>
        <v>-</v>
      </c>
      <c r="T294" s="30" t="str">
        <f>IF(SUMIFS(扣罚明细!$G:$G,扣罚明细!$E:$E,$N294,扣罚明细!$F:$F,"虚假处理工单")=0,"-",SUMIFS(扣罚明细!$G:$G,扣罚明细!$E:$E,$N294,扣罚明细!$F:$F,"虚假处理工单"))</f>
        <v>-</v>
      </c>
      <c r="U294" s="30" t="str">
        <f>IF(SUMIFS(扣罚明细!$G:$G,扣罚明细!$E:$E,$N294,扣罚明细!$F:$F,"邮管局投诉逾期处理")=0,"-",SUMIFS(扣罚明细!$G:$G,扣罚明细!$E:$E,$N294,扣罚明细!$F:$F,"邮管局投诉逾期处理"))</f>
        <v>-</v>
      </c>
      <c r="V294" s="30" t="str">
        <f>IF(SUMIFS(扣罚明细!$G:$G,扣罚明细!$E:$E,$N294,扣罚明细!$F:$F,"邮管局投诉罚款")=0,"-",SUMIFS(扣罚明细!$G:$G,扣罚明细!$E:$E,$N294,扣罚明细!$F:$F,"邮管局投诉罚款"))</f>
        <v>-</v>
      </c>
    </row>
    <row r="295" ht="16.5" spans="13:22">
      <c r="M295" s="15" t="str">
        <f>VLOOKUP(N295,区域!A:B,2,0)</f>
        <v>六安</v>
      </c>
      <c r="N295" s="5" t="s">
        <v>338</v>
      </c>
      <c r="O295" s="20">
        <f t="shared" si="6"/>
        <v>0</v>
      </c>
      <c r="P295" s="30" t="str">
        <f>IF(SUMIFS(扣罚明细!$G:$G,扣罚明细!$E:$E,$N295,扣罚明细!$F:$F,"普通工单超时响应")=0,"-",SUMIFS(扣罚明细!$G:$G,扣罚明细!$E:$E,$N295,扣罚明细!$F:$F,"普通工单超时响应"))</f>
        <v>-</v>
      </c>
      <c r="Q295" s="30" t="str">
        <f>IF(SUMIFS(扣罚明细!$G:$G,扣罚明细!$E:$E,$N295,扣罚明细!$F:$F,"普通工单超时关闭")=0,"-",SUMIFS(扣罚明细!$G:$G,扣罚明细!$E:$E,$N295,扣罚明细!$F:$F,"普通工单超时关闭"))</f>
        <v>-</v>
      </c>
      <c r="R295" s="30" t="str">
        <f>IF(SUMIFS(扣罚明细!$G:$G,扣罚明细!$E:$E,$N295,扣罚明细!$F:$F,"项目工单超时关闭")=0,"-",SUMIFS(扣罚明细!$G:$G,扣罚明细!$E:$E,$N295,扣罚明细!$F:$F,"项目工单超时关闭"))</f>
        <v>-</v>
      </c>
      <c r="S295" s="30" t="str">
        <f>IF(SUMIFS(扣罚明细!$G:$G,扣罚明细!$E:$E,$N295,扣罚明细!$F:$F,"工单质检不合格")=0,"-",SUMIFS(扣罚明细!$G:$G,扣罚明细!$E:$E,$N295,扣罚明细!$F:$F,"工单质检不合格"))</f>
        <v>-</v>
      </c>
      <c r="T295" s="30" t="str">
        <f>IF(SUMIFS(扣罚明细!$G:$G,扣罚明细!$E:$E,$N295,扣罚明细!$F:$F,"虚假处理工单")=0,"-",SUMIFS(扣罚明细!$G:$G,扣罚明细!$E:$E,$N295,扣罚明细!$F:$F,"虚假处理工单"))</f>
        <v>-</v>
      </c>
      <c r="U295" s="30" t="str">
        <f>IF(SUMIFS(扣罚明细!$G:$G,扣罚明细!$E:$E,$N295,扣罚明细!$F:$F,"邮管局投诉逾期处理")=0,"-",SUMIFS(扣罚明细!$G:$G,扣罚明细!$E:$E,$N295,扣罚明细!$F:$F,"邮管局投诉逾期处理"))</f>
        <v>-</v>
      </c>
      <c r="V295" s="30" t="str">
        <f>IF(SUMIFS(扣罚明细!$G:$G,扣罚明细!$E:$E,$N295,扣罚明细!$F:$F,"邮管局投诉罚款")=0,"-",SUMIFS(扣罚明细!$G:$G,扣罚明细!$E:$E,$N295,扣罚明细!$F:$F,"邮管局投诉罚款"))</f>
        <v>-</v>
      </c>
    </row>
    <row r="296" ht="16.5" spans="13:22">
      <c r="M296" s="15" t="str">
        <f>VLOOKUP(N296,区域!A:B,2,0)</f>
        <v>阜阳</v>
      </c>
      <c r="N296" s="5" t="s">
        <v>339</v>
      </c>
      <c r="O296" s="20">
        <f t="shared" si="6"/>
        <v>0</v>
      </c>
      <c r="P296" s="30" t="str">
        <f>IF(SUMIFS(扣罚明细!$G:$G,扣罚明细!$E:$E,$N296,扣罚明细!$F:$F,"普通工单超时响应")=0,"-",SUMIFS(扣罚明细!$G:$G,扣罚明细!$E:$E,$N296,扣罚明细!$F:$F,"普通工单超时响应"))</f>
        <v>-</v>
      </c>
      <c r="Q296" s="30" t="str">
        <f>IF(SUMIFS(扣罚明细!$G:$G,扣罚明细!$E:$E,$N296,扣罚明细!$F:$F,"普通工单超时关闭")=0,"-",SUMIFS(扣罚明细!$G:$G,扣罚明细!$E:$E,$N296,扣罚明细!$F:$F,"普通工单超时关闭"))</f>
        <v>-</v>
      </c>
      <c r="R296" s="30" t="str">
        <f>IF(SUMIFS(扣罚明细!$G:$G,扣罚明细!$E:$E,$N296,扣罚明细!$F:$F,"项目工单超时关闭")=0,"-",SUMIFS(扣罚明细!$G:$G,扣罚明细!$E:$E,$N296,扣罚明细!$F:$F,"项目工单超时关闭"))</f>
        <v>-</v>
      </c>
      <c r="S296" s="30" t="str">
        <f>IF(SUMIFS(扣罚明细!$G:$G,扣罚明细!$E:$E,$N296,扣罚明细!$F:$F,"工单质检不合格")=0,"-",SUMIFS(扣罚明细!$G:$G,扣罚明细!$E:$E,$N296,扣罚明细!$F:$F,"工单质检不合格"))</f>
        <v>-</v>
      </c>
      <c r="T296" s="30" t="str">
        <f>IF(SUMIFS(扣罚明细!$G:$G,扣罚明细!$E:$E,$N296,扣罚明细!$F:$F,"虚假处理工单")=0,"-",SUMIFS(扣罚明细!$G:$G,扣罚明细!$E:$E,$N296,扣罚明细!$F:$F,"虚假处理工单"))</f>
        <v>-</v>
      </c>
      <c r="U296" s="30" t="str">
        <f>IF(SUMIFS(扣罚明细!$G:$G,扣罚明细!$E:$E,$N296,扣罚明细!$F:$F,"邮管局投诉逾期处理")=0,"-",SUMIFS(扣罚明细!$G:$G,扣罚明细!$E:$E,$N296,扣罚明细!$F:$F,"邮管局投诉逾期处理"))</f>
        <v>-</v>
      </c>
      <c r="V296" s="30" t="str">
        <f>IF(SUMIFS(扣罚明细!$G:$G,扣罚明细!$E:$E,$N296,扣罚明细!$F:$F,"邮管局投诉罚款")=0,"-",SUMIFS(扣罚明细!$G:$G,扣罚明细!$E:$E,$N296,扣罚明细!$F:$F,"邮管局投诉罚款"))</f>
        <v>-</v>
      </c>
    </row>
    <row r="297" ht="16.5" spans="13:22">
      <c r="M297" s="15" t="str">
        <f>VLOOKUP(N297,区域!A:B,2,0)</f>
        <v>六安</v>
      </c>
      <c r="N297" s="5" t="s">
        <v>340</v>
      </c>
      <c r="O297" s="20">
        <f t="shared" si="6"/>
        <v>0</v>
      </c>
      <c r="P297" s="30" t="str">
        <f>IF(SUMIFS(扣罚明细!$G:$G,扣罚明细!$E:$E,$N297,扣罚明细!$F:$F,"普通工单超时响应")=0,"-",SUMIFS(扣罚明细!$G:$G,扣罚明细!$E:$E,$N297,扣罚明细!$F:$F,"普通工单超时响应"))</f>
        <v>-</v>
      </c>
      <c r="Q297" s="30" t="str">
        <f>IF(SUMIFS(扣罚明细!$G:$G,扣罚明细!$E:$E,$N297,扣罚明细!$F:$F,"普通工单超时关闭")=0,"-",SUMIFS(扣罚明细!$G:$G,扣罚明细!$E:$E,$N297,扣罚明细!$F:$F,"普通工单超时关闭"))</f>
        <v>-</v>
      </c>
      <c r="R297" s="30" t="str">
        <f>IF(SUMIFS(扣罚明细!$G:$G,扣罚明细!$E:$E,$N297,扣罚明细!$F:$F,"项目工单超时关闭")=0,"-",SUMIFS(扣罚明细!$G:$G,扣罚明细!$E:$E,$N297,扣罚明细!$F:$F,"项目工单超时关闭"))</f>
        <v>-</v>
      </c>
      <c r="S297" s="30" t="str">
        <f>IF(SUMIFS(扣罚明细!$G:$G,扣罚明细!$E:$E,$N297,扣罚明细!$F:$F,"工单质检不合格")=0,"-",SUMIFS(扣罚明细!$G:$G,扣罚明细!$E:$E,$N297,扣罚明细!$F:$F,"工单质检不合格"))</f>
        <v>-</v>
      </c>
      <c r="T297" s="30" t="str">
        <f>IF(SUMIFS(扣罚明细!$G:$G,扣罚明细!$E:$E,$N297,扣罚明细!$F:$F,"虚假处理工单")=0,"-",SUMIFS(扣罚明细!$G:$G,扣罚明细!$E:$E,$N297,扣罚明细!$F:$F,"虚假处理工单"))</f>
        <v>-</v>
      </c>
      <c r="U297" s="30" t="str">
        <f>IF(SUMIFS(扣罚明细!$G:$G,扣罚明细!$E:$E,$N297,扣罚明细!$F:$F,"邮管局投诉逾期处理")=0,"-",SUMIFS(扣罚明细!$G:$G,扣罚明细!$E:$E,$N297,扣罚明细!$F:$F,"邮管局投诉逾期处理"))</f>
        <v>-</v>
      </c>
      <c r="V297" s="30" t="str">
        <f>IF(SUMIFS(扣罚明细!$G:$G,扣罚明细!$E:$E,$N297,扣罚明细!$F:$F,"邮管局投诉罚款")=0,"-",SUMIFS(扣罚明细!$G:$G,扣罚明细!$E:$E,$N297,扣罚明细!$F:$F,"邮管局投诉罚款"))</f>
        <v>-</v>
      </c>
    </row>
    <row r="298" ht="16.5" spans="13:22">
      <c r="M298" s="15" t="str">
        <f>VLOOKUP(N298,区域!A:B,2,0)</f>
        <v>合肥北</v>
      </c>
      <c r="N298" s="33" t="s">
        <v>341</v>
      </c>
      <c r="O298" s="20">
        <f t="shared" si="6"/>
        <v>0</v>
      </c>
      <c r="P298" s="30" t="str">
        <f>IF(SUMIFS(扣罚明细!$G:$G,扣罚明细!$E:$E,$N298,扣罚明细!$F:$F,"普通工单超时响应")=0,"-",SUMIFS(扣罚明细!$G:$G,扣罚明细!$E:$E,$N298,扣罚明细!$F:$F,"普通工单超时响应"))</f>
        <v>-</v>
      </c>
      <c r="Q298" s="30" t="str">
        <f>IF(SUMIFS(扣罚明细!$G:$G,扣罚明细!$E:$E,$N298,扣罚明细!$F:$F,"普通工单超时关闭")=0,"-",SUMIFS(扣罚明细!$G:$G,扣罚明细!$E:$E,$N298,扣罚明细!$F:$F,"普通工单超时关闭"))</f>
        <v>-</v>
      </c>
      <c r="R298" s="30" t="str">
        <f>IF(SUMIFS(扣罚明细!$G:$G,扣罚明细!$E:$E,$N298,扣罚明细!$F:$F,"项目工单超时关闭")=0,"-",SUMIFS(扣罚明细!$G:$G,扣罚明细!$E:$E,$N298,扣罚明细!$F:$F,"项目工单超时关闭"))</f>
        <v>-</v>
      </c>
      <c r="S298" s="30" t="str">
        <f>IF(SUMIFS(扣罚明细!$G:$G,扣罚明细!$E:$E,$N298,扣罚明细!$F:$F,"工单质检不合格")=0,"-",SUMIFS(扣罚明细!$G:$G,扣罚明细!$E:$E,$N298,扣罚明细!$F:$F,"工单质检不合格"))</f>
        <v>-</v>
      </c>
      <c r="T298" s="30" t="str">
        <f>IF(SUMIFS(扣罚明细!$G:$G,扣罚明细!$E:$E,$N298,扣罚明细!$F:$F,"虚假处理工单")=0,"-",SUMIFS(扣罚明细!$G:$G,扣罚明细!$E:$E,$N298,扣罚明细!$F:$F,"虚假处理工单"))</f>
        <v>-</v>
      </c>
      <c r="U298" s="30" t="str">
        <f>IF(SUMIFS(扣罚明细!$G:$G,扣罚明细!$E:$E,$N298,扣罚明细!$F:$F,"邮管局投诉逾期处理")=0,"-",SUMIFS(扣罚明细!$G:$G,扣罚明细!$E:$E,$N298,扣罚明细!$F:$F,"邮管局投诉逾期处理"))</f>
        <v>-</v>
      </c>
      <c r="V298" s="30" t="str">
        <f>IF(SUMIFS(扣罚明细!$G:$G,扣罚明细!$E:$E,$N298,扣罚明细!$F:$F,"邮管局投诉罚款")=0,"-",SUMIFS(扣罚明细!$G:$G,扣罚明细!$E:$E,$N298,扣罚明细!$F:$F,"邮管局投诉罚款"))</f>
        <v>-</v>
      </c>
    </row>
    <row r="299" ht="16.5" spans="13:22">
      <c r="M299" s="15" t="str">
        <f>VLOOKUP(N299,区域!A:B,2,0)</f>
        <v>马鞍山</v>
      </c>
      <c r="N299" s="15" t="s">
        <v>342</v>
      </c>
      <c r="O299" s="20">
        <f t="shared" si="6"/>
        <v>0</v>
      </c>
      <c r="P299" s="30" t="str">
        <f>IF(SUMIFS(扣罚明细!$G:$G,扣罚明细!$E:$E,$N299,扣罚明细!$F:$F,"普通工单超时响应")=0,"-",SUMIFS(扣罚明细!$G:$G,扣罚明细!$E:$E,$N299,扣罚明细!$F:$F,"普通工单超时响应"))</f>
        <v>-</v>
      </c>
      <c r="Q299" s="30" t="str">
        <f>IF(SUMIFS(扣罚明细!$G:$G,扣罚明细!$E:$E,$N299,扣罚明细!$F:$F,"普通工单超时关闭")=0,"-",SUMIFS(扣罚明细!$G:$G,扣罚明细!$E:$E,$N299,扣罚明细!$F:$F,"普通工单超时关闭"))</f>
        <v>-</v>
      </c>
      <c r="R299" s="30" t="str">
        <f>IF(SUMIFS(扣罚明细!$G:$G,扣罚明细!$E:$E,$N299,扣罚明细!$F:$F,"项目工单超时关闭")=0,"-",SUMIFS(扣罚明细!$G:$G,扣罚明细!$E:$E,$N299,扣罚明细!$F:$F,"项目工单超时关闭"))</f>
        <v>-</v>
      </c>
      <c r="S299" s="30" t="str">
        <f>IF(SUMIFS(扣罚明细!$G:$G,扣罚明细!$E:$E,$N299,扣罚明细!$F:$F,"工单质检不合格")=0,"-",SUMIFS(扣罚明细!$G:$G,扣罚明细!$E:$E,$N299,扣罚明细!$F:$F,"工单质检不合格"))</f>
        <v>-</v>
      </c>
      <c r="T299" s="30" t="str">
        <f>IF(SUMIFS(扣罚明细!$G:$G,扣罚明细!$E:$E,$N299,扣罚明细!$F:$F,"虚假处理工单")=0,"-",SUMIFS(扣罚明细!$G:$G,扣罚明细!$E:$E,$N299,扣罚明细!$F:$F,"虚假处理工单"))</f>
        <v>-</v>
      </c>
      <c r="U299" s="30" t="str">
        <f>IF(SUMIFS(扣罚明细!$G:$G,扣罚明细!$E:$E,$N299,扣罚明细!$F:$F,"邮管局投诉逾期处理")=0,"-",SUMIFS(扣罚明细!$G:$G,扣罚明细!$E:$E,$N299,扣罚明细!$F:$F,"邮管局投诉逾期处理"))</f>
        <v>-</v>
      </c>
      <c r="V299" s="30" t="str">
        <f>IF(SUMIFS(扣罚明细!$G:$G,扣罚明细!$E:$E,$N299,扣罚明细!$F:$F,"邮管局投诉罚款")=0,"-",SUMIFS(扣罚明细!$G:$G,扣罚明细!$E:$E,$N299,扣罚明细!$F:$F,"邮管局投诉罚款"))</f>
        <v>-</v>
      </c>
    </row>
    <row r="300" ht="16.5" spans="13:22">
      <c r="M300" s="15" t="str">
        <f>VLOOKUP(N300,区域!A:B,2,0)</f>
        <v>阜阳</v>
      </c>
      <c r="N300" s="47" t="s">
        <v>343</v>
      </c>
      <c r="O300" s="20">
        <f t="shared" si="6"/>
        <v>0</v>
      </c>
      <c r="P300" s="30" t="str">
        <f>IF(SUMIFS(扣罚明细!$G:$G,扣罚明细!$E:$E,$N300,扣罚明细!$F:$F,"普通工单超时响应")=0,"-",SUMIFS(扣罚明细!$G:$G,扣罚明细!$E:$E,$N300,扣罚明细!$F:$F,"普通工单超时响应"))</f>
        <v>-</v>
      </c>
      <c r="Q300" s="30" t="str">
        <f>IF(SUMIFS(扣罚明细!$G:$G,扣罚明细!$E:$E,$N300,扣罚明细!$F:$F,"普通工单超时关闭")=0,"-",SUMIFS(扣罚明细!$G:$G,扣罚明细!$E:$E,$N300,扣罚明细!$F:$F,"普通工单超时关闭"))</f>
        <v>-</v>
      </c>
      <c r="R300" s="30" t="str">
        <f>IF(SUMIFS(扣罚明细!$G:$G,扣罚明细!$E:$E,$N300,扣罚明细!$F:$F,"项目工单超时关闭")=0,"-",SUMIFS(扣罚明细!$G:$G,扣罚明细!$E:$E,$N300,扣罚明细!$F:$F,"项目工单超时关闭"))</f>
        <v>-</v>
      </c>
      <c r="S300" s="30" t="str">
        <f>IF(SUMIFS(扣罚明细!$G:$G,扣罚明细!$E:$E,$N300,扣罚明细!$F:$F,"工单质检不合格")=0,"-",SUMIFS(扣罚明细!$G:$G,扣罚明细!$E:$E,$N300,扣罚明细!$F:$F,"工单质检不合格"))</f>
        <v>-</v>
      </c>
      <c r="T300" s="30" t="str">
        <f>IF(SUMIFS(扣罚明细!$G:$G,扣罚明细!$E:$E,$N300,扣罚明细!$F:$F,"虚假处理工单")=0,"-",SUMIFS(扣罚明细!$G:$G,扣罚明细!$E:$E,$N300,扣罚明细!$F:$F,"虚假处理工单"))</f>
        <v>-</v>
      </c>
      <c r="U300" s="30" t="str">
        <f>IF(SUMIFS(扣罚明细!$G:$G,扣罚明细!$E:$E,$N300,扣罚明细!$F:$F,"邮管局投诉逾期处理")=0,"-",SUMIFS(扣罚明细!$G:$G,扣罚明细!$E:$E,$N300,扣罚明细!$F:$F,"邮管局投诉逾期处理"))</f>
        <v>-</v>
      </c>
      <c r="V300" s="30" t="str">
        <f>IF(SUMIFS(扣罚明细!$G:$G,扣罚明细!$E:$E,$N300,扣罚明细!$F:$F,"邮管局投诉罚款")=0,"-",SUMIFS(扣罚明细!$G:$G,扣罚明细!$E:$E,$N300,扣罚明细!$F:$F,"邮管局投诉罚款"))</f>
        <v>-</v>
      </c>
    </row>
    <row r="301" ht="16.5" spans="13:22">
      <c r="M301" s="15" t="str">
        <f>VLOOKUP(N301,区域!A:B,2,0)</f>
        <v>滁州</v>
      </c>
      <c r="N301" s="50" t="s">
        <v>344</v>
      </c>
      <c r="O301" s="20">
        <f t="shared" si="6"/>
        <v>0</v>
      </c>
      <c r="P301" s="30" t="str">
        <f>IF(SUMIFS(扣罚明细!$G:$G,扣罚明细!$E:$E,$N301,扣罚明细!$F:$F,"普通工单超时响应")=0,"-",SUMIFS(扣罚明细!$G:$G,扣罚明细!$E:$E,$N301,扣罚明细!$F:$F,"普通工单超时响应"))</f>
        <v>-</v>
      </c>
      <c r="Q301" s="30" t="str">
        <f>IF(SUMIFS(扣罚明细!$G:$G,扣罚明细!$E:$E,$N301,扣罚明细!$F:$F,"普通工单超时关闭")=0,"-",SUMIFS(扣罚明细!$G:$G,扣罚明细!$E:$E,$N301,扣罚明细!$F:$F,"普通工单超时关闭"))</f>
        <v>-</v>
      </c>
      <c r="R301" s="30" t="str">
        <f>IF(SUMIFS(扣罚明细!$G:$G,扣罚明细!$E:$E,$N301,扣罚明细!$F:$F,"项目工单超时关闭")=0,"-",SUMIFS(扣罚明细!$G:$G,扣罚明细!$E:$E,$N301,扣罚明细!$F:$F,"项目工单超时关闭"))</f>
        <v>-</v>
      </c>
      <c r="S301" s="30" t="str">
        <f>IF(SUMIFS(扣罚明细!$G:$G,扣罚明细!$E:$E,$N301,扣罚明细!$F:$F,"工单质检不合格")=0,"-",SUMIFS(扣罚明细!$G:$G,扣罚明细!$E:$E,$N301,扣罚明细!$F:$F,"工单质检不合格"))</f>
        <v>-</v>
      </c>
      <c r="T301" s="30" t="str">
        <f>IF(SUMIFS(扣罚明细!$G:$G,扣罚明细!$E:$E,$N301,扣罚明细!$F:$F,"虚假处理工单")=0,"-",SUMIFS(扣罚明细!$G:$G,扣罚明细!$E:$E,$N301,扣罚明细!$F:$F,"虚假处理工单"))</f>
        <v>-</v>
      </c>
      <c r="U301" s="30" t="str">
        <f>IF(SUMIFS(扣罚明细!$G:$G,扣罚明细!$E:$E,$N301,扣罚明细!$F:$F,"邮管局投诉逾期处理")=0,"-",SUMIFS(扣罚明细!$G:$G,扣罚明细!$E:$E,$N301,扣罚明细!$F:$F,"邮管局投诉逾期处理"))</f>
        <v>-</v>
      </c>
      <c r="V301" s="30" t="str">
        <f>IF(SUMIFS(扣罚明细!$G:$G,扣罚明细!$E:$E,$N301,扣罚明细!$F:$F,"邮管局投诉罚款")=0,"-",SUMIFS(扣罚明细!$G:$G,扣罚明细!$E:$E,$N301,扣罚明细!$F:$F,"邮管局投诉罚款"))</f>
        <v>-</v>
      </c>
    </row>
    <row r="302" ht="16.5" spans="13:22">
      <c r="M302" s="15" t="str">
        <f>VLOOKUP(N302,区域!A:B,2,0)</f>
        <v>蚌埠</v>
      </c>
      <c r="N302" s="5" t="s">
        <v>345</v>
      </c>
      <c r="O302" s="20">
        <f t="shared" si="6"/>
        <v>0</v>
      </c>
      <c r="P302" s="30" t="str">
        <f>IF(SUMIFS(扣罚明细!$G:$G,扣罚明细!$E:$E,$N302,扣罚明细!$F:$F,"普通工单超时响应")=0,"-",SUMIFS(扣罚明细!$G:$G,扣罚明细!$E:$E,$N302,扣罚明细!$F:$F,"普通工单超时响应"))</f>
        <v>-</v>
      </c>
      <c r="Q302" s="30" t="str">
        <f>IF(SUMIFS(扣罚明细!$G:$G,扣罚明细!$E:$E,$N302,扣罚明细!$F:$F,"普通工单超时关闭")=0,"-",SUMIFS(扣罚明细!$G:$G,扣罚明细!$E:$E,$N302,扣罚明细!$F:$F,"普通工单超时关闭"))</f>
        <v>-</v>
      </c>
      <c r="R302" s="30" t="str">
        <f>IF(SUMIFS(扣罚明细!$G:$G,扣罚明细!$E:$E,$N302,扣罚明细!$F:$F,"项目工单超时关闭")=0,"-",SUMIFS(扣罚明细!$G:$G,扣罚明细!$E:$E,$N302,扣罚明细!$F:$F,"项目工单超时关闭"))</f>
        <v>-</v>
      </c>
      <c r="S302" s="30" t="str">
        <f>IF(SUMIFS(扣罚明细!$G:$G,扣罚明细!$E:$E,$N302,扣罚明细!$F:$F,"工单质检不合格")=0,"-",SUMIFS(扣罚明细!$G:$G,扣罚明细!$E:$E,$N302,扣罚明细!$F:$F,"工单质检不合格"))</f>
        <v>-</v>
      </c>
      <c r="T302" s="30" t="str">
        <f>IF(SUMIFS(扣罚明细!$G:$G,扣罚明细!$E:$E,$N302,扣罚明细!$F:$F,"虚假处理工单")=0,"-",SUMIFS(扣罚明细!$G:$G,扣罚明细!$E:$E,$N302,扣罚明细!$F:$F,"虚假处理工单"))</f>
        <v>-</v>
      </c>
      <c r="U302" s="30" t="str">
        <f>IF(SUMIFS(扣罚明细!$G:$G,扣罚明细!$E:$E,$N302,扣罚明细!$F:$F,"邮管局投诉逾期处理")=0,"-",SUMIFS(扣罚明细!$G:$G,扣罚明细!$E:$E,$N302,扣罚明细!$F:$F,"邮管局投诉逾期处理"))</f>
        <v>-</v>
      </c>
      <c r="V302" s="30" t="str">
        <f>IF(SUMIFS(扣罚明细!$G:$G,扣罚明细!$E:$E,$N302,扣罚明细!$F:$F,"邮管局投诉罚款")=0,"-",SUMIFS(扣罚明细!$G:$G,扣罚明细!$E:$E,$N302,扣罚明细!$F:$F,"邮管局投诉罚款"))</f>
        <v>-</v>
      </c>
    </row>
    <row r="303" ht="16.5" spans="13:22">
      <c r="M303" s="15" t="str">
        <f>VLOOKUP(N303,区域!A:B,2,0)</f>
        <v>六安</v>
      </c>
      <c r="N303" s="7" t="s">
        <v>346</v>
      </c>
      <c r="O303" s="20">
        <f t="shared" si="6"/>
        <v>0</v>
      </c>
      <c r="P303" s="30" t="str">
        <f>IF(SUMIFS(扣罚明细!$G:$G,扣罚明细!$E:$E,$N303,扣罚明细!$F:$F,"普通工单超时响应")=0,"-",SUMIFS(扣罚明细!$G:$G,扣罚明细!$E:$E,$N303,扣罚明细!$F:$F,"普通工单超时响应"))</f>
        <v>-</v>
      </c>
      <c r="Q303" s="30" t="str">
        <f>IF(SUMIFS(扣罚明细!$G:$G,扣罚明细!$E:$E,$N303,扣罚明细!$F:$F,"普通工单超时关闭")=0,"-",SUMIFS(扣罚明细!$G:$G,扣罚明细!$E:$E,$N303,扣罚明细!$F:$F,"普通工单超时关闭"))</f>
        <v>-</v>
      </c>
      <c r="R303" s="30" t="str">
        <f>IF(SUMIFS(扣罚明细!$G:$G,扣罚明细!$E:$E,$N303,扣罚明细!$F:$F,"项目工单超时关闭")=0,"-",SUMIFS(扣罚明细!$G:$G,扣罚明细!$E:$E,$N303,扣罚明细!$F:$F,"项目工单超时关闭"))</f>
        <v>-</v>
      </c>
      <c r="S303" s="30" t="str">
        <f>IF(SUMIFS(扣罚明细!$G:$G,扣罚明细!$E:$E,$N303,扣罚明细!$F:$F,"工单质检不合格")=0,"-",SUMIFS(扣罚明细!$G:$G,扣罚明细!$E:$E,$N303,扣罚明细!$F:$F,"工单质检不合格"))</f>
        <v>-</v>
      </c>
      <c r="T303" s="30" t="str">
        <f>IF(SUMIFS(扣罚明细!$G:$G,扣罚明细!$E:$E,$N303,扣罚明细!$F:$F,"虚假处理工单")=0,"-",SUMIFS(扣罚明细!$G:$G,扣罚明细!$E:$E,$N303,扣罚明细!$F:$F,"虚假处理工单"))</f>
        <v>-</v>
      </c>
      <c r="U303" s="30" t="str">
        <f>IF(SUMIFS(扣罚明细!$G:$G,扣罚明细!$E:$E,$N303,扣罚明细!$F:$F,"邮管局投诉逾期处理")=0,"-",SUMIFS(扣罚明细!$G:$G,扣罚明细!$E:$E,$N303,扣罚明细!$F:$F,"邮管局投诉逾期处理"))</f>
        <v>-</v>
      </c>
      <c r="V303" s="30" t="str">
        <f>IF(SUMIFS(扣罚明细!$G:$G,扣罚明细!$E:$E,$N303,扣罚明细!$F:$F,"邮管局投诉罚款")=0,"-",SUMIFS(扣罚明细!$G:$G,扣罚明细!$E:$E,$N303,扣罚明细!$F:$F,"邮管局投诉罚款"))</f>
        <v>-</v>
      </c>
    </row>
    <row r="304" ht="16.5" spans="13:22">
      <c r="M304" s="15" t="str">
        <f>VLOOKUP(N304,区域!A:B,2,0)</f>
        <v>池州</v>
      </c>
      <c r="N304" s="50" t="s">
        <v>347</v>
      </c>
      <c r="O304" s="20">
        <f t="shared" si="6"/>
        <v>0</v>
      </c>
      <c r="P304" s="30" t="str">
        <f>IF(SUMIFS(扣罚明细!$G:$G,扣罚明细!$E:$E,$N304,扣罚明细!$F:$F,"普通工单超时响应")=0,"-",SUMIFS(扣罚明细!$G:$G,扣罚明细!$E:$E,$N304,扣罚明细!$F:$F,"普通工单超时响应"))</f>
        <v>-</v>
      </c>
      <c r="Q304" s="30" t="str">
        <f>IF(SUMIFS(扣罚明细!$G:$G,扣罚明细!$E:$E,$N304,扣罚明细!$F:$F,"普通工单超时关闭")=0,"-",SUMIFS(扣罚明细!$G:$G,扣罚明细!$E:$E,$N304,扣罚明细!$F:$F,"普通工单超时关闭"))</f>
        <v>-</v>
      </c>
      <c r="R304" s="30" t="str">
        <f>IF(SUMIFS(扣罚明细!$G:$G,扣罚明细!$E:$E,$N304,扣罚明细!$F:$F,"项目工单超时关闭")=0,"-",SUMIFS(扣罚明细!$G:$G,扣罚明细!$E:$E,$N304,扣罚明细!$F:$F,"项目工单超时关闭"))</f>
        <v>-</v>
      </c>
      <c r="S304" s="30" t="str">
        <f>IF(SUMIFS(扣罚明细!$G:$G,扣罚明细!$E:$E,$N304,扣罚明细!$F:$F,"工单质检不合格")=0,"-",SUMIFS(扣罚明细!$G:$G,扣罚明细!$E:$E,$N304,扣罚明细!$F:$F,"工单质检不合格"))</f>
        <v>-</v>
      </c>
      <c r="T304" s="30" t="str">
        <f>IF(SUMIFS(扣罚明细!$G:$G,扣罚明细!$E:$E,$N304,扣罚明细!$F:$F,"虚假处理工单")=0,"-",SUMIFS(扣罚明细!$G:$G,扣罚明细!$E:$E,$N304,扣罚明细!$F:$F,"虚假处理工单"))</f>
        <v>-</v>
      </c>
      <c r="U304" s="30" t="str">
        <f>IF(SUMIFS(扣罚明细!$G:$G,扣罚明细!$E:$E,$N304,扣罚明细!$F:$F,"邮管局投诉逾期处理")=0,"-",SUMIFS(扣罚明细!$G:$G,扣罚明细!$E:$E,$N304,扣罚明细!$F:$F,"邮管局投诉逾期处理"))</f>
        <v>-</v>
      </c>
      <c r="V304" s="30" t="str">
        <f>IF(SUMIFS(扣罚明细!$G:$G,扣罚明细!$E:$E,$N304,扣罚明细!$F:$F,"邮管局投诉罚款")=0,"-",SUMIFS(扣罚明细!$G:$G,扣罚明细!$E:$E,$N304,扣罚明细!$F:$F,"邮管局投诉罚款"))</f>
        <v>-</v>
      </c>
    </row>
    <row r="305" ht="16.5" spans="13:22">
      <c r="M305" s="15" t="str">
        <f>VLOOKUP(N305,区域!A:B,2,0)</f>
        <v>合肥南</v>
      </c>
      <c r="N305" s="5" t="s">
        <v>348</v>
      </c>
      <c r="O305" s="20">
        <f t="shared" si="6"/>
        <v>0</v>
      </c>
      <c r="P305" s="30" t="str">
        <f>IF(SUMIFS(扣罚明细!$G:$G,扣罚明细!$E:$E,$N305,扣罚明细!$F:$F,"普通工单超时响应")=0,"-",SUMIFS(扣罚明细!$G:$G,扣罚明细!$E:$E,$N305,扣罚明细!$F:$F,"普通工单超时响应"))</f>
        <v>-</v>
      </c>
      <c r="Q305" s="30" t="str">
        <f>IF(SUMIFS(扣罚明细!$G:$G,扣罚明细!$E:$E,$N305,扣罚明细!$F:$F,"普通工单超时关闭")=0,"-",SUMIFS(扣罚明细!$G:$G,扣罚明细!$E:$E,$N305,扣罚明细!$F:$F,"普通工单超时关闭"))</f>
        <v>-</v>
      </c>
      <c r="R305" s="30" t="str">
        <f>IF(SUMIFS(扣罚明细!$G:$G,扣罚明细!$E:$E,$N305,扣罚明细!$F:$F,"项目工单超时关闭")=0,"-",SUMIFS(扣罚明细!$G:$G,扣罚明细!$E:$E,$N305,扣罚明细!$F:$F,"项目工单超时关闭"))</f>
        <v>-</v>
      </c>
      <c r="S305" s="30" t="str">
        <f>IF(SUMIFS(扣罚明细!$G:$G,扣罚明细!$E:$E,$N305,扣罚明细!$F:$F,"工单质检不合格")=0,"-",SUMIFS(扣罚明细!$G:$G,扣罚明细!$E:$E,$N305,扣罚明细!$F:$F,"工单质检不合格"))</f>
        <v>-</v>
      </c>
      <c r="T305" s="30" t="str">
        <f>IF(SUMIFS(扣罚明细!$G:$G,扣罚明细!$E:$E,$N305,扣罚明细!$F:$F,"虚假处理工单")=0,"-",SUMIFS(扣罚明细!$G:$G,扣罚明细!$E:$E,$N305,扣罚明细!$F:$F,"虚假处理工单"))</f>
        <v>-</v>
      </c>
      <c r="U305" s="30" t="str">
        <f>IF(SUMIFS(扣罚明细!$G:$G,扣罚明细!$E:$E,$N305,扣罚明细!$F:$F,"邮管局投诉逾期处理")=0,"-",SUMIFS(扣罚明细!$G:$G,扣罚明细!$E:$E,$N305,扣罚明细!$F:$F,"邮管局投诉逾期处理"))</f>
        <v>-</v>
      </c>
      <c r="V305" s="30" t="str">
        <f>IF(SUMIFS(扣罚明细!$G:$G,扣罚明细!$E:$E,$N305,扣罚明细!$F:$F,"邮管局投诉罚款")=0,"-",SUMIFS(扣罚明细!$G:$G,扣罚明细!$E:$E,$N305,扣罚明细!$F:$F,"邮管局投诉罚款"))</f>
        <v>-</v>
      </c>
    </row>
    <row r="306" ht="16.5" spans="13:22">
      <c r="M306" s="15" t="str">
        <f>VLOOKUP(N306,区域!A:B,2,0)</f>
        <v>淮北</v>
      </c>
      <c r="N306" s="49" t="s">
        <v>349</v>
      </c>
      <c r="O306" s="20">
        <f t="shared" si="6"/>
        <v>0</v>
      </c>
      <c r="P306" s="30" t="str">
        <f>IF(SUMIFS(扣罚明细!$G:$G,扣罚明细!$E:$E,$N306,扣罚明细!$F:$F,"普通工单超时响应")=0,"-",SUMIFS(扣罚明细!$G:$G,扣罚明细!$E:$E,$N306,扣罚明细!$F:$F,"普通工单超时响应"))</f>
        <v>-</v>
      </c>
      <c r="Q306" s="30" t="str">
        <f>IF(SUMIFS(扣罚明细!$G:$G,扣罚明细!$E:$E,$N306,扣罚明细!$F:$F,"普通工单超时关闭")=0,"-",SUMIFS(扣罚明细!$G:$G,扣罚明细!$E:$E,$N306,扣罚明细!$F:$F,"普通工单超时关闭"))</f>
        <v>-</v>
      </c>
      <c r="R306" s="30" t="str">
        <f>IF(SUMIFS(扣罚明细!$G:$G,扣罚明细!$E:$E,$N306,扣罚明细!$F:$F,"项目工单超时关闭")=0,"-",SUMIFS(扣罚明细!$G:$G,扣罚明细!$E:$E,$N306,扣罚明细!$F:$F,"项目工单超时关闭"))</f>
        <v>-</v>
      </c>
      <c r="S306" s="30" t="str">
        <f>IF(SUMIFS(扣罚明细!$G:$G,扣罚明细!$E:$E,$N306,扣罚明细!$F:$F,"工单质检不合格")=0,"-",SUMIFS(扣罚明细!$G:$G,扣罚明细!$E:$E,$N306,扣罚明细!$F:$F,"工单质检不合格"))</f>
        <v>-</v>
      </c>
      <c r="T306" s="30" t="str">
        <f>IF(SUMIFS(扣罚明细!$G:$G,扣罚明细!$E:$E,$N306,扣罚明细!$F:$F,"虚假处理工单")=0,"-",SUMIFS(扣罚明细!$G:$G,扣罚明细!$E:$E,$N306,扣罚明细!$F:$F,"虚假处理工单"))</f>
        <v>-</v>
      </c>
      <c r="U306" s="30" t="str">
        <f>IF(SUMIFS(扣罚明细!$G:$G,扣罚明细!$E:$E,$N306,扣罚明细!$F:$F,"邮管局投诉逾期处理")=0,"-",SUMIFS(扣罚明细!$G:$G,扣罚明细!$E:$E,$N306,扣罚明细!$F:$F,"邮管局投诉逾期处理"))</f>
        <v>-</v>
      </c>
      <c r="V306" s="30" t="str">
        <f>IF(SUMIFS(扣罚明细!$G:$G,扣罚明细!$E:$E,$N306,扣罚明细!$F:$F,"邮管局投诉罚款")=0,"-",SUMIFS(扣罚明细!$G:$G,扣罚明细!$E:$E,$N306,扣罚明细!$F:$F,"邮管局投诉罚款"))</f>
        <v>-</v>
      </c>
    </row>
    <row r="307" ht="16.5" spans="13:22">
      <c r="M307" s="15" t="str">
        <f>VLOOKUP(N307,区域!A:B,2,0)</f>
        <v>马鞍山</v>
      </c>
      <c r="N307" s="7" t="s">
        <v>350</v>
      </c>
      <c r="O307" s="20">
        <f t="shared" si="6"/>
        <v>0</v>
      </c>
      <c r="P307" s="30" t="str">
        <f>IF(SUMIFS(扣罚明细!$G:$G,扣罚明细!$E:$E,$N307,扣罚明细!$F:$F,"普通工单超时响应")=0,"-",SUMIFS(扣罚明细!$G:$G,扣罚明细!$E:$E,$N307,扣罚明细!$F:$F,"普通工单超时响应"))</f>
        <v>-</v>
      </c>
      <c r="Q307" s="30" t="str">
        <f>IF(SUMIFS(扣罚明细!$G:$G,扣罚明细!$E:$E,$N307,扣罚明细!$F:$F,"普通工单超时关闭")=0,"-",SUMIFS(扣罚明细!$G:$G,扣罚明细!$E:$E,$N307,扣罚明细!$F:$F,"普通工单超时关闭"))</f>
        <v>-</v>
      </c>
      <c r="R307" s="30" t="str">
        <f>IF(SUMIFS(扣罚明细!$G:$G,扣罚明细!$E:$E,$N307,扣罚明细!$F:$F,"项目工单超时关闭")=0,"-",SUMIFS(扣罚明细!$G:$G,扣罚明细!$E:$E,$N307,扣罚明细!$F:$F,"项目工单超时关闭"))</f>
        <v>-</v>
      </c>
      <c r="S307" s="30" t="str">
        <f>IF(SUMIFS(扣罚明细!$G:$G,扣罚明细!$E:$E,$N307,扣罚明细!$F:$F,"工单质检不合格")=0,"-",SUMIFS(扣罚明细!$G:$G,扣罚明细!$E:$E,$N307,扣罚明细!$F:$F,"工单质检不合格"))</f>
        <v>-</v>
      </c>
      <c r="T307" s="30" t="str">
        <f>IF(SUMIFS(扣罚明细!$G:$G,扣罚明细!$E:$E,$N307,扣罚明细!$F:$F,"虚假处理工单")=0,"-",SUMIFS(扣罚明细!$G:$G,扣罚明细!$E:$E,$N307,扣罚明细!$F:$F,"虚假处理工单"))</f>
        <v>-</v>
      </c>
      <c r="U307" s="30" t="str">
        <f>IF(SUMIFS(扣罚明细!$G:$G,扣罚明细!$E:$E,$N307,扣罚明细!$F:$F,"邮管局投诉逾期处理")=0,"-",SUMIFS(扣罚明细!$G:$G,扣罚明细!$E:$E,$N307,扣罚明细!$F:$F,"邮管局投诉逾期处理"))</f>
        <v>-</v>
      </c>
      <c r="V307" s="30" t="str">
        <f>IF(SUMIFS(扣罚明细!$G:$G,扣罚明细!$E:$E,$N307,扣罚明细!$F:$F,"邮管局投诉罚款")=0,"-",SUMIFS(扣罚明细!$G:$G,扣罚明细!$E:$E,$N307,扣罚明细!$F:$F,"邮管局投诉罚款"))</f>
        <v>-</v>
      </c>
    </row>
    <row r="308" ht="16.5" spans="13:22">
      <c r="M308" s="15" t="str">
        <f>VLOOKUP(N308,区域!A:B,2,0)</f>
        <v>宿州</v>
      </c>
      <c r="N308" s="7" t="s">
        <v>351</v>
      </c>
      <c r="O308" s="20">
        <f t="shared" si="6"/>
        <v>0</v>
      </c>
      <c r="P308" s="30" t="str">
        <f>IF(SUMIFS(扣罚明细!$G:$G,扣罚明细!$E:$E,$N308,扣罚明细!$F:$F,"普通工单超时响应")=0,"-",SUMIFS(扣罚明细!$G:$G,扣罚明细!$E:$E,$N308,扣罚明细!$F:$F,"普通工单超时响应"))</f>
        <v>-</v>
      </c>
      <c r="Q308" s="30" t="str">
        <f>IF(SUMIFS(扣罚明细!$G:$G,扣罚明细!$E:$E,$N308,扣罚明细!$F:$F,"普通工单超时关闭")=0,"-",SUMIFS(扣罚明细!$G:$G,扣罚明细!$E:$E,$N308,扣罚明细!$F:$F,"普通工单超时关闭"))</f>
        <v>-</v>
      </c>
      <c r="R308" s="30" t="str">
        <f>IF(SUMIFS(扣罚明细!$G:$G,扣罚明细!$E:$E,$N308,扣罚明细!$F:$F,"项目工单超时关闭")=0,"-",SUMIFS(扣罚明细!$G:$G,扣罚明细!$E:$E,$N308,扣罚明细!$F:$F,"项目工单超时关闭"))</f>
        <v>-</v>
      </c>
      <c r="S308" s="30" t="str">
        <f>IF(SUMIFS(扣罚明细!$G:$G,扣罚明细!$E:$E,$N308,扣罚明细!$F:$F,"工单质检不合格")=0,"-",SUMIFS(扣罚明细!$G:$G,扣罚明细!$E:$E,$N308,扣罚明细!$F:$F,"工单质检不合格"))</f>
        <v>-</v>
      </c>
      <c r="T308" s="30" t="str">
        <f>IF(SUMIFS(扣罚明细!$G:$G,扣罚明细!$E:$E,$N308,扣罚明细!$F:$F,"虚假处理工单")=0,"-",SUMIFS(扣罚明细!$G:$G,扣罚明细!$E:$E,$N308,扣罚明细!$F:$F,"虚假处理工单"))</f>
        <v>-</v>
      </c>
      <c r="U308" s="30" t="str">
        <f>IF(SUMIFS(扣罚明细!$G:$G,扣罚明细!$E:$E,$N308,扣罚明细!$F:$F,"邮管局投诉逾期处理")=0,"-",SUMIFS(扣罚明细!$G:$G,扣罚明细!$E:$E,$N308,扣罚明细!$F:$F,"邮管局投诉逾期处理"))</f>
        <v>-</v>
      </c>
      <c r="V308" s="30" t="str">
        <f>IF(SUMIFS(扣罚明细!$G:$G,扣罚明细!$E:$E,$N308,扣罚明细!$F:$F,"邮管局投诉罚款")=0,"-",SUMIFS(扣罚明细!$G:$G,扣罚明细!$E:$E,$N308,扣罚明细!$F:$F,"邮管局投诉罚款"))</f>
        <v>-</v>
      </c>
    </row>
    <row r="309" ht="16.5" spans="13:22">
      <c r="M309" s="15" t="str">
        <f>VLOOKUP(N309,区域!A:B,2,0)</f>
        <v>亳州</v>
      </c>
      <c r="N309" s="7" t="s">
        <v>352</v>
      </c>
      <c r="O309" s="20">
        <f t="shared" si="6"/>
        <v>0</v>
      </c>
      <c r="P309" s="30" t="str">
        <f>IF(SUMIFS(扣罚明细!$G:$G,扣罚明细!$E:$E,$N309,扣罚明细!$F:$F,"普通工单超时响应")=0,"-",SUMIFS(扣罚明细!$G:$G,扣罚明细!$E:$E,$N309,扣罚明细!$F:$F,"普通工单超时响应"))</f>
        <v>-</v>
      </c>
      <c r="Q309" s="30" t="str">
        <f>IF(SUMIFS(扣罚明细!$G:$G,扣罚明细!$E:$E,$N309,扣罚明细!$F:$F,"普通工单超时关闭")=0,"-",SUMIFS(扣罚明细!$G:$G,扣罚明细!$E:$E,$N309,扣罚明细!$F:$F,"普通工单超时关闭"))</f>
        <v>-</v>
      </c>
      <c r="R309" s="30" t="str">
        <f>IF(SUMIFS(扣罚明细!$G:$G,扣罚明细!$E:$E,$N309,扣罚明细!$F:$F,"项目工单超时关闭")=0,"-",SUMIFS(扣罚明细!$G:$G,扣罚明细!$E:$E,$N309,扣罚明细!$F:$F,"项目工单超时关闭"))</f>
        <v>-</v>
      </c>
      <c r="S309" s="30" t="str">
        <f>IF(SUMIFS(扣罚明细!$G:$G,扣罚明细!$E:$E,$N309,扣罚明细!$F:$F,"工单质检不合格")=0,"-",SUMIFS(扣罚明细!$G:$G,扣罚明细!$E:$E,$N309,扣罚明细!$F:$F,"工单质检不合格"))</f>
        <v>-</v>
      </c>
      <c r="T309" s="30" t="str">
        <f>IF(SUMIFS(扣罚明细!$G:$G,扣罚明细!$E:$E,$N309,扣罚明细!$F:$F,"虚假处理工单")=0,"-",SUMIFS(扣罚明细!$G:$G,扣罚明细!$E:$E,$N309,扣罚明细!$F:$F,"虚假处理工单"))</f>
        <v>-</v>
      </c>
      <c r="U309" s="30" t="str">
        <f>IF(SUMIFS(扣罚明细!$G:$G,扣罚明细!$E:$E,$N309,扣罚明细!$F:$F,"邮管局投诉逾期处理")=0,"-",SUMIFS(扣罚明细!$G:$G,扣罚明细!$E:$E,$N309,扣罚明细!$F:$F,"邮管局投诉逾期处理"))</f>
        <v>-</v>
      </c>
      <c r="V309" s="30" t="str">
        <f>IF(SUMIFS(扣罚明细!$G:$G,扣罚明细!$E:$E,$N309,扣罚明细!$F:$F,"邮管局投诉罚款")=0,"-",SUMIFS(扣罚明细!$G:$G,扣罚明细!$E:$E,$N309,扣罚明细!$F:$F,"邮管局投诉罚款"))</f>
        <v>-</v>
      </c>
    </row>
    <row r="310" ht="16.5" spans="13:22">
      <c r="M310" s="15" t="str">
        <f>VLOOKUP(N310,区域!A:B,2,0)</f>
        <v>六安</v>
      </c>
      <c r="N310" s="7" t="s">
        <v>353</v>
      </c>
      <c r="O310" s="20">
        <f t="shared" si="6"/>
        <v>0</v>
      </c>
      <c r="P310" s="30" t="str">
        <f>IF(SUMIFS(扣罚明细!$G:$G,扣罚明细!$E:$E,$N310,扣罚明细!$F:$F,"普通工单超时响应")=0,"-",SUMIFS(扣罚明细!$G:$G,扣罚明细!$E:$E,$N310,扣罚明细!$F:$F,"普通工单超时响应"))</f>
        <v>-</v>
      </c>
      <c r="Q310" s="30" t="str">
        <f>IF(SUMIFS(扣罚明细!$G:$G,扣罚明细!$E:$E,$N310,扣罚明细!$F:$F,"普通工单超时关闭")=0,"-",SUMIFS(扣罚明细!$G:$G,扣罚明细!$E:$E,$N310,扣罚明细!$F:$F,"普通工单超时关闭"))</f>
        <v>-</v>
      </c>
      <c r="R310" s="30" t="str">
        <f>IF(SUMIFS(扣罚明细!$G:$G,扣罚明细!$E:$E,$N310,扣罚明细!$F:$F,"项目工单超时关闭")=0,"-",SUMIFS(扣罚明细!$G:$G,扣罚明细!$E:$E,$N310,扣罚明细!$F:$F,"项目工单超时关闭"))</f>
        <v>-</v>
      </c>
      <c r="S310" s="30" t="str">
        <f>IF(SUMIFS(扣罚明细!$G:$G,扣罚明细!$E:$E,$N310,扣罚明细!$F:$F,"工单质检不合格")=0,"-",SUMIFS(扣罚明细!$G:$G,扣罚明细!$E:$E,$N310,扣罚明细!$F:$F,"工单质检不合格"))</f>
        <v>-</v>
      </c>
      <c r="T310" s="30" t="str">
        <f>IF(SUMIFS(扣罚明细!$G:$G,扣罚明细!$E:$E,$N310,扣罚明细!$F:$F,"虚假处理工单")=0,"-",SUMIFS(扣罚明细!$G:$G,扣罚明细!$E:$E,$N310,扣罚明细!$F:$F,"虚假处理工单"))</f>
        <v>-</v>
      </c>
      <c r="U310" s="30" t="str">
        <f>IF(SUMIFS(扣罚明细!$G:$G,扣罚明细!$E:$E,$N310,扣罚明细!$F:$F,"邮管局投诉逾期处理")=0,"-",SUMIFS(扣罚明细!$G:$G,扣罚明细!$E:$E,$N310,扣罚明细!$F:$F,"邮管局投诉逾期处理"))</f>
        <v>-</v>
      </c>
      <c r="V310" s="30" t="str">
        <f>IF(SUMIFS(扣罚明细!$G:$G,扣罚明细!$E:$E,$N310,扣罚明细!$F:$F,"邮管局投诉罚款")=0,"-",SUMIFS(扣罚明细!$G:$G,扣罚明细!$E:$E,$N310,扣罚明细!$F:$F,"邮管局投诉罚款"))</f>
        <v>-</v>
      </c>
    </row>
    <row r="311" ht="16.5" spans="13:22">
      <c r="M311" s="15" t="str">
        <f>VLOOKUP(N311,区域!A:B,2,0)</f>
        <v>铜陵</v>
      </c>
      <c r="N311" s="7" t="s">
        <v>354</v>
      </c>
      <c r="O311" s="20">
        <f t="shared" si="6"/>
        <v>0</v>
      </c>
      <c r="P311" s="30" t="str">
        <f>IF(SUMIFS(扣罚明细!$G:$G,扣罚明细!$E:$E,$N311,扣罚明细!$F:$F,"普通工单超时响应")=0,"-",SUMIFS(扣罚明细!$G:$G,扣罚明细!$E:$E,$N311,扣罚明细!$F:$F,"普通工单超时响应"))</f>
        <v>-</v>
      </c>
      <c r="Q311" s="30" t="str">
        <f>IF(SUMIFS(扣罚明细!$G:$G,扣罚明细!$E:$E,$N311,扣罚明细!$F:$F,"普通工单超时关闭")=0,"-",SUMIFS(扣罚明细!$G:$G,扣罚明细!$E:$E,$N311,扣罚明细!$F:$F,"普通工单超时关闭"))</f>
        <v>-</v>
      </c>
      <c r="R311" s="30" t="str">
        <f>IF(SUMIFS(扣罚明细!$G:$G,扣罚明细!$E:$E,$N311,扣罚明细!$F:$F,"项目工单超时关闭")=0,"-",SUMIFS(扣罚明细!$G:$G,扣罚明细!$E:$E,$N311,扣罚明细!$F:$F,"项目工单超时关闭"))</f>
        <v>-</v>
      </c>
      <c r="S311" s="30" t="str">
        <f>IF(SUMIFS(扣罚明细!$G:$G,扣罚明细!$E:$E,$N311,扣罚明细!$F:$F,"工单质检不合格")=0,"-",SUMIFS(扣罚明细!$G:$G,扣罚明细!$E:$E,$N311,扣罚明细!$F:$F,"工单质检不合格"))</f>
        <v>-</v>
      </c>
      <c r="T311" s="30" t="str">
        <f>IF(SUMIFS(扣罚明细!$G:$G,扣罚明细!$E:$E,$N311,扣罚明细!$F:$F,"虚假处理工单")=0,"-",SUMIFS(扣罚明细!$G:$G,扣罚明细!$E:$E,$N311,扣罚明细!$F:$F,"虚假处理工单"))</f>
        <v>-</v>
      </c>
      <c r="U311" s="30" t="str">
        <f>IF(SUMIFS(扣罚明细!$G:$G,扣罚明细!$E:$E,$N311,扣罚明细!$F:$F,"邮管局投诉逾期处理")=0,"-",SUMIFS(扣罚明细!$G:$G,扣罚明细!$E:$E,$N311,扣罚明细!$F:$F,"邮管局投诉逾期处理"))</f>
        <v>-</v>
      </c>
      <c r="V311" s="30" t="str">
        <f>IF(SUMIFS(扣罚明细!$G:$G,扣罚明细!$E:$E,$N311,扣罚明细!$F:$F,"邮管局投诉罚款")=0,"-",SUMIFS(扣罚明细!$G:$G,扣罚明细!$E:$E,$N311,扣罚明细!$F:$F,"邮管局投诉罚款"))</f>
        <v>-</v>
      </c>
    </row>
    <row r="312" ht="16.5" spans="13:22">
      <c r="M312" s="15" t="str">
        <f>VLOOKUP(N312,区域!A:B,2,0)</f>
        <v>淮南</v>
      </c>
      <c r="N312" s="5" t="s">
        <v>355</v>
      </c>
      <c r="O312" s="20">
        <f t="shared" si="6"/>
        <v>0</v>
      </c>
      <c r="P312" s="30" t="str">
        <f>IF(SUMIFS(扣罚明细!$G:$G,扣罚明细!$E:$E,$N312,扣罚明细!$F:$F,"普通工单超时响应")=0,"-",SUMIFS(扣罚明细!$G:$G,扣罚明细!$E:$E,$N312,扣罚明细!$F:$F,"普通工单超时响应"))</f>
        <v>-</v>
      </c>
      <c r="Q312" s="30" t="str">
        <f>IF(SUMIFS(扣罚明细!$G:$G,扣罚明细!$E:$E,$N312,扣罚明细!$F:$F,"普通工单超时关闭")=0,"-",SUMIFS(扣罚明细!$G:$G,扣罚明细!$E:$E,$N312,扣罚明细!$F:$F,"普通工单超时关闭"))</f>
        <v>-</v>
      </c>
      <c r="R312" s="30" t="str">
        <f>IF(SUMIFS(扣罚明细!$G:$G,扣罚明细!$E:$E,$N312,扣罚明细!$F:$F,"项目工单超时关闭")=0,"-",SUMIFS(扣罚明细!$G:$G,扣罚明细!$E:$E,$N312,扣罚明细!$F:$F,"项目工单超时关闭"))</f>
        <v>-</v>
      </c>
      <c r="S312" s="30" t="str">
        <f>IF(SUMIFS(扣罚明细!$G:$G,扣罚明细!$E:$E,$N312,扣罚明细!$F:$F,"工单质检不合格")=0,"-",SUMIFS(扣罚明细!$G:$G,扣罚明细!$E:$E,$N312,扣罚明细!$F:$F,"工单质检不合格"))</f>
        <v>-</v>
      </c>
      <c r="T312" s="30" t="str">
        <f>IF(SUMIFS(扣罚明细!$G:$G,扣罚明细!$E:$E,$N312,扣罚明细!$F:$F,"虚假处理工单")=0,"-",SUMIFS(扣罚明细!$G:$G,扣罚明细!$E:$E,$N312,扣罚明细!$F:$F,"虚假处理工单"))</f>
        <v>-</v>
      </c>
      <c r="U312" s="30" t="str">
        <f>IF(SUMIFS(扣罚明细!$G:$G,扣罚明细!$E:$E,$N312,扣罚明细!$F:$F,"邮管局投诉逾期处理")=0,"-",SUMIFS(扣罚明细!$G:$G,扣罚明细!$E:$E,$N312,扣罚明细!$F:$F,"邮管局投诉逾期处理"))</f>
        <v>-</v>
      </c>
      <c r="V312" s="30" t="str">
        <f>IF(SUMIFS(扣罚明细!$G:$G,扣罚明细!$E:$E,$N312,扣罚明细!$F:$F,"邮管局投诉罚款")=0,"-",SUMIFS(扣罚明细!$G:$G,扣罚明细!$E:$E,$N312,扣罚明细!$F:$F,"邮管局投诉罚款"))</f>
        <v>-</v>
      </c>
    </row>
    <row r="313" ht="16.5" spans="13:22">
      <c r="M313" s="15" t="str">
        <f>VLOOKUP(N313,区域!A:B,2,0)</f>
        <v>马鞍山</v>
      </c>
      <c r="N313" s="5" t="s">
        <v>356</v>
      </c>
      <c r="O313" s="20">
        <f t="shared" si="6"/>
        <v>0</v>
      </c>
      <c r="P313" s="30" t="str">
        <f>IF(SUMIFS(扣罚明细!$G:$G,扣罚明细!$E:$E,$N313,扣罚明细!$F:$F,"普通工单超时响应")=0,"-",SUMIFS(扣罚明细!$G:$G,扣罚明细!$E:$E,$N313,扣罚明细!$F:$F,"普通工单超时响应"))</f>
        <v>-</v>
      </c>
      <c r="Q313" s="30" t="str">
        <f>IF(SUMIFS(扣罚明细!$G:$G,扣罚明细!$E:$E,$N313,扣罚明细!$F:$F,"普通工单超时关闭")=0,"-",SUMIFS(扣罚明细!$G:$G,扣罚明细!$E:$E,$N313,扣罚明细!$F:$F,"普通工单超时关闭"))</f>
        <v>-</v>
      </c>
      <c r="R313" s="30" t="str">
        <f>IF(SUMIFS(扣罚明细!$G:$G,扣罚明细!$E:$E,$N313,扣罚明细!$F:$F,"项目工单超时关闭")=0,"-",SUMIFS(扣罚明细!$G:$G,扣罚明细!$E:$E,$N313,扣罚明细!$F:$F,"项目工单超时关闭"))</f>
        <v>-</v>
      </c>
      <c r="S313" s="30" t="str">
        <f>IF(SUMIFS(扣罚明细!$G:$G,扣罚明细!$E:$E,$N313,扣罚明细!$F:$F,"工单质检不合格")=0,"-",SUMIFS(扣罚明细!$G:$G,扣罚明细!$E:$E,$N313,扣罚明细!$F:$F,"工单质检不合格"))</f>
        <v>-</v>
      </c>
      <c r="T313" s="30" t="str">
        <f>IF(SUMIFS(扣罚明细!$G:$G,扣罚明细!$E:$E,$N313,扣罚明细!$F:$F,"虚假处理工单")=0,"-",SUMIFS(扣罚明细!$G:$G,扣罚明细!$E:$E,$N313,扣罚明细!$F:$F,"虚假处理工单"))</f>
        <v>-</v>
      </c>
      <c r="U313" s="30" t="str">
        <f>IF(SUMIFS(扣罚明细!$G:$G,扣罚明细!$E:$E,$N313,扣罚明细!$F:$F,"邮管局投诉逾期处理")=0,"-",SUMIFS(扣罚明细!$G:$G,扣罚明细!$E:$E,$N313,扣罚明细!$F:$F,"邮管局投诉逾期处理"))</f>
        <v>-</v>
      </c>
      <c r="V313" s="30" t="str">
        <f>IF(SUMIFS(扣罚明细!$G:$G,扣罚明细!$E:$E,$N313,扣罚明细!$F:$F,"邮管局投诉罚款")=0,"-",SUMIFS(扣罚明细!$G:$G,扣罚明细!$E:$E,$N313,扣罚明细!$F:$F,"邮管局投诉罚款"))</f>
        <v>-</v>
      </c>
    </row>
    <row r="314" ht="16.5" spans="13:22">
      <c r="M314" s="15" t="str">
        <f>VLOOKUP(N314,区域!A:B,2,0)</f>
        <v>池州</v>
      </c>
      <c r="N314" s="5" t="s">
        <v>357</v>
      </c>
      <c r="O314" s="20">
        <f t="shared" si="6"/>
        <v>0</v>
      </c>
      <c r="P314" s="30" t="str">
        <f>IF(SUMIFS(扣罚明细!$G:$G,扣罚明细!$E:$E,$N314,扣罚明细!$F:$F,"普通工单超时响应")=0,"-",SUMIFS(扣罚明细!$G:$G,扣罚明细!$E:$E,$N314,扣罚明细!$F:$F,"普通工单超时响应"))</f>
        <v>-</v>
      </c>
      <c r="Q314" s="30" t="str">
        <f>IF(SUMIFS(扣罚明细!$G:$G,扣罚明细!$E:$E,$N314,扣罚明细!$F:$F,"普通工单超时关闭")=0,"-",SUMIFS(扣罚明细!$G:$G,扣罚明细!$E:$E,$N314,扣罚明细!$F:$F,"普通工单超时关闭"))</f>
        <v>-</v>
      </c>
      <c r="R314" s="30" t="str">
        <f>IF(SUMIFS(扣罚明细!$G:$G,扣罚明细!$E:$E,$N314,扣罚明细!$F:$F,"项目工单超时关闭")=0,"-",SUMIFS(扣罚明细!$G:$G,扣罚明细!$E:$E,$N314,扣罚明细!$F:$F,"项目工单超时关闭"))</f>
        <v>-</v>
      </c>
      <c r="S314" s="30" t="str">
        <f>IF(SUMIFS(扣罚明细!$G:$G,扣罚明细!$E:$E,$N314,扣罚明细!$F:$F,"工单质检不合格")=0,"-",SUMIFS(扣罚明细!$G:$G,扣罚明细!$E:$E,$N314,扣罚明细!$F:$F,"工单质检不合格"))</f>
        <v>-</v>
      </c>
      <c r="T314" s="30" t="str">
        <f>IF(SUMIFS(扣罚明细!$G:$G,扣罚明细!$E:$E,$N314,扣罚明细!$F:$F,"虚假处理工单")=0,"-",SUMIFS(扣罚明细!$G:$G,扣罚明细!$E:$E,$N314,扣罚明细!$F:$F,"虚假处理工单"))</f>
        <v>-</v>
      </c>
      <c r="U314" s="30" t="str">
        <f>IF(SUMIFS(扣罚明细!$G:$G,扣罚明细!$E:$E,$N314,扣罚明细!$F:$F,"邮管局投诉逾期处理")=0,"-",SUMIFS(扣罚明细!$G:$G,扣罚明细!$E:$E,$N314,扣罚明细!$F:$F,"邮管局投诉逾期处理"))</f>
        <v>-</v>
      </c>
      <c r="V314" s="30" t="str">
        <f>IF(SUMIFS(扣罚明细!$G:$G,扣罚明细!$E:$E,$N314,扣罚明细!$F:$F,"邮管局投诉罚款")=0,"-",SUMIFS(扣罚明细!$G:$G,扣罚明细!$E:$E,$N314,扣罚明细!$F:$F,"邮管局投诉罚款"))</f>
        <v>-</v>
      </c>
    </row>
    <row r="315" ht="16.5" spans="13:22">
      <c r="M315" s="15" t="str">
        <f>VLOOKUP(N315,区域!A:B,2,0)</f>
        <v>合肥北</v>
      </c>
      <c r="N315" s="5" t="s">
        <v>358</v>
      </c>
      <c r="O315" s="20">
        <f t="shared" si="6"/>
        <v>0</v>
      </c>
      <c r="P315" s="30" t="str">
        <f>IF(SUMIFS(扣罚明细!$G:$G,扣罚明细!$E:$E,$N315,扣罚明细!$F:$F,"普通工单超时响应")=0,"-",SUMIFS(扣罚明细!$G:$G,扣罚明细!$E:$E,$N315,扣罚明细!$F:$F,"普通工单超时响应"))</f>
        <v>-</v>
      </c>
      <c r="Q315" s="30" t="str">
        <f>IF(SUMIFS(扣罚明细!$G:$G,扣罚明细!$E:$E,$N315,扣罚明细!$F:$F,"普通工单超时关闭")=0,"-",SUMIFS(扣罚明细!$G:$G,扣罚明细!$E:$E,$N315,扣罚明细!$F:$F,"普通工单超时关闭"))</f>
        <v>-</v>
      </c>
      <c r="R315" s="30" t="str">
        <f>IF(SUMIFS(扣罚明细!$G:$G,扣罚明细!$E:$E,$N315,扣罚明细!$F:$F,"项目工单超时关闭")=0,"-",SUMIFS(扣罚明细!$G:$G,扣罚明细!$E:$E,$N315,扣罚明细!$F:$F,"项目工单超时关闭"))</f>
        <v>-</v>
      </c>
      <c r="S315" s="30" t="str">
        <f>IF(SUMIFS(扣罚明细!$G:$G,扣罚明细!$E:$E,$N315,扣罚明细!$F:$F,"工单质检不合格")=0,"-",SUMIFS(扣罚明细!$G:$G,扣罚明细!$E:$E,$N315,扣罚明细!$F:$F,"工单质检不合格"))</f>
        <v>-</v>
      </c>
      <c r="T315" s="30" t="str">
        <f>IF(SUMIFS(扣罚明细!$G:$G,扣罚明细!$E:$E,$N315,扣罚明细!$F:$F,"虚假处理工单")=0,"-",SUMIFS(扣罚明细!$G:$G,扣罚明细!$E:$E,$N315,扣罚明细!$F:$F,"虚假处理工单"))</f>
        <v>-</v>
      </c>
      <c r="U315" s="30" t="str">
        <f>IF(SUMIFS(扣罚明细!$G:$G,扣罚明细!$E:$E,$N315,扣罚明细!$F:$F,"邮管局投诉逾期处理")=0,"-",SUMIFS(扣罚明细!$G:$G,扣罚明细!$E:$E,$N315,扣罚明细!$F:$F,"邮管局投诉逾期处理"))</f>
        <v>-</v>
      </c>
      <c r="V315" s="30" t="str">
        <f>IF(SUMIFS(扣罚明细!$G:$G,扣罚明细!$E:$E,$N315,扣罚明细!$F:$F,"邮管局投诉罚款")=0,"-",SUMIFS(扣罚明细!$G:$G,扣罚明细!$E:$E,$N315,扣罚明细!$F:$F,"邮管局投诉罚款"))</f>
        <v>-</v>
      </c>
    </row>
    <row r="316" ht="16.5" spans="13:22">
      <c r="M316" s="15" t="str">
        <f>VLOOKUP(N316,区域!A:B,2,0)</f>
        <v>黄山</v>
      </c>
      <c r="N316" s="5" t="s">
        <v>359</v>
      </c>
      <c r="O316" s="20">
        <f t="shared" si="6"/>
        <v>0</v>
      </c>
      <c r="P316" s="30" t="str">
        <f>IF(SUMIFS(扣罚明细!$G:$G,扣罚明细!$E:$E,$N316,扣罚明细!$F:$F,"普通工单超时响应")=0,"-",SUMIFS(扣罚明细!$G:$G,扣罚明细!$E:$E,$N316,扣罚明细!$F:$F,"普通工单超时响应"))</f>
        <v>-</v>
      </c>
      <c r="Q316" s="30" t="str">
        <f>IF(SUMIFS(扣罚明细!$G:$G,扣罚明细!$E:$E,$N316,扣罚明细!$F:$F,"普通工单超时关闭")=0,"-",SUMIFS(扣罚明细!$G:$G,扣罚明细!$E:$E,$N316,扣罚明细!$F:$F,"普通工单超时关闭"))</f>
        <v>-</v>
      </c>
      <c r="R316" s="30" t="str">
        <f>IF(SUMIFS(扣罚明细!$G:$G,扣罚明细!$E:$E,$N316,扣罚明细!$F:$F,"项目工单超时关闭")=0,"-",SUMIFS(扣罚明细!$G:$G,扣罚明细!$E:$E,$N316,扣罚明细!$F:$F,"项目工单超时关闭"))</f>
        <v>-</v>
      </c>
      <c r="S316" s="30" t="str">
        <f>IF(SUMIFS(扣罚明细!$G:$G,扣罚明细!$E:$E,$N316,扣罚明细!$F:$F,"工单质检不合格")=0,"-",SUMIFS(扣罚明细!$G:$G,扣罚明细!$E:$E,$N316,扣罚明细!$F:$F,"工单质检不合格"))</f>
        <v>-</v>
      </c>
      <c r="T316" s="30" t="str">
        <f>IF(SUMIFS(扣罚明细!$G:$G,扣罚明细!$E:$E,$N316,扣罚明细!$F:$F,"虚假处理工单")=0,"-",SUMIFS(扣罚明细!$G:$G,扣罚明细!$E:$E,$N316,扣罚明细!$F:$F,"虚假处理工单"))</f>
        <v>-</v>
      </c>
      <c r="U316" s="30" t="str">
        <f>IF(SUMIFS(扣罚明细!$G:$G,扣罚明细!$E:$E,$N316,扣罚明细!$F:$F,"邮管局投诉逾期处理")=0,"-",SUMIFS(扣罚明细!$G:$G,扣罚明细!$E:$E,$N316,扣罚明细!$F:$F,"邮管局投诉逾期处理"))</f>
        <v>-</v>
      </c>
      <c r="V316" s="30" t="str">
        <f>IF(SUMIFS(扣罚明细!$G:$G,扣罚明细!$E:$E,$N316,扣罚明细!$F:$F,"邮管局投诉罚款")=0,"-",SUMIFS(扣罚明细!$G:$G,扣罚明细!$E:$E,$N316,扣罚明细!$F:$F,"邮管局投诉罚款"))</f>
        <v>-</v>
      </c>
    </row>
    <row r="317" ht="16.5" spans="13:22">
      <c r="M317" s="15" t="str">
        <f>VLOOKUP(N317,区域!A:B,2,0)</f>
        <v>合肥南</v>
      </c>
      <c r="N317" s="5" t="s">
        <v>360</v>
      </c>
      <c r="O317" s="20">
        <f t="shared" si="6"/>
        <v>0</v>
      </c>
      <c r="P317" s="30" t="str">
        <f>IF(SUMIFS(扣罚明细!$G:$G,扣罚明细!$E:$E,$N317,扣罚明细!$F:$F,"普通工单超时响应")=0,"-",SUMIFS(扣罚明细!$G:$G,扣罚明细!$E:$E,$N317,扣罚明细!$F:$F,"普通工单超时响应"))</f>
        <v>-</v>
      </c>
      <c r="Q317" s="30" t="str">
        <f>IF(SUMIFS(扣罚明细!$G:$G,扣罚明细!$E:$E,$N317,扣罚明细!$F:$F,"普通工单超时关闭")=0,"-",SUMIFS(扣罚明细!$G:$G,扣罚明细!$E:$E,$N317,扣罚明细!$F:$F,"普通工单超时关闭"))</f>
        <v>-</v>
      </c>
      <c r="R317" s="30" t="str">
        <f>IF(SUMIFS(扣罚明细!$G:$G,扣罚明细!$E:$E,$N317,扣罚明细!$F:$F,"项目工单超时关闭")=0,"-",SUMIFS(扣罚明细!$G:$G,扣罚明细!$E:$E,$N317,扣罚明细!$F:$F,"项目工单超时关闭"))</f>
        <v>-</v>
      </c>
      <c r="S317" s="30" t="str">
        <f>IF(SUMIFS(扣罚明细!$G:$G,扣罚明细!$E:$E,$N317,扣罚明细!$F:$F,"工单质检不合格")=0,"-",SUMIFS(扣罚明细!$G:$G,扣罚明细!$E:$E,$N317,扣罚明细!$F:$F,"工单质检不合格"))</f>
        <v>-</v>
      </c>
      <c r="T317" s="30" t="str">
        <f>IF(SUMIFS(扣罚明细!$G:$G,扣罚明细!$E:$E,$N317,扣罚明细!$F:$F,"虚假处理工单")=0,"-",SUMIFS(扣罚明细!$G:$G,扣罚明细!$E:$E,$N317,扣罚明细!$F:$F,"虚假处理工单"))</f>
        <v>-</v>
      </c>
      <c r="U317" s="30" t="str">
        <f>IF(SUMIFS(扣罚明细!$G:$G,扣罚明细!$E:$E,$N317,扣罚明细!$F:$F,"邮管局投诉逾期处理")=0,"-",SUMIFS(扣罚明细!$G:$G,扣罚明细!$E:$E,$N317,扣罚明细!$F:$F,"邮管局投诉逾期处理"))</f>
        <v>-</v>
      </c>
      <c r="V317" s="30" t="str">
        <f>IF(SUMIFS(扣罚明细!$G:$G,扣罚明细!$E:$E,$N317,扣罚明细!$F:$F,"邮管局投诉罚款")=0,"-",SUMIFS(扣罚明细!$G:$G,扣罚明细!$E:$E,$N317,扣罚明细!$F:$F,"邮管局投诉罚款"))</f>
        <v>-</v>
      </c>
    </row>
    <row r="318" ht="16.5" spans="13:22">
      <c r="M318" s="15" t="str">
        <f>VLOOKUP(N318,区域!A:B,2,0)</f>
        <v>宿州</v>
      </c>
      <c r="N318" s="5" t="s">
        <v>361</v>
      </c>
      <c r="O318" s="20">
        <f t="shared" si="6"/>
        <v>0</v>
      </c>
      <c r="P318" s="30" t="str">
        <f>IF(SUMIFS(扣罚明细!$G:$G,扣罚明细!$E:$E,$N318,扣罚明细!$F:$F,"普通工单超时响应")=0,"-",SUMIFS(扣罚明细!$G:$G,扣罚明细!$E:$E,$N318,扣罚明细!$F:$F,"普通工单超时响应"))</f>
        <v>-</v>
      </c>
      <c r="Q318" s="30" t="str">
        <f>IF(SUMIFS(扣罚明细!$G:$G,扣罚明细!$E:$E,$N318,扣罚明细!$F:$F,"普通工单超时关闭")=0,"-",SUMIFS(扣罚明细!$G:$G,扣罚明细!$E:$E,$N318,扣罚明细!$F:$F,"普通工单超时关闭"))</f>
        <v>-</v>
      </c>
      <c r="R318" s="30" t="str">
        <f>IF(SUMIFS(扣罚明细!$G:$G,扣罚明细!$E:$E,$N318,扣罚明细!$F:$F,"项目工单超时关闭")=0,"-",SUMIFS(扣罚明细!$G:$G,扣罚明细!$E:$E,$N318,扣罚明细!$F:$F,"项目工单超时关闭"))</f>
        <v>-</v>
      </c>
      <c r="S318" s="30" t="str">
        <f>IF(SUMIFS(扣罚明细!$G:$G,扣罚明细!$E:$E,$N318,扣罚明细!$F:$F,"工单质检不合格")=0,"-",SUMIFS(扣罚明细!$G:$G,扣罚明细!$E:$E,$N318,扣罚明细!$F:$F,"工单质检不合格"))</f>
        <v>-</v>
      </c>
      <c r="T318" s="30" t="str">
        <f>IF(SUMIFS(扣罚明细!$G:$G,扣罚明细!$E:$E,$N318,扣罚明细!$F:$F,"虚假处理工单")=0,"-",SUMIFS(扣罚明细!$G:$G,扣罚明细!$E:$E,$N318,扣罚明细!$F:$F,"虚假处理工单"))</f>
        <v>-</v>
      </c>
      <c r="U318" s="30" t="str">
        <f>IF(SUMIFS(扣罚明细!$G:$G,扣罚明细!$E:$E,$N318,扣罚明细!$F:$F,"邮管局投诉逾期处理")=0,"-",SUMIFS(扣罚明细!$G:$G,扣罚明细!$E:$E,$N318,扣罚明细!$F:$F,"邮管局投诉逾期处理"))</f>
        <v>-</v>
      </c>
      <c r="V318" s="30" t="str">
        <f>IF(SUMIFS(扣罚明细!$G:$G,扣罚明细!$E:$E,$N318,扣罚明细!$F:$F,"邮管局投诉罚款")=0,"-",SUMIFS(扣罚明细!$G:$G,扣罚明细!$E:$E,$N318,扣罚明细!$F:$F,"邮管局投诉罚款"))</f>
        <v>-</v>
      </c>
    </row>
    <row r="319" ht="16.5" spans="13:22">
      <c r="M319" s="15" t="str">
        <f>VLOOKUP(N319,区域!A:B,2,0)</f>
        <v>阜阳</v>
      </c>
      <c r="N319" s="5" t="s">
        <v>362</v>
      </c>
      <c r="O319" s="20">
        <f t="shared" si="6"/>
        <v>0</v>
      </c>
      <c r="P319" s="30" t="str">
        <f>IF(SUMIFS(扣罚明细!$G:$G,扣罚明细!$E:$E,$N319,扣罚明细!$F:$F,"普通工单超时响应")=0,"-",SUMIFS(扣罚明细!$G:$G,扣罚明细!$E:$E,$N319,扣罚明细!$F:$F,"普通工单超时响应"))</f>
        <v>-</v>
      </c>
      <c r="Q319" s="30" t="str">
        <f>IF(SUMIFS(扣罚明细!$G:$G,扣罚明细!$E:$E,$N319,扣罚明细!$F:$F,"普通工单超时关闭")=0,"-",SUMIFS(扣罚明细!$G:$G,扣罚明细!$E:$E,$N319,扣罚明细!$F:$F,"普通工单超时关闭"))</f>
        <v>-</v>
      </c>
      <c r="R319" s="30" t="str">
        <f>IF(SUMIFS(扣罚明细!$G:$G,扣罚明细!$E:$E,$N319,扣罚明细!$F:$F,"项目工单超时关闭")=0,"-",SUMIFS(扣罚明细!$G:$G,扣罚明细!$E:$E,$N319,扣罚明细!$F:$F,"项目工单超时关闭"))</f>
        <v>-</v>
      </c>
      <c r="S319" s="30" t="str">
        <f>IF(SUMIFS(扣罚明细!$G:$G,扣罚明细!$E:$E,$N319,扣罚明细!$F:$F,"工单质检不合格")=0,"-",SUMIFS(扣罚明细!$G:$G,扣罚明细!$E:$E,$N319,扣罚明细!$F:$F,"工单质检不合格"))</f>
        <v>-</v>
      </c>
      <c r="T319" s="30" t="str">
        <f>IF(SUMIFS(扣罚明细!$G:$G,扣罚明细!$E:$E,$N319,扣罚明细!$F:$F,"虚假处理工单")=0,"-",SUMIFS(扣罚明细!$G:$G,扣罚明细!$E:$E,$N319,扣罚明细!$F:$F,"虚假处理工单"))</f>
        <v>-</v>
      </c>
      <c r="U319" s="30" t="str">
        <f>IF(SUMIFS(扣罚明细!$G:$G,扣罚明细!$E:$E,$N319,扣罚明细!$F:$F,"邮管局投诉逾期处理")=0,"-",SUMIFS(扣罚明细!$G:$G,扣罚明细!$E:$E,$N319,扣罚明细!$F:$F,"邮管局投诉逾期处理"))</f>
        <v>-</v>
      </c>
      <c r="V319" s="30" t="str">
        <f>IF(SUMIFS(扣罚明细!$G:$G,扣罚明细!$E:$E,$N319,扣罚明细!$F:$F,"邮管局投诉罚款")=0,"-",SUMIFS(扣罚明细!$G:$G,扣罚明细!$E:$E,$N319,扣罚明细!$F:$F,"邮管局投诉罚款"))</f>
        <v>-</v>
      </c>
    </row>
    <row r="320" ht="16.5" spans="13:22">
      <c r="M320" s="15" t="str">
        <f>VLOOKUP(N320,区域!A:B,2,0)</f>
        <v>亳州</v>
      </c>
      <c r="N320" s="47" t="s">
        <v>363</v>
      </c>
      <c r="O320" s="20">
        <f t="shared" si="6"/>
        <v>0</v>
      </c>
      <c r="P320" s="30" t="str">
        <f>IF(SUMIFS(扣罚明细!$G:$G,扣罚明细!$E:$E,$N320,扣罚明细!$F:$F,"普通工单超时响应")=0,"-",SUMIFS(扣罚明细!$G:$G,扣罚明细!$E:$E,$N320,扣罚明细!$F:$F,"普通工单超时响应"))</f>
        <v>-</v>
      </c>
      <c r="Q320" s="30" t="str">
        <f>IF(SUMIFS(扣罚明细!$G:$G,扣罚明细!$E:$E,$N320,扣罚明细!$F:$F,"普通工单超时关闭")=0,"-",SUMIFS(扣罚明细!$G:$G,扣罚明细!$E:$E,$N320,扣罚明细!$F:$F,"普通工单超时关闭"))</f>
        <v>-</v>
      </c>
      <c r="R320" s="30" t="str">
        <f>IF(SUMIFS(扣罚明细!$G:$G,扣罚明细!$E:$E,$N320,扣罚明细!$F:$F,"项目工单超时关闭")=0,"-",SUMIFS(扣罚明细!$G:$G,扣罚明细!$E:$E,$N320,扣罚明细!$F:$F,"项目工单超时关闭"))</f>
        <v>-</v>
      </c>
      <c r="S320" s="30" t="str">
        <f>IF(SUMIFS(扣罚明细!$G:$G,扣罚明细!$E:$E,$N320,扣罚明细!$F:$F,"工单质检不合格")=0,"-",SUMIFS(扣罚明细!$G:$G,扣罚明细!$E:$E,$N320,扣罚明细!$F:$F,"工单质检不合格"))</f>
        <v>-</v>
      </c>
      <c r="T320" s="30" t="str">
        <f>IF(SUMIFS(扣罚明细!$G:$G,扣罚明细!$E:$E,$N320,扣罚明细!$F:$F,"虚假处理工单")=0,"-",SUMIFS(扣罚明细!$G:$G,扣罚明细!$E:$E,$N320,扣罚明细!$F:$F,"虚假处理工单"))</f>
        <v>-</v>
      </c>
      <c r="U320" s="30" t="str">
        <f>IF(SUMIFS(扣罚明细!$G:$G,扣罚明细!$E:$E,$N320,扣罚明细!$F:$F,"邮管局投诉逾期处理")=0,"-",SUMIFS(扣罚明细!$G:$G,扣罚明细!$E:$E,$N320,扣罚明细!$F:$F,"邮管局投诉逾期处理"))</f>
        <v>-</v>
      </c>
      <c r="V320" s="30" t="str">
        <f>IF(SUMIFS(扣罚明细!$G:$G,扣罚明细!$E:$E,$N320,扣罚明细!$F:$F,"邮管局投诉罚款")=0,"-",SUMIFS(扣罚明细!$G:$G,扣罚明细!$E:$E,$N320,扣罚明细!$F:$F,"邮管局投诉罚款"))</f>
        <v>-</v>
      </c>
    </row>
    <row r="321" ht="16.5" spans="13:22">
      <c r="M321" s="15" t="str">
        <f>VLOOKUP(N321,区域!A:B,2,0)</f>
        <v>合肥北</v>
      </c>
      <c r="N321" s="5" t="s">
        <v>364</v>
      </c>
      <c r="O321" s="20">
        <f t="shared" si="6"/>
        <v>0</v>
      </c>
      <c r="P321" s="30" t="str">
        <f>IF(SUMIFS(扣罚明细!$G:$G,扣罚明细!$E:$E,$N321,扣罚明细!$F:$F,"普通工单超时响应")=0,"-",SUMIFS(扣罚明细!$G:$G,扣罚明细!$E:$E,$N321,扣罚明细!$F:$F,"普通工单超时响应"))</f>
        <v>-</v>
      </c>
      <c r="Q321" s="30" t="str">
        <f>IF(SUMIFS(扣罚明细!$G:$G,扣罚明细!$E:$E,$N321,扣罚明细!$F:$F,"普通工单超时关闭")=0,"-",SUMIFS(扣罚明细!$G:$G,扣罚明细!$E:$E,$N321,扣罚明细!$F:$F,"普通工单超时关闭"))</f>
        <v>-</v>
      </c>
      <c r="R321" s="30" t="str">
        <f>IF(SUMIFS(扣罚明细!$G:$G,扣罚明细!$E:$E,$N321,扣罚明细!$F:$F,"项目工单超时关闭")=0,"-",SUMIFS(扣罚明细!$G:$G,扣罚明细!$E:$E,$N321,扣罚明细!$F:$F,"项目工单超时关闭"))</f>
        <v>-</v>
      </c>
      <c r="S321" s="30" t="str">
        <f>IF(SUMIFS(扣罚明细!$G:$G,扣罚明细!$E:$E,$N321,扣罚明细!$F:$F,"工单质检不合格")=0,"-",SUMIFS(扣罚明细!$G:$G,扣罚明细!$E:$E,$N321,扣罚明细!$F:$F,"工单质检不合格"))</f>
        <v>-</v>
      </c>
      <c r="T321" s="30" t="str">
        <f>IF(SUMIFS(扣罚明细!$G:$G,扣罚明细!$E:$E,$N321,扣罚明细!$F:$F,"虚假处理工单")=0,"-",SUMIFS(扣罚明细!$G:$G,扣罚明细!$E:$E,$N321,扣罚明细!$F:$F,"虚假处理工单"))</f>
        <v>-</v>
      </c>
      <c r="U321" s="30" t="str">
        <f>IF(SUMIFS(扣罚明细!$G:$G,扣罚明细!$E:$E,$N321,扣罚明细!$F:$F,"邮管局投诉逾期处理")=0,"-",SUMIFS(扣罚明细!$G:$G,扣罚明细!$E:$E,$N321,扣罚明细!$F:$F,"邮管局投诉逾期处理"))</f>
        <v>-</v>
      </c>
      <c r="V321" s="30" t="str">
        <f>IF(SUMIFS(扣罚明细!$G:$G,扣罚明细!$E:$E,$N321,扣罚明细!$F:$F,"邮管局投诉罚款")=0,"-",SUMIFS(扣罚明细!$G:$G,扣罚明细!$E:$E,$N321,扣罚明细!$F:$F,"邮管局投诉罚款"))</f>
        <v>-</v>
      </c>
    </row>
    <row r="322" ht="16.5" spans="13:22">
      <c r="M322" s="15" t="str">
        <f>VLOOKUP(N322,区域!A:B,2,0)</f>
        <v>合肥北</v>
      </c>
      <c r="N322" s="5" t="s">
        <v>365</v>
      </c>
      <c r="O322" s="20">
        <f t="shared" si="6"/>
        <v>0</v>
      </c>
      <c r="P322" s="30" t="str">
        <f>IF(SUMIFS(扣罚明细!$G:$G,扣罚明细!$E:$E,$N322,扣罚明细!$F:$F,"普通工单超时响应")=0,"-",SUMIFS(扣罚明细!$G:$G,扣罚明细!$E:$E,$N322,扣罚明细!$F:$F,"普通工单超时响应"))</f>
        <v>-</v>
      </c>
      <c r="Q322" s="30" t="str">
        <f>IF(SUMIFS(扣罚明细!$G:$G,扣罚明细!$E:$E,$N322,扣罚明细!$F:$F,"普通工单超时关闭")=0,"-",SUMIFS(扣罚明细!$G:$G,扣罚明细!$E:$E,$N322,扣罚明细!$F:$F,"普通工单超时关闭"))</f>
        <v>-</v>
      </c>
      <c r="R322" s="30" t="str">
        <f>IF(SUMIFS(扣罚明细!$G:$G,扣罚明细!$E:$E,$N322,扣罚明细!$F:$F,"项目工单超时关闭")=0,"-",SUMIFS(扣罚明细!$G:$G,扣罚明细!$E:$E,$N322,扣罚明细!$F:$F,"项目工单超时关闭"))</f>
        <v>-</v>
      </c>
      <c r="S322" s="30" t="str">
        <f>IF(SUMIFS(扣罚明细!$G:$G,扣罚明细!$E:$E,$N322,扣罚明细!$F:$F,"工单质检不合格")=0,"-",SUMIFS(扣罚明细!$G:$G,扣罚明细!$E:$E,$N322,扣罚明细!$F:$F,"工单质检不合格"))</f>
        <v>-</v>
      </c>
      <c r="T322" s="30" t="str">
        <f>IF(SUMIFS(扣罚明细!$G:$G,扣罚明细!$E:$E,$N322,扣罚明细!$F:$F,"虚假处理工单")=0,"-",SUMIFS(扣罚明细!$G:$G,扣罚明细!$E:$E,$N322,扣罚明细!$F:$F,"虚假处理工单"))</f>
        <v>-</v>
      </c>
      <c r="U322" s="30" t="str">
        <f>IF(SUMIFS(扣罚明细!$G:$G,扣罚明细!$E:$E,$N322,扣罚明细!$F:$F,"邮管局投诉逾期处理")=0,"-",SUMIFS(扣罚明细!$G:$G,扣罚明细!$E:$E,$N322,扣罚明细!$F:$F,"邮管局投诉逾期处理"))</f>
        <v>-</v>
      </c>
      <c r="V322" s="30" t="str">
        <f>IF(SUMIFS(扣罚明细!$G:$G,扣罚明细!$E:$E,$N322,扣罚明细!$F:$F,"邮管局投诉罚款")=0,"-",SUMIFS(扣罚明细!$G:$G,扣罚明细!$E:$E,$N322,扣罚明细!$F:$F,"邮管局投诉罚款"))</f>
        <v>-</v>
      </c>
    </row>
    <row r="323" ht="16.5" spans="13:22">
      <c r="M323" s="15" t="str">
        <f>VLOOKUP(N323,区域!A:B,2,0)</f>
        <v>阜阳</v>
      </c>
      <c r="N323" s="49" t="s">
        <v>366</v>
      </c>
      <c r="O323" s="20">
        <f t="shared" si="6"/>
        <v>0</v>
      </c>
      <c r="P323" s="30" t="str">
        <f>IF(SUMIFS(扣罚明细!$G:$G,扣罚明细!$E:$E,$N323,扣罚明细!$F:$F,"普通工单超时响应")=0,"-",SUMIFS(扣罚明细!$G:$G,扣罚明细!$E:$E,$N323,扣罚明细!$F:$F,"普通工单超时响应"))</f>
        <v>-</v>
      </c>
      <c r="Q323" s="30" t="str">
        <f>IF(SUMIFS(扣罚明细!$G:$G,扣罚明细!$E:$E,$N323,扣罚明细!$F:$F,"普通工单超时关闭")=0,"-",SUMIFS(扣罚明细!$G:$G,扣罚明细!$E:$E,$N323,扣罚明细!$F:$F,"普通工单超时关闭"))</f>
        <v>-</v>
      </c>
      <c r="R323" s="30" t="str">
        <f>IF(SUMIFS(扣罚明细!$G:$G,扣罚明细!$E:$E,$N323,扣罚明细!$F:$F,"项目工单超时关闭")=0,"-",SUMIFS(扣罚明细!$G:$G,扣罚明细!$E:$E,$N323,扣罚明细!$F:$F,"项目工单超时关闭"))</f>
        <v>-</v>
      </c>
      <c r="S323" s="30" t="str">
        <f>IF(SUMIFS(扣罚明细!$G:$G,扣罚明细!$E:$E,$N323,扣罚明细!$F:$F,"工单质检不合格")=0,"-",SUMIFS(扣罚明细!$G:$G,扣罚明细!$E:$E,$N323,扣罚明细!$F:$F,"工单质检不合格"))</f>
        <v>-</v>
      </c>
      <c r="T323" s="30" t="str">
        <f>IF(SUMIFS(扣罚明细!$G:$G,扣罚明细!$E:$E,$N323,扣罚明细!$F:$F,"虚假处理工单")=0,"-",SUMIFS(扣罚明细!$G:$G,扣罚明细!$E:$E,$N323,扣罚明细!$F:$F,"虚假处理工单"))</f>
        <v>-</v>
      </c>
      <c r="U323" s="30" t="str">
        <f>IF(SUMIFS(扣罚明细!$G:$G,扣罚明细!$E:$E,$N323,扣罚明细!$F:$F,"邮管局投诉逾期处理")=0,"-",SUMIFS(扣罚明细!$G:$G,扣罚明细!$E:$E,$N323,扣罚明细!$F:$F,"邮管局投诉逾期处理"))</f>
        <v>-</v>
      </c>
      <c r="V323" s="30" t="str">
        <f>IF(SUMIFS(扣罚明细!$G:$G,扣罚明细!$E:$E,$N323,扣罚明细!$F:$F,"邮管局投诉罚款")=0,"-",SUMIFS(扣罚明细!$G:$G,扣罚明细!$E:$E,$N323,扣罚明细!$F:$F,"邮管局投诉罚款"))</f>
        <v>-</v>
      </c>
    </row>
    <row r="324" ht="16.5" spans="13:22">
      <c r="M324" s="15" t="str">
        <f>VLOOKUP(N324,区域!A:B,2,0)</f>
        <v>六安</v>
      </c>
      <c r="N324" s="33" t="s">
        <v>367</v>
      </c>
      <c r="O324" s="20">
        <f t="shared" ref="O324:O386" si="7">SUM(P324:V324)</f>
        <v>0</v>
      </c>
      <c r="P324" s="30" t="str">
        <f>IF(SUMIFS(扣罚明细!$G:$G,扣罚明细!$E:$E,$N324,扣罚明细!$F:$F,"普通工单超时响应")=0,"-",SUMIFS(扣罚明细!$G:$G,扣罚明细!$E:$E,$N324,扣罚明细!$F:$F,"普通工单超时响应"))</f>
        <v>-</v>
      </c>
      <c r="Q324" s="30" t="str">
        <f>IF(SUMIFS(扣罚明细!$G:$G,扣罚明细!$E:$E,$N324,扣罚明细!$F:$F,"普通工单超时关闭")=0,"-",SUMIFS(扣罚明细!$G:$G,扣罚明细!$E:$E,$N324,扣罚明细!$F:$F,"普通工单超时关闭"))</f>
        <v>-</v>
      </c>
      <c r="R324" s="30" t="str">
        <f>IF(SUMIFS(扣罚明细!$G:$G,扣罚明细!$E:$E,$N324,扣罚明细!$F:$F,"项目工单超时关闭")=0,"-",SUMIFS(扣罚明细!$G:$G,扣罚明细!$E:$E,$N324,扣罚明细!$F:$F,"项目工单超时关闭"))</f>
        <v>-</v>
      </c>
      <c r="S324" s="30" t="str">
        <f>IF(SUMIFS(扣罚明细!$G:$G,扣罚明细!$E:$E,$N324,扣罚明细!$F:$F,"工单质检不合格")=0,"-",SUMIFS(扣罚明细!$G:$G,扣罚明细!$E:$E,$N324,扣罚明细!$F:$F,"工单质检不合格"))</f>
        <v>-</v>
      </c>
      <c r="T324" s="30" t="str">
        <f>IF(SUMIFS(扣罚明细!$G:$G,扣罚明细!$E:$E,$N324,扣罚明细!$F:$F,"虚假处理工单")=0,"-",SUMIFS(扣罚明细!$G:$G,扣罚明细!$E:$E,$N324,扣罚明细!$F:$F,"虚假处理工单"))</f>
        <v>-</v>
      </c>
      <c r="U324" s="30" t="str">
        <f>IF(SUMIFS(扣罚明细!$G:$G,扣罚明细!$E:$E,$N324,扣罚明细!$F:$F,"邮管局投诉逾期处理")=0,"-",SUMIFS(扣罚明细!$G:$G,扣罚明细!$E:$E,$N324,扣罚明细!$F:$F,"邮管局投诉逾期处理"))</f>
        <v>-</v>
      </c>
      <c r="V324" s="30" t="str">
        <f>IF(SUMIFS(扣罚明细!$G:$G,扣罚明细!$E:$E,$N324,扣罚明细!$F:$F,"邮管局投诉罚款")=0,"-",SUMIFS(扣罚明细!$G:$G,扣罚明细!$E:$E,$N324,扣罚明细!$F:$F,"邮管局投诉罚款"))</f>
        <v>-</v>
      </c>
    </row>
    <row r="325" ht="16.5" spans="13:22">
      <c r="M325" s="15" t="str">
        <f>VLOOKUP(N325,区域!A:B,2,0)</f>
        <v>阜阳</v>
      </c>
      <c r="N325" s="49" t="s">
        <v>368</v>
      </c>
      <c r="O325" s="20">
        <f t="shared" si="7"/>
        <v>0</v>
      </c>
      <c r="P325" s="30" t="str">
        <f>IF(SUMIFS(扣罚明细!$G:$G,扣罚明细!$E:$E,$N325,扣罚明细!$F:$F,"普通工单超时响应")=0,"-",SUMIFS(扣罚明细!$G:$G,扣罚明细!$E:$E,$N325,扣罚明细!$F:$F,"普通工单超时响应"))</f>
        <v>-</v>
      </c>
      <c r="Q325" s="30" t="str">
        <f>IF(SUMIFS(扣罚明细!$G:$G,扣罚明细!$E:$E,$N325,扣罚明细!$F:$F,"普通工单超时关闭")=0,"-",SUMIFS(扣罚明细!$G:$G,扣罚明细!$E:$E,$N325,扣罚明细!$F:$F,"普通工单超时关闭"))</f>
        <v>-</v>
      </c>
      <c r="R325" s="30" t="str">
        <f>IF(SUMIFS(扣罚明细!$G:$G,扣罚明细!$E:$E,$N325,扣罚明细!$F:$F,"项目工单超时关闭")=0,"-",SUMIFS(扣罚明细!$G:$G,扣罚明细!$E:$E,$N325,扣罚明细!$F:$F,"项目工单超时关闭"))</f>
        <v>-</v>
      </c>
      <c r="S325" s="30" t="str">
        <f>IF(SUMIFS(扣罚明细!$G:$G,扣罚明细!$E:$E,$N325,扣罚明细!$F:$F,"工单质检不合格")=0,"-",SUMIFS(扣罚明细!$G:$G,扣罚明细!$E:$E,$N325,扣罚明细!$F:$F,"工单质检不合格"))</f>
        <v>-</v>
      </c>
      <c r="T325" s="30" t="str">
        <f>IF(SUMIFS(扣罚明细!$G:$G,扣罚明细!$E:$E,$N325,扣罚明细!$F:$F,"虚假处理工单")=0,"-",SUMIFS(扣罚明细!$G:$G,扣罚明细!$E:$E,$N325,扣罚明细!$F:$F,"虚假处理工单"))</f>
        <v>-</v>
      </c>
      <c r="U325" s="30" t="str">
        <f>IF(SUMIFS(扣罚明细!$G:$G,扣罚明细!$E:$E,$N325,扣罚明细!$F:$F,"邮管局投诉逾期处理")=0,"-",SUMIFS(扣罚明细!$G:$G,扣罚明细!$E:$E,$N325,扣罚明细!$F:$F,"邮管局投诉逾期处理"))</f>
        <v>-</v>
      </c>
      <c r="V325" s="30" t="str">
        <f>IF(SUMIFS(扣罚明细!$G:$G,扣罚明细!$E:$E,$N325,扣罚明细!$F:$F,"邮管局投诉罚款")=0,"-",SUMIFS(扣罚明细!$G:$G,扣罚明细!$E:$E,$N325,扣罚明细!$F:$F,"邮管局投诉罚款"))</f>
        <v>-</v>
      </c>
    </row>
    <row r="326" ht="16.5" spans="13:22">
      <c r="M326" s="15" t="str">
        <f>VLOOKUP(N326,区域!A:B,2,0)</f>
        <v>淮南</v>
      </c>
      <c r="N326" s="5" t="s">
        <v>369</v>
      </c>
      <c r="O326" s="20">
        <f t="shared" si="7"/>
        <v>0</v>
      </c>
      <c r="P326" s="30" t="str">
        <f>IF(SUMIFS(扣罚明细!$G:$G,扣罚明细!$E:$E,$N326,扣罚明细!$F:$F,"普通工单超时响应")=0,"-",SUMIFS(扣罚明细!$G:$G,扣罚明细!$E:$E,$N326,扣罚明细!$F:$F,"普通工单超时响应"))</f>
        <v>-</v>
      </c>
      <c r="Q326" s="30" t="str">
        <f>IF(SUMIFS(扣罚明细!$G:$G,扣罚明细!$E:$E,$N326,扣罚明细!$F:$F,"普通工单超时关闭")=0,"-",SUMIFS(扣罚明细!$G:$G,扣罚明细!$E:$E,$N326,扣罚明细!$F:$F,"普通工单超时关闭"))</f>
        <v>-</v>
      </c>
      <c r="R326" s="30" t="str">
        <f>IF(SUMIFS(扣罚明细!$G:$G,扣罚明细!$E:$E,$N326,扣罚明细!$F:$F,"项目工单超时关闭")=0,"-",SUMIFS(扣罚明细!$G:$G,扣罚明细!$E:$E,$N326,扣罚明细!$F:$F,"项目工单超时关闭"))</f>
        <v>-</v>
      </c>
      <c r="S326" s="30" t="str">
        <f>IF(SUMIFS(扣罚明细!$G:$G,扣罚明细!$E:$E,$N326,扣罚明细!$F:$F,"工单质检不合格")=0,"-",SUMIFS(扣罚明细!$G:$G,扣罚明细!$E:$E,$N326,扣罚明细!$F:$F,"工单质检不合格"))</f>
        <v>-</v>
      </c>
      <c r="T326" s="30" t="str">
        <f>IF(SUMIFS(扣罚明细!$G:$G,扣罚明细!$E:$E,$N326,扣罚明细!$F:$F,"虚假处理工单")=0,"-",SUMIFS(扣罚明细!$G:$G,扣罚明细!$E:$E,$N326,扣罚明细!$F:$F,"虚假处理工单"))</f>
        <v>-</v>
      </c>
      <c r="U326" s="30" t="str">
        <f>IF(SUMIFS(扣罚明细!$G:$G,扣罚明细!$E:$E,$N326,扣罚明细!$F:$F,"邮管局投诉逾期处理")=0,"-",SUMIFS(扣罚明细!$G:$G,扣罚明细!$E:$E,$N326,扣罚明细!$F:$F,"邮管局投诉逾期处理"))</f>
        <v>-</v>
      </c>
      <c r="V326" s="30" t="str">
        <f>IF(SUMIFS(扣罚明细!$G:$G,扣罚明细!$E:$E,$N326,扣罚明细!$F:$F,"邮管局投诉罚款")=0,"-",SUMIFS(扣罚明细!$G:$G,扣罚明细!$E:$E,$N326,扣罚明细!$F:$F,"邮管局投诉罚款"))</f>
        <v>-</v>
      </c>
    </row>
    <row r="327" ht="16.5" spans="13:22">
      <c r="M327" s="15" t="str">
        <f>VLOOKUP(N327,区域!A:B,2,0)</f>
        <v>淮北</v>
      </c>
      <c r="N327" s="7" t="s">
        <v>370</v>
      </c>
      <c r="O327" s="20">
        <f t="shared" si="7"/>
        <v>0</v>
      </c>
      <c r="P327" s="30" t="str">
        <f>IF(SUMIFS(扣罚明细!$G:$G,扣罚明细!$E:$E,$N327,扣罚明细!$F:$F,"普通工单超时响应")=0,"-",SUMIFS(扣罚明细!$G:$G,扣罚明细!$E:$E,$N327,扣罚明细!$F:$F,"普通工单超时响应"))</f>
        <v>-</v>
      </c>
      <c r="Q327" s="30" t="str">
        <f>IF(SUMIFS(扣罚明细!$G:$G,扣罚明细!$E:$E,$N327,扣罚明细!$F:$F,"普通工单超时关闭")=0,"-",SUMIFS(扣罚明细!$G:$G,扣罚明细!$E:$E,$N327,扣罚明细!$F:$F,"普通工单超时关闭"))</f>
        <v>-</v>
      </c>
      <c r="R327" s="30" t="str">
        <f>IF(SUMIFS(扣罚明细!$G:$G,扣罚明细!$E:$E,$N327,扣罚明细!$F:$F,"项目工单超时关闭")=0,"-",SUMIFS(扣罚明细!$G:$G,扣罚明细!$E:$E,$N327,扣罚明细!$F:$F,"项目工单超时关闭"))</f>
        <v>-</v>
      </c>
      <c r="S327" s="30" t="str">
        <f>IF(SUMIFS(扣罚明细!$G:$G,扣罚明细!$E:$E,$N327,扣罚明细!$F:$F,"工单质检不合格")=0,"-",SUMIFS(扣罚明细!$G:$G,扣罚明细!$E:$E,$N327,扣罚明细!$F:$F,"工单质检不合格"))</f>
        <v>-</v>
      </c>
      <c r="T327" s="30" t="str">
        <f>IF(SUMIFS(扣罚明细!$G:$G,扣罚明细!$E:$E,$N327,扣罚明细!$F:$F,"虚假处理工单")=0,"-",SUMIFS(扣罚明细!$G:$G,扣罚明细!$E:$E,$N327,扣罚明细!$F:$F,"虚假处理工单"))</f>
        <v>-</v>
      </c>
      <c r="U327" s="30" t="str">
        <f>IF(SUMIFS(扣罚明细!$G:$G,扣罚明细!$E:$E,$N327,扣罚明细!$F:$F,"邮管局投诉逾期处理")=0,"-",SUMIFS(扣罚明细!$G:$G,扣罚明细!$E:$E,$N327,扣罚明细!$F:$F,"邮管局投诉逾期处理"))</f>
        <v>-</v>
      </c>
      <c r="V327" s="30" t="str">
        <f>IF(SUMIFS(扣罚明细!$G:$G,扣罚明细!$E:$E,$N327,扣罚明细!$F:$F,"邮管局投诉罚款")=0,"-",SUMIFS(扣罚明细!$G:$G,扣罚明细!$E:$E,$N327,扣罚明细!$F:$F,"邮管局投诉罚款"))</f>
        <v>-</v>
      </c>
    </row>
    <row r="328" ht="16.5" spans="13:22">
      <c r="M328" s="15" t="str">
        <f>VLOOKUP(N328,区域!A:B,2,0)</f>
        <v>淮北</v>
      </c>
      <c r="N328" s="5" t="s">
        <v>371</v>
      </c>
      <c r="O328" s="20">
        <f t="shared" si="7"/>
        <v>0</v>
      </c>
      <c r="P328" s="30" t="str">
        <f>IF(SUMIFS(扣罚明细!$G:$G,扣罚明细!$E:$E,$N328,扣罚明细!$F:$F,"普通工单超时响应")=0,"-",SUMIFS(扣罚明细!$G:$G,扣罚明细!$E:$E,$N328,扣罚明细!$F:$F,"普通工单超时响应"))</f>
        <v>-</v>
      </c>
      <c r="Q328" s="30" t="str">
        <f>IF(SUMIFS(扣罚明细!$G:$G,扣罚明细!$E:$E,$N328,扣罚明细!$F:$F,"普通工单超时关闭")=0,"-",SUMIFS(扣罚明细!$G:$G,扣罚明细!$E:$E,$N328,扣罚明细!$F:$F,"普通工单超时关闭"))</f>
        <v>-</v>
      </c>
      <c r="R328" s="30" t="str">
        <f>IF(SUMIFS(扣罚明细!$G:$G,扣罚明细!$E:$E,$N328,扣罚明细!$F:$F,"项目工单超时关闭")=0,"-",SUMIFS(扣罚明细!$G:$G,扣罚明细!$E:$E,$N328,扣罚明细!$F:$F,"项目工单超时关闭"))</f>
        <v>-</v>
      </c>
      <c r="S328" s="30" t="str">
        <f>IF(SUMIFS(扣罚明细!$G:$G,扣罚明细!$E:$E,$N328,扣罚明细!$F:$F,"工单质检不合格")=0,"-",SUMIFS(扣罚明细!$G:$G,扣罚明细!$E:$E,$N328,扣罚明细!$F:$F,"工单质检不合格"))</f>
        <v>-</v>
      </c>
      <c r="T328" s="30" t="str">
        <f>IF(SUMIFS(扣罚明细!$G:$G,扣罚明细!$E:$E,$N328,扣罚明细!$F:$F,"虚假处理工单")=0,"-",SUMIFS(扣罚明细!$G:$G,扣罚明细!$E:$E,$N328,扣罚明细!$F:$F,"虚假处理工单"))</f>
        <v>-</v>
      </c>
      <c r="U328" s="30" t="str">
        <f>IF(SUMIFS(扣罚明细!$G:$G,扣罚明细!$E:$E,$N328,扣罚明细!$F:$F,"邮管局投诉逾期处理")=0,"-",SUMIFS(扣罚明细!$G:$G,扣罚明细!$E:$E,$N328,扣罚明细!$F:$F,"邮管局投诉逾期处理"))</f>
        <v>-</v>
      </c>
      <c r="V328" s="30" t="str">
        <f>IF(SUMIFS(扣罚明细!$G:$G,扣罚明细!$E:$E,$N328,扣罚明细!$F:$F,"邮管局投诉罚款")=0,"-",SUMIFS(扣罚明细!$G:$G,扣罚明细!$E:$E,$N328,扣罚明细!$F:$F,"邮管局投诉罚款"))</f>
        <v>-</v>
      </c>
    </row>
    <row r="329" ht="16.5" spans="13:22">
      <c r="M329" s="15" t="str">
        <f>VLOOKUP(N329,区域!A:B,2,0)</f>
        <v>阜阳</v>
      </c>
      <c r="N329" s="48" t="s">
        <v>372</v>
      </c>
      <c r="O329" s="20">
        <f t="shared" si="7"/>
        <v>0</v>
      </c>
      <c r="P329" s="30" t="str">
        <f>IF(SUMIFS(扣罚明细!$G:$G,扣罚明细!$E:$E,$N329,扣罚明细!$F:$F,"普通工单超时响应")=0,"-",SUMIFS(扣罚明细!$G:$G,扣罚明细!$E:$E,$N329,扣罚明细!$F:$F,"普通工单超时响应"))</f>
        <v>-</v>
      </c>
      <c r="Q329" s="30" t="str">
        <f>IF(SUMIFS(扣罚明细!$G:$G,扣罚明细!$E:$E,$N329,扣罚明细!$F:$F,"普通工单超时关闭")=0,"-",SUMIFS(扣罚明细!$G:$G,扣罚明细!$E:$E,$N329,扣罚明细!$F:$F,"普通工单超时关闭"))</f>
        <v>-</v>
      </c>
      <c r="R329" s="30" t="str">
        <f>IF(SUMIFS(扣罚明细!$G:$G,扣罚明细!$E:$E,$N329,扣罚明细!$F:$F,"项目工单超时关闭")=0,"-",SUMIFS(扣罚明细!$G:$G,扣罚明细!$E:$E,$N329,扣罚明细!$F:$F,"项目工单超时关闭"))</f>
        <v>-</v>
      </c>
      <c r="S329" s="30" t="str">
        <f>IF(SUMIFS(扣罚明细!$G:$G,扣罚明细!$E:$E,$N329,扣罚明细!$F:$F,"工单质检不合格")=0,"-",SUMIFS(扣罚明细!$G:$G,扣罚明细!$E:$E,$N329,扣罚明细!$F:$F,"工单质检不合格"))</f>
        <v>-</v>
      </c>
      <c r="T329" s="30" t="str">
        <f>IF(SUMIFS(扣罚明细!$G:$G,扣罚明细!$E:$E,$N329,扣罚明细!$F:$F,"虚假处理工单")=0,"-",SUMIFS(扣罚明细!$G:$G,扣罚明细!$E:$E,$N329,扣罚明细!$F:$F,"虚假处理工单"))</f>
        <v>-</v>
      </c>
      <c r="U329" s="30" t="str">
        <f>IF(SUMIFS(扣罚明细!$G:$G,扣罚明细!$E:$E,$N329,扣罚明细!$F:$F,"邮管局投诉逾期处理")=0,"-",SUMIFS(扣罚明细!$G:$G,扣罚明细!$E:$E,$N329,扣罚明细!$F:$F,"邮管局投诉逾期处理"))</f>
        <v>-</v>
      </c>
      <c r="V329" s="30" t="str">
        <f>IF(SUMIFS(扣罚明细!$G:$G,扣罚明细!$E:$E,$N329,扣罚明细!$F:$F,"邮管局投诉罚款")=0,"-",SUMIFS(扣罚明细!$G:$G,扣罚明细!$E:$E,$N329,扣罚明细!$F:$F,"邮管局投诉罚款"))</f>
        <v>-</v>
      </c>
    </row>
    <row r="330" ht="16.5" spans="13:22">
      <c r="M330" s="15" t="str">
        <f>VLOOKUP(N330,区域!A:B,2,0)</f>
        <v>蚌埠</v>
      </c>
      <c r="N330" s="47" t="s">
        <v>373</v>
      </c>
      <c r="O330" s="20">
        <f t="shared" si="7"/>
        <v>0</v>
      </c>
      <c r="P330" s="30" t="str">
        <f>IF(SUMIFS(扣罚明细!$G:$G,扣罚明细!$E:$E,$N330,扣罚明细!$F:$F,"普通工单超时响应")=0,"-",SUMIFS(扣罚明细!$G:$G,扣罚明细!$E:$E,$N330,扣罚明细!$F:$F,"普通工单超时响应"))</f>
        <v>-</v>
      </c>
      <c r="Q330" s="30" t="str">
        <f>IF(SUMIFS(扣罚明细!$G:$G,扣罚明细!$E:$E,$N330,扣罚明细!$F:$F,"普通工单超时关闭")=0,"-",SUMIFS(扣罚明细!$G:$G,扣罚明细!$E:$E,$N330,扣罚明细!$F:$F,"普通工单超时关闭"))</f>
        <v>-</v>
      </c>
      <c r="R330" s="30" t="str">
        <f>IF(SUMIFS(扣罚明细!$G:$G,扣罚明细!$E:$E,$N330,扣罚明细!$F:$F,"项目工单超时关闭")=0,"-",SUMIFS(扣罚明细!$G:$G,扣罚明细!$E:$E,$N330,扣罚明细!$F:$F,"项目工单超时关闭"))</f>
        <v>-</v>
      </c>
      <c r="S330" s="30" t="str">
        <f>IF(SUMIFS(扣罚明细!$G:$G,扣罚明细!$E:$E,$N330,扣罚明细!$F:$F,"工单质检不合格")=0,"-",SUMIFS(扣罚明细!$G:$G,扣罚明细!$E:$E,$N330,扣罚明细!$F:$F,"工单质检不合格"))</f>
        <v>-</v>
      </c>
      <c r="T330" s="30" t="str">
        <f>IF(SUMIFS(扣罚明细!$G:$G,扣罚明细!$E:$E,$N330,扣罚明细!$F:$F,"虚假处理工单")=0,"-",SUMIFS(扣罚明细!$G:$G,扣罚明细!$E:$E,$N330,扣罚明细!$F:$F,"虚假处理工单"))</f>
        <v>-</v>
      </c>
      <c r="U330" s="30" t="str">
        <f>IF(SUMIFS(扣罚明细!$G:$G,扣罚明细!$E:$E,$N330,扣罚明细!$F:$F,"邮管局投诉逾期处理")=0,"-",SUMIFS(扣罚明细!$G:$G,扣罚明细!$E:$E,$N330,扣罚明细!$F:$F,"邮管局投诉逾期处理"))</f>
        <v>-</v>
      </c>
      <c r="V330" s="30" t="str">
        <f>IF(SUMIFS(扣罚明细!$G:$G,扣罚明细!$E:$E,$N330,扣罚明细!$F:$F,"邮管局投诉罚款")=0,"-",SUMIFS(扣罚明细!$G:$G,扣罚明细!$E:$E,$N330,扣罚明细!$F:$F,"邮管局投诉罚款"))</f>
        <v>-</v>
      </c>
    </row>
    <row r="331" ht="16.5" spans="13:22">
      <c r="M331" s="15" t="str">
        <f>VLOOKUP(N331,区域!A:B,2,0)</f>
        <v>淮北</v>
      </c>
      <c r="N331" s="12" t="s">
        <v>374</v>
      </c>
      <c r="O331" s="20">
        <f t="shared" si="7"/>
        <v>0</v>
      </c>
      <c r="P331" s="30" t="str">
        <f>IF(SUMIFS(扣罚明细!$G:$G,扣罚明细!$E:$E,$N331,扣罚明细!$F:$F,"普通工单超时响应")=0,"-",SUMIFS(扣罚明细!$G:$G,扣罚明细!$E:$E,$N331,扣罚明细!$F:$F,"普通工单超时响应"))</f>
        <v>-</v>
      </c>
      <c r="Q331" s="30" t="str">
        <f>IF(SUMIFS(扣罚明细!$G:$G,扣罚明细!$E:$E,$N331,扣罚明细!$F:$F,"普通工单超时关闭")=0,"-",SUMIFS(扣罚明细!$G:$G,扣罚明细!$E:$E,$N331,扣罚明细!$F:$F,"普通工单超时关闭"))</f>
        <v>-</v>
      </c>
      <c r="R331" s="30" t="str">
        <f>IF(SUMIFS(扣罚明细!$G:$G,扣罚明细!$E:$E,$N331,扣罚明细!$F:$F,"项目工单超时关闭")=0,"-",SUMIFS(扣罚明细!$G:$G,扣罚明细!$E:$E,$N331,扣罚明细!$F:$F,"项目工单超时关闭"))</f>
        <v>-</v>
      </c>
      <c r="S331" s="30" t="str">
        <f>IF(SUMIFS(扣罚明细!$G:$G,扣罚明细!$E:$E,$N331,扣罚明细!$F:$F,"工单质检不合格")=0,"-",SUMIFS(扣罚明细!$G:$G,扣罚明细!$E:$E,$N331,扣罚明细!$F:$F,"工单质检不合格"))</f>
        <v>-</v>
      </c>
      <c r="T331" s="30" t="str">
        <f>IF(SUMIFS(扣罚明细!$G:$G,扣罚明细!$E:$E,$N331,扣罚明细!$F:$F,"虚假处理工单")=0,"-",SUMIFS(扣罚明细!$G:$G,扣罚明细!$E:$E,$N331,扣罚明细!$F:$F,"虚假处理工单"))</f>
        <v>-</v>
      </c>
      <c r="U331" s="30" t="str">
        <f>IF(SUMIFS(扣罚明细!$G:$G,扣罚明细!$E:$E,$N331,扣罚明细!$F:$F,"邮管局投诉逾期处理")=0,"-",SUMIFS(扣罚明细!$G:$G,扣罚明细!$E:$E,$N331,扣罚明细!$F:$F,"邮管局投诉逾期处理"))</f>
        <v>-</v>
      </c>
      <c r="V331" s="30" t="str">
        <f>IF(SUMIFS(扣罚明细!$G:$G,扣罚明细!$E:$E,$N331,扣罚明细!$F:$F,"邮管局投诉罚款")=0,"-",SUMIFS(扣罚明细!$G:$G,扣罚明细!$E:$E,$N331,扣罚明细!$F:$F,"邮管局投诉罚款"))</f>
        <v>-</v>
      </c>
    </row>
    <row r="332" ht="16.5" spans="13:22">
      <c r="M332" s="15" t="str">
        <f>VLOOKUP(N332,区域!A:B,2,0)</f>
        <v>滁州</v>
      </c>
      <c r="N332" s="49" t="s">
        <v>375</v>
      </c>
      <c r="O332" s="20">
        <f t="shared" si="7"/>
        <v>0</v>
      </c>
      <c r="P332" s="30" t="str">
        <f>IF(SUMIFS(扣罚明细!$G:$G,扣罚明细!$E:$E,$N332,扣罚明细!$F:$F,"普通工单超时响应")=0,"-",SUMIFS(扣罚明细!$G:$G,扣罚明细!$E:$E,$N332,扣罚明细!$F:$F,"普通工单超时响应"))</f>
        <v>-</v>
      </c>
      <c r="Q332" s="30" t="str">
        <f>IF(SUMIFS(扣罚明细!$G:$G,扣罚明细!$E:$E,$N332,扣罚明细!$F:$F,"普通工单超时关闭")=0,"-",SUMIFS(扣罚明细!$G:$G,扣罚明细!$E:$E,$N332,扣罚明细!$F:$F,"普通工单超时关闭"))</f>
        <v>-</v>
      </c>
      <c r="R332" s="30" t="str">
        <f>IF(SUMIFS(扣罚明细!$G:$G,扣罚明细!$E:$E,$N332,扣罚明细!$F:$F,"项目工单超时关闭")=0,"-",SUMIFS(扣罚明细!$G:$G,扣罚明细!$E:$E,$N332,扣罚明细!$F:$F,"项目工单超时关闭"))</f>
        <v>-</v>
      </c>
      <c r="S332" s="30" t="str">
        <f>IF(SUMIFS(扣罚明细!$G:$G,扣罚明细!$E:$E,$N332,扣罚明细!$F:$F,"工单质检不合格")=0,"-",SUMIFS(扣罚明细!$G:$G,扣罚明细!$E:$E,$N332,扣罚明细!$F:$F,"工单质检不合格"))</f>
        <v>-</v>
      </c>
      <c r="T332" s="30" t="str">
        <f>IF(SUMIFS(扣罚明细!$G:$G,扣罚明细!$E:$E,$N332,扣罚明细!$F:$F,"虚假处理工单")=0,"-",SUMIFS(扣罚明细!$G:$G,扣罚明细!$E:$E,$N332,扣罚明细!$F:$F,"虚假处理工单"))</f>
        <v>-</v>
      </c>
      <c r="U332" s="30" t="str">
        <f>IF(SUMIFS(扣罚明细!$G:$G,扣罚明细!$E:$E,$N332,扣罚明细!$F:$F,"邮管局投诉逾期处理")=0,"-",SUMIFS(扣罚明细!$G:$G,扣罚明细!$E:$E,$N332,扣罚明细!$F:$F,"邮管局投诉逾期处理"))</f>
        <v>-</v>
      </c>
      <c r="V332" s="30" t="str">
        <f>IF(SUMIFS(扣罚明细!$G:$G,扣罚明细!$E:$E,$N332,扣罚明细!$F:$F,"邮管局投诉罚款")=0,"-",SUMIFS(扣罚明细!$G:$G,扣罚明细!$E:$E,$N332,扣罚明细!$F:$F,"邮管局投诉罚款"))</f>
        <v>-</v>
      </c>
    </row>
    <row r="333" ht="16.5" spans="13:22">
      <c r="M333" s="15" t="str">
        <f>VLOOKUP(N333,区域!A:B,2,0)</f>
        <v>蚌埠</v>
      </c>
      <c r="N333" s="49" t="s">
        <v>376</v>
      </c>
      <c r="O333" s="20">
        <f t="shared" si="7"/>
        <v>0</v>
      </c>
      <c r="P333" s="30" t="str">
        <f>IF(SUMIFS(扣罚明细!$G:$G,扣罚明细!$E:$E,$N333,扣罚明细!$F:$F,"普通工单超时响应")=0,"-",SUMIFS(扣罚明细!$G:$G,扣罚明细!$E:$E,$N333,扣罚明细!$F:$F,"普通工单超时响应"))</f>
        <v>-</v>
      </c>
      <c r="Q333" s="30" t="str">
        <f>IF(SUMIFS(扣罚明细!$G:$G,扣罚明细!$E:$E,$N333,扣罚明细!$F:$F,"普通工单超时关闭")=0,"-",SUMIFS(扣罚明细!$G:$G,扣罚明细!$E:$E,$N333,扣罚明细!$F:$F,"普通工单超时关闭"))</f>
        <v>-</v>
      </c>
      <c r="R333" s="30" t="str">
        <f>IF(SUMIFS(扣罚明细!$G:$G,扣罚明细!$E:$E,$N333,扣罚明细!$F:$F,"项目工单超时关闭")=0,"-",SUMIFS(扣罚明细!$G:$G,扣罚明细!$E:$E,$N333,扣罚明细!$F:$F,"项目工单超时关闭"))</f>
        <v>-</v>
      </c>
      <c r="S333" s="30" t="str">
        <f>IF(SUMIFS(扣罚明细!$G:$G,扣罚明细!$E:$E,$N333,扣罚明细!$F:$F,"工单质检不合格")=0,"-",SUMIFS(扣罚明细!$G:$G,扣罚明细!$E:$E,$N333,扣罚明细!$F:$F,"工单质检不合格"))</f>
        <v>-</v>
      </c>
      <c r="T333" s="30" t="str">
        <f>IF(SUMIFS(扣罚明细!$G:$G,扣罚明细!$E:$E,$N333,扣罚明细!$F:$F,"虚假处理工单")=0,"-",SUMIFS(扣罚明细!$G:$G,扣罚明细!$E:$E,$N333,扣罚明细!$F:$F,"虚假处理工单"))</f>
        <v>-</v>
      </c>
      <c r="U333" s="30" t="str">
        <f>IF(SUMIFS(扣罚明细!$G:$G,扣罚明细!$E:$E,$N333,扣罚明细!$F:$F,"邮管局投诉逾期处理")=0,"-",SUMIFS(扣罚明细!$G:$G,扣罚明细!$E:$E,$N333,扣罚明细!$F:$F,"邮管局投诉逾期处理"))</f>
        <v>-</v>
      </c>
      <c r="V333" s="30" t="str">
        <f>IF(SUMIFS(扣罚明细!$G:$G,扣罚明细!$E:$E,$N333,扣罚明细!$F:$F,"邮管局投诉罚款")=0,"-",SUMIFS(扣罚明细!$G:$G,扣罚明细!$E:$E,$N333,扣罚明细!$F:$F,"邮管局投诉罚款"))</f>
        <v>-</v>
      </c>
    </row>
    <row r="334" ht="16.5" spans="13:22">
      <c r="M334" s="15" t="str">
        <f>VLOOKUP(N334,区域!A:B,2,0)</f>
        <v>阜阳</v>
      </c>
      <c r="N334" s="7" t="s">
        <v>377</v>
      </c>
      <c r="O334" s="20">
        <f t="shared" si="7"/>
        <v>0</v>
      </c>
      <c r="P334" s="30" t="str">
        <f>IF(SUMIFS(扣罚明细!$G:$G,扣罚明细!$E:$E,$N334,扣罚明细!$F:$F,"普通工单超时响应")=0,"-",SUMIFS(扣罚明细!$G:$G,扣罚明细!$E:$E,$N334,扣罚明细!$F:$F,"普通工单超时响应"))</f>
        <v>-</v>
      </c>
      <c r="Q334" s="30" t="str">
        <f>IF(SUMIFS(扣罚明细!$G:$G,扣罚明细!$E:$E,$N334,扣罚明细!$F:$F,"普通工单超时关闭")=0,"-",SUMIFS(扣罚明细!$G:$G,扣罚明细!$E:$E,$N334,扣罚明细!$F:$F,"普通工单超时关闭"))</f>
        <v>-</v>
      </c>
      <c r="R334" s="30" t="str">
        <f>IF(SUMIFS(扣罚明细!$G:$G,扣罚明细!$E:$E,$N334,扣罚明细!$F:$F,"项目工单超时关闭")=0,"-",SUMIFS(扣罚明细!$G:$G,扣罚明细!$E:$E,$N334,扣罚明细!$F:$F,"项目工单超时关闭"))</f>
        <v>-</v>
      </c>
      <c r="S334" s="30" t="str">
        <f>IF(SUMIFS(扣罚明细!$G:$G,扣罚明细!$E:$E,$N334,扣罚明细!$F:$F,"工单质检不合格")=0,"-",SUMIFS(扣罚明细!$G:$G,扣罚明细!$E:$E,$N334,扣罚明细!$F:$F,"工单质检不合格"))</f>
        <v>-</v>
      </c>
      <c r="T334" s="30" t="str">
        <f>IF(SUMIFS(扣罚明细!$G:$G,扣罚明细!$E:$E,$N334,扣罚明细!$F:$F,"虚假处理工单")=0,"-",SUMIFS(扣罚明细!$G:$G,扣罚明细!$E:$E,$N334,扣罚明细!$F:$F,"虚假处理工单"))</f>
        <v>-</v>
      </c>
      <c r="U334" s="30" t="str">
        <f>IF(SUMIFS(扣罚明细!$G:$G,扣罚明细!$E:$E,$N334,扣罚明细!$F:$F,"邮管局投诉逾期处理")=0,"-",SUMIFS(扣罚明细!$G:$G,扣罚明细!$E:$E,$N334,扣罚明细!$F:$F,"邮管局投诉逾期处理"))</f>
        <v>-</v>
      </c>
      <c r="V334" s="30" t="str">
        <f>IF(SUMIFS(扣罚明细!$G:$G,扣罚明细!$E:$E,$N334,扣罚明细!$F:$F,"邮管局投诉罚款")=0,"-",SUMIFS(扣罚明细!$G:$G,扣罚明细!$E:$E,$N334,扣罚明细!$F:$F,"邮管局投诉罚款"))</f>
        <v>-</v>
      </c>
    </row>
    <row r="335" ht="16.5" spans="13:22">
      <c r="M335" s="15" t="str">
        <f>VLOOKUP(N335,区域!A:B,2,0)</f>
        <v>宣城</v>
      </c>
      <c r="N335" s="5" t="s">
        <v>378</v>
      </c>
      <c r="O335" s="20">
        <f t="shared" si="7"/>
        <v>0</v>
      </c>
      <c r="P335" s="30" t="str">
        <f>IF(SUMIFS(扣罚明细!$G:$G,扣罚明细!$E:$E,$N335,扣罚明细!$F:$F,"普通工单超时响应")=0,"-",SUMIFS(扣罚明细!$G:$G,扣罚明细!$E:$E,$N335,扣罚明细!$F:$F,"普通工单超时响应"))</f>
        <v>-</v>
      </c>
      <c r="Q335" s="30" t="str">
        <f>IF(SUMIFS(扣罚明细!$G:$G,扣罚明细!$E:$E,$N335,扣罚明细!$F:$F,"普通工单超时关闭")=0,"-",SUMIFS(扣罚明细!$G:$G,扣罚明细!$E:$E,$N335,扣罚明细!$F:$F,"普通工单超时关闭"))</f>
        <v>-</v>
      </c>
      <c r="R335" s="30" t="str">
        <f>IF(SUMIFS(扣罚明细!$G:$G,扣罚明细!$E:$E,$N335,扣罚明细!$F:$F,"项目工单超时关闭")=0,"-",SUMIFS(扣罚明细!$G:$G,扣罚明细!$E:$E,$N335,扣罚明细!$F:$F,"项目工单超时关闭"))</f>
        <v>-</v>
      </c>
      <c r="S335" s="30" t="str">
        <f>IF(SUMIFS(扣罚明细!$G:$G,扣罚明细!$E:$E,$N335,扣罚明细!$F:$F,"工单质检不合格")=0,"-",SUMIFS(扣罚明细!$G:$G,扣罚明细!$E:$E,$N335,扣罚明细!$F:$F,"工单质检不合格"))</f>
        <v>-</v>
      </c>
      <c r="T335" s="30" t="str">
        <f>IF(SUMIFS(扣罚明细!$G:$G,扣罚明细!$E:$E,$N335,扣罚明细!$F:$F,"虚假处理工单")=0,"-",SUMIFS(扣罚明细!$G:$G,扣罚明细!$E:$E,$N335,扣罚明细!$F:$F,"虚假处理工单"))</f>
        <v>-</v>
      </c>
      <c r="U335" s="30" t="str">
        <f>IF(SUMIFS(扣罚明细!$G:$G,扣罚明细!$E:$E,$N335,扣罚明细!$F:$F,"邮管局投诉逾期处理")=0,"-",SUMIFS(扣罚明细!$G:$G,扣罚明细!$E:$E,$N335,扣罚明细!$F:$F,"邮管局投诉逾期处理"))</f>
        <v>-</v>
      </c>
      <c r="V335" s="30" t="str">
        <f>IF(SUMIFS(扣罚明细!$G:$G,扣罚明细!$E:$E,$N335,扣罚明细!$F:$F,"邮管局投诉罚款")=0,"-",SUMIFS(扣罚明细!$G:$G,扣罚明细!$E:$E,$N335,扣罚明细!$F:$F,"邮管局投诉罚款"))</f>
        <v>-</v>
      </c>
    </row>
    <row r="336" ht="16.5" spans="13:22">
      <c r="M336" s="15" t="str">
        <f>VLOOKUP(N336,区域!A:B,2,0)</f>
        <v>安庆</v>
      </c>
      <c r="N336" s="5" t="s">
        <v>379</v>
      </c>
      <c r="O336" s="20">
        <f t="shared" si="7"/>
        <v>0</v>
      </c>
      <c r="P336" s="30" t="str">
        <f>IF(SUMIFS(扣罚明细!$G:$G,扣罚明细!$E:$E,$N336,扣罚明细!$F:$F,"普通工单超时响应")=0,"-",SUMIFS(扣罚明细!$G:$G,扣罚明细!$E:$E,$N336,扣罚明细!$F:$F,"普通工单超时响应"))</f>
        <v>-</v>
      </c>
      <c r="Q336" s="30" t="str">
        <f>IF(SUMIFS(扣罚明细!$G:$G,扣罚明细!$E:$E,$N336,扣罚明细!$F:$F,"普通工单超时关闭")=0,"-",SUMIFS(扣罚明细!$G:$G,扣罚明细!$E:$E,$N336,扣罚明细!$F:$F,"普通工单超时关闭"))</f>
        <v>-</v>
      </c>
      <c r="R336" s="30" t="str">
        <f>IF(SUMIFS(扣罚明细!$G:$G,扣罚明细!$E:$E,$N336,扣罚明细!$F:$F,"项目工单超时关闭")=0,"-",SUMIFS(扣罚明细!$G:$G,扣罚明细!$E:$E,$N336,扣罚明细!$F:$F,"项目工单超时关闭"))</f>
        <v>-</v>
      </c>
      <c r="S336" s="30" t="str">
        <f>IF(SUMIFS(扣罚明细!$G:$G,扣罚明细!$E:$E,$N336,扣罚明细!$F:$F,"工单质检不合格")=0,"-",SUMIFS(扣罚明细!$G:$G,扣罚明细!$E:$E,$N336,扣罚明细!$F:$F,"工单质检不合格"))</f>
        <v>-</v>
      </c>
      <c r="T336" s="30" t="str">
        <f>IF(SUMIFS(扣罚明细!$G:$G,扣罚明细!$E:$E,$N336,扣罚明细!$F:$F,"虚假处理工单")=0,"-",SUMIFS(扣罚明细!$G:$G,扣罚明细!$E:$E,$N336,扣罚明细!$F:$F,"虚假处理工单"))</f>
        <v>-</v>
      </c>
      <c r="U336" s="30" t="str">
        <f>IF(SUMIFS(扣罚明细!$G:$G,扣罚明细!$E:$E,$N336,扣罚明细!$F:$F,"邮管局投诉逾期处理")=0,"-",SUMIFS(扣罚明细!$G:$G,扣罚明细!$E:$E,$N336,扣罚明细!$F:$F,"邮管局投诉逾期处理"))</f>
        <v>-</v>
      </c>
      <c r="V336" s="30" t="str">
        <f>IF(SUMIFS(扣罚明细!$G:$G,扣罚明细!$E:$E,$N336,扣罚明细!$F:$F,"邮管局投诉罚款")=0,"-",SUMIFS(扣罚明细!$G:$G,扣罚明细!$E:$E,$N336,扣罚明细!$F:$F,"邮管局投诉罚款"))</f>
        <v>-</v>
      </c>
    </row>
    <row r="337" ht="16.5" spans="13:22">
      <c r="M337" s="15" t="str">
        <f>VLOOKUP(N337,区域!A:B,2,0)</f>
        <v>淮北</v>
      </c>
      <c r="N337" s="5" t="s">
        <v>380</v>
      </c>
      <c r="O337" s="20">
        <f t="shared" si="7"/>
        <v>0</v>
      </c>
      <c r="P337" s="30" t="str">
        <f>IF(SUMIFS(扣罚明细!$G:$G,扣罚明细!$E:$E,$N337,扣罚明细!$F:$F,"普通工单超时响应")=0,"-",SUMIFS(扣罚明细!$G:$G,扣罚明细!$E:$E,$N337,扣罚明细!$F:$F,"普通工单超时响应"))</f>
        <v>-</v>
      </c>
      <c r="Q337" s="30" t="str">
        <f>IF(SUMIFS(扣罚明细!$G:$G,扣罚明细!$E:$E,$N337,扣罚明细!$F:$F,"普通工单超时关闭")=0,"-",SUMIFS(扣罚明细!$G:$G,扣罚明细!$E:$E,$N337,扣罚明细!$F:$F,"普通工单超时关闭"))</f>
        <v>-</v>
      </c>
      <c r="R337" s="30" t="str">
        <f>IF(SUMIFS(扣罚明细!$G:$G,扣罚明细!$E:$E,$N337,扣罚明细!$F:$F,"项目工单超时关闭")=0,"-",SUMIFS(扣罚明细!$G:$G,扣罚明细!$E:$E,$N337,扣罚明细!$F:$F,"项目工单超时关闭"))</f>
        <v>-</v>
      </c>
      <c r="S337" s="30" t="str">
        <f>IF(SUMIFS(扣罚明细!$G:$G,扣罚明细!$E:$E,$N337,扣罚明细!$F:$F,"工单质检不合格")=0,"-",SUMIFS(扣罚明细!$G:$G,扣罚明细!$E:$E,$N337,扣罚明细!$F:$F,"工单质检不合格"))</f>
        <v>-</v>
      </c>
      <c r="T337" s="30" t="str">
        <f>IF(SUMIFS(扣罚明细!$G:$G,扣罚明细!$E:$E,$N337,扣罚明细!$F:$F,"虚假处理工单")=0,"-",SUMIFS(扣罚明细!$G:$G,扣罚明细!$E:$E,$N337,扣罚明细!$F:$F,"虚假处理工单"))</f>
        <v>-</v>
      </c>
      <c r="U337" s="30" t="str">
        <f>IF(SUMIFS(扣罚明细!$G:$G,扣罚明细!$E:$E,$N337,扣罚明细!$F:$F,"邮管局投诉逾期处理")=0,"-",SUMIFS(扣罚明细!$G:$G,扣罚明细!$E:$E,$N337,扣罚明细!$F:$F,"邮管局投诉逾期处理"))</f>
        <v>-</v>
      </c>
      <c r="V337" s="30" t="str">
        <f>IF(SUMIFS(扣罚明细!$G:$G,扣罚明细!$E:$E,$N337,扣罚明细!$F:$F,"邮管局投诉罚款")=0,"-",SUMIFS(扣罚明细!$G:$G,扣罚明细!$E:$E,$N337,扣罚明细!$F:$F,"邮管局投诉罚款"))</f>
        <v>-</v>
      </c>
    </row>
    <row r="338" ht="16.5" spans="13:22">
      <c r="M338" s="15" t="str">
        <f>VLOOKUP(N338,区域!A:B,2,0)</f>
        <v>合肥南</v>
      </c>
      <c r="N338" s="5" t="s">
        <v>381</v>
      </c>
      <c r="O338" s="20">
        <f t="shared" si="7"/>
        <v>0</v>
      </c>
      <c r="P338" s="30" t="str">
        <f>IF(SUMIFS(扣罚明细!$G:$G,扣罚明细!$E:$E,$N338,扣罚明细!$F:$F,"普通工单超时响应")=0,"-",SUMIFS(扣罚明细!$G:$G,扣罚明细!$E:$E,$N338,扣罚明细!$F:$F,"普通工单超时响应"))</f>
        <v>-</v>
      </c>
      <c r="Q338" s="30" t="str">
        <f>IF(SUMIFS(扣罚明细!$G:$G,扣罚明细!$E:$E,$N338,扣罚明细!$F:$F,"普通工单超时关闭")=0,"-",SUMIFS(扣罚明细!$G:$G,扣罚明细!$E:$E,$N338,扣罚明细!$F:$F,"普通工单超时关闭"))</f>
        <v>-</v>
      </c>
      <c r="R338" s="30" t="str">
        <f>IF(SUMIFS(扣罚明细!$G:$G,扣罚明细!$E:$E,$N338,扣罚明细!$F:$F,"项目工单超时关闭")=0,"-",SUMIFS(扣罚明细!$G:$G,扣罚明细!$E:$E,$N338,扣罚明细!$F:$F,"项目工单超时关闭"))</f>
        <v>-</v>
      </c>
      <c r="S338" s="30" t="str">
        <f>IF(SUMIFS(扣罚明细!$G:$G,扣罚明细!$E:$E,$N338,扣罚明细!$F:$F,"工单质检不合格")=0,"-",SUMIFS(扣罚明细!$G:$G,扣罚明细!$E:$E,$N338,扣罚明细!$F:$F,"工单质检不合格"))</f>
        <v>-</v>
      </c>
      <c r="T338" s="30" t="str">
        <f>IF(SUMIFS(扣罚明细!$G:$G,扣罚明细!$E:$E,$N338,扣罚明细!$F:$F,"虚假处理工单")=0,"-",SUMIFS(扣罚明细!$G:$G,扣罚明细!$E:$E,$N338,扣罚明细!$F:$F,"虚假处理工单"))</f>
        <v>-</v>
      </c>
      <c r="U338" s="30" t="str">
        <f>IF(SUMIFS(扣罚明细!$G:$G,扣罚明细!$E:$E,$N338,扣罚明细!$F:$F,"邮管局投诉逾期处理")=0,"-",SUMIFS(扣罚明细!$G:$G,扣罚明细!$E:$E,$N338,扣罚明细!$F:$F,"邮管局投诉逾期处理"))</f>
        <v>-</v>
      </c>
      <c r="V338" s="30" t="str">
        <f>IF(SUMIFS(扣罚明细!$G:$G,扣罚明细!$E:$E,$N338,扣罚明细!$F:$F,"邮管局投诉罚款")=0,"-",SUMIFS(扣罚明细!$G:$G,扣罚明细!$E:$E,$N338,扣罚明细!$F:$F,"邮管局投诉罚款"))</f>
        <v>-</v>
      </c>
    </row>
    <row r="339" ht="16.5" spans="13:22">
      <c r="M339" s="15" t="str">
        <f>VLOOKUP(N339,区域!A:B,2,0)</f>
        <v>芜湖</v>
      </c>
      <c r="N339" s="33" t="s">
        <v>382</v>
      </c>
      <c r="O339" s="20">
        <f t="shared" si="7"/>
        <v>0</v>
      </c>
      <c r="P339" s="30" t="str">
        <f>IF(SUMIFS(扣罚明细!$G:$G,扣罚明细!$E:$E,$N339,扣罚明细!$F:$F,"普通工单超时响应")=0,"-",SUMIFS(扣罚明细!$G:$G,扣罚明细!$E:$E,$N339,扣罚明细!$F:$F,"普通工单超时响应"))</f>
        <v>-</v>
      </c>
      <c r="Q339" s="30" t="str">
        <f>IF(SUMIFS(扣罚明细!$G:$G,扣罚明细!$E:$E,$N339,扣罚明细!$F:$F,"普通工单超时关闭")=0,"-",SUMIFS(扣罚明细!$G:$G,扣罚明细!$E:$E,$N339,扣罚明细!$F:$F,"普通工单超时关闭"))</f>
        <v>-</v>
      </c>
      <c r="R339" s="30" t="str">
        <f>IF(SUMIFS(扣罚明细!$G:$G,扣罚明细!$E:$E,$N339,扣罚明细!$F:$F,"项目工单超时关闭")=0,"-",SUMIFS(扣罚明细!$G:$G,扣罚明细!$E:$E,$N339,扣罚明细!$F:$F,"项目工单超时关闭"))</f>
        <v>-</v>
      </c>
      <c r="S339" s="30" t="str">
        <f>IF(SUMIFS(扣罚明细!$G:$G,扣罚明细!$E:$E,$N339,扣罚明细!$F:$F,"工单质检不合格")=0,"-",SUMIFS(扣罚明细!$G:$G,扣罚明细!$E:$E,$N339,扣罚明细!$F:$F,"工单质检不合格"))</f>
        <v>-</v>
      </c>
      <c r="T339" s="30" t="str">
        <f>IF(SUMIFS(扣罚明细!$G:$G,扣罚明细!$E:$E,$N339,扣罚明细!$F:$F,"虚假处理工单")=0,"-",SUMIFS(扣罚明细!$G:$G,扣罚明细!$E:$E,$N339,扣罚明细!$F:$F,"虚假处理工单"))</f>
        <v>-</v>
      </c>
      <c r="U339" s="30" t="str">
        <f>IF(SUMIFS(扣罚明细!$G:$G,扣罚明细!$E:$E,$N339,扣罚明细!$F:$F,"邮管局投诉逾期处理")=0,"-",SUMIFS(扣罚明细!$G:$G,扣罚明细!$E:$E,$N339,扣罚明细!$F:$F,"邮管局投诉逾期处理"))</f>
        <v>-</v>
      </c>
      <c r="V339" s="30" t="str">
        <f>IF(SUMIFS(扣罚明细!$G:$G,扣罚明细!$E:$E,$N339,扣罚明细!$F:$F,"邮管局投诉罚款")=0,"-",SUMIFS(扣罚明细!$G:$G,扣罚明细!$E:$E,$N339,扣罚明细!$F:$F,"邮管局投诉罚款"))</f>
        <v>-</v>
      </c>
    </row>
    <row r="340" ht="16.5" spans="13:22">
      <c r="M340" s="15" t="str">
        <f>VLOOKUP(N340,区域!A:B,2,0)</f>
        <v>亳州</v>
      </c>
      <c r="N340" s="33" t="s">
        <v>383</v>
      </c>
      <c r="O340" s="20">
        <f t="shared" si="7"/>
        <v>0</v>
      </c>
      <c r="P340" s="30" t="str">
        <f>IF(SUMIFS(扣罚明细!$G:$G,扣罚明细!$E:$E,$N340,扣罚明细!$F:$F,"普通工单超时响应")=0,"-",SUMIFS(扣罚明细!$G:$G,扣罚明细!$E:$E,$N340,扣罚明细!$F:$F,"普通工单超时响应"))</f>
        <v>-</v>
      </c>
      <c r="Q340" s="30" t="str">
        <f>IF(SUMIFS(扣罚明细!$G:$G,扣罚明细!$E:$E,$N340,扣罚明细!$F:$F,"普通工单超时关闭")=0,"-",SUMIFS(扣罚明细!$G:$G,扣罚明细!$E:$E,$N340,扣罚明细!$F:$F,"普通工单超时关闭"))</f>
        <v>-</v>
      </c>
      <c r="R340" s="30" t="str">
        <f>IF(SUMIFS(扣罚明细!$G:$G,扣罚明细!$E:$E,$N340,扣罚明细!$F:$F,"项目工单超时关闭")=0,"-",SUMIFS(扣罚明细!$G:$G,扣罚明细!$E:$E,$N340,扣罚明细!$F:$F,"项目工单超时关闭"))</f>
        <v>-</v>
      </c>
      <c r="S340" s="30" t="str">
        <f>IF(SUMIFS(扣罚明细!$G:$G,扣罚明细!$E:$E,$N340,扣罚明细!$F:$F,"工单质检不合格")=0,"-",SUMIFS(扣罚明细!$G:$G,扣罚明细!$E:$E,$N340,扣罚明细!$F:$F,"工单质检不合格"))</f>
        <v>-</v>
      </c>
      <c r="T340" s="30" t="str">
        <f>IF(SUMIFS(扣罚明细!$G:$G,扣罚明细!$E:$E,$N340,扣罚明细!$F:$F,"虚假处理工单")=0,"-",SUMIFS(扣罚明细!$G:$G,扣罚明细!$E:$E,$N340,扣罚明细!$F:$F,"虚假处理工单"))</f>
        <v>-</v>
      </c>
      <c r="U340" s="30" t="str">
        <f>IF(SUMIFS(扣罚明细!$G:$G,扣罚明细!$E:$E,$N340,扣罚明细!$F:$F,"邮管局投诉逾期处理")=0,"-",SUMIFS(扣罚明细!$G:$G,扣罚明细!$E:$E,$N340,扣罚明细!$F:$F,"邮管局投诉逾期处理"))</f>
        <v>-</v>
      </c>
      <c r="V340" s="30" t="str">
        <f>IF(SUMIFS(扣罚明细!$G:$G,扣罚明细!$E:$E,$N340,扣罚明细!$F:$F,"邮管局投诉罚款")=0,"-",SUMIFS(扣罚明细!$G:$G,扣罚明细!$E:$E,$N340,扣罚明细!$F:$F,"邮管局投诉罚款"))</f>
        <v>-</v>
      </c>
    </row>
    <row r="341" ht="16.5" spans="13:22">
      <c r="M341" s="15" t="str">
        <f>VLOOKUP(N341,区域!A:B,2,0)</f>
        <v>淮北</v>
      </c>
      <c r="N341" s="5" t="s">
        <v>384</v>
      </c>
      <c r="O341" s="20">
        <f t="shared" si="7"/>
        <v>0</v>
      </c>
      <c r="P341" s="30" t="str">
        <f>IF(SUMIFS(扣罚明细!$G:$G,扣罚明细!$E:$E,$N341,扣罚明细!$F:$F,"普通工单超时响应")=0,"-",SUMIFS(扣罚明细!$G:$G,扣罚明细!$E:$E,$N341,扣罚明细!$F:$F,"普通工单超时响应"))</f>
        <v>-</v>
      </c>
      <c r="Q341" s="30" t="str">
        <f>IF(SUMIFS(扣罚明细!$G:$G,扣罚明细!$E:$E,$N341,扣罚明细!$F:$F,"普通工单超时关闭")=0,"-",SUMIFS(扣罚明细!$G:$G,扣罚明细!$E:$E,$N341,扣罚明细!$F:$F,"普通工单超时关闭"))</f>
        <v>-</v>
      </c>
      <c r="R341" s="30" t="str">
        <f>IF(SUMIFS(扣罚明细!$G:$G,扣罚明细!$E:$E,$N341,扣罚明细!$F:$F,"项目工单超时关闭")=0,"-",SUMIFS(扣罚明细!$G:$G,扣罚明细!$E:$E,$N341,扣罚明细!$F:$F,"项目工单超时关闭"))</f>
        <v>-</v>
      </c>
      <c r="S341" s="30" t="str">
        <f>IF(SUMIFS(扣罚明细!$G:$G,扣罚明细!$E:$E,$N341,扣罚明细!$F:$F,"工单质检不合格")=0,"-",SUMIFS(扣罚明细!$G:$G,扣罚明细!$E:$E,$N341,扣罚明细!$F:$F,"工单质检不合格"))</f>
        <v>-</v>
      </c>
      <c r="T341" s="30" t="str">
        <f>IF(SUMIFS(扣罚明细!$G:$G,扣罚明细!$E:$E,$N341,扣罚明细!$F:$F,"虚假处理工单")=0,"-",SUMIFS(扣罚明细!$G:$G,扣罚明细!$E:$E,$N341,扣罚明细!$F:$F,"虚假处理工单"))</f>
        <v>-</v>
      </c>
      <c r="U341" s="30" t="str">
        <f>IF(SUMIFS(扣罚明细!$G:$G,扣罚明细!$E:$E,$N341,扣罚明细!$F:$F,"邮管局投诉逾期处理")=0,"-",SUMIFS(扣罚明细!$G:$G,扣罚明细!$E:$E,$N341,扣罚明细!$F:$F,"邮管局投诉逾期处理"))</f>
        <v>-</v>
      </c>
      <c r="V341" s="30" t="str">
        <f>IF(SUMIFS(扣罚明细!$G:$G,扣罚明细!$E:$E,$N341,扣罚明细!$F:$F,"邮管局投诉罚款")=0,"-",SUMIFS(扣罚明细!$G:$G,扣罚明细!$E:$E,$N341,扣罚明细!$F:$F,"邮管局投诉罚款"))</f>
        <v>-</v>
      </c>
    </row>
    <row r="342" ht="16.5" spans="13:22">
      <c r="M342" s="15" t="str">
        <f>VLOOKUP(N342,区域!A:B,2,0)</f>
        <v>宣城</v>
      </c>
      <c r="N342" s="5" t="s">
        <v>385</v>
      </c>
      <c r="O342" s="20">
        <f t="shared" si="7"/>
        <v>0</v>
      </c>
      <c r="P342" s="30" t="str">
        <f>IF(SUMIFS(扣罚明细!$G:$G,扣罚明细!$E:$E,$N342,扣罚明细!$F:$F,"普通工单超时响应")=0,"-",SUMIFS(扣罚明细!$G:$G,扣罚明细!$E:$E,$N342,扣罚明细!$F:$F,"普通工单超时响应"))</f>
        <v>-</v>
      </c>
      <c r="Q342" s="30" t="str">
        <f>IF(SUMIFS(扣罚明细!$G:$G,扣罚明细!$E:$E,$N342,扣罚明细!$F:$F,"普通工单超时关闭")=0,"-",SUMIFS(扣罚明细!$G:$G,扣罚明细!$E:$E,$N342,扣罚明细!$F:$F,"普通工单超时关闭"))</f>
        <v>-</v>
      </c>
      <c r="R342" s="30" t="str">
        <f>IF(SUMIFS(扣罚明细!$G:$G,扣罚明细!$E:$E,$N342,扣罚明细!$F:$F,"项目工单超时关闭")=0,"-",SUMIFS(扣罚明细!$G:$G,扣罚明细!$E:$E,$N342,扣罚明细!$F:$F,"项目工单超时关闭"))</f>
        <v>-</v>
      </c>
      <c r="S342" s="30" t="str">
        <f>IF(SUMIFS(扣罚明细!$G:$G,扣罚明细!$E:$E,$N342,扣罚明细!$F:$F,"工单质检不合格")=0,"-",SUMIFS(扣罚明细!$G:$G,扣罚明细!$E:$E,$N342,扣罚明细!$F:$F,"工单质检不合格"))</f>
        <v>-</v>
      </c>
      <c r="T342" s="30" t="str">
        <f>IF(SUMIFS(扣罚明细!$G:$G,扣罚明细!$E:$E,$N342,扣罚明细!$F:$F,"虚假处理工单")=0,"-",SUMIFS(扣罚明细!$G:$G,扣罚明细!$E:$E,$N342,扣罚明细!$F:$F,"虚假处理工单"))</f>
        <v>-</v>
      </c>
      <c r="U342" s="30" t="str">
        <f>IF(SUMIFS(扣罚明细!$G:$G,扣罚明细!$E:$E,$N342,扣罚明细!$F:$F,"邮管局投诉逾期处理")=0,"-",SUMIFS(扣罚明细!$G:$G,扣罚明细!$E:$E,$N342,扣罚明细!$F:$F,"邮管局投诉逾期处理"))</f>
        <v>-</v>
      </c>
      <c r="V342" s="30" t="str">
        <f>IF(SUMIFS(扣罚明细!$G:$G,扣罚明细!$E:$E,$N342,扣罚明细!$F:$F,"邮管局投诉罚款")=0,"-",SUMIFS(扣罚明细!$G:$G,扣罚明细!$E:$E,$N342,扣罚明细!$F:$F,"邮管局投诉罚款"))</f>
        <v>-</v>
      </c>
    </row>
    <row r="343" ht="16.5" spans="13:22">
      <c r="M343" s="15" t="str">
        <f>VLOOKUP(N343,区域!A:B,2,0)</f>
        <v>淮北</v>
      </c>
      <c r="N343" s="33" t="s">
        <v>386</v>
      </c>
      <c r="O343" s="20">
        <f t="shared" si="7"/>
        <v>0</v>
      </c>
      <c r="P343" s="30" t="str">
        <f>IF(SUMIFS(扣罚明细!$G:$G,扣罚明细!$E:$E,$N343,扣罚明细!$F:$F,"普通工单超时响应")=0,"-",SUMIFS(扣罚明细!$G:$G,扣罚明细!$E:$E,$N343,扣罚明细!$F:$F,"普通工单超时响应"))</f>
        <v>-</v>
      </c>
      <c r="Q343" s="30" t="str">
        <f>IF(SUMIFS(扣罚明细!$G:$G,扣罚明细!$E:$E,$N343,扣罚明细!$F:$F,"普通工单超时关闭")=0,"-",SUMIFS(扣罚明细!$G:$G,扣罚明细!$E:$E,$N343,扣罚明细!$F:$F,"普通工单超时关闭"))</f>
        <v>-</v>
      </c>
      <c r="R343" s="30" t="str">
        <f>IF(SUMIFS(扣罚明细!$G:$G,扣罚明细!$E:$E,$N343,扣罚明细!$F:$F,"项目工单超时关闭")=0,"-",SUMIFS(扣罚明细!$G:$G,扣罚明细!$E:$E,$N343,扣罚明细!$F:$F,"项目工单超时关闭"))</f>
        <v>-</v>
      </c>
      <c r="S343" s="30" t="str">
        <f>IF(SUMIFS(扣罚明细!$G:$G,扣罚明细!$E:$E,$N343,扣罚明细!$F:$F,"工单质检不合格")=0,"-",SUMIFS(扣罚明细!$G:$G,扣罚明细!$E:$E,$N343,扣罚明细!$F:$F,"工单质检不合格"))</f>
        <v>-</v>
      </c>
      <c r="T343" s="30" t="str">
        <f>IF(SUMIFS(扣罚明细!$G:$G,扣罚明细!$E:$E,$N343,扣罚明细!$F:$F,"虚假处理工单")=0,"-",SUMIFS(扣罚明细!$G:$G,扣罚明细!$E:$E,$N343,扣罚明细!$F:$F,"虚假处理工单"))</f>
        <v>-</v>
      </c>
      <c r="U343" s="30" t="str">
        <f>IF(SUMIFS(扣罚明细!$G:$G,扣罚明细!$E:$E,$N343,扣罚明细!$F:$F,"邮管局投诉逾期处理")=0,"-",SUMIFS(扣罚明细!$G:$G,扣罚明细!$E:$E,$N343,扣罚明细!$F:$F,"邮管局投诉逾期处理"))</f>
        <v>-</v>
      </c>
      <c r="V343" s="30" t="str">
        <f>IF(SUMIFS(扣罚明细!$G:$G,扣罚明细!$E:$E,$N343,扣罚明细!$F:$F,"邮管局投诉罚款")=0,"-",SUMIFS(扣罚明细!$G:$G,扣罚明细!$E:$E,$N343,扣罚明细!$F:$F,"邮管局投诉罚款"))</f>
        <v>-</v>
      </c>
    </row>
    <row r="344" ht="16.5" spans="13:22">
      <c r="M344" s="15" t="str">
        <f>VLOOKUP(N344,区域!A:B,2,0)</f>
        <v>蚌埠</v>
      </c>
      <c r="N344" s="5" t="s">
        <v>387</v>
      </c>
      <c r="O344" s="20">
        <f t="shared" si="7"/>
        <v>0</v>
      </c>
      <c r="P344" s="30" t="str">
        <f>IF(SUMIFS(扣罚明细!$G:$G,扣罚明细!$E:$E,$N344,扣罚明细!$F:$F,"普通工单超时响应")=0,"-",SUMIFS(扣罚明细!$G:$G,扣罚明细!$E:$E,$N344,扣罚明细!$F:$F,"普通工单超时响应"))</f>
        <v>-</v>
      </c>
      <c r="Q344" s="30" t="str">
        <f>IF(SUMIFS(扣罚明细!$G:$G,扣罚明细!$E:$E,$N344,扣罚明细!$F:$F,"普通工单超时关闭")=0,"-",SUMIFS(扣罚明细!$G:$G,扣罚明细!$E:$E,$N344,扣罚明细!$F:$F,"普通工单超时关闭"))</f>
        <v>-</v>
      </c>
      <c r="R344" s="30" t="str">
        <f>IF(SUMIFS(扣罚明细!$G:$G,扣罚明细!$E:$E,$N344,扣罚明细!$F:$F,"项目工单超时关闭")=0,"-",SUMIFS(扣罚明细!$G:$G,扣罚明细!$E:$E,$N344,扣罚明细!$F:$F,"项目工单超时关闭"))</f>
        <v>-</v>
      </c>
      <c r="S344" s="30" t="str">
        <f>IF(SUMIFS(扣罚明细!$G:$G,扣罚明细!$E:$E,$N344,扣罚明细!$F:$F,"工单质检不合格")=0,"-",SUMIFS(扣罚明细!$G:$G,扣罚明细!$E:$E,$N344,扣罚明细!$F:$F,"工单质检不合格"))</f>
        <v>-</v>
      </c>
      <c r="T344" s="30" t="str">
        <f>IF(SUMIFS(扣罚明细!$G:$G,扣罚明细!$E:$E,$N344,扣罚明细!$F:$F,"虚假处理工单")=0,"-",SUMIFS(扣罚明细!$G:$G,扣罚明细!$E:$E,$N344,扣罚明细!$F:$F,"虚假处理工单"))</f>
        <v>-</v>
      </c>
      <c r="U344" s="30" t="str">
        <f>IF(SUMIFS(扣罚明细!$G:$G,扣罚明细!$E:$E,$N344,扣罚明细!$F:$F,"邮管局投诉逾期处理")=0,"-",SUMIFS(扣罚明细!$G:$G,扣罚明细!$E:$E,$N344,扣罚明细!$F:$F,"邮管局投诉逾期处理"))</f>
        <v>-</v>
      </c>
      <c r="V344" s="30" t="str">
        <f>IF(SUMIFS(扣罚明细!$G:$G,扣罚明细!$E:$E,$N344,扣罚明细!$F:$F,"邮管局投诉罚款")=0,"-",SUMIFS(扣罚明细!$G:$G,扣罚明细!$E:$E,$N344,扣罚明细!$F:$F,"邮管局投诉罚款"))</f>
        <v>-</v>
      </c>
    </row>
    <row r="345" ht="16.5" spans="13:22">
      <c r="M345" s="15" t="str">
        <f>VLOOKUP(N345,区域!A:B,2,0)</f>
        <v>芜湖</v>
      </c>
      <c r="N345" s="5" t="s">
        <v>388</v>
      </c>
      <c r="O345" s="20">
        <f t="shared" si="7"/>
        <v>0</v>
      </c>
      <c r="P345" s="30" t="str">
        <f>IF(SUMIFS(扣罚明细!$G:$G,扣罚明细!$E:$E,$N345,扣罚明细!$F:$F,"普通工单超时响应")=0,"-",SUMIFS(扣罚明细!$G:$G,扣罚明细!$E:$E,$N345,扣罚明细!$F:$F,"普通工单超时响应"))</f>
        <v>-</v>
      </c>
      <c r="Q345" s="30" t="str">
        <f>IF(SUMIFS(扣罚明细!$G:$G,扣罚明细!$E:$E,$N345,扣罚明细!$F:$F,"普通工单超时关闭")=0,"-",SUMIFS(扣罚明细!$G:$G,扣罚明细!$E:$E,$N345,扣罚明细!$F:$F,"普通工单超时关闭"))</f>
        <v>-</v>
      </c>
      <c r="R345" s="30" t="str">
        <f>IF(SUMIFS(扣罚明细!$G:$G,扣罚明细!$E:$E,$N345,扣罚明细!$F:$F,"项目工单超时关闭")=0,"-",SUMIFS(扣罚明细!$G:$G,扣罚明细!$E:$E,$N345,扣罚明细!$F:$F,"项目工单超时关闭"))</f>
        <v>-</v>
      </c>
      <c r="S345" s="30" t="str">
        <f>IF(SUMIFS(扣罚明细!$G:$G,扣罚明细!$E:$E,$N345,扣罚明细!$F:$F,"工单质检不合格")=0,"-",SUMIFS(扣罚明细!$G:$G,扣罚明细!$E:$E,$N345,扣罚明细!$F:$F,"工单质检不合格"))</f>
        <v>-</v>
      </c>
      <c r="T345" s="30" t="str">
        <f>IF(SUMIFS(扣罚明细!$G:$G,扣罚明细!$E:$E,$N345,扣罚明细!$F:$F,"虚假处理工单")=0,"-",SUMIFS(扣罚明细!$G:$G,扣罚明细!$E:$E,$N345,扣罚明细!$F:$F,"虚假处理工单"))</f>
        <v>-</v>
      </c>
      <c r="U345" s="30" t="str">
        <f>IF(SUMIFS(扣罚明细!$G:$G,扣罚明细!$E:$E,$N345,扣罚明细!$F:$F,"邮管局投诉逾期处理")=0,"-",SUMIFS(扣罚明细!$G:$G,扣罚明细!$E:$E,$N345,扣罚明细!$F:$F,"邮管局投诉逾期处理"))</f>
        <v>-</v>
      </c>
      <c r="V345" s="30" t="str">
        <f>IF(SUMIFS(扣罚明细!$G:$G,扣罚明细!$E:$E,$N345,扣罚明细!$F:$F,"邮管局投诉罚款")=0,"-",SUMIFS(扣罚明细!$G:$G,扣罚明细!$E:$E,$N345,扣罚明细!$F:$F,"邮管局投诉罚款"))</f>
        <v>-</v>
      </c>
    </row>
    <row r="346" ht="16.5" spans="13:22">
      <c r="M346" s="15" t="str">
        <f>VLOOKUP(N346,区域!A:B,2,0)</f>
        <v>宿州</v>
      </c>
      <c r="N346" s="5" t="s">
        <v>389</v>
      </c>
      <c r="O346" s="20">
        <f t="shared" si="7"/>
        <v>0</v>
      </c>
      <c r="P346" s="30" t="str">
        <f>IF(SUMIFS(扣罚明细!$G:$G,扣罚明细!$E:$E,$N346,扣罚明细!$F:$F,"普通工单超时响应")=0,"-",SUMIFS(扣罚明细!$G:$G,扣罚明细!$E:$E,$N346,扣罚明细!$F:$F,"普通工单超时响应"))</f>
        <v>-</v>
      </c>
      <c r="Q346" s="30" t="str">
        <f>IF(SUMIFS(扣罚明细!$G:$G,扣罚明细!$E:$E,$N346,扣罚明细!$F:$F,"普通工单超时关闭")=0,"-",SUMIFS(扣罚明细!$G:$G,扣罚明细!$E:$E,$N346,扣罚明细!$F:$F,"普通工单超时关闭"))</f>
        <v>-</v>
      </c>
      <c r="R346" s="30" t="str">
        <f>IF(SUMIFS(扣罚明细!$G:$G,扣罚明细!$E:$E,$N346,扣罚明细!$F:$F,"项目工单超时关闭")=0,"-",SUMIFS(扣罚明细!$G:$G,扣罚明细!$E:$E,$N346,扣罚明细!$F:$F,"项目工单超时关闭"))</f>
        <v>-</v>
      </c>
      <c r="S346" s="30" t="str">
        <f>IF(SUMIFS(扣罚明细!$G:$G,扣罚明细!$E:$E,$N346,扣罚明细!$F:$F,"工单质检不合格")=0,"-",SUMIFS(扣罚明细!$G:$G,扣罚明细!$E:$E,$N346,扣罚明细!$F:$F,"工单质检不合格"))</f>
        <v>-</v>
      </c>
      <c r="T346" s="30" t="str">
        <f>IF(SUMIFS(扣罚明细!$G:$G,扣罚明细!$E:$E,$N346,扣罚明细!$F:$F,"虚假处理工单")=0,"-",SUMIFS(扣罚明细!$G:$G,扣罚明细!$E:$E,$N346,扣罚明细!$F:$F,"虚假处理工单"))</f>
        <v>-</v>
      </c>
      <c r="U346" s="30" t="str">
        <f>IF(SUMIFS(扣罚明细!$G:$G,扣罚明细!$E:$E,$N346,扣罚明细!$F:$F,"邮管局投诉逾期处理")=0,"-",SUMIFS(扣罚明细!$G:$G,扣罚明细!$E:$E,$N346,扣罚明细!$F:$F,"邮管局投诉逾期处理"))</f>
        <v>-</v>
      </c>
      <c r="V346" s="30" t="str">
        <f>IF(SUMIFS(扣罚明细!$G:$G,扣罚明细!$E:$E,$N346,扣罚明细!$F:$F,"邮管局投诉罚款")=0,"-",SUMIFS(扣罚明细!$G:$G,扣罚明细!$E:$E,$N346,扣罚明细!$F:$F,"邮管局投诉罚款"))</f>
        <v>-</v>
      </c>
    </row>
    <row r="347" ht="16.5" spans="13:22">
      <c r="M347" s="15" t="str">
        <f>VLOOKUP(N347,区域!A:B,2,0)</f>
        <v>宣城</v>
      </c>
      <c r="N347" s="5" t="s">
        <v>390</v>
      </c>
      <c r="O347" s="20">
        <f t="shared" si="7"/>
        <v>0</v>
      </c>
      <c r="P347" s="30" t="str">
        <f>IF(SUMIFS(扣罚明细!$G:$G,扣罚明细!$E:$E,$N347,扣罚明细!$F:$F,"普通工单超时响应")=0,"-",SUMIFS(扣罚明细!$G:$G,扣罚明细!$E:$E,$N347,扣罚明细!$F:$F,"普通工单超时响应"))</f>
        <v>-</v>
      </c>
      <c r="Q347" s="30" t="str">
        <f>IF(SUMIFS(扣罚明细!$G:$G,扣罚明细!$E:$E,$N347,扣罚明细!$F:$F,"普通工单超时关闭")=0,"-",SUMIFS(扣罚明细!$G:$G,扣罚明细!$E:$E,$N347,扣罚明细!$F:$F,"普通工单超时关闭"))</f>
        <v>-</v>
      </c>
      <c r="R347" s="30" t="str">
        <f>IF(SUMIFS(扣罚明细!$G:$G,扣罚明细!$E:$E,$N347,扣罚明细!$F:$F,"项目工单超时关闭")=0,"-",SUMIFS(扣罚明细!$G:$G,扣罚明细!$E:$E,$N347,扣罚明细!$F:$F,"项目工单超时关闭"))</f>
        <v>-</v>
      </c>
      <c r="S347" s="30" t="str">
        <f>IF(SUMIFS(扣罚明细!$G:$G,扣罚明细!$E:$E,$N347,扣罚明细!$F:$F,"工单质检不合格")=0,"-",SUMIFS(扣罚明细!$G:$G,扣罚明细!$E:$E,$N347,扣罚明细!$F:$F,"工单质检不合格"))</f>
        <v>-</v>
      </c>
      <c r="T347" s="30" t="str">
        <f>IF(SUMIFS(扣罚明细!$G:$G,扣罚明细!$E:$E,$N347,扣罚明细!$F:$F,"虚假处理工单")=0,"-",SUMIFS(扣罚明细!$G:$G,扣罚明细!$E:$E,$N347,扣罚明细!$F:$F,"虚假处理工单"))</f>
        <v>-</v>
      </c>
      <c r="U347" s="30" t="str">
        <f>IF(SUMIFS(扣罚明细!$G:$G,扣罚明细!$E:$E,$N347,扣罚明细!$F:$F,"邮管局投诉逾期处理")=0,"-",SUMIFS(扣罚明细!$G:$G,扣罚明细!$E:$E,$N347,扣罚明细!$F:$F,"邮管局投诉逾期处理"))</f>
        <v>-</v>
      </c>
      <c r="V347" s="30" t="str">
        <f>IF(SUMIFS(扣罚明细!$G:$G,扣罚明细!$E:$E,$N347,扣罚明细!$F:$F,"邮管局投诉罚款")=0,"-",SUMIFS(扣罚明细!$G:$G,扣罚明细!$E:$E,$N347,扣罚明细!$F:$F,"邮管局投诉罚款"))</f>
        <v>-</v>
      </c>
    </row>
    <row r="348" ht="16.5" spans="13:22">
      <c r="M348" s="15" t="str">
        <f>VLOOKUP(N348,区域!A:B,2,0)</f>
        <v>阜阳</v>
      </c>
      <c r="N348" s="5" t="s">
        <v>391</v>
      </c>
      <c r="O348" s="20">
        <f t="shared" si="7"/>
        <v>0</v>
      </c>
      <c r="P348" s="30" t="str">
        <f>IF(SUMIFS(扣罚明细!$G:$G,扣罚明细!$E:$E,$N348,扣罚明细!$F:$F,"普通工单超时响应")=0,"-",SUMIFS(扣罚明细!$G:$G,扣罚明细!$E:$E,$N348,扣罚明细!$F:$F,"普通工单超时响应"))</f>
        <v>-</v>
      </c>
      <c r="Q348" s="30" t="str">
        <f>IF(SUMIFS(扣罚明细!$G:$G,扣罚明细!$E:$E,$N348,扣罚明细!$F:$F,"普通工单超时关闭")=0,"-",SUMIFS(扣罚明细!$G:$G,扣罚明细!$E:$E,$N348,扣罚明细!$F:$F,"普通工单超时关闭"))</f>
        <v>-</v>
      </c>
      <c r="R348" s="30" t="str">
        <f>IF(SUMIFS(扣罚明细!$G:$G,扣罚明细!$E:$E,$N348,扣罚明细!$F:$F,"项目工单超时关闭")=0,"-",SUMIFS(扣罚明细!$G:$G,扣罚明细!$E:$E,$N348,扣罚明细!$F:$F,"项目工单超时关闭"))</f>
        <v>-</v>
      </c>
      <c r="S348" s="30" t="str">
        <f>IF(SUMIFS(扣罚明细!$G:$G,扣罚明细!$E:$E,$N348,扣罚明细!$F:$F,"工单质检不合格")=0,"-",SUMIFS(扣罚明细!$G:$G,扣罚明细!$E:$E,$N348,扣罚明细!$F:$F,"工单质检不合格"))</f>
        <v>-</v>
      </c>
      <c r="T348" s="30" t="str">
        <f>IF(SUMIFS(扣罚明细!$G:$G,扣罚明细!$E:$E,$N348,扣罚明细!$F:$F,"虚假处理工单")=0,"-",SUMIFS(扣罚明细!$G:$G,扣罚明细!$E:$E,$N348,扣罚明细!$F:$F,"虚假处理工单"))</f>
        <v>-</v>
      </c>
      <c r="U348" s="30" t="str">
        <f>IF(SUMIFS(扣罚明细!$G:$G,扣罚明细!$E:$E,$N348,扣罚明细!$F:$F,"邮管局投诉逾期处理")=0,"-",SUMIFS(扣罚明细!$G:$G,扣罚明细!$E:$E,$N348,扣罚明细!$F:$F,"邮管局投诉逾期处理"))</f>
        <v>-</v>
      </c>
      <c r="V348" s="30" t="str">
        <f>IF(SUMIFS(扣罚明细!$G:$G,扣罚明细!$E:$E,$N348,扣罚明细!$F:$F,"邮管局投诉罚款")=0,"-",SUMIFS(扣罚明细!$G:$G,扣罚明细!$E:$E,$N348,扣罚明细!$F:$F,"邮管局投诉罚款"))</f>
        <v>-</v>
      </c>
    </row>
    <row r="349" ht="16.5" spans="13:22">
      <c r="M349" s="15" t="str">
        <f>VLOOKUP(N349,区域!A:B,2,0)</f>
        <v>芜湖</v>
      </c>
      <c r="N349" s="5" t="s">
        <v>392</v>
      </c>
      <c r="O349" s="20">
        <f t="shared" si="7"/>
        <v>0</v>
      </c>
      <c r="P349" s="30" t="str">
        <f>IF(SUMIFS(扣罚明细!$G:$G,扣罚明细!$E:$E,$N349,扣罚明细!$F:$F,"普通工单超时响应")=0,"-",SUMIFS(扣罚明细!$G:$G,扣罚明细!$E:$E,$N349,扣罚明细!$F:$F,"普通工单超时响应"))</f>
        <v>-</v>
      </c>
      <c r="Q349" s="30" t="str">
        <f>IF(SUMIFS(扣罚明细!$G:$G,扣罚明细!$E:$E,$N349,扣罚明细!$F:$F,"普通工单超时关闭")=0,"-",SUMIFS(扣罚明细!$G:$G,扣罚明细!$E:$E,$N349,扣罚明细!$F:$F,"普通工单超时关闭"))</f>
        <v>-</v>
      </c>
      <c r="R349" s="30" t="str">
        <f>IF(SUMIFS(扣罚明细!$G:$G,扣罚明细!$E:$E,$N349,扣罚明细!$F:$F,"项目工单超时关闭")=0,"-",SUMIFS(扣罚明细!$G:$G,扣罚明细!$E:$E,$N349,扣罚明细!$F:$F,"项目工单超时关闭"))</f>
        <v>-</v>
      </c>
      <c r="S349" s="30" t="str">
        <f>IF(SUMIFS(扣罚明细!$G:$G,扣罚明细!$E:$E,$N349,扣罚明细!$F:$F,"工单质检不合格")=0,"-",SUMIFS(扣罚明细!$G:$G,扣罚明细!$E:$E,$N349,扣罚明细!$F:$F,"工单质检不合格"))</f>
        <v>-</v>
      </c>
      <c r="T349" s="30" t="str">
        <f>IF(SUMIFS(扣罚明细!$G:$G,扣罚明细!$E:$E,$N349,扣罚明细!$F:$F,"虚假处理工单")=0,"-",SUMIFS(扣罚明细!$G:$G,扣罚明细!$E:$E,$N349,扣罚明细!$F:$F,"虚假处理工单"))</f>
        <v>-</v>
      </c>
      <c r="U349" s="30" t="str">
        <f>IF(SUMIFS(扣罚明细!$G:$G,扣罚明细!$E:$E,$N349,扣罚明细!$F:$F,"邮管局投诉逾期处理")=0,"-",SUMIFS(扣罚明细!$G:$G,扣罚明细!$E:$E,$N349,扣罚明细!$F:$F,"邮管局投诉逾期处理"))</f>
        <v>-</v>
      </c>
      <c r="V349" s="30" t="str">
        <f>IF(SUMIFS(扣罚明细!$G:$G,扣罚明细!$E:$E,$N349,扣罚明细!$F:$F,"邮管局投诉罚款")=0,"-",SUMIFS(扣罚明细!$G:$G,扣罚明细!$E:$E,$N349,扣罚明细!$F:$F,"邮管局投诉罚款"))</f>
        <v>-</v>
      </c>
    </row>
    <row r="350" ht="16.5" spans="13:22">
      <c r="M350" s="15" t="str">
        <f>VLOOKUP(N350,区域!A:B,2,0)</f>
        <v>客服</v>
      </c>
      <c r="N350" s="5" t="s">
        <v>393</v>
      </c>
      <c r="O350" s="20">
        <f t="shared" si="7"/>
        <v>0</v>
      </c>
      <c r="P350" s="30" t="str">
        <f>IF(SUMIFS(扣罚明细!$G:$G,扣罚明细!$E:$E,$N350,扣罚明细!$F:$F,"普通工单超时响应")=0,"-",SUMIFS(扣罚明细!$G:$G,扣罚明细!$E:$E,$N350,扣罚明细!$F:$F,"普通工单超时响应"))</f>
        <v>-</v>
      </c>
      <c r="Q350" s="30" t="str">
        <f>IF(SUMIFS(扣罚明细!$G:$G,扣罚明细!$E:$E,$N350,扣罚明细!$F:$F,"普通工单超时关闭")=0,"-",SUMIFS(扣罚明细!$G:$G,扣罚明细!$E:$E,$N350,扣罚明细!$F:$F,"普通工单超时关闭"))</f>
        <v>-</v>
      </c>
      <c r="R350" s="30" t="str">
        <f>IF(SUMIFS(扣罚明细!$G:$G,扣罚明细!$E:$E,$N350,扣罚明细!$F:$F,"项目工单超时关闭")=0,"-",SUMIFS(扣罚明细!$G:$G,扣罚明细!$E:$E,$N350,扣罚明细!$F:$F,"项目工单超时关闭"))</f>
        <v>-</v>
      </c>
      <c r="S350" s="30" t="str">
        <f>IF(SUMIFS(扣罚明细!$G:$G,扣罚明细!$E:$E,$N350,扣罚明细!$F:$F,"工单质检不合格")=0,"-",SUMIFS(扣罚明细!$G:$G,扣罚明细!$E:$E,$N350,扣罚明细!$F:$F,"工单质检不合格"))</f>
        <v>-</v>
      </c>
      <c r="T350" s="30" t="str">
        <f>IF(SUMIFS(扣罚明细!$G:$G,扣罚明细!$E:$E,$N350,扣罚明细!$F:$F,"虚假处理工单")=0,"-",SUMIFS(扣罚明细!$G:$G,扣罚明细!$E:$E,$N350,扣罚明细!$F:$F,"虚假处理工单"))</f>
        <v>-</v>
      </c>
      <c r="U350" s="30" t="str">
        <f>IF(SUMIFS(扣罚明细!$G:$G,扣罚明细!$E:$E,$N350,扣罚明细!$F:$F,"邮管局投诉逾期处理")=0,"-",SUMIFS(扣罚明细!$G:$G,扣罚明细!$E:$E,$N350,扣罚明细!$F:$F,"邮管局投诉逾期处理"))</f>
        <v>-</v>
      </c>
      <c r="V350" s="30" t="str">
        <f>IF(SUMIFS(扣罚明细!$G:$G,扣罚明细!$E:$E,$N350,扣罚明细!$F:$F,"邮管局投诉罚款")=0,"-",SUMIFS(扣罚明细!$G:$G,扣罚明细!$E:$E,$N350,扣罚明细!$F:$F,"邮管局投诉罚款"))</f>
        <v>-</v>
      </c>
    </row>
    <row r="351" ht="16.5" spans="13:22">
      <c r="M351" s="15" t="str">
        <f>VLOOKUP(N351,区域!A:B,2,0)</f>
        <v>宿州</v>
      </c>
      <c r="N351" s="46" t="s">
        <v>394</v>
      </c>
      <c r="O351" s="20">
        <f t="shared" si="7"/>
        <v>0</v>
      </c>
      <c r="P351" s="30" t="str">
        <f>IF(SUMIFS(扣罚明细!$G:$G,扣罚明细!$E:$E,$N351,扣罚明细!$F:$F,"普通工单超时响应")=0,"-",SUMIFS(扣罚明细!$G:$G,扣罚明细!$E:$E,$N351,扣罚明细!$F:$F,"普通工单超时响应"))</f>
        <v>-</v>
      </c>
      <c r="Q351" s="30" t="str">
        <f>IF(SUMIFS(扣罚明细!$G:$G,扣罚明细!$E:$E,$N351,扣罚明细!$F:$F,"普通工单超时关闭")=0,"-",SUMIFS(扣罚明细!$G:$G,扣罚明细!$E:$E,$N351,扣罚明细!$F:$F,"普通工单超时关闭"))</f>
        <v>-</v>
      </c>
      <c r="R351" s="30" t="str">
        <f>IF(SUMIFS(扣罚明细!$G:$G,扣罚明细!$E:$E,$N351,扣罚明细!$F:$F,"项目工单超时关闭")=0,"-",SUMIFS(扣罚明细!$G:$G,扣罚明细!$E:$E,$N351,扣罚明细!$F:$F,"项目工单超时关闭"))</f>
        <v>-</v>
      </c>
      <c r="S351" s="30" t="str">
        <f>IF(SUMIFS(扣罚明细!$G:$G,扣罚明细!$E:$E,$N351,扣罚明细!$F:$F,"工单质检不合格")=0,"-",SUMIFS(扣罚明细!$G:$G,扣罚明细!$E:$E,$N351,扣罚明细!$F:$F,"工单质检不合格"))</f>
        <v>-</v>
      </c>
      <c r="T351" s="30" t="str">
        <f>IF(SUMIFS(扣罚明细!$G:$G,扣罚明细!$E:$E,$N351,扣罚明细!$F:$F,"虚假处理工单")=0,"-",SUMIFS(扣罚明细!$G:$G,扣罚明细!$E:$E,$N351,扣罚明细!$F:$F,"虚假处理工单"))</f>
        <v>-</v>
      </c>
      <c r="U351" s="30" t="str">
        <f>IF(SUMIFS(扣罚明细!$G:$G,扣罚明细!$E:$E,$N351,扣罚明细!$F:$F,"邮管局投诉逾期处理")=0,"-",SUMIFS(扣罚明细!$G:$G,扣罚明细!$E:$E,$N351,扣罚明细!$F:$F,"邮管局投诉逾期处理"))</f>
        <v>-</v>
      </c>
      <c r="V351" s="30" t="str">
        <f>IF(SUMIFS(扣罚明细!$G:$G,扣罚明细!$E:$E,$N351,扣罚明细!$F:$F,"邮管局投诉罚款")=0,"-",SUMIFS(扣罚明细!$G:$G,扣罚明细!$E:$E,$N351,扣罚明细!$F:$F,"邮管局投诉罚款"))</f>
        <v>-</v>
      </c>
    </row>
    <row r="352" ht="16.5" spans="13:22">
      <c r="M352" s="15" t="str">
        <f>VLOOKUP(N352,区域!A:B,2,0)</f>
        <v>蚌埠</v>
      </c>
      <c r="N352" s="5" t="s">
        <v>395</v>
      </c>
      <c r="O352" s="20">
        <f t="shared" si="7"/>
        <v>0</v>
      </c>
      <c r="P352" s="30" t="str">
        <f>IF(SUMIFS(扣罚明细!$G:$G,扣罚明细!$E:$E,$N352,扣罚明细!$F:$F,"普通工单超时响应")=0,"-",SUMIFS(扣罚明细!$G:$G,扣罚明细!$E:$E,$N352,扣罚明细!$F:$F,"普通工单超时响应"))</f>
        <v>-</v>
      </c>
      <c r="Q352" s="30" t="str">
        <f>IF(SUMIFS(扣罚明细!$G:$G,扣罚明细!$E:$E,$N352,扣罚明细!$F:$F,"普通工单超时关闭")=0,"-",SUMIFS(扣罚明细!$G:$G,扣罚明细!$E:$E,$N352,扣罚明细!$F:$F,"普通工单超时关闭"))</f>
        <v>-</v>
      </c>
      <c r="R352" s="30" t="str">
        <f>IF(SUMIFS(扣罚明细!$G:$G,扣罚明细!$E:$E,$N352,扣罚明细!$F:$F,"项目工单超时关闭")=0,"-",SUMIFS(扣罚明细!$G:$G,扣罚明细!$E:$E,$N352,扣罚明细!$F:$F,"项目工单超时关闭"))</f>
        <v>-</v>
      </c>
      <c r="S352" s="30" t="str">
        <f>IF(SUMIFS(扣罚明细!$G:$G,扣罚明细!$E:$E,$N352,扣罚明细!$F:$F,"工单质检不合格")=0,"-",SUMIFS(扣罚明细!$G:$G,扣罚明细!$E:$E,$N352,扣罚明细!$F:$F,"工单质检不合格"))</f>
        <v>-</v>
      </c>
      <c r="T352" s="30" t="str">
        <f>IF(SUMIFS(扣罚明细!$G:$G,扣罚明细!$E:$E,$N352,扣罚明细!$F:$F,"虚假处理工单")=0,"-",SUMIFS(扣罚明细!$G:$G,扣罚明细!$E:$E,$N352,扣罚明细!$F:$F,"虚假处理工单"))</f>
        <v>-</v>
      </c>
      <c r="U352" s="30" t="str">
        <f>IF(SUMIFS(扣罚明细!$G:$G,扣罚明细!$E:$E,$N352,扣罚明细!$F:$F,"邮管局投诉逾期处理")=0,"-",SUMIFS(扣罚明细!$G:$G,扣罚明细!$E:$E,$N352,扣罚明细!$F:$F,"邮管局投诉逾期处理"))</f>
        <v>-</v>
      </c>
      <c r="V352" s="30" t="str">
        <f>IF(SUMIFS(扣罚明细!$G:$G,扣罚明细!$E:$E,$N352,扣罚明细!$F:$F,"邮管局投诉罚款")=0,"-",SUMIFS(扣罚明细!$G:$G,扣罚明细!$E:$E,$N352,扣罚明细!$F:$F,"邮管局投诉罚款"))</f>
        <v>-</v>
      </c>
    </row>
    <row r="353" ht="16.5" spans="13:22">
      <c r="M353" s="15" t="str">
        <f>VLOOKUP(N353,区域!A:B,2,0)</f>
        <v>宿州</v>
      </c>
      <c r="N353" s="5" t="s">
        <v>396</v>
      </c>
      <c r="O353" s="20">
        <f t="shared" si="7"/>
        <v>0</v>
      </c>
      <c r="P353" s="30" t="str">
        <f>IF(SUMIFS(扣罚明细!$G:$G,扣罚明细!$E:$E,$N353,扣罚明细!$F:$F,"普通工单超时响应")=0,"-",SUMIFS(扣罚明细!$G:$G,扣罚明细!$E:$E,$N353,扣罚明细!$F:$F,"普通工单超时响应"))</f>
        <v>-</v>
      </c>
      <c r="Q353" s="30" t="str">
        <f>IF(SUMIFS(扣罚明细!$G:$G,扣罚明细!$E:$E,$N353,扣罚明细!$F:$F,"普通工单超时关闭")=0,"-",SUMIFS(扣罚明细!$G:$G,扣罚明细!$E:$E,$N353,扣罚明细!$F:$F,"普通工单超时关闭"))</f>
        <v>-</v>
      </c>
      <c r="R353" s="30" t="str">
        <f>IF(SUMIFS(扣罚明细!$G:$G,扣罚明细!$E:$E,$N353,扣罚明细!$F:$F,"项目工单超时关闭")=0,"-",SUMIFS(扣罚明细!$G:$G,扣罚明细!$E:$E,$N353,扣罚明细!$F:$F,"项目工单超时关闭"))</f>
        <v>-</v>
      </c>
      <c r="S353" s="30" t="str">
        <f>IF(SUMIFS(扣罚明细!$G:$G,扣罚明细!$E:$E,$N353,扣罚明细!$F:$F,"工单质检不合格")=0,"-",SUMIFS(扣罚明细!$G:$G,扣罚明细!$E:$E,$N353,扣罚明细!$F:$F,"工单质检不合格"))</f>
        <v>-</v>
      </c>
      <c r="T353" s="30" t="str">
        <f>IF(SUMIFS(扣罚明细!$G:$G,扣罚明细!$E:$E,$N353,扣罚明细!$F:$F,"虚假处理工单")=0,"-",SUMIFS(扣罚明细!$G:$G,扣罚明细!$E:$E,$N353,扣罚明细!$F:$F,"虚假处理工单"))</f>
        <v>-</v>
      </c>
      <c r="U353" s="30" t="str">
        <f>IF(SUMIFS(扣罚明细!$G:$G,扣罚明细!$E:$E,$N353,扣罚明细!$F:$F,"邮管局投诉逾期处理")=0,"-",SUMIFS(扣罚明细!$G:$G,扣罚明细!$E:$E,$N353,扣罚明细!$F:$F,"邮管局投诉逾期处理"))</f>
        <v>-</v>
      </c>
      <c r="V353" s="30" t="str">
        <f>IF(SUMIFS(扣罚明细!$G:$G,扣罚明细!$E:$E,$N353,扣罚明细!$F:$F,"邮管局投诉罚款")=0,"-",SUMIFS(扣罚明细!$G:$G,扣罚明细!$E:$E,$N353,扣罚明细!$F:$F,"邮管局投诉罚款"))</f>
        <v>-</v>
      </c>
    </row>
    <row r="354" ht="16.5" spans="13:22">
      <c r="M354" s="15" t="str">
        <f>VLOOKUP(N354,区域!A:B,2,0)</f>
        <v>亳州</v>
      </c>
      <c r="N354" s="47" t="s">
        <v>397</v>
      </c>
      <c r="O354" s="20">
        <f t="shared" si="7"/>
        <v>0</v>
      </c>
      <c r="P354" s="30" t="str">
        <f>IF(SUMIFS(扣罚明细!$G:$G,扣罚明细!$E:$E,$N354,扣罚明细!$F:$F,"普通工单超时响应")=0,"-",SUMIFS(扣罚明细!$G:$G,扣罚明细!$E:$E,$N354,扣罚明细!$F:$F,"普通工单超时响应"))</f>
        <v>-</v>
      </c>
      <c r="Q354" s="30" t="str">
        <f>IF(SUMIFS(扣罚明细!$G:$G,扣罚明细!$E:$E,$N354,扣罚明细!$F:$F,"普通工单超时关闭")=0,"-",SUMIFS(扣罚明细!$G:$G,扣罚明细!$E:$E,$N354,扣罚明细!$F:$F,"普通工单超时关闭"))</f>
        <v>-</v>
      </c>
      <c r="R354" s="30" t="str">
        <f>IF(SUMIFS(扣罚明细!$G:$G,扣罚明细!$E:$E,$N354,扣罚明细!$F:$F,"项目工单超时关闭")=0,"-",SUMIFS(扣罚明细!$G:$G,扣罚明细!$E:$E,$N354,扣罚明细!$F:$F,"项目工单超时关闭"))</f>
        <v>-</v>
      </c>
      <c r="S354" s="30" t="str">
        <f>IF(SUMIFS(扣罚明细!$G:$G,扣罚明细!$E:$E,$N354,扣罚明细!$F:$F,"工单质检不合格")=0,"-",SUMIFS(扣罚明细!$G:$G,扣罚明细!$E:$E,$N354,扣罚明细!$F:$F,"工单质检不合格"))</f>
        <v>-</v>
      </c>
      <c r="T354" s="30" t="str">
        <f>IF(SUMIFS(扣罚明细!$G:$G,扣罚明细!$E:$E,$N354,扣罚明细!$F:$F,"虚假处理工单")=0,"-",SUMIFS(扣罚明细!$G:$G,扣罚明细!$E:$E,$N354,扣罚明细!$F:$F,"虚假处理工单"))</f>
        <v>-</v>
      </c>
      <c r="U354" s="30" t="str">
        <f>IF(SUMIFS(扣罚明细!$G:$G,扣罚明细!$E:$E,$N354,扣罚明细!$F:$F,"邮管局投诉逾期处理")=0,"-",SUMIFS(扣罚明细!$G:$G,扣罚明细!$E:$E,$N354,扣罚明细!$F:$F,"邮管局投诉逾期处理"))</f>
        <v>-</v>
      </c>
      <c r="V354" s="30" t="str">
        <f>IF(SUMIFS(扣罚明细!$G:$G,扣罚明细!$E:$E,$N354,扣罚明细!$F:$F,"邮管局投诉罚款")=0,"-",SUMIFS(扣罚明细!$G:$G,扣罚明细!$E:$E,$N354,扣罚明细!$F:$F,"邮管局投诉罚款"))</f>
        <v>-</v>
      </c>
    </row>
    <row r="355" ht="16.5" spans="13:22">
      <c r="M355" s="15" t="str">
        <f>VLOOKUP(N355,区域!A:B,2,0)</f>
        <v>宿州</v>
      </c>
      <c r="N355" s="5" t="s">
        <v>398</v>
      </c>
      <c r="O355" s="20">
        <f t="shared" si="7"/>
        <v>0</v>
      </c>
      <c r="P355" s="30" t="str">
        <f>IF(SUMIFS(扣罚明细!$G:$G,扣罚明细!$E:$E,$N355,扣罚明细!$F:$F,"普通工单超时响应")=0,"-",SUMIFS(扣罚明细!$G:$G,扣罚明细!$E:$E,$N355,扣罚明细!$F:$F,"普通工单超时响应"))</f>
        <v>-</v>
      </c>
      <c r="Q355" s="30" t="str">
        <f>IF(SUMIFS(扣罚明细!$G:$G,扣罚明细!$E:$E,$N355,扣罚明细!$F:$F,"普通工单超时关闭")=0,"-",SUMIFS(扣罚明细!$G:$G,扣罚明细!$E:$E,$N355,扣罚明细!$F:$F,"普通工单超时关闭"))</f>
        <v>-</v>
      </c>
      <c r="R355" s="30" t="str">
        <f>IF(SUMIFS(扣罚明细!$G:$G,扣罚明细!$E:$E,$N355,扣罚明细!$F:$F,"项目工单超时关闭")=0,"-",SUMIFS(扣罚明细!$G:$G,扣罚明细!$E:$E,$N355,扣罚明细!$F:$F,"项目工单超时关闭"))</f>
        <v>-</v>
      </c>
      <c r="S355" s="30" t="str">
        <f>IF(SUMIFS(扣罚明细!$G:$G,扣罚明细!$E:$E,$N355,扣罚明细!$F:$F,"工单质检不合格")=0,"-",SUMIFS(扣罚明细!$G:$G,扣罚明细!$E:$E,$N355,扣罚明细!$F:$F,"工单质检不合格"))</f>
        <v>-</v>
      </c>
      <c r="T355" s="30" t="str">
        <f>IF(SUMIFS(扣罚明细!$G:$G,扣罚明细!$E:$E,$N355,扣罚明细!$F:$F,"虚假处理工单")=0,"-",SUMIFS(扣罚明细!$G:$G,扣罚明细!$E:$E,$N355,扣罚明细!$F:$F,"虚假处理工单"))</f>
        <v>-</v>
      </c>
      <c r="U355" s="30" t="str">
        <f>IF(SUMIFS(扣罚明细!$G:$G,扣罚明细!$E:$E,$N355,扣罚明细!$F:$F,"邮管局投诉逾期处理")=0,"-",SUMIFS(扣罚明细!$G:$G,扣罚明细!$E:$E,$N355,扣罚明细!$F:$F,"邮管局投诉逾期处理"))</f>
        <v>-</v>
      </c>
      <c r="V355" s="30" t="str">
        <f>IF(SUMIFS(扣罚明细!$G:$G,扣罚明细!$E:$E,$N355,扣罚明细!$F:$F,"邮管局投诉罚款")=0,"-",SUMIFS(扣罚明细!$G:$G,扣罚明细!$E:$E,$N355,扣罚明细!$F:$F,"邮管局投诉罚款"))</f>
        <v>-</v>
      </c>
    </row>
    <row r="356" ht="16.5" spans="13:22">
      <c r="M356" s="15" t="str">
        <f>VLOOKUP(N356,区域!A:B,2,0)</f>
        <v>宿州</v>
      </c>
      <c r="N356" s="46" t="s">
        <v>399</v>
      </c>
      <c r="O356" s="20">
        <f t="shared" si="7"/>
        <v>0</v>
      </c>
      <c r="P356" s="30" t="str">
        <f>IF(SUMIFS(扣罚明细!$G:$G,扣罚明细!$E:$E,$N356,扣罚明细!$F:$F,"普通工单超时响应")=0,"-",SUMIFS(扣罚明细!$G:$G,扣罚明细!$E:$E,$N356,扣罚明细!$F:$F,"普通工单超时响应"))</f>
        <v>-</v>
      </c>
      <c r="Q356" s="30" t="str">
        <f>IF(SUMIFS(扣罚明细!$G:$G,扣罚明细!$E:$E,$N356,扣罚明细!$F:$F,"普通工单超时关闭")=0,"-",SUMIFS(扣罚明细!$G:$G,扣罚明细!$E:$E,$N356,扣罚明细!$F:$F,"普通工单超时关闭"))</f>
        <v>-</v>
      </c>
      <c r="R356" s="30" t="str">
        <f>IF(SUMIFS(扣罚明细!$G:$G,扣罚明细!$E:$E,$N356,扣罚明细!$F:$F,"项目工单超时关闭")=0,"-",SUMIFS(扣罚明细!$G:$G,扣罚明细!$E:$E,$N356,扣罚明细!$F:$F,"项目工单超时关闭"))</f>
        <v>-</v>
      </c>
      <c r="S356" s="30" t="str">
        <f>IF(SUMIFS(扣罚明细!$G:$G,扣罚明细!$E:$E,$N356,扣罚明细!$F:$F,"工单质检不合格")=0,"-",SUMIFS(扣罚明细!$G:$G,扣罚明细!$E:$E,$N356,扣罚明细!$F:$F,"工单质检不合格"))</f>
        <v>-</v>
      </c>
      <c r="T356" s="30" t="str">
        <f>IF(SUMIFS(扣罚明细!$G:$G,扣罚明细!$E:$E,$N356,扣罚明细!$F:$F,"虚假处理工单")=0,"-",SUMIFS(扣罚明细!$G:$G,扣罚明细!$E:$E,$N356,扣罚明细!$F:$F,"虚假处理工单"))</f>
        <v>-</v>
      </c>
      <c r="U356" s="30" t="str">
        <f>IF(SUMIFS(扣罚明细!$G:$G,扣罚明细!$E:$E,$N356,扣罚明细!$F:$F,"邮管局投诉逾期处理")=0,"-",SUMIFS(扣罚明细!$G:$G,扣罚明细!$E:$E,$N356,扣罚明细!$F:$F,"邮管局投诉逾期处理"))</f>
        <v>-</v>
      </c>
      <c r="V356" s="30" t="str">
        <f>IF(SUMIFS(扣罚明细!$G:$G,扣罚明细!$E:$E,$N356,扣罚明细!$F:$F,"邮管局投诉罚款")=0,"-",SUMIFS(扣罚明细!$G:$G,扣罚明细!$E:$E,$N356,扣罚明细!$F:$F,"邮管局投诉罚款"))</f>
        <v>-</v>
      </c>
    </row>
    <row r="357" ht="16.5" spans="13:22">
      <c r="M357" s="15" t="str">
        <f>VLOOKUP(N357,区域!A:B,2,0)</f>
        <v>宿州</v>
      </c>
      <c r="N357" s="46" t="s">
        <v>400</v>
      </c>
      <c r="O357" s="20">
        <f t="shared" si="7"/>
        <v>0</v>
      </c>
      <c r="P357" s="30" t="str">
        <f>IF(SUMIFS(扣罚明细!$G:$G,扣罚明细!$E:$E,$N357,扣罚明细!$F:$F,"普通工单超时响应")=0,"-",SUMIFS(扣罚明细!$G:$G,扣罚明细!$E:$E,$N357,扣罚明细!$F:$F,"普通工单超时响应"))</f>
        <v>-</v>
      </c>
      <c r="Q357" s="30" t="str">
        <f>IF(SUMIFS(扣罚明细!$G:$G,扣罚明细!$E:$E,$N357,扣罚明细!$F:$F,"普通工单超时关闭")=0,"-",SUMIFS(扣罚明细!$G:$G,扣罚明细!$E:$E,$N357,扣罚明细!$F:$F,"普通工单超时关闭"))</f>
        <v>-</v>
      </c>
      <c r="R357" s="30" t="str">
        <f>IF(SUMIFS(扣罚明细!$G:$G,扣罚明细!$E:$E,$N357,扣罚明细!$F:$F,"项目工单超时关闭")=0,"-",SUMIFS(扣罚明细!$G:$G,扣罚明细!$E:$E,$N357,扣罚明细!$F:$F,"项目工单超时关闭"))</f>
        <v>-</v>
      </c>
      <c r="S357" s="30" t="str">
        <f>IF(SUMIFS(扣罚明细!$G:$G,扣罚明细!$E:$E,$N357,扣罚明细!$F:$F,"工单质检不合格")=0,"-",SUMIFS(扣罚明细!$G:$G,扣罚明细!$E:$E,$N357,扣罚明细!$F:$F,"工单质检不合格"))</f>
        <v>-</v>
      </c>
      <c r="T357" s="30" t="str">
        <f>IF(SUMIFS(扣罚明细!$G:$G,扣罚明细!$E:$E,$N357,扣罚明细!$F:$F,"虚假处理工单")=0,"-",SUMIFS(扣罚明细!$G:$G,扣罚明细!$E:$E,$N357,扣罚明细!$F:$F,"虚假处理工单"))</f>
        <v>-</v>
      </c>
      <c r="U357" s="30" t="str">
        <f>IF(SUMIFS(扣罚明细!$G:$G,扣罚明细!$E:$E,$N357,扣罚明细!$F:$F,"邮管局投诉逾期处理")=0,"-",SUMIFS(扣罚明细!$G:$G,扣罚明细!$E:$E,$N357,扣罚明细!$F:$F,"邮管局投诉逾期处理"))</f>
        <v>-</v>
      </c>
      <c r="V357" s="30" t="str">
        <f>IF(SUMIFS(扣罚明细!$G:$G,扣罚明细!$E:$E,$N357,扣罚明细!$F:$F,"邮管局投诉罚款")=0,"-",SUMIFS(扣罚明细!$G:$G,扣罚明细!$E:$E,$N357,扣罚明细!$F:$F,"邮管局投诉罚款"))</f>
        <v>-</v>
      </c>
    </row>
    <row r="358" ht="16.5" spans="13:22">
      <c r="M358" s="15" t="str">
        <f>VLOOKUP(N358,区域!A:B,2,0)</f>
        <v>淮北</v>
      </c>
      <c r="N358" s="5" t="s">
        <v>401</v>
      </c>
      <c r="O358" s="20">
        <f t="shared" si="7"/>
        <v>0</v>
      </c>
      <c r="P358" s="30" t="str">
        <f>IF(SUMIFS(扣罚明细!$G:$G,扣罚明细!$E:$E,$N358,扣罚明细!$F:$F,"普通工单超时响应")=0,"-",SUMIFS(扣罚明细!$G:$G,扣罚明细!$E:$E,$N358,扣罚明细!$F:$F,"普通工单超时响应"))</f>
        <v>-</v>
      </c>
      <c r="Q358" s="30" t="str">
        <f>IF(SUMIFS(扣罚明细!$G:$G,扣罚明细!$E:$E,$N358,扣罚明细!$F:$F,"普通工单超时关闭")=0,"-",SUMIFS(扣罚明细!$G:$G,扣罚明细!$E:$E,$N358,扣罚明细!$F:$F,"普通工单超时关闭"))</f>
        <v>-</v>
      </c>
      <c r="R358" s="30" t="str">
        <f>IF(SUMIFS(扣罚明细!$G:$G,扣罚明细!$E:$E,$N358,扣罚明细!$F:$F,"项目工单超时关闭")=0,"-",SUMIFS(扣罚明细!$G:$G,扣罚明细!$E:$E,$N358,扣罚明细!$F:$F,"项目工单超时关闭"))</f>
        <v>-</v>
      </c>
      <c r="S358" s="30" t="str">
        <f>IF(SUMIFS(扣罚明细!$G:$G,扣罚明细!$E:$E,$N358,扣罚明细!$F:$F,"工单质检不合格")=0,"-",SUMIFS(扣罚明细!$G:$G,扣罚明细!$E:$E,$N358,扣罚明细!$F:$F,"工单质检不合格"))</f>
        <v>-</v>
      </c>
      <c r="T358" s="30" t="str">
        <f>IF(SUMIFS(扣罚明细!$G:$G,扣罚明细!$E:$E,$N358,扣罚明细!$F:$F,"虚假处理工单")=0,"-",SUMIFS(扣罚明细!$G:$G,扣罚明细!$E:$E,$N358,扣罚明细!$F:$F,"虚假处理工单"))</f>
        <v>-</v>
      </c>
      <c r="U358" s="30" t="str">
        <f>IF(SUMIFS(扣罚明细!$G:$G,扣罚明细!$E:$E,$N358,扣罚明细!$F:$F,"邮管局投诉逾期处理")=0,"-",SUMIFS(扣罚明细!$G:$G,扣罚明细!$E:$E,$N358,扣罚明细!$F:$F,"邮管局投诉逾期处理"))</f>
        <v>-</v>
      </c>
      <c r="V358" s="30" t="str">
        <f>IF(SUMIFS(扣罚明细!$G:$G,扣罚明细!$E:$E,$N358,扣罚明细!$F:$F,"邮管局投诉罚款")=0,"-",SUMIFS(扣罚明细!$G:$G,扣罚明细!$E:$E,$N358,扣罚明细!$F:$F,"邮管局投诉罚款"))</f>
        <v>-</v>
      </c>
    </row>
    <row r="359" ht="16.5" spans="13:22">
      <c r="M359" s="15" t="str">
        <f>VLOOKUP(N359,区域!A:B,2,0)</f>
        <v>芜湖</v>
      </c>
      <c r="N359" s="52" t="s">
        <v>402</v>
      </c>
      <c r="O359" s="20">
        <f t="shared" si="7"/>
        <v>0</v>
      </c>
      <c r="P359" s="30" t="str">
        <f>IF(SUMIFS(扣罚明细!$G:$G,扣罚明细!$E:$E,$N359,扣罚明细!$F:$F,"普通工单超时响应")=0,"-",SUMIFS(扣罚明细!$G:$G,扣罚明细!$E:$E,$N359,扣罚明细!$F:$F,"普通工单超时响应"))</f>
        <v>-</v>
      </c>
      <c r="Q359" s="30" t="str">
        <f>IF(SUMIFS(扣罚明细!$G:$G,扣罚明细!$E:$E,$N359,扣罚明细!$F:$F,"普通工单超时关闭")=0,"-",SUMIFS(扣罚明细!$G:$G,扣罚明细!$E:$E,$N359,扣罚明细!$F:$F,"普通工单超时关闭"))</f>
        <v>-</v>
      </c>
      <c r="R359" s="30" t="str">
        <f>IF(SUMIFS(扣罚明细!$G:$G,扣罚明细!$E:$E,$N359,扣罚明细!$F:$F,"项目工单超时关闭")=0,"-",SUMIFS(扣罚明细!$G:$G,扣罚明细!$E:$E,$N359,扣罚明细!$F:$F,"项目工单超时关闭"))</f>
        <v>-</v>
      </c>
      <c r="S359" s="30" t="str">
        <f>IF(SUMIFS(扣罚明细!$G:$G,扣罚明细!$E:$E,$N359,扣罚明细!$F:$F,"工单质检不合格")=0,"-",SUMIFS(扣罚明细!$G:$G,扣罚明细!$E:$E,$N359,扣罚明细!$F:$F,"工单质检不合格"))</f>
        <v>-</v>
      </c>
      <c r="T359" s="30" t="str">
        <f>IF(SUMIFS(扣罚明细!$G:$G,扣罚明细!$E:$E,$N359,扣罚明细!$F:$F,"虚假处理工单")=0,"-",SUMIFS(扣罚明细!$G:$G,扣罚明细!$E:$E,$N359,扣罚明细!$F:$F,"虚假处理工单"))</f>
        <v>-</v>
      </c>
      <c r="U359" s="30" t="str">
        <f>IF(SUMIFS(扣罚明细!$G:$G,扣罚明细!$E:$E,$N359,扣罚明细!$F:$F,"邮管局投诉逾期处理")=0,"-",SUMIFS(扣罚明细!$G:$G,扣罚明细!$E:$E,$N359,扣罚明细!$F:$F,"邮管局投诉逾期处理"))</f>
        <v>-</v>
      </c>
      <c r="V359" s="30" t="str">
        <f>IF(SUMIFS(扣罚明细!$G:$G,扣罚明细!$E:$E,$N359,扣罚明细!$F:$F,"邮管局投诉罚款")=0,"-",SUMIFS(扣罚明细!$G:$G,扣罚明细!$E:$E,$N359,扣罚明细!$F:$F,"邮管局投诉罚款"))</f>
        <v>-</v>
      </c>
    </row>
    <row r="360" ht="16.5" spans="13:22">
      <c r="M360" s="15" t="str">
        <f>VLOOKUP(N360,区域!A:B,2,0)</f>
        <v>黄山</v>
      </c>
      <c r="N360" s="5" t="s">
        <v>403</v>
      </c>
      <c r="O360" s="20">
        <f t="shared" si="7"/>
        <v>0</v>
      </c>
      <c r="P360" s="30" t="str">
        <f>IF(SUMIFS(扣罚明细!$G:$G,扣罚明细!$E:$E,$N360,扣罚明细!$F:$F,"普通工单超时响应")=0,"-",SUMIFS(扣罚明细!$G:$G,扣罚明细!$E:$E,$N360,扣罚明细!$F:$F,"普通工单超时响应"))</f>
        <v>-</v>
      </c>
      <c r="Q360" s="30" t="str">
        <f>IF(SUMIFS(扣罚明细!$G:$G,扣罚明细!$E:$E,$N360,扣罚明细!$F:$F,"普通工单超时关闭")=0,"-",SUMIFS(扣罚明细!$G:$G,扣罚明细!$E:$E,$N360,扣罚明细!$F:$F,"普通工单超时关闭"))</f>
        <v>-</v>
      </c>
      <c r="R360" s="30" t="str">
        <f>IF(SUMIFS(扣罚明细!$G:$G,扣罚明细!$E:$E,$N360,扣罚明细!$F:$F,"项目工单超时关闭")=0,"-",SUMIFS(扣罚明细!$G:$G,扣罚明细!$E:$E,$N360,扣罚明细!$F:$F,"项目工单超时关闭"))</f>
        <v>-</v>
      </c>
      <c r="S360" s="30" t="str">
        <f>IF(SUMIFS(扣罚明细!$G:$G,扣罚明细!$E:$E,$N360,扣罚明细!$F:$F,"工单质检不合格")=0,"-",SUMIFS(扣罚明细!$G:$G,扣罚明细!$E:$E,$N360,扣罚明细!$F:$F,"工单质检不合格"))</f>
        <v>-</v>
      </c>
      <c r="T360" s="30" t="str">
        <f>IF(SUMIFS(扣罚明细!$G:$G,扣罚明细!$E:$E,$N360,扣罚明细!$F:$F,"虚假处理工单")=0,"-",SUMIFS(扣罚明细!$G:$G,扣罚明细!$E:$E,$N360,扣罚明细!$F:$F,"虚假处理工单"))</f>
        <v>-</v>
      </c>
      <c r="U360" s="30" t="str">
        <f>IF(SUMIFS(扣罚明细!$G:$G,扣罚明细!$E:$E,$N360,扣罚明细!$F:$F,"邮管局投诉逾期处理")=0,"-",SUMIFS(扣罚明细!$G:$G,扣罚明细!$E:$E,$N360,扣罚明细!$F:$F,"邮管局投诉逾期处理"))</f>
        <v>-</v>
      </c>
      <c r="V360" s="30" t="str">
        <f>IF(SUMIFS(扣罚明细!$G:$G,扣罚明细!$E:$E,$N360,扣罚明细!$F:$F,"邮管局投诉罚款")=0,"-",SUMIFS(扣罚明细!$G:$G,扣罚明细!$E:$E,$N360,扣罚明细!$F:$F,"邮管局投诉罚款"))</f>
        <v>-</v>
      </c>
    </row>
    <row r="361" ht="16.5" spans="13:22">
      <c r="M361" s="15" t="str">
        <f>VLOOKUP(N361,区域!A:B,2,0)</f>
        <v>黄山</v>
      </c>
      <c r="N361" s="46" t="s">
        <v>404</v>
      </c>
      <c r="O361" s="20">
        <f t="shared" si="7"/>
        <v>0</v>
      </c>
      <c r="P361" s="30" t="str">
        <f>IF(SUMIFS(扣罚明细!$G:$G,扣罚明细!$E:$E,$N361,扣罚明细!$F:$F,"普通工单超时响应")=0,"-",SUMIFS(扣罚明细!$G:$G,扣罚明细!$E:$E,$N361,扣罚明细!$F:$F,"普通工单超时响应"))</f>
        <v>-</v>
      </c>
      <c r="Q361" s="30" t="str">
        <f>IF(SUMIFS(扣罚明细!$G:$G,扣罚明细!$E:$E,$N361,扣罚明细!$F:$F,"普通工单超时关闭")=0,"-",SUMIFS(扣罚明细!$G:$G,扣罚明细!$E:$E,$N361,扣罚明细!$F:$F,"普通工单超时关闭"))</f>
        <v>-</v>
      </c>
      <c r="R361" s="30" t="str">
        <f>IF(SUMIFS(扣罚明细!$G:$G,扣罚明细!$E:$E,$N361,扣罚明细!$F:$F,"项目工单超时关闭")=0,"-",SUMIFS(扣罚明细!$G:$G,扣罚明细!$E:$E,$N361,扣罚明细!$F:$F,"项目工单超时关闭"))</f>
        <v>-</v>
      </c>
      <c r="S361" s="30" t="str">
        <f>IF(SUMIFS(扣罚明细!$G:$G,扣罚明细!$E:$E,$N361,扣罚明细!$F:$F,"工单质检不合格")=0,"-",SUMIFS(扣罚明细!$G:$G,扣罚明细!$E:$E,$N361,扣罚明细!$F:$F,"工单质检不合格"))</f>
        <v>-</v>
      </c>
      <c r="T361" s="30" t="str">
        <f>IF(SUMIFS(扣罚明细!$G:$G,扣罚明细!$E:$E,$N361,扣罚明细!$F:$F,"虚假处理工单")=0,"-",SUMIFS(扣罚明细!$G:$G,扣罚明细!$E:$E,$N361,扣罚明细!$F:$F,"虚假处理工单"))</f>
        <v>-</v>
      </c>
      <c r="U361" s="30" t="str">
        <f>IF(SUMIFS(扣罚明细!$G:$G,扣罚明细!$E:$E,$N361,扣罚明细!$F:$F,"邮管局投诉逾期处理")=0,"-",SUMIFS(扣罚明细!$G:$G,扣罚明细!$E:$E,$N361,扣罚明细!$F:$F,"邮管局投诉逾期处理"))</f>
        <v>-</v>
      </c>
      <c r="V361" s="30" t="str">
        <f>IF(SUMIFS(扣罚明细!$G:$G,扣罚明细!$E:$E,$N361,扣罚明细!$F:$F,"邮管局投诉罚款")=0,"-",SUMIFS(扣罚明细!$G:$G,扣罚明细!$E:$E,$N361,扣罚明细!$F:$F,"邮管局投诉罚款"))</f>
        <v>-</v>
      </c>
    </row>
    <row r="362" ht="16.5" spans="13:22">
      <c r="M362" s="15" t="str">
        <f>VLOOKUP(N362,区域!A:B,2,0)</f>
        <v>肥东</v>
      </c>
      <c r="N362" s="5" t="s">
        <v>405</v>
      </c>
      <c r="O362" s="20">
        <f t="shared" si="7"/>
        <v>0</v>
      </c>
      <c r="P362" s="30" t="str">
        <f>IF(SUMIFS(扣罚明细!$G:$G,扣罚明细!$E:$E,$N362,扣罚明细!$F:$F,"普通工单超时响应")=0,"-",SUMIFS(扣罚明细!$G:$G,扣罚明细!$E:$E,$N362,扣罚明细!$F:$F,"普通工单超时响应"))</f>
        <v>-</v>
      </c>
      <c r="Q362" s="30" t="str">
        <f>IF(SUMIFS(扣罚明细!$G:$G,扣罚明细!$E:$E,$N362,扣罚明细!$F:$F,"普通工单超时关闭")=0,"-",SUMIFS(扣罚明细!$G:$G,扣罚明细!$E:$E,$N362,扣罚明细!$F:$F,"普通工单超时关闭"))</f>
        <v>-</v>
      </c>
      <c r="R362" s="30" t="str">
        <f>IF(SUMIFS(扣罚明细!$G:$G,扣罚明细!$E:$E,$N362,扣罚明细!$F:$F,"项目工单超时关闭")=0,"-",SUMIFS(扣罚明细!$G:$G,扣罚明细!$E:$E,$N362,扣罚明细!$F:$F,"项目工单超时关闭"))</f>
        <v>-</v>
      </c>
      <c r="S362" s="30" t="str">
        <f>IF(SUMIFS(扣罚明细!$G:$G,扣罚明细!$E:$E,$N362,扣罚明细!$F:$F,"工单质检不合格")=0,"-",SUMIFS(扣罚明细!$G:$G,扣罚明细!$E:$E,$N362,扣罚明细!$F:$F,"工单质检不合格"))</f>
        <v>-</v>
      </c>
      <c r="T362" s="30" t="str">
        <f>IF(SUMIFS(扣罚明细!$G:$G,扣罚明细!$E:$E,$N362,扣罚明细!$F:$F,"虚假处理工单")=0,"-",SUMIFS(扣罚明细!$G:$G,扣罚明细!$E:$E,$N362,扣罚明细!$F:$F,"虚假处理工单"))</f>
        <v>-</v>
      </c>
      <c r="U362" s="30" t="str">
        <f>IF(SUMIFS(扣罚明细!$G:$G,扣罚明细!$E:$E,$N362,扣罚明细!$F:$F,"邮管局投诉逾期处理")=0,"-",SUMIFS(扣罚明细!$G:$G,扣罚明细!$E:$E,$N362,扣罚明细!$F:$F,"邮管局投诉逾期处理"))</f>
        <v>-</v>
      </c>
      <c r="V362" s="30" t="str">
        <f>IF(SUMIFS(扣罚明细!$G:$G,扣罚明细!$E:$E,$N362,扣罚明细!$F:$F,"邮管局投诉罚款")=0,"-",SUMIFS(扣罚明细!$G:$G,扣罚明细!$E:$E,$N362,扣罚明细!$F:$F,"邮管局投诉罚款"))</f>
        <v>-</v>
      </c>
    </row>
    <row r="363" ht="16.5" spans="13:22">
      <c r="M363" s="15" t="str">
        <f>VLOOKUP(N363,区域!A:B,2,0)</f>
        <v>巢湖</v>
      </c>
      <c r="N363" s="5" t="s">
        <v>406</v>
      </c>
      <c r="O363" s="20">
        <f t="shared" si="7"/>
        <v>0</v>
      </c>
      <c r="P363" s="30" t="str">
        <f>IF(SUMIFS(扣罚明细!$G:$G,扣罚明细!$E:$E,$N363,扣罚明细!$F:$F,"普通工单超时响应")=0,"-",SUMIFS(扣罚明细!$G:$G,扣罚明细!$E:$E,$N363,扣罚明细!$F:$F,"普通工单超时响应"))</f>
        <v>-</v>
      </c>
      <c r="Q363" s="30" t="str">
        <f>IF(SUMIFS(扣罚明细!$G:$G,扣罚明细!$E:$E,$N363,扣罚明细!$F:$F,"普通工单超时关闭")=0,"-",SUMIFS(扣罚明细!$G:$G,扣罚明细!$E:$E,$N363,扣罚明细!$F:$F,"普通工单超时关闭"))</f>
        <v>-</v>
      </c>
      <c r="R363" s="30" t="str">
        <f>IF(SUMIFS(扣罚明细!$G:$G,扣罚明细!$E:$E,$N363,扣罚明细!$F:$F,"项目工单超时关闭")=0,"-",SUMIFS(扣罚明细!$G:$G,扣罚明细!$E:$E,$N363,扣罚明细!$F:$F,"项目工单超时关闭"))</f>
        <v>-</v>
      </c>
      <c r="S363" s="30" t="str">
        <f>IF(SUMIFS(扣罚明细!$G:$G,扣罚明细!$E:$E,$N363,扣罚明细!$F:$F,"工单质检不合格")=0,"-",SUMIFS(扣罚明细!$G:$G,扣罚明细!$E:$E,$N363,扣罚明细!$F:$F,"工单质检不合格"))</f>
        <v>-</v>
      </c>
      <c r="T363" s="30" t="str">
        <f>IF(SUMIFS(扣罚明细!$G:$G,扣罚明细!$E:$E,$N363,扣罚明细!$F:$F,"虚假处理工单")=0,"-",SUMIFS(扣罚明细!$G:$G,扣罚明细!$E:$E,$N363,扣罚明细!$F:$F,"虚假处理工单"))</f>
        <v>-</v>
      </c>
      <c r="U363" s="30" t="str">
        <f>IF(SUMIFS(扣罚明细!$G:$G,扣罚明细!$E:$E,$N363,扣罚明细!$F:$F,"邮管局投诉逾期处理")=0,"-",SUMIFS(扣罚明细!$G:$G,扣罚明细!$E:$E,$N363,扣罚明细!$F:$F,"邮管局投诉逾期处理"))</f>
        <v>-</v>
      </c>
      <c r="V363" s="30" t="str">
        <f>IF(SUMIFS(扣罚明细!$G:$G,扣罚明细!$E:$E,$N363,扣罚明细!$F:$F,"邮管局投诉罚款")=0,"-",SUMIFS(扣罚明细!$G:$G,扣罚明细!$E:$E,$N363,扣罚明细!$F:$F,"邮管局投诉罚款"))</f>
        <v>-</v>
      </c>
    </row>
    <row r="364" ht="16.5" spans="13:22">
      <c r="M364" s="15" t="str">
        <f>VLOOKUP(N364,区域!A:B,2,0)</f>
        <v>合肥北</v>
      </c>
      <c r="N364" s="5" t="s">
        <v>407</v>
      </c>
      <c r="O364" s="20">
        <f t="shared" si="7"/>
        <v>0</v>
      </c>
      <c r="P364" s="30" t="str">
        <f>IF(SUMIFS(扣罚明细!$G:$G,扣罚明细!$E:$E,$N364,扣罚明细!$F:$F,"普通工单超时响应")=0,"-",SUMIFS(扣罚明细!$G:$G,扣罚明细!$E:$E,$N364,扣罚明细!$F:$F,"普通工单超时响应"))</f>
        <v>-</v>
      </c>
      <c r="Q364" s="30" t="str">
        <f>IF(SUMIFS(扣罚明细!$G:$G,扣罚明细!$E:$E,$N364,扣罚明细!$F:$F,"普通工单超时关闭")=0,"-",SUMIFS(扣罚明细!$G:$G,扣罚明细!$E:$E,$N364,扣罚明细!$F:$F,"普通工单超时关闭"))</f>
        <v>-</v>
      </c>
      <c r="R364" s="30" t="str">
        <f>IF(SUMIFS(扣罚明细!$G:$G,扣罚明细!$E:$E,$N364,扣罚明细!$F:$F,"项目工单超时关闭")=0,"-",SUMIFS(扣罚明细!$G:$G,扣罚明细!$E:$E,$N364,扣罚明细!$F:$F,"项目工单超时关闭"))</f>
        <v>-</v>
      </c>
      <c r="S364" s="30" t="str">
        <f>IF(SUMIFS(扣罚明细!$G:$G,扣罚明细!$E:$E,$N364,扣罚明细!$F:$F,"工单质检不合格")=0,"-",SUMIFS(扣罚明细!$G:$G,扣罚明细!$E:$E,$N364,扣罚明细!$F:$F,"工单质检不合格"))</f>
        <v>-</v>
      </c>
      <c r="T364" s="30" t="str">
        <f>IF(SUMIFS(扣罚明细!$G:$G,扣罚明细!$E:$E,$N364,扣罚明细!$F:$F,"虚假处理工单")=0,"-",SUMIFS(扣罚明细!$G:$G,扣罚明细!$E:$E,$N364,扣罚明细!$F:$F,"虚假处理工单"))</f>
        <v>-</v>
      </c>
      <c r="U364" s="30" t="str">
        <f>IF(SUMIFS(扣罚明细!$G:$G,扣罚明细!$E:$E,$N364,扣罚明细!$F:$F,"邮管局投诉逾期处理")=0,"-",SUMIFS(扣罚明细!$G:$G,扣罚明细!$E:$E,$N364,扣罚明细!$F:$F,"邮管局投诉逾期处理"))</f>
        <v>-</v>
      </c>
      <c r="V364" s="30" t="str">
        <f>IF(SUMIFS(扣罚明细!$G:$G,扣罚明细!$E:$E,$N364,扣罚明细!$F:$F,"邮管局投诉罚款")=0,"-",SUMIFS(扣罚明细!$G:$G,扣罚明细!$E:$E,$N364,扣罚明细!$F:$F,"邮管局投诉罚款"))</f>
        <v>-</v>
      </c>
    </row>
    <row r="365" ht="16.5" spans="13:22">
      <c r="M365" s="15" t="str">
        <f>VLOOKUP(N365,区域!A:B,2,0)</f>
        <v>合肥北</v>
      </c>
      <c r="N365" s="5" t="s">
        <v>408</v>
      </c>
      <c r="O365" s="20">
        <f t="shared" si="7"/>
        <v>0</v>
      </c>
      <c r="P365" s="30" t="str">
        <f>IF(SUMIFS(扣罚明细!$G:$G,扣罚明细!$E:$E,$N365,扣罚明细!$F:$F,"普通工单超时响应")=0,"-",SUMIFS(扣罚明细!$G:$G,扣罚明细!$E:$E,$N365,扣罚明细!$F:$F,"普通工单超时响应"))</f>
        <v>-</v>
      </c>
      <c r="Q365" s="30" t="str">
        <f>IF(SUMIFS(扣罚明细!$G:$G,扣罚明细!$E:$E,$N365,扣罚明细!$F:$F,"普通工单超时关闭")=0,"-",SUMIFS(扣罚明细!$G:$G,扣罚明细!$E:$E,$N365,扣罚明细!$F:$F,"普通工单超时关闭"))</f>
        <v>-</v>
      </c>
      <c r="R365" s="30" t="str">
        <f>IF(SUMIFS(扣罚明细!$G:$G,扣罚明细!$E:$E,$N365,扣罚明细!$F:$F,"项目工单超时关闭")=0,"-",SUMIFS(扣罚明细!$G:$G,扣罚明细!$E:$E,$N365,扣罚明细!$F:$F,"项目工单超时关闭"))</f>
        <v>-</v>
      </c>
      <c r="S365" s="30" t="str">
        <f>IF(SUMIFS(扣罚明细!$G:$G,扣罚明细!$E:$E,$N365,扣罚明细!$F:$F,"工单质检不合格")=0,"-",SUMIFS(扣罚明细!$G:$G,扣罚明细!$E:$E,$N365,扣罚明细!$F:$F,"工单质检不合格"))</f>
        <v>-</v>
      </c>
      <c r="T365" s="30" t="str">
        <f>IF(SUMIFS(扣罚明细!$G:$G,扣罚明细!$E:$E,$N365,扣罚明细!$F:$F,"虚假处理工单")=0,"-",SUMIFS(扣罚明细!$G:$G,扣罚明细!$E:$E,$N365,扣罚明细!$F:$F,"虚假处理工单"))</f>
        <v>-</v>
      </c>
      <c r="U365" s="30" t="str">
        <f>IF(SUMIFS(扣罚明细!$G:$G,扣罚明细!$E:$E,$N365,扣罚明细!$F:$F,"邮管局投诉逾期处理")=0,"-",SUMIFS(扣罚明细!$G:$G,扣罚明细!$E:$E,$N365,扣罚明细!$F:$F,"邮管局投诉逾期处理"))</f>
        <v>-</v>
      </c>
      <c r="V365" s="30" t="str">
        <f>IF(SUMIFS(扣罚明细!$G:$G,扣罚明细!$E:$E,$N365,扣罚明细!$F:$F,"邮管局投诉罚款")=0,"-",SUMIFS(扣罚明细!$G:$G,扣罚明细!$E:$E,$N365,扣罚明细!$F:$F,"邮管局投诉罚款"))</f>
        <v>-</v>
      </c>
    </row>
    <row r="366" ht="16.5" spans="13:22">
      <c r="M366" s="15" t="str">
        <f>VLOOKUP(N366,区域!A:B,2,0)</f>
        <v>合肥北</v>
      </c>
      <c r="N366" s="5" t="s">
        <v>409</v>
      </c>
      <c r="O366" s="20">
        <f t="shared" si="7"/>
        <v>0</v>
      </c>
      <c r="P366" s="30" t="str">
        <f>IF(SUMIFS(扣罚明细!$G:$G,扣罚明细!$E:$E,$N366,扣罚明细!$F:$F,"普通工单超时响应")=0,"-",SUMIFS(扣罚明细!$G:$G,扣罚明细!$E:$E,$N366,扣罚明细!$F:$F,"普通工单超时响应"))</f>
        <v>-</v>
      </c>
      <c r="Q366" s="30" t="str">
        <f>IF(SUMIFS(扣罚明细!$G:$G,扣罚明细!$E:$E,$N366,扣罚明细!$F:$F,"普通工单超时关闭")=0,"-",SUMIFS(扣罚明细!$G:$G,扣罚明细!$E:$E,$N366,扣罚明细!$F:$F,"普通工单超时关闭"))</f>
        <v>-</v>
      </c>
      <c r="R366" s="30" t="str">
        <f>IF(SUMIFS(扣罚明细!$G:$G,扣罚明细!$E:$E,$N366,扣罚明细!$F:$F,"项目工单超时关闭")=0,"-",SUMIFS(扣罚明细!$G:$G,扣罚明细!$E:$E,$N366,扣罚明细!$F:$F,"项目工单超时关闭"))</f>
        <v>-</v>
      </c>
      <c r="S366" s="30" t="str">
        <f>IF(SUMIFS(扣罚明细!$G:$G,扣罚明细!$E:$E,$N366,扣罚明细!$F:$F,"工单质检不合格")=0,"-",SUMIFS(扣罚明细!$G:$G,扣罚明细!$E:$E,$N366,扣罚明细!$F:$F,"工单质检不合格"))</f>
        <v>-</v>
      </c>
      <c r="T366" s="30" t="str">
        <f>IF(SUMIFS(扣罚明细!$G:$G,扣罚明细!$E:$E,$N366,扣罚明细!$F:$F,"虚假处理工单")=0,"-",SUMIFS(扣罚明细!$G:$G,扣罚明细!$E:$E,$N366,扣罚明细!$F:$F,"虚假处理工单"))</f>
        <v>-</v>
      </c>
      <c r="U366" s="30" t="str">
        <f>IF(SUMIFS(扣罚明细!$G:$G,扣罚明细!$E:$E,$N366,扣罚明细!$F:$F,"邮管局投诉逾期处理")=0,"-",SUMIFS(扣罚明细!$G:$G,扣罚明细!$E:$E,$N366,扣罚明细!$F:$F,"邮管局投诉逾期处理"))</f>
        <v>-</v>
      </c>
      <c r="V366" s="30" t="str">
        <f>IF(SUMIFS(扣罚明细!$G:$G,扣罚明细!$E:$E,$N366,扣罚明细!$F:$F,"邮管局投诉罚款")=0,"-",SUMIFS(扣罚明细!$G:$G,扣罚明细!$E:$E,$N366,扣罚明细!$F:$F,"邮管局投诉罚款"))</f>
        <v>-</v>
      </c>
    </row>
    <row r="367" ht="16.5" spans="13:22">
      <c r="M367" s="15" t="str">
        <f>VLOOKUP(N367,区域!A:B,2,0)</f>
        <v>合肥北</v>
      </c>
      <c r="N367" s="5" t="s">
        <v>410</v>
      </c>
      <c r="O367" s="20">
        <f t="shared" si="7"/>
        <v>0</v>
      </c>
      <c r="P367" s="30" t="str">
        <f>IF(SUMIFS(扣罚明细!$G:$G,扣罚明细!$E:$E,$N367,扣罚明细!$F:$F,"普通工单超时响应")=0,"-",SUMIFS(扣罚明细!$G:$G,扣罚明细!$E:$E,$N367,扣罚明细!$F:$F,"普通工单超时响应"))</f>
        <v>-</v>
      </c>
      <c r="Q367" s="30" t="str">
        <f>IF(SUMIFS(扣罚明细!$G:$G,扣罚明细!$E:$E,$N367,扣罚明细!$F:$F,"普通工单超时关闭")=0,"-",SUMIFS(扣罚明细!$G:$G,扣罚明细!$E:$E,$N367,扣罚明细!$F:$F,"普通工单超时关闭"))</f>
        <v>-</v>
      </c>
      <c r="R367" s="30" t="str">
        <f>IF(SUMIFS(扣罚明细!$G:$G,扣罚明细!$E:$E,$N367,扣罚明细!$F:$F,"项目工单超时关闭")=0,"-",SUMIFS(扣罚明细!$G:$G,扣罚明细!$E:$E,$N367,扣罚明细!$F:$F,"项目工单超时关闭"))</f>
        <v>-</v>
      </c>
      <c r="S367" s="30" t="str">
        <f>IF(SUMIFS(扣罚明细!$G:$G,扣罚明细!$E:$E,$N367,扣罚明细!$F:$F,"工单质检不合格")=0,"-",SUMIFS(扣罚明细!$G:$G,扣罚明细!$E:$E,$N367,扣罚明细!$F:$F,"工单质检不合格"))</f>
        <v>-</v>
      </c>
      <c r="T367" s="30" t="str">
        <f>IF(SUMIFS(扣罚明细!$G:$G,扣罚明细!$E:$E,$N367,扣罚明细!$F:$F,"虚假处理工单")=0,"-",SUMIFS(扣罚明细!$G:$G,扣罚明细!$E:$E,$N367,扣罚明细!$F:$F,"虚假处理工单"))</f>
        <v>-</v>
      </c>
      <c r="U367" s="30" t="str">
        <f>IF(SUMIFS(扣罚明细!$G:$G,扣罚明细!$E:$E,$N367,扣罚明细!$F:$F,"邮管局投诉逾期处理")=0,"-",SUMIFS(扣罚明细!$G:$G,扣罚明细!$E:$E,$N367,扣罚明细!$F:$F,"邮管局投诉逾期处理"))</f>
        <v>-</v>
      </c>
      <c r="V367" s="30" t="str">
        <f>IF(SUMIFS(扣罚明细!$G:$G,扣罚明细!$E:$E,$N367,扣罚明细!$F:$F,"邮管局投诉罚款")=0,"-",SUMIFS(扣罚明细!$G:$G,扣罚明细!$E:$E,$N367,扣罚明细!$F:$F,"邮管局投诉罚款"))</f>
        <v>-</v>
      </c>
    </row>
    <row r="368" ht="16.5" spans="13:22">
      <c r="M368" s="15" t="str">
        <f>VLOOKUP(N368,区域!A:B,2,0)</f>
        <v>淮南</v>
      </c>
      <c r="N368" s="5" t="s">
        <v>411</v>
      </c>
      <c r="O368" s="20">
        <f t="shared" si="7"/>
        <v>0</v>
      </c>
      <c r="P368" s="30" t="str">
        <f>IF(SUMIFS(扣罚明细!$G:$G,扣罚明细!$E:$E,$N368,扣罚明细!$F:$F,"普通工单超时响应")=0,"-",SUMIFS(扣罚明细!$G:$G,扣罚明细!$E:$E,$N368,扣罚明细!$F:$F,"普通工单超时响应"))</f>
        <v>-</v>
      </c>
      <c r="Q368" s="30" t="str">
        <f>IF(SUMIFS(扣罚明细!$G:$G,扣罚明细!$E:$E,$N368,扣罚明细!$F:$F,"普通工单超时关闭")=0,"-",SUMIFS(扣罚明细!$G:$G,扣罚明细!$E:$E,$N368,扣罚明细!$F:$F,"普通工单超时关闭"))</f>
        <v>-</v>
      </c>
      <c r="R368" s="30" t="str">
        <f>IF(SUMIFS(扣罚明细!$G:$G,扣罚明细!$E:$E,$N368,扣罚明细!$F:$F,"项目工单超时关闭")=0,"-",SUMIFS(扣罚明细!$G:$G,扣罚明细!$E:$E,$N368,扣罚明细!$F:$F,"项目工单超时关闭"))</f>
        <v>-</v>
      </c>
      <c r="S368" s="30" t="str">
        <f>IF(SUMIFS(扣罚明细!$G:$G,扣罚明细!$E:$E,$N368,扣罚明细!$F:$F,"工单质检不合格")=0,"-",SUMIFS(扣罚明细!$G:$G,扣罚明细!$E:$E,$N368,扣罚明细!$F:$F,"工单质检不合格"))</f>
        <v>-</v>
      </c>
      <c r="T368" s="30" t="str">
        <f>IF(SUMIFS(扣罚明细!$G:$G,扣罚明细!$E:$E,$N368,扣罚明细!$F:$F,"虚假处理工单")=0,"-",SUMIFS(扣罚明细!$G:$G,扣罚明细!$E:$E,$N368,扣罚明细!$F:$F,"虚假处理工单"))</f>
        <v>-</v>
      </c>
      <c r="U368" s="30" t="str">
        <f>IF(SUMIFS(扣罚明细!$G:$G,扣罚明细!$E:$E,$N368,扣罚明细!$F:$F,"邮管局投诉逾期处理")=0,"-",SUMIFS(扣罚明细!$G:$G,扣罚明细!$E:$E,$N368,扣罚明细!$F:$F,"邮管局投诉逾期处理"))</f>
        <v>-</v>
      </c>
      <c r="V368" s="30" t="str">
        <f>IF(SUMIFS(扣罚明细!$G:$G,扣罚明细!$E:$E,$N368,扣罚明细!$F:$F,"邮管局投诉罚款")=0,"-",SUMIFS(扣罚明细!$G:$G,扣罚明细!$E:$E,$N368,扣罚明细!$F:$F,"邮管局投诉罚款"))</f>
        <v>-</v>
      </c>
    </row>
    <row r="369" ht="16.5" spans="13:22">
      <c r="M369" s="15" t="str">
        <f>VLOOKUP(N369,区域!A:B,2,0)</f>
        <v>安庆</v>
      </c>
      <c r="N369" s="5" t="s">
        <v>412</v>
      </c>
      <c r="O369" s="20">
        <f t="shared" si="7"/>
        <v>0</v>
      </c>
      <c r="P369" s="30" t="str">
        <f>IF(SUMIFS(扣罚明细!$G:$G,扣罚明细!$E:$E,$N369,扣罚明细!$F:$F,"普通工单超时响应")=0,"-",SUMIFS(扣罚明细!$G:$G,扣罚明细!$E:$E,$N369,扣罚明细!$F:$F,"普通工单超时响应"))</f>
        <v>-</v>
      </c>
      <c r="Q369" s="30" t="str">
        <f>IF(SUMIFS(扣罚明细!$G:$G,扣罚明细!$E:$E,$N369,扣罚明细!$F:$F,"普通工单超时关闭")=0,"-",SUMIFS(扣罚明细!$G:$G,扣罚明细!$E:$E,$N369,扣罚明细!$F:$F,"普通工单超时关闭"))</f>
        <v>-</v>
      </c>
      <c r="R369" s="30" t="str">
        <f>IF(SUMIFS(扣罚明细!$G:$G,扣罚明细!$E:$E,$N369,扣罚明细!$F:$F,"项目工单超时关闭")=0,"-",SUMIFS(扣罚明细!$G:$G,扣罚明细!$E:$E,$N369,扣罚明细!$F:$F,"项目工单超时关闭"))</f>
        <v>-</v>
      </c>
      <c r="S369" s="30" t="str">
        <f>IF(SUMIFS(扣罚明细!$G:$G,扣罚明细!$E:$E,$N369,扣罚明细!$F:$F,"工单质检不合格")=0,"-",SUMIFS(扣罚明细!$G:$G,扣罚明细!$E:$E,$N369,扣罚明细!$F:$F,"工单质检不合格"))</f>
        <v>-</v>
      </c>
      <c r="T369" s="30" t="str">
        <f>IF(SUMIFS(扣罚明细!$G:$G,扣罚明细!$E:$E,$N369,扣罚明细!$F:$F,"虚假处理工单")=0,"-",SUMIFS(扣罚明细!$G:$G,扣罚明细!$E:$E,$N369,扣罚明细!$F:$F,"虚假处理工单"))</f>
        <v>-</v>
      </c>
      <c r="U369" s="30" t="str">
        <f>IF(SUMIFS(扣罚明细!$G:$G,扣罚明细!$E:$E,$N369,扣罚明细!$F:$F,"邮管局投诉逾期处理")=0,"-",SUMIFS(扣罚明细!$G:$G,扣罚明细!$E:$E,$N369,扣罚明细!$F:$F,"邮管局投诉逾期处理"))</f>
        <v>-</v>
      </c>
      <c r="V369" s="30" t="str">
        <f>IF(SUMIFS(扣罚明细!$G:$G,扣罚明细!$E:$E,$N369,扣罚明细!$F:$F,"邮管局投诉罚款")=0,"-",SUMIFS(扣罚明细!$G:$G,扣罚明细!$E:$E,$N369,扣罚明细!$F:$F,"邮管局投诉罚款"))</f>
        <v>-</v>
      </c>
    </row>
    <row r="370" ht="16.5" spans="13:22">
      <c r="M370" s="15" t="str">
        <f>VLOOKUP(N370,区域!A:B,2,0)</f>
        <v>淮北</v>
      </c>
      <c r="N370" s="5" t="s">
        <v>413</v>
      </c>
      <c r="O370" s="20">
        <f t="shared" si="7"/>
        <v>0</v>
      </c>
      <c r="P370" s="30" t="str">
        <f>IF(SUMIFS(扣罚明细!$G:$G,扣罚明细!$E:$E,$N370,扣罚明细!$F:$F,"普通工单超时响应")=0,"-",SUMIFS(扣罚明细!$G:$G,扣罚明细!$E:$E,$N370,扣罚明细!$F:$F,"普通工单超时响应"))</f>
        <v>-</v>
      </c>
      <c r="Q370" s="30" t="str">
        <f>IF(SUMIFS(扣罚明细!$G:$G,扣罚明细!$E:$E,$N370,扣罚明细!$F:$F,"普通工单超时关闭")=0,"-",SUMIFS(扣罚明细!$G:$G,扣罚明细!$E:$E,$N370,扣罚明细!$F:$F,"普通工单超时关闭"))</f>
        <v>-</v>
      </c>
      <c r="R370" s="30" t="str">
        <f>IF(SUMIFS(扣罚明细!$G:$G,扣罚明细!$E:$E,$N370,扣罚明细!$F:$F,"项目工单超时关闭")=0,"-",SUMIFS(扣罚明细!$G:$G,扣罚明细!$E:$E,$N370,扣罚明细!$F:$F,"项目工单超时关闭"))</f>
        <v>-</v>
      </c>
      <c r="S370" s="30" t="str">
        <f>IF(SUMIFS(扣罚明细!$G:$G,扣罚明细!$E:$E,$N370,扣罚明细!$F:$F,"工单质检不合格")=0,"-",SUMIFS(扣罚明细!$G:$G,扣罚明细!$E:$E,$N370,扣罚明细!$F:$F,"工单质检不合格"))</f>
        <v>-</v>
      </c>
      <c r="T370" s="30" t="str">
        <f>IF(SUMIFS(扣罚明细!$G:$G,扣罚明细!$E:$E,$N370,扣罚明细!$F:$F,"虚假处理工单")=0,"-",SUMIFS(扣罚明细!$G:$G,扣罚明细!$E:$E,$N370,扣罚明细!$F:$F,"虚假处理工单"))</f>
        <v>-</v>
      </c>
      <c r="U370" s="30" t="str">
        <f>IF(SUMIFS(扣罚明细!$G:$G,扣罚明细!$E:$E,$N370,扣罚明细!$F:$F,"邮管局投诉逾期处理")=0,"-",SUMIFS(扣罚明细!$G:$G,扣罚明细!$E:$E,$N370,扣罚明细!$F:$F,"邮管局投诉逾期处理"))</f>
        <v>-</v>
      </c>
      <c r="V370" s="30" t="str">
        <f>IF(SUMIFS(扣罚明细!$G:$G,扣罚明细!$E:$E,$N370,扣罚明细!$F:$F,"邮管局投诉罚款")=0,"-",SUMIFS(扣罚明细!$G:$G,扣罚明细!$E:$E,$N370,扣罚明细!$F:$F,"邮管局投诉罚款"))</f>
        <v>-</v>
      </c>
    </row>
    <row r="371" ht="16.5" spans="13:22">
      <c r="M371" s="15" t="str">
        <f>VLOOKUP(N371,区域!A:B,2,0)</f>
        <v>滁州</v>
      </c>
      <c r="N371" s="53" t="s">
        <v>414</v>
      </c>
      <c r="O371" s="20">
        <f t="shared" si="7"/>
        <v>0</v>
      </c>
      <c r="P371" s="30" t="str">
        <f>IF(SUMIFS(扣罚明细!$G:$G,扣罚明细!$E:$E,$N371,扣罚明细!$F:$F,"普通工单超时响应")=0,"-",SUMIFS(扣罚明细!$G:$G,扣罚明细!$E:$E,$N371,扣罚明细!$F:$F,"普通工单超时响应"))</f>
        <v>-</v>
      </c>
      <c r="Q371" s="30" t="str">
        <f>IF(SUMIFS(扣罚明细!$G:$G,扣罚明细!$E:$E,$N371,扣罚明细!$F:$F,"普通工单超时关闭")=0,"-",SUMIFS(扣罚明细!$G:$G,扣罚明细!$E:$E,$N371,扣罚明细!$F:$F,"普通工单超时关闭"))</f>
        <v>-</v>
      </c>
      <c r="R371" s="30" t="str">
        <f>IF(SUMIFS(扣罚明细!$G:$G,扣罚明细!$E:$E,$N371,扣罚明细!$F:$F,"项目工单超时关闭")=0,"-",SUMIFS(扣罚明细!$G:$G,扣罚明细!$E:$E,$N371,扣罚明细!$F:$F,"项目工单超时关闭"))</f>
        <v>-</v>
      </c>
      <c r="S371" s="30" t="str">
        <f>IF(SUMIFS(扣罚明细!$G:$G,扣罚明细!$E:$E,$N371,扣罚明细!$F:$F,"工单质检不合格")=0,"-",SUMIFS(扣罚明细!$G:$G,扣罚明细!$E:$E,$N371,扣罚明细!$F:$F,"工单质检不合格"))</f>
        <v>-</v>
      </c>
      <c r="T371" s="30" t="str">
        <f>IF(SUMIFS(扣罚明细!$G:$G,扣罚明细!$E:$E,$N371,扣罚明细!$F:$F,"虚假处理工单")=0,"-",SUMIFS(扣罚明细!$G:$G,扣罚明细!$E:$E,$N371,扣罚明细!$F:$F,"虚假处理工单"))</f>
        <v>-</v>
      </c>
      <c r="U371" s="30" t="str">
        <f>IF(SUMIFS(扣罚明细!$G:$G,扣罚明细!$E:$E,$N371,扣罚明细!$F:$F,"邮管局投诉逾期处理")=0,"-",SUMIFS(扣罚明细!$G:$G,扣罚明细!$E:$E,$N371,扣罚明细!$F:$F,"邮管局投诉逾期处理"))</f>
        <v>-</v>
      </c>
      <c r="V371" s="30" t="str">
        <f>IF(SUMIFS(扣罚明细!$G:$G,扣罚明细!$E:$E,$N371,扣罚明细!$F:$F,"邮管局投诉罚款")=0,"-",SUMIFS(扣罚明细!$G:$G,扣罚明细!$E:$E,$N371,扣罚明细!$F:$F,"邮管局投诉罚款"))</f>
        <v>-</v>
      </c>
    </row>
    <row r="372" ht="16.5" spans="13:22">
      <c r="M372" s="15" t="str">
        <f>VLOOKUP(N372,区域!A:B,2,0)</f>
        <v>凤阳</v>
      </c>
      <c r="N372" s="53" t="s">
        <v>415</v>
      </c>
      <c r="O372" s="20">
        <f t="shared" si="7"/>
        <v>0</v>
      </c>
      <c r="P372" s="30" t="str">
        <f>IF(SUMIFS(扣罚明细!$G:$G,扣罚明细!$E:$E,$N372,扣罚明细!$F:$F,"普通工单超时响应")=0,"-",SUMIFS(扣罚明细!$G:$G,扣罚明细!$E:$E,$N372,扣罚明细!$F:$F,"普通工单超时响应"))</f>
        <v>-</v>
      </c>
      <c r="Q372" s="30" t="str">
        <f>IF(SUMIFS(扣罚明细!$G:$G,扣罚明细!$E:$E,$N372,扣罚明细!$F:$F,"普通工单超时关闭")=0,"-",SUMIFS(扣罚明细!$G:$G,扣罚明细!$E:$E,$N372,扣罚明细!$F:$F,"普通工单超时关闭"))</f>
        <v>-</v>
      </c>
      <c r="R372" s="30" t="str">
        <f>IF(SUMIFS(扣罚明细!$G:$G,扣罚明细!$E:$E,$N372,扣罚明细!$F:$F,"项目工单超时关闭")=0,"-",SUMIFS(扣罚明细!$G:$G,扣罚明细!$E:$E,$N372,扣罚明细!$F:$F,"项目工单超时关闭"))</f>
        <v>-</v>
      </c>
      <c r="S372" s="30" t="str">
        <f>IF(SUMIFS(扣罚明细!$G:$G,扣罚明细!$E:$E,$N372,扣罚明细!$F:$F,"工单质检不合格")=0,"-",SUMIFS(扣罚明细!$G:$G,扣罚明细!$E:$E,$N372,扣罚明细!$F:$F,"工单质检不合格"))</f>
        <v>-</v>
      </c>
      <c r="T372" s="30" t="str">
        <f>IF(SUMIFS(扣罚明细!$G:$G,扣罚明细!$E:$E,$N372,扣罚明细!$F:$F,"虚假处理工单")=0,"-",SUMIFS(扣罚明细!$G:$G,扣罚明细!$E:$E,$N372,扣罚明细!$F:$F,"虚假处理工单"))</f>
        <v>-</v>
      </c>
      <c r="U372" s="30" t="str">
        <f>IF(SUMIFS(扣罚明细!$G:$G,扣罚明细!$E:$E,$N372,扣罚明细!$F:$F,"邮管局投诉逾期处理")=0,"-",SUMIFS(扣罚明细!$G:$G,扣罚明细!$E:$E,$N372,扣罚明细!$F:$F,"邮管局投诉逾期处理"))</f>
        <v>-</v>
      </c>
      <c r="V372" s="30" t="str">
        <f>IF(SUMIFS(扣罚明细!$G:$G,扣罚明细!$E:$E,$N372,扣罚明细!$F:$F,"邮管局投诉罚款")=0,"-",SUMIFS(扣罚明细!$G:$G,扣罚明细!$E:$E,$N372,扣罚明细!$F:$F,"邮管局投诉罚款"))</f>
        <v>-</v>
      </c>
    </row>
    <row r="373" ht="16.5" spans="13:22">
      <c r="M373" s="15" t="str">
        <f>VLOOKUP(N373,区域!A:B,2,0)</f>
        <v>安庆</v>
      </c>
      <c r="N373" s="53" t="s">
        <v>416</v>
      </c>
      <c r="O373" s="20">
        <f t="shared" si="7"/>
        <v>0</v>
      </c>
      <c r="P373" s="30" t="str">
        <f>IF(SUMIFS(扣罚明细!$G:$G,扣罚明细!$E:$E,$N373,扣罚明细!$F:$F,"普通工单超时响应")=0,"-",SUMIFS(扣罚明细!$G:$G,扣罚明细!$E:$E,$N373,扣罚明细!$F:$F,"普通工单超时响应"))</f>
        <v>-</v>
      </c>
      <c r="Q373" s="30" t="str">
        <f>IF(SUMIFS(扣罚明细!$G:$G,扣罚明细!$E:$E,$N373,扣罚明细!$F:$F,"普通工单超时关闭")=0,"-",SUMIFS(扣罚明细!$G:$G,扣罚明细!$E:$E,$N373,扣罚明细!$F:$F,"普通工单超时关闭"))</f>
        <v>-</v>
      </c>
      <c r="R373" s="30" t="str">
        <f>IF(SUMIFS(扣罚明细!$G:$G,扣罚明细!$E:$E,$N373,扣罚明细!$F:$F,"项目工单超时关闭")=0,"-",SUMIFS(扣罚明细!$G:$G,扣罚明细!$E:$E,$N373,扣罚明细!$F:$F,"项目工单超时关闭"))</f>
        <v>-</v>
      </c>
      <c r="S373" s="30" t="str">
        <f>IF(SUMIFS(扣罚明细!$G:$G,扣罚明细!$E:$E,$N373,扣罚明细!$F:$F,"工单质检不合格")=0,"-",SUMIFS(扣罚明细!$G:$G,扣罚明细!$E:$E,$N373,扣罚明细!$F:$F,"工单质检不合格"))</f>
        <v>-</v>
      </c>
      <c r="T373" s="30" t="str">
        <f>IF(SUMIFS(扣罚明细!$G:$G,扣罚明细!$E:$E,$N373,扣罚明细!$F:$F,"虚假处理工单")=0,"-",SUMIFS(扣罚明细!$G:$G,扣罚明细!$E:$E,$N373,扣罚明细!$F:$F,"虚假处理工单"))</f>
        <v>-</v>
      </c>
      <c r="U373" s="30" t="str">
        <f>IF(SUMIFS(扣罚明细!$G:$G,扣罚明细!$E:$E,$N373,扣罚明细!$F:$F,"邮管局投诉逾期处理")=0,"-",SUMIFS(扣罚明细!$G:$G,扣罚明细!$E:$E,$N373,扣罚明细!$F:$F,"邮管局投诉逾期处理"))</f>
        <v>-</v>
      </c>
      <c r="V373" s="30" t="str">
        <f>IF(SUMIFS(扣罚明细!$G:$G,扣罚明细!$E:$E,$N373,扣罚明细!$F:$F,"邮管局投诉罚款")=0,"-",SUMIFS(扣罚明细!$G:$G,扣罚明细!$E:$E,$N373,扣罚明细!$F:$F,"邮管局投诉罚款"))</f>
        <v>-</v>
      </c>
    </row>
    <row r="374" ht="16.5" spans="13:22">
      <c r="M374" s="15" t="str">
        <f>VLOOKUP(N374,区域!A:B,2,0)</f>
        <v>滁州</v>
      </c>
      <c r="N374" s="5" t="s">
        <v>417</v>
      </c>
      <c r="O374" s="20">
        <f t="shared" si="7"/>
        <v>0</v>
      </c>
      <c r="P374" s="30" t="str">
        <f>IF(SUMIFS(扣罚明细!$G:$G,扣罚明细!$E:$E,$N374,扣罚明细!$F:$F,"普通工单超时响应")=0,"-",SUMIFS(扣罚明细!$G:$G,扣罚明细!$E:$E,$N374,扣罚明细!$F:$F,"普通工单超时响应"))</f>
        <v>-</v>
      </c>
      <c r="Q374" s="30" t="str">
        <f>IF(SUMIFS(扣罚明细!$G:$G,扣罚明细!$E:$E,$N374,扣罚明细!$F:$F,"普通工单超时关闭")=0,"-",SUMIFS(扣罚明细!$G:$G,扣罚明细!$E:$E,$N374,扣罚明细!$F:$F,"普通工单超时关闭"))</f>
        <v>-</v>
      </c>
      <c r="R374" s="30" t="str">
        <f>IF(SUMIFS(扣罚明细!$G:$G,扣罚明细!$E:$E,$N374,扣罚明细!$F:$F,"项目工单超时关闭")=0,"-",SUMIFS(扣罚明细!$G:$G,扣罚明细!$E:$E,$N374,扣罚明细!$F:$F,"项目工单超时关闭"))</f>
        <v>-</v>
      </c>
      <c r="S374" s="30" t="str">
        <f>IF(SUMIFS(扣罚明细!$G:$G,扣罚明细!$E:$E,$N374,扣罚明细!$F:$F,"工单质检不合格")=0,"-",SUMIFS(扣罚明细!$G:$G,扣罚明细!$E:$E,$N374,扣罚明细!$F:$F,"工单质检不合格"))</f>
        <v>-</v>
      </c>
      <c r="T374" s="30" t="str">
        <f>IF(SUMIFS(扣罚明细!$G:$G,扣罚明细!$E:$E,$N374,扣罚明细!$F:$F,"虚假处理工单")=0,"-",SUMIFS(扣罚明细!$G:$G,扣罚明细!$E:$E,$N374,扣罚明细!$F:$F,"虚假处理工单"))</f>
        <v>-</v>
      </c>
      <c r="U374" s="30" t="str">
        <f>IF(SUMIFS(扣罚明细!$G:$G,扣罚明细!$E:$E,$N374,扣罚明细!$F:$F,"邮管局投诉逾期处理")=0,"-",SUMIFS(扣罚明细!$G:$G,扣罚明细!$E:$E,$N374,扣罚明细!$F:$F,"邮管局投诉逾期处理"))</f>
        <v>-</v>
      </c>
      <c r="V374" s="30" t="str">
        <f>IF(SUMIFS(扣罚明细!$G:$G,扣罚明细!$E:$E,$N374,扣罚明细!$F:$F,"邮管局投诉罚款")=0,"-",SUMIFS(扣罚明细!$G:$G,扣罚明细!$E:$E,$N374,扣罚明细!$F:$F,"邮管局投诉罚款"))</f>
        <v>-</v>
      </c>
    </row>
    <row r="375" ht="16.5" spans="13:22">
      <c r="M375" s="15" t="str">
        <f>VLOOKUP(N375,区域!A:B,2,0)</f>
        <v>宿州</v>
      </c>
      <c r="N375" s="54" t="s">
        <v>418</v>
      </c>
      <c r="O375" s="20">
        <f t="shared" si="7"/>
        <v>0</v>
      </c>
      <c r="P375" s="30" t="str">
        <f>IF(SUMIFS(扣罚明细!$G:$G,扣罚明细!$E:$E,$N375,扣罚明细!$F:$F,"普通工单超时响应")=0,"-",SUMIFS(扣罚明细!$G:$G,扣罚明细!$E:$E,$N375,扣罚明细!$F:$F,"普通工单超时响应"))</f>
        <v>-</v>
      </c>
      <c r="Q375" s="30" t="str">
        <f>IF(SUMIFS(扣罚明细!$G:$G,扣罚明细!$E:$E,$N375,扣罚明细!$F:$F,"普通工单超时关闭")=0,"-",SUMIFS(扣罚明细!$G:$G,扣罚明细!$E:$E,$N375,扣罚明细!$F:$F,"普通工单超时关闭"))</f>
        <v>-</v>
      </c>
      <c r="R375" s="30" t="str">
        <f>IF(SUMIFS(扣罚明细!$G:$G,扣罚明细!$E:$E,$N375,扣罚明细!$F:$F,"项目工单超时关闭")=0,"-",SUMIFS(扣罚明细!$G:$G,扣罚明细!$E:$E,$N375,扣罚明细!$F:$F,"项目工单超时关闭"))</f>
        <v>-</v>
      </c>
      <c r="S375" s="30" t="str">
        <f>IF(SUMIFS(扣罚明细!$G:$G,扣罚明细!$E:$E,$N375,扣罚明细!$F:$F,"工单质检不合格")=0,"-",SUMIFS(扣罚明细!$G:$G,扣罚明细!$E:$E,$N375,扣罚明细!$F:$F,"工单质检不合格"))</f>
        <v>-</v>
      </c>
      <c r="T375" s="30" t="str">
        <f>IF(SUMIFS(扣罚明细!$G:$G,扣罚明细!$E:$E,$N375,扣罚明细!$F:$F,"虚假处理工单")=0,"-",SUMIFS(扣罚明细!$G:$G,扣罚明细!$E:$E,$N375,扣罚明细!$F:$F,"虚假处理工单"))</f>
        <v>-</v>
      </c>
      <c r="U375" s="30" t="str">
        <f>IF(SUMIFS(扣罚明细!$G:$G,扣罚明细!$E:$E,$N375,扣罚明细!$F:$F,"邮管局投诉逾期处理")=0,"-",SUMIFS(扣罚明细!$G:$G,扣罚明细!$E:$E,$N375,扣罚明细!$F:$F,"邮管局投诉逾期处理"))</f>
        <v>-</v>
      </c>
      <c r="V375" s="30" t="str">
        <f>IF(SUMIFS(扣罚明细!$G:$G,扣罚明细!$E:$E,$N375,扣罚明细!$F:$F,"邮管局投诉罚款")=0,"-",SUMIFS(扣罚明细!$G:$G,扣罚明细!$E:$E,$N375,扣罚明细!$F:$F,"邮管局投诉罚款"))</f>
        <v>-</v>
      </c>
    </row>
    <row r="376" ht="16.5" spans="13:22">
      <c r="M376" s="15" t="str">
        <f>VLOOKUP(N376,区域!A:B,2,0)</f>
        <v>宿州</v>
      </c>
      <c r="N376" s="7" t="s">
        <v>419</v>
      </c>
      <c r="O376" s="20">
        <f t="shared" si="7"/>
        <v>0</v>
      </c>
      <c r="P376" s="30" t="str">
        <f>IF(SUMIFS(扣罚明细!$G:$G,扣罚明细!$E:$E,$N376,扣罚明细!$F:$F,"普通工单超时响应")=0,"-",SUMIFS(扣罚明细!$G:$G,扣罚明细!$E:$E,$N376,扣罚明细!$F:$F,"普通工单超时响应"))</f>
        <v>-</v>
      </c>
      <c r="Q376" s="30" t="str">
        <f>IF(SUMIFS(扣罚明细!$G:$G,扣罚明细!$E:$E,$N376,扣罚明细!$F:$F,"普通工单超时关闭")=0,"-",SUMIFS(扣罚明细!$G:$G,扣罚明细!$E:$E,$N376,扣罚明细!$F:$F,"普通工单超时关闭"))</f>
        <v>-</v>
      </c>
      <c r="R376" s="30" t="str">
        <f>IF(SUMIFS(扣罚明细!$G:$G,扣罚明细!$E:$E,$N376,扣罚明细!$F:$F,"项目工单超时关闭")=0,"-",SUMIFS(扣罚明细!$G:$G,扣罚明细!$E:$E,$N376,扣罚明细!$F:$F,"项目工单超时关闭"))</f>
        <v>-</v>
      </c>
      <c r="S376" s="30" t="str">
        <f>IF(SUMIFS(扣罚明细!$G:$G,扣罚明细!$E:$E,$N376,扣罚明细!$F:$F,"工单质检不合格")=0,"-",SUMIFS(扣罚明细!$G:$G,扣罚明细!$E:$E,$N376,扣罚明细!$F:$F,"工单质检不合格"))</f>
        <v>-</v>
      </c>
      <c r="T376" s="30" t="str">
        <f>IF(SUMIFS(扣罚明细!$G:$G,扣罚明细!$E:$E,$N376,扣罚明细!$F:$F,"虚假处理工单")=0,"-",SUMIFS(扣罚明细!$G:$G,扣罚明细!$E:$E,$N376,扣罚明细!$F:$F,"虚假处理工单"))</f>
        <v>-</v>
      </c>
      <c r="U376" s="30" t="str">
        <f>IF(SUMIFS(扣罚明细!$G:$G,扣罚明细!$E:$E,$N376,扣罚明细!$F:$F,"邮管局投诉逾期处理")=0,"-",SUMIFS(扣罚明细!$G:$G,扣罚明细!$E:$E,$N376,扣罚明细!$F:$F,"邮管局投诉逾期处理"))</f>
        <v>-</v>
      </c>
      <c r="V376" s="30" t="str">
        <f>IF(SUMIFS(扣罚明细!$G:$G,扣罚明细!$E:$E,$N376,扣罚明细!$F:$F,"邮管局投诉罚款")=0,"-",SUMIFS(扣罚明细!$G:$G,扣罚明细!$E:$E,$N376,扣罚明细!$F:$F,"邮管局投诉罚款"))</f>
        <v>-</v>
      </c>
    </row>
    <row r="377" ht="16.5" spans="13:22">
      <c r="M377" s="15" t="str">
        <f>VLOOKUP(N377,区域!A:B,2,0)</f>
        <v>宿州</v>
      </c>
      <c r="N377" s="12" t="s">
        <v>420</v>
      </c>
      <c r="O377" s="20">
        <f t="shared" si="7"/>
        <v>0</v>
      </c>
      <c r="P377" s="30" t="str">
        <f>IF(SUMIFS(扣罚明细!$G:$G,扣罚明细!$E:$E,$N377,扣罚明细!$F:$F,"普通工单超时响应")=0,"-",SUMIFS(扣罚明细!$G:$G,扣罚明细!$E:$E,$N377,扣罚明细!$F:$F,"普通工单超时响应"))</f>
        <v>-</v>
      </c>
      <c r="Q377" s="30" t="str">
        <f>IF(SUMIFS(扣罚明细!$G:$G,扣罚明细!$E:$E,$N377,扣罚明细!$F:$F,"普通工单超时关闭")=0,"-",SUMIFS(扣罚明细!$G:$G,扣罚明细!$E:$E,$N377,扣罚明细!$F:$F,"普通工单超时关闭"))</f>
        <v>-</v>
      </c>
      <c r="R377" s="30" t="str">
        <f>IF(SUMIFS(扣罚明细!$G:$G,扣罚明细!$E:$E,$N377,扣罚明细!$F:$F,"项目工单超时关闭")=0,"-",SUMIFS(扣罚明细!$G:$G,扣罚明细!$E:$E,$N377,扣罚明细!$F:$F,"项目工单超时关闭"))</f>
        <v>-</v>
      </c>
      <c r="S377" s="30" t="str">
        <f>IF(SUMIFS(扣罚明细!$G:$G,扣罚明细!$E:$E,$N377,扣罚明细!$F:$F,"工单质检不合格")=0,"-",SUMIFS(扣罚明细!$G:$G,扣罚明细!$E:$E,$N377,扣罚明细!$F:$F,"工单质检不合格"))</f>
        <v>-</v>
      </c>
      <c r="T377" s="30" t="str">
        <f>IF(SUMIFS(扣罚明细!$G:$G,扣罚明细!$E:$E,$N377,扣罚明细!$F:$F,"虚假处理工单")=0,"-",SUMIFS(扣罚明细!$G:$G,扣罚明细!$E:$E,$N377,扣罚明细!$F:$F,"虚假处理工单"))</f>
        <v>-</v>
      </c>
      <c r="U377" s="30" t="str">
        <f>IF(SUMIFS(扣罚明细!$G:$G,扣罚明细!$E:$E,$N377,扣罚明细!$F:$F,"邮管局投诉逾期处理")=0,"-",SUMIFS(扣罚明细!$G:$G,扣罚明细!$E:$E,$N377,扣罚明细!$F:$F,"邮管局投诉逾期处理"))</f>
        <v>-</v>
      </c>
      <c r="V377" s="30" t="str">
        <f>IF(SUMIFS(扣罚明细!$G:$G,扣罚明细!$E:$E,$N377,扣罚明细!$F:$F,"邮管局投诉罚款")=0,"-",SUMIFS(扣罚明细!$G:$G,扣罚明细!$E:$E,$N377,扣罚明细!$F:$F,"邮管局投诉罚款"))</f>
        <v>-</v>
      </c>
    </row>
    <row r="378" ht="16.5" spans="13:22">
      <c r="M378" s="15" t="str">
        <f>VLOOKUP(N378,区域!A:B,2,0)</f>
        <v>宿州</v>
      </c>
      <c r="N378" s="7" t="s">
        <v>421</v>
      </c>
      <c r="O378" s="20">
        <f t="shared" si="7"/>
        <v>0</v>
      </c>
      <c r="P378" s="30" t="str">
        <f>IF(SUMIFS(扣罚明细!$G:$G,扣罚明细!$E:$E,$N378,扣罚明细!$F:$F,"普通工单超时响应")=0,"-",SUMIFS(扣罚明细!$G:$G,扣罚明细!$E:$E,$N378,扣罚明细!$F:$F,"普通工单超时响应"))</f>
        <v>-</v>
      </c>
      <c r="Q378" s="30" t="str">
        <f>IF(SUMIFS(扣罚明细!$G:$G,扣罚明细!$E:$E,$N378,扣罚明细!$F:$F,"普通工单超时关闭")=0,"-",SUMIFS(扣罚明细!$G:$G,扣罚明细!$E:$E,$N378,扣罚明细!$F:$F,"普通工单超时关闭"))</f>
        <v>-</v>
      </c>
      <c r="R378" s="30" t="str">
        <f>IF(SUMIFS(扣罚明细!$G:$G,扣罚明细!$E:$E,$N378,扣罚明细!$F:$F,"项目工单超时关闭")=0,"-",SUMIFS(扣罚明细!$G:$G,扣罚明细!$E:$E,$N378,扣罚明细!$F:$F,"项目工单超时关闭"))</f>
        <v>-</v>
      </c>
      <c r="S378" s="30" t="str">
        <f>IF(SUMIFS(扣罚明细!$G:$G,扣罚明细!$E:$E,$N378,扣罚明细!$F:$F,"工单质检不合格")=0,"-",SUMIFS(扣罚明细!$G:$G,扣罚明细!$E:$E,$N378,扣罚明细!$F:$F,"工单质检不合格"))</f>
        <v>-</v>
      </c>
      <c r="T378" s="30" t="str">
        <f>IF(SUMIFS(扣罚明细!$G:$G,扣罚明细!$E:$E,$N378,扣罚明细!$F:$F,"虚假处理工单")=0,"-",SUMIFS(扣罚明细!$G:$G,扣罚明细!$E:$E,$N378,扣罚明细!$F:$F,"虚假处理工单"))</f>
        <v>-</v>
      </c>
      <c r="U378" s="30" t="str">
        <f>IF(SUMIFS(扣罚明细!$G:$G,扣罚明细!$E:$E,$N378,扣罚明细!$F:$F,"邮管局投诉逾期处理")=0,"-",SUMIFS(扣罚明细!$G:$G,扣罚明细!$E:$E,$N378,扣罚明细!$F:$F,"邮管局投诉逾期处理"))</f>
        <v>-</v>
      </c>
      <c r="V378" s="30" t="str">
        <f>IF(SUMIFS(扣罚明细!$G:$G,扣罚明细!$E:$E,$N378,扣罚明细!$F:$F,"邮管局投诉罚款")=0,"-",SUMIFS(扣罚明细!$G:$G,扣罚明细!$E:$E,$N378,扣罚明细!$F:$F,"邮管局投诉罚款"))</f>
        <v>-</v>
      </c>
    </row>
    <row r="379" ht="16.5" spans="13:22">
      <c r="M379" s="15" t="str">
        <f>VLOOKUP(N379,区域!A:B,2,0)</f>
        <v>宿州</v>
      </c>
      <c r="N379" s="7" t="s">
        <v>422</v>
      </c>
      <c r="O379" s="20">
        <f t="shared" si="7"/>
        <v>0</v>
      </c>
      <c r="P379" s="30" t="str">
        <f>IF(SUMIFS(扣罚明细!$G:$G,扣罚明细!$E:$E,$N379,扣罚明细!$F:$F,"普通工单超时响应")=0,"-",SUMIFS(扣罚明细!$G:$G,扣罚明细!$E:$E,$N379,扣罚明细!$F:$F,"普通工单超时响应"))</f>
        <v>-</v>
      </c>
      <c r="Q379" s="30" t="str">
        <f>IF(SUMIFS(扣罚明细!$G:$G,扣罚明细!$E:$E,$N379,扣罚明细!$F:$F,"普通工单超时关闭")=0,"-",SUMIFS(扣罚明细!$G:$G,扣罚明细!$E:$E,$N379,扣罚明细!$F:$F,"普通工单超时关闭"))</f>
        <v>-</v>
      </c>
      <c r="R379" s="30" t="str">
        <f>IF(SUMIFS(扣罚明细!$G:$G,扣罚明细!$E:$E,$N379,扣罚明细!$F:$F,"项目工单超时关闭")=0,"-",SUMIFS(扣罚明细!$G:$G,扣罚明细!$E:$E,$N379,扣罚明细!$F:$F,"项目工单超时关闭"))</f>
        <v>-</v>
      </c>
      <c r="S379" s="30" t="str">
        <f>IF(SUMIFS(扣罚明细!$G:$G,扣罚明细!$E:$E,$N379,扣罚明细!$F:$F,"工单质检不合格")=0,"-",SUMIFS(扣罚明细!$G:$G,扣罚明细!$E:$E,$N379,扣罚明细!$F:$F,"工单质检不合格"))</f>
        <v>-</v>
      </c>
      <c r="T379" s="30" t="str">
        <f>IF(SUMIFS(扣罚明细!$G:$G,扣罚明细!$E:$E,$N379,扣罚明细!$F:$F,"虚假处理工单")=0,"-",SUMIFS(扣罚明细!$G:$G,扣罚明细!$E:$E,$N379,扣罚明细!$F:$F,"虚假处理工单"))</f>
        <v>-</v>
      </c>
      <c r="U379" s="30" t="str">
        <f>IF(SUMIFS(扣罚明细!$G:$G,扣罚明细!$E:$E,$N379,扣罚明细!$F:$F,"邮管局投诉逾期处理")=0,"-",SUMIFS(扣罚明细!$G:$G,扣罚明细!$E:$E,$N379,扣罚明细!$F:$F,"邮管局投诉逾期处理"))</f>
        <v>-</v>
      </c>
      <c r="V379" s="30" t="str">
        <f>IF(SUMIFS(扣罚明细!$G:$G,扣罚明细!$E:$E,$N379,扣罚明细!$F:$F,"邮管局投诉罚款")=0,"-",SUMIFS(扣罚明细!$G:$G,扣罚明细!$E:$E,$N379,扣罚明细!$F:$F,"邮管局投诉罚款"))</f>
        <v>-</v>
      </c>
    </row>
    <row r="380" ht="16.5" spans="13:22">
      <c r="M380" s="15" t="str">
        <f>VLOOKUP(N380,区域!A:B,2,0)</f>
        <v>宿州</v>
      </c>
      <c r="N380" s="7" t="s">
        <v>423</v>
      </c>
      <c r="O380" s="20">
        <f t="shared" si="7"/>
        <v>0</v>
      </c>
      <c r="P380" s="30" t="str">
        <f>IF(SUMIFS(扣罚明细!$G:$G,扣罚明细!$E:$E,$N380,扣罚明细!$F:$F,"普通工单超时响应")=0,"-",SUMIFS(扣罚明细!$G:$G,扣罚明细!$E:$E,$N380,扣罚明细!$F:$F,"普通工单超时响应"))</f>
        <v>-</v>
      </c>
      <c r="Q380" s="30" t="str">
        <f>IF(SUMIFS(扣罚明细!$G:$G,扣罚明细!$E:$E,$N380,扣罚明细!$F:$F,"普通工单超时关闭")=0,"-",SUMIFS(扣罚明细!$G:$G,扣罚明细!$E:$E,$N380,扣罚明细!$F:$F,"普通工单超时关闭"))</f>
        <v>-</v>
      </c>
      <c r="R380" s="30" t="str">
        <f>IF(SUMIFS(扣罚明细!$G:$G,扣罚明细!$E:$E,$N380,扣罚明细!$F:$F,"项目工单超时关闭")=0,"-",SUMIFS(扣罚明细!$G:$G,扣罚明细!$E:$E,$N380,扣罚明细!$F:$F,"项目工单超时关闭"))</f>
        <v>-</v>
      </c>
      <c r="S380" s="30" t="str">
        <f>IF(SUMIFS(扣罚明细!$G:$G,扣罚明细!$E:$E,$N380,扣罚明细!$F:$F,"工单质检不合格")=0,"-",SUMIFS(扣罚明细!$G:$G,扣罚明细!$E:$E,$N380,扣罚明细!$F:$F,"工单质检不合格"))</f>
        <v>-</v>
      </c>
      <c r="T380" s="30" t="str">
        <f>IF(SUMIFS(扣罚明细!$G:$G,扣罚明细!$E:$E,$N380,扣罚明细!$F:$F,"虚假处理工单")=0,"-",SUMIFS(扣罚明细!$G:$G,扣罚明细!$E:$E,$N380,扣罚明细!$F:$F,"虚假处理工单"))</f>
        <v>-</v>
      </c>
      <c r="U380" s="30" t="str">
        <f>IF(SUMIFS(扣罚明细!$G:$G,扣罚明细!$E:$E,$N380,扣罚明细!$F:$F,"邮管局投诉逾期处理")=0,"-",SUMIFS(扣罚明细!$G:$G,扣罚明细!$E:$E,$N380,扣罚明细!$F:$F,"邮管局投诉逾期处理"))</f>
        <v>-</v>
      </c>
      <c r="V380" s="30" t="str">
        <f>IF(SUMIFS(扣罚明细!$G:$G,扣罚明细!$E:$E,$N380,扣罚明细!$F:$F,"邮管局投诉罚款")=0,"-",SUMIFS(扣罚明细!$G:$G,扣罚明细!$E:$E,$N380,扣罚明细!$F:$F,"邮管局投诉罚款"))</f>
        <v>-</v>
      </c>
    </row>
    <row r="381" ht="16.5" spans="13:22">
      <c r="M381" s="15" t="str">
        <f>VLOOKUP(N381,区域!A:B,2,0)</f>
        <v>宿州</v>
      </c>
      <c r="N381" s="7" t="s">
        <v>424</v>
      </c>
      <c r="O381" s="20">
        <f t="shared" si="7"/>
        <v>0</v>
      </c>
      <c r="P381" s="30" t="str">
        <f>IF(SUMIFS(扣罚明细!$G:$G,扣罚明细!$E:$E,$N381,扣罚明细!$F:$F,"普通工单超时响应")=0,"-",SUMIFS(扣罚明细!$G:$G,扣罚明细!$E:$E,$N381,扣罚明细!$F:$F,"普通工单超时响应"))</f>
        <v>-</v>
      </c>
      <c r="Q381" s="30" t="str">
        <f>IF(SUMIFS(扣罚明细!$G:$G,扣罚明细!$E:$E,$N381,扣罚明细!$F:$F,"普通工单超时关闭")=0,"-",SUMIFS(扣罚明细!$G:$G,扣罚明细!$E:$E,$N381,扣罚明细!$F:$F,"普通工单超时关闭"))</f>
        <v>-</v>
      </c>
      <c r="R381" s="30" t="str">
        <f>IF(SUMIFS(扣罚明细!$G:$G,扣罚明细!$E:$E,$N381,扣罚明细!$F:$F,"项目工单超时关闭")=0,"-",SUMIFS(扣罚明细!$G:$G,扣罚明细!$E:$E,$N381,扣罚明细!$F:$F,"项目工单超时关闭"))</f>
        <v>-</v>
      </c>
      <c r="S381" s="30" t="str">
        <f>IF(SUMIFS(扣罚明细!$G:$G,扣罚明细!$E:$E,$N381,扣罚明细!$F:$F,"工单质检不合格")=0,"-",SUMIFS(扣罚明细!$G:$G,扣罚明细!$E:$E,$N381,扣罚明细!$F:$F,"工单质检不合格"))</f>
        <v>-</v>
      </c>
      <c r="T381" s="30" t="str">
        <f>IF(SUMIFS(扣罚明细!$G:$G,扣罚明细!$E:$E,$N381,扣罚明细!$F:$F,"虚假处理工单")=0,"-",SUMIFS(扣罚明细!$G:$G,扣罚明细!$E:$E,$N381,扣罚明细!$F:$F,"虚假处理工单"))</f>
        <v>-</v>
      </c>
      <c r="U381" s="30" t="str">
        <f>IF(SUMIFS(扣罚明细!$G:$G,扣罚明细!$E:$E,$N381,扣罚明细!$F:$F,"邮管局投诉逾期处理")=0,"-",SUMIFS(扣罚明细!$G:$G,扣罚明细!$E:$E,$N381,扣罚明细!$F:$F,"邮管局投诉逾期处理"))</f>
        <v>-</v>
      </c>
      <c r="V381" s="30" t="str">
        <f>IF(SUMIFS(扣罚明细!$G:$G,扣罚明细!$E:$E,$N381,扣罚明细!$F:$F,"邮管局投诉罚款")=0,"-",SUMIFS(扣罚明细!$G:$G,扣罚明细!$E:$E,$N381,扣罚明细!$F:$F,"邮管局投诉罚款"))</f>
        <v>-</v>
      </c>
    </row>
    <row r="382" ht="16.5" spans="13:22">
      <c r="M382" s="15" t="str">
        <f>VLOOKUP(N382,区域!A:B,2,0)</f>
        <v>宿州</v>
      </c>
      <c r="N382" s="7" t="s">
        <v>425</v>
      </c>
      <c r="O382" s="20">
        <f t="shared" si="7"/>
        <v>0</v>
      </c>
      <c r="P382" s="30" t="str">
        <f>IF(SUMIFS(扣罚明细!$G:$G,扣罚明细!$E:$E,$N382,扣罚明细!$F:$F,"普通工单超时响应")=0,"-",SUMIFS(扣罚明细!$G:$G,扣罚明细!$E:$E,$N382,扣罚明细!$F:$F,"普通工单超时响应"))</f>
        <v>-</v>
      </c>
      <c r="Q382" s="30" t="str">
        <f>IF(SUMIFS(扣罚明细!$G:$G,扣罚明细!$E:$E,$N382,扣罚明细!$F:$F,"普通工单超时关闭")=0,"-",SUMIFS(扣罚明细!$G:$G,扣罚明细!$E:$E,$N382,扣罚明细!$F:$F,"普通工单超时关闭"))</f>
        <v>-</v>
      </c>
      <c r="R382" s="30" t="str">
        <f>IF(SUMIFS(扣罚明细!$G:$G,扣罚明细!$E:$E,$N382,扣罚明细!$F:$F,"项目工单超时关闭")=0,"-",SUMIFS(扣罚明细!$G:$G,扣罚明细!$E:$E,$N382,扣罚明细!$F:$F,"项目工单超时关闭"))</f>
        <v>-</v>
      </c>
      <c r="S382" s="30" t="str">
        <f>IF(SUMIFS(扣罚明细!$G:$G,扣罚明细!$E:$E,$N382,扣罚明细!$F:$F,"工单质检不合格")=0,"-",SUMIFS(扣罚明细!$G:$G,扣罚明细!$E:$E,$N382,扣罚明细!$F:$F,"工单质检不合格"))</f>
        <v>-</v>
      </c>
      <c r="T382" s="30" t="str">
        <f>IF(SUMIFS(扣罚明细!$G:$G,扣罚明细!$E:$E,$N382,扣罚明细!$F:$F,"虚假处理工单")=0,"-",SUMIFS(扣罚明细!$G:$G,扣罚明细!$E:$E,$N382,扣罚明细!$F:$F,"虚假处理工单"))</f>
        <v>-</v>
      </c>
      <c r="U382" s="30" t="str">
        <f>IF(SUMIFS(扣罚明细!$G:$G,扣罚明细!$E:$E,$N382,扣罚明细!$F:$F,"邮管局投诉逾期处理")=0,"-",SUMIFS(扣罚明细!$G:$G,扣罚明细!$E:$E,$N382,扣罚明细!$F:$F,"邮管局投诉逾期处理"))</f>
        <v>-</v>
      </c>
      <c r="V382" s="30" t="str">
        <f>IF(SUMIFS(扣罚明细!$G:$G,扣罚明细!$E:$E,$N382,扣罚明细!$F:$F,"邮管局投诉罚款")=0,"-",SUMIFS(扣罚明细!$G:$G,扣罚明细!$E:$E,$N382,扣罚明细!$F:$F,"邮管局投诉罚款"))</f>
        <v>-</v>
      </c>
    </row>
    <row r="383" ht="16.5" spans="13:22">
      <c r="M383" s="15" t="str">
        <f>VLOOKUP(N383,区域!A:B,2,0)</f>
        <v>滁州</v>
      </c>
      <c r="N383" s="7" t="s">
        <v>426</v>
      </c>
      <c r="O383" s="20">
        <f t="shared" si="7"/>
        <v>0</v>
      </c>
      <c r="P383" s="30" t="str">
        <f>IF(SUMIFS(扣罚明细!$G:$G,扣罚明细!$E:$E,$N383,扣罚明细!$F:$F,"普通工单超时响应")=0,"-",SUMIFS(扣罚明细!$G:$G,扣罚明细!$E:$E,$N383,扣罚明细!$F:$F,"普通工单超时响应"))</f>
        <v>-</v>
      </c>
      <c r="Q383" s="30" t="str">
        <f>IF(SUMIFS(扣罚明细!$G:$G,扣罚明细!$E:$E,$N383,扣罚明细!$F:$F,"普通工单超时关闭")=0,"-",SUMIFS(扣罚明细!$G:$G,扣罚明细!$E:$E,$N383,扣罚明细!$F:$F,"普通工单超时关闭"))</f>
        <v>-</v>
      </c>
      <c r="R383" s="30" t="str">
        <f>IF(SUMIFS(扣罚明细!$G:$G,扣罚明细!$E:$E,$N383,扣罚明细!$F:$F,"项目工单超时关闭")=0,"-",SUMIFS(扣罚明细!$G:$G,扣罚明细!$E:$E,$N383,扣罚明细!$F:$F,"项目工单超时关闭"))</f>
        <v>-</v>
      </c>
      <c r="S383" s="30" t="str">
        <f>IF(SUMIFS(扣罚明细!$G:$G,扣罚明细!$E:$E,$N383,扣罚明细!$F:$F,"工单质检不合格")=0,"-",SUMIFS(扣罚明细!$G:$G,扣罚明细!$E:$E,$N383,扣罚明细!$F:$F,"工单质检不合格"))</f>
        <v>-</v>
      </c>
      <c r="T383" s="30" t="str">
        <f>IF(SUMIFS(扣罚明细!$G:$G,扣罚明细!$E:$E,$N383,扣罚明细!$F:$F,"虚假处理工单")=0,"-",SUMIFS(扣罚明细!$G:$G,扣罚明细!$E:$E,$N383,扣罚明细!$F:$F,"虚假处理工单"))</f>
        <v>-</v>
      </c>
      <c r="U383" s="30" t="str">
        <f>IF(SUMIFS(扣罚明细!$G:$G,扣罚明细!$E:$E,$N383,扣罚明细!$F:$F,"邮管局投诉逾期处理")=0,"-",SUMIFS(扣罚明细!$G:$G,扣罚明细!$E:$E,$N383,扣罚明细!$F:$F,"邮管局投诉逾期处理"))</f>
        <v>-</v>
      </c>
      <c r="V383" s="30" t="str">
        <f>IF(SUMIFS(扣罚明细!$G:$G,扣罚明细!$E:$E,$N383,扣罚明细!$F:$F,"邮管局投诉罚款")=0,"-",SUMIFS(扣罚明细!$G:$G,扣罚明细!$E:$E,$N383,扣罚明细!$F:$F,"邮管局投诉罚款"))</f>
        <v>-</v>
      </c>
    </row>
    <row r="384" ht="16.5" spans="13:22">
      <c r="M384" s="15" t="str">
        <f>VLOOKUP(N384,区域!A:B,2,0)</f>
        <v>阜阳</v>
      </c>
      <c r="N384" s="7" t="s">
        <v>427</v>
      </c>
      <c r="O384" s="20">
        <f t="shared" si="7"/>
        <v>0</v>
      </c>
      <c r="P384" s="30" t="str">
        <f>IF(SUMIFS(扣罚明细!$G:$G,扣罚明细!$E:$E,$N384,扣罚明细!$F:$F,"普通工单超时响应")=0,"-",SUMIFS(扣罚明细!$G:$G,扣罚明细!$E:$E,$N384,扣罚明细!$F:$F,"普通工单超时响应"))</f>
        <v>-</v>
      </c>
      <c r="Q384" s="30" t="str">
        <f>IF(SUMIFS(扣罚明细!$G:$G,扣罚明细!$E:$E,$N384,扣罚明细!$F:$F,"普通工单超时关闭")=0,"-",SUMIFS(扣罚明细!$G:$G,扣罚明细!$E:$E,$N384,扣罚明细!$F:$F,"普通工单超时关闭"))</f>
        <v>-</v>
      </c>
      <c r="R384" s="30" t="str">
        <f>IF(SUMIFS(扣罚明细!$G:$G,扣罚明细!$E:$E,$N384,扣罚明细!$F:$F,"项目工单超时关闭")=0,"-",SUMIFS(扣罚明细!$G:$G,扣罚明细!$E:$E,$N384,扣罚明细!$F:$F,"项目工单超时关闭"))</f>
        <v>-</v>
      </c>
      <c r="S384" s="30" t="str">
        <f>IF(SUMIFS(扣罚明细!$G:$G,扣罚明细!$E:$E,$N384,扣罚明细!$F:$F,"工单质检不合格")=0,"-",SUMIFS(扣罚明细!$G:$G,扣罚明细!$E:$E,$N384,扣罚明细!$F:$F,"工单质检不合格"))</f>
        <v>-</v>
      </c>
      <c r="T384" s="30" t="str">
        <f>IF(SUMIFS(扣罚明细!$G:$G,扣罚明细!$E:$E,$N384,扣罚明细!$F:$F,"虚假处理工单")=0,"-",SUMIFS(扣罚明细!$G:$G,扣罚明细!$E:$E,$N384,扣罚明细!$F:$F,"虚假处理工单"))</f>
        <v>-</v>
      </c>
      <c r="U384" s="30" t="str">
        <f>IF(SUMIFS(扣罚明细!$G:$G,扣罚明细!$E:$E,$N384,扣罚明细!$F:$F,"邮管局投诉逾期处理")=0,"-",SUMIFS(扣罚明细!$G:$G,扣罚明细!$E:$E,$N384,扣罚明细!$F:$F,"邮管局投诉逾期处理"))</f>
        <v>-</v>
      </c>
      <c r="V384" s="30" t="str">
        <f>IF(SUMIFS(扣罚明细!$G:$G,扣罚明细!$E:$E,$N384,扣罚明细!$F:$F,"邮管局投诉罚款")=0,"-",SUMIFS(扣罚明细!$G:$G,扣罚明细!$E:$E,$N384,扣罚明细!$F:$F,"邮管局投诉罚款"))</f>
        <v>-</v>
      </c>
    </row>
    <row r="385" ht="16.5" spans="13:22">
      <c r="M385" s="15" t="str">
        <f>VLOOKUP(N385,区域!A:B,2,0)</f>
        <v>宿州</v>
      </c>
      <c r="N385" s="7" t="s">
        <v>428</v>
      </c>
      <c r="O385" s="20">
        <f t="shared" si="7"/>
        <v>0</v>
      </c>
      <c r="P385" s="30" t="str">
        <f>IF(SUMIFS(扣罚明细!$G:$G,扣罚明细!$E:$E,$N385,扣罚明细!$F:$F,"普通工单超时响应")=0,"-",SUMIFS(扣罚明细!$G:$G,扣罚明细!$E:$E,$N385,扣罚明细!$F:$F,"普通工单超时响应"))</f>
        <v>-</v>
      </c>
      <c r="Q385" s="30" t="str">
        <f>IF(SUMIFS(扣罚明细!$G:$G,扣罚明细!$E:$E,$N385,扣罚明细!$F:$F,"普通工单超时关闭")=0,"-",SUMIFS(扣罚明细!$G:$G,扣罚明细!$E:$E,$N385,扣罚明细!$F:$F,"普通工单超时关闭"))</f>
        <v>-</v>
      </c>
      <c r="R385" s="30" t="str">
        <f>IF(SUMIFS(扣罚明细!$G:$G,扣罚明细!$E:$E,$N385,扣罚明细!$F:$F,"项目工单超时关闭")=0,"-",SUMIFS(扣罚明细!$G:$G,扣罚明细!$E:$E,$N385,扣罚明细!$F:$F,"项目工单超时关闭"))</f>
        <v>-</v>
      </c>
      <c r="S385" s="30" t="str">
        <f>IF(SUMIFS(扣罚明细!$G:$G,扣罚明细!$E:$E,$N385,扣罚明细!$F:$F,"工单质检不合格")=0,"-",SUMIFS(扣罚明细!$G:$G,扣罚明细!$E:$E,$N385,扣罚明细!$F:$F,"工单质检不合格"))</f>
        <v>-</v>
      </c>
      <c r="T385" s="30" t="str">
        <f>IF(SUMIFS(扣罚明细!$G:$G,扣罚明细!$E:$E,$N385,扣罚明细!$F:$F,"虚假处理工单")=0,"-",SUMIFS(扣罚明细!$G:$G,扣罚明细!$E:$E,$N385,扣罚明细!$F:$F,"虚假处理工单"))</f>
        <v>-</v>
      </c>
      <c r="U385" s="30" t="str">
        <f>IF(SUMIFS(扣罚明细!$G:$G,扣罚明细!$E:$E,$N385,扣罚明细!$F:$F,"邮管局投诉逾期处理")=0,"-",SUMIFS(扣罚明细!$G:$G,扣罚明细!$E:$E,$N385,扣罚明细!$F:$F,"邮管局投诉逾期处理"))</f>
        <v>-</v>
      </c>
      <c r="V385" s="30" t="str">
        <f>IF(SUMIFS(扣罚明细!$G:$G,扣罚明细!$E:$E,$N385,扣罚明细!$F:$F,"邮管局投诉罚款")=0,"-",SUMIFS(扣罚明细!$G:$G,扣罚明细!$E:$E,$N385,扣罚明细!$F:$F,"邮管局投诉罚款"))</f>
        <v>-</v>
      </c>
    </row>
    <row r="386" ht="16.5" spans="13:22">
      <c r="M386" s="15" t="str">
        <f>VLOOKUP(N386,区域!A:B,2,0)</f>
        <v>宿州</v>
      </c>
      <c r="N386" s="7" t="s">
        <v>429</v>
      </c>
      <c r="O386" s="20">
        <f t="shared" si="7"/>
        <v>0</v>
      </c>
      <c r="P386" s="30" t="str">
        <f>IF(SUMIFS(扣罚明细!$G:$G,扣罚明细!$E:$E,$N386,扣罚明细!$F:$F,"普通工单超时响应")=0,"-",SUMIFS(扣罚明细!$G:$G,扣罚明细!$E:$E,$N386,扣罚明细!$F:$F,"普通工单超时响应"))</f>
        <v>-</v>
      </c>
      <c r="Q386" s="30" t="str">
        <f>IF(SUMIFS(扣罚明细!$G:$G,扣罚明细!$E:$E,$N386,扣罚明细!$F:$F,"普通工单超时关闭")=0,"-",SUMIFS(扣罚明细!$G:$G,扣罚明细!$E:$E,$N386,扣罚明细!$F:$F,"普通工单超时关闭"))</f>
        <v>-</v>
      </c>
      <c r="R386" s="30" t="str">
        <f>IF(SUMIFS(扣罚明细!$G:$G,扣罚明细!$E:$E,$N386,扣罚明细!$F:$F,"项目工单超时关闭")=0,"-",SUMIFS(扣罚明细!$G:$G,扣罚明细!$E:$E,$N386,扣罚明细!$F:$F,"项目工单超时关闭"))</f>
        <v>-</v>
      </c>
      <c r="S386" s="30" t="str">
        <f>IF(SUMIFS(扣罚明细!$G:$G,扣罚明细!$E:$E,$N386,扣罚明细!$F:$F,"工单质检不合格")=0,"-",SUMIFS(扣罚明细!$G:$G,扣罚明细!$E:$E,$N386,扣罚明细!$F:$F,"工单质检不合格"))</f>
        <v>-</v>
      </c>
      <c r="T386" s="30" t="str">
        <f>IF(SUMIFS(扣罚明细!$G:$G,扣罚明细!$E:$E,$N386,扣罚明细!$F:$F,"虚假处理工单")=0,"-",SUMIFS(扣罚明细!$G:$G,扣罚明细!$E:$E,$N386,扣罚明细!$F:$F,"虚假处理工单"))</f>
        <v>-</v>
      </c>
      <c r="U386" s="30" t="str">
        <f>IF(SUMIFS(扣罚明细!$G:$G,扣罚明细!$E:$E,$N386,扣罚明细!$F:$F,"邮管局投诉逾期处理")=0,"-",SUMIFS(扣罚明细!$G:$G,扣罚明细!$E:$E,$N386,扣罚明细!$F:$F,"邮管局投诉逾期处理"))</f>
        <v>-</v>
      </c>
      <c r="V386" s="30" t="str">
        <f>IF(SUMIFS(扣罚明细!$G:$G,扣罚明细!$E:$E,$N386,扣罚明细!$F:$F,"邮管局投诉罚款")=0,"-",SUMIFS(扣罚明细!$G:$G,扣罚明细!$E:$E,$N386,扣罚明细!$F:$F,"邮管局投诉罚款"))</f>
        <v>-</v>
      </c>
    </row>
  </sheetData>
  <sortState ref="M4:V387">
    <sortCondition ref="O4" descending="1"/>
  </sortState>
  <mergeCells count="2">
    <mergeCell ref="A1:I1"/>
    <mergeCell ref="M1:V1"/>
  </mergeCells>
  <conditionalFormatting sqref="M2"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45"/>
    <cfRule type="duplicateValues" dxfId="0" priority="46"/>
    <cfRule type="duplicateValues" dxfId="0" priority="47"/>
    <cfRule type="duplicateValues" dxfId="0" priority="48"/>
    <cfRule type="duplicateValues" dxfId="0" priority="49"/>
    <cfRule type="duplicateValues" dxfId="0" priority="50"/>
    <cfRule type="duplicateValues" dxfId="0" priority="51"/>
    <cfRule type="duplicateValues" dxfId="0" priority="52"/>
    <cfRule type="duplicateValues" dxfId="0" priority="53"/>
    <cfRule type="duplicateValues" dxfId="0" priority="54"/>
    <cfRule type="duplicateValues" dxfId="0" priority="55"/>
    <cfRule type="duplicateValues" dxfId="0" priority="56"/>
    <cfRule type="duplicateValues" dxfId="0" priority="57"/>
  </conditionalFormatting>
  <conditionalFormatting sqref="M3">
    <cfRule type="duplicateValues" dxfId="0" priority="99"/>
    <cfRule type="duplicateValues" dxfId="0" priority="100"/>
    <cfRule type="duplicateValues" dxfId="0" priority="101"/>
    <cfRule type="duplicateValues" dxfId="0" priority="102"/>
    <cfRule type="duplicateValues" dxfId="0" priority="103"/>
    <cfRule type="duplicateValues" dxfId="0" priority="104"/>
    <cfRule type="duplicateValues" dxfId="0" priority="105"/>
    <cfRule type="duplicateValues" dxfId="0" priority="106"/>
    <cfRule type="duplicateValues" dxfId="0" priority="107"/>
    <cfRule type="duplicateValues" dxfId="0" priority="108"/>
    <cfRule type="duplicateValues" dxfId="0" priority="109"/>
    <cfRule type="duplicateValues" dxfId="0" priority="110"/>
    <cfRule type="duplicateValues" dxfId="0" priority="111"/>
    <cfRule type="duplicateValues" dxfId="0" priority="112"/>
    <cfRule type="duplicateValues" dxfId="0" priority="113"/>
    <cfRule type="duplicateValues" dxfId="0" priority="114"/>
    <cfRule type="duplicateValues" dxfId="0" priority="115"/>
    <cfRule type="duplicateValues" dxfId="0" priority="116"/>
    <cfRule type="duplicateValues" dxfId="0" priority="117"/>
    <cfRule type="duplicateValues" dxfId="0" priority="118"/>
    <cfRule type="duplicateValues" dxfId="0" priority="119"/>
    <cfRule type="duplicateValues" dxfId="0" priority="120"/>
    <cfRule type="duplicateValues" dxfId="0" priority="121"/>
    <cfRule type="duplicateValues" dxfId="0" priority="122"/>
    <cfRule type="duplicateValues" dxfId="0" priority="123"/>
    <cfRule type="duplicateValues" dxfId="0" priority="124"/>
    <cfRule type="duplicateValues" dxfId="0" priority="125"/>
    <cfRule type="duplicateValues" dxfId="0" priority="126"/>
    <cfRule type="duplicateValues" dxfId="0" priority="127"/>
    <cfRule type="duplicateValues" dxfId="0" priority="128"/>
    <cfRule type="duplicateValues" dxfId="0" priority="129"/>
    <cfRule type="duplicateValues" dxfId="0" priority="130"/>
  </conditionalFormatting>
  <conditionalFormatting sqref="A27">
    <cfRule type="duplicateValues" dxfId="0" priority="1056"/>
  </conditionalFormatting>
  <conditionalFormatting sqref="N35">
    <cfRule type="duplicateValues" dxfId="0" priority="499"/>
    <cfRule type="duplicateValues" dxfId="0" priority="500"/>
    <cfRule type="duplicateValues" dxfId="0" priority="501"/>
    <cfRule type="duplicateValues" dxfId="0" priority="502"/>
    <cfRule type="duplicateValues" dxfId="0" priority="503"/>
    <cfRule type="duplicateValues" dxfId="0" priority="504"/>
    <cfRule type="duplicateValues" dxfId="0" priority="505"/>
    <cfRule type="duplicateValues" dxfId="0" priority="506"/>
    <cfRule type="duplicateValues" dxfId="0" priority="507"/>
    <cfRule type="duplicateValues" dxfId="0" priority="508"/>
    <cfRule type="duplicateValues" dxfId="0" priority="509"/>
    <cfRule type="duplicateValues" dxfId="0" priority="510"/>
    <cfRule type="duplicateValues" dxfId="0" priority="511"/>
    <cfRule type="duplicateValues" dxfId="0" priority="512"/>
    <cfRule type="duplicateValues" dxfId="0" priority="513"/>
    <cfRule type="duplicateValues" dxfId="0" priority="514"/>
    <cfRule type="duplicateValues" dxfId="0" priority="515"/>
    <cfRule type="duplicateValues" dxfId="0" priority="516"/>
    <cfRule type="duplicateValues" dxfId="0" priority="517"/>
    <cfRule type="duplicateValues" dxfId="0" priority="518"/>
    <cfRule type="duplicateValues" dxfId="0" priority="519"/>
    <cfRule type="duplicateValues" dxfId="0" priority="520"/>
    <cfRule type="duplicateValues" dxfId="0" priority="521"/>
    <cfRule type="duplicateValues" dxfId="0" priority="522"/>
    <cfRule type="duplicateValues" dxfId="0" priority="523"/>
    <cfRule type="duplicateValues" dxfId="0" priority="524"/>
    <cfRule type="duplicateValues" dxfId="0" priority="525"/>
  </conditionalFormatting>
  <conditionalFormatting sqref="N72">
    <cfRule type="duplicateValues" dxfId="0" priority="581"/>
    <cfRule type="duplicateValues" dxfId="0" priority="582"/>
    <cfRule type="duplicateValues" dxfId="0" priority="583"/>
    <cfRule type="duplicateValues" dxfId="0" priority="584"/>
    <cfRule type="duplicateValues" dxfId="0" priority="585"/>
    <cfRule type="duplicateValues" dxfId="0" priority="586"/>
    <cfRule type="duplicateValues" dxfId="0" priority="587"/>
    <cfRule type="duplicateValues" dxfId="0" priority="588"/>
    <cfRule type="duplicateValues" dxfId="0" priority="589"/>
    <cfRule type="duplicateValues" dxfId="0" priority="590"/>
    <cfRule type="duplicateValues" dxfId="0" priority="591"/>
    <cfRule type="duplicateValues" dxfId="0" priority="592"/>
    <cfRule type="duplicateValues" dxfId="0" priority="593"/>
    <cfRule type="duplicateValues" dxfId="0" priority="594"/>
    <cfRule type="duplicateValues" dxfId="0" priority="595"/>
    <cfRule type="duplicateValues" dxfId="0" priority="596"/>
    <cfRule type="duplicateValues" dxfId="0" priority="597"/>
    <cfRule type="duplicateValues" dxfId="0" priority="598"/>
    <cfRule type="duplicateValues" dxfId="0" priority="599"/>
    <cfRule type="duplicateValues" dxfId="0" priority="600"/>
    <cfRule type="duplicateValues" dxfId="0" priority="601"/>
  </conditionalFormatting>
  <conditionalFormatting sqref="N76">
    <cfRule type="duplicateValues" dxfId="0" priority="628"/>
    <cfRule type="duplicateValues" dxfId="0" priority="629"/>
    <cfRule type="duplicateValues" dxfId="0" priority="630"/>
    <cfRule type="duplicateValues" dxfId="0" priority="631"/>
    <cfRule type="duplicateValues" dxfId="0" priority="632"/>
    <cfRule type="duplicateValues" dxfId="0" priority="633"/>
    <cfRule type="duplicateValues" dxfId="0" priority="634"/>
    <cfRule type="duplicateValues" dxfId="0" priority="635"/>
    <cfRule type="duplicateValues" dxfId="0" priority="636"/>
    <cfRule type="duplicateValues" dxfId="0" priority="637"/>
    <cfRule type="duplicateValues" dxfId="0" priority="638"/>
    <cfRule type="duplicateValues" dxfId="0" priority="639"/>
    <cfRule type="duplicateValues" dxfId="0" priority="640"/>
    <cfRule type="duplicateValues" dxfId="0" priority="641"/>
    <cfRule type="duplicateValues" dxfId="0" priority="642"/>
    <cfRule type="duplicateValues" dxfId="0" priority="643"/>
  </conditionalFormatting>
  <conditionalFormatting sqref="N107">
    <cfRule type="duplicateValues" dxfId="0" priority="493"/>
    <cfRule type="duplicateValues" dxfId="0" priority="494"/>
  </conditionalFormatting>
  <conditionalFormatting sqref="N189">
    <cfRule type="duplicateValues" dxfId="0" priority="556"/>
    <cfRule type="duplicateValues" dxfId="0" priority="557"/>
    <cfRule type="duplicateValues" dxfId="0" priority="558"/>
    <cfRule type="duplicateValues" dxfId="0" priority="559"/>
    <cfRule type="duplicateValues" dxfId="0" priority="560"/>
    <cfRule type="duplicateValues" dxfId="0" priority="561"/>
    <cfRule type="duplicateValues" dxfId="0" priority="562"/>
    <cfRule type="duplicateValues" dxfId="0" priority="563"/>
    <cfRule type="duplicateValues" dxfId="0" priority="564"/>
    <cfRule type="duplicateValues" dxfId="0" priority="565"/>
    <cfRule type="duplicateValues" dxfId="0" priority="566"/>
    <cfRule type="duplicateValues" dxfId="0" priority="567"/>
    <cfRule type="duplicateValues" dxfId="0" priority="568"/>
    <cfRule type="duplicateValues" dxfId="0" priority="569"/>
    <cfRule type="duplicateValues" dxfId="0" priority="570"/>
    <cfRule type="duplicateValues" dxfId="0" priority="571"/>
    <cfRule type="duplicateValues" dxfId="0" priority="572"/>
    <cfRule type="duplicateValues" dxfId="0" priority="573"/>
    <cfRule type="duplicateValues" dxfId="0" priority="574"/>
    <cfRule type="duplicateValues" dxfId="0" priority="575"/>
    <cfRule type="duplicateValues" dxfId="0" priority="576"/>
    <cfRule type="duplicateValues" dxfId="0" priority="577"/>
    <cfRule type="duplicateValues" dxfId="0" priority="578"/>
  </conditionalFormatting>
  <conditionalFormatting sqref="N212">
    <cfRule type="duplicateValues" dxfId="0" priority="491"/>
    <cfRule type="duplicateValues" dxfId="0" priority="492"/>
  </conditionalFormatting>
  <conditionalFormatting sqref="N213">
    <cfRule type="duplicateValues" dxfId="0" priority="497"/>
    <cfRule type="duplicateValues" dxfId="0" priority="498"/>
  </conditionalFormatting>
  <conditionalFormatting sqref="N274">
    <cfRule type="duplicateValues" dxfId="0" priority="395"/>
    <cfRule type="duplicateValues" dxfId="0" priority="396"/>
    <cfRule type="duplicateValues" dxfId="0" priority="397"/>
    <cfRule type="duplicateValues" dxfId="0" priority="398"/>
    <cfRule type="duplicateValues" dxfId="0" priority="399"/>
    <cfRule type="duplicateValues" dxfId="0" priority="400"/>
    <cfRule type="duplicateValues" dxfId="0" priority="401"/>
    <cfRule type="duplicateValues" dxfId="0" priority="402"/>
  </conditionalFormatting>
  <conditionalFormatting sqref="N281">
    <cfRule type="duplicateValues" dxfId="0" priority="411"/>
    <cfRule type="duplicateValues" dxfId="0" priority="412"/>
    <cfRule type="duplicateValues" dxfId="0" priority="413"/>
    <cfRule type="duplicateValues" dxfId="0" priority="414"/>
    <cfRule type="duplicateValues" dxfId="0" priority="415"/>
    <cfRule type="duplicateValues" dxfId="0" priority="416"/>
    <cfRule type="duplicateValues" dxfId="0" priority="417"/>
    <cfRule type="duplicateValues" dxfId="0" priority="418"/>
  </conditionalFormatting>
  <conditionalFormatting sqref="N287">
    <cfRule type="duplicateValues" dxfId="0" priority="321"/>
    <cfRule type="duplicateValues" dxfId="0" priority="322"/>
    <cfRule type="duplicateValues" dxfId="0" priority="323"/>
    <cfRule type="duplicateValues" dxfId="0" priority="324"/>
  </conditionalFormatting>
  <conditionalFormatting sqref="N297">
    <cfRule type="duplicateValues" dxfId="0" priority="314"/>
    <cfRule type="duplicateValues" dxfId="0" priority="315"/>
    <cfRule type="duplicateValues" dxfId="0" priority="316"/>
    <cfRule type="duplicateValues" dxfId="0" priority="317"/>
  </conditionalFormatting>
  <conditionalFormatting sqref="N298">
    <cfRule type="duplicateValues" dxfId="0" priority="313"/>
  </conditionalFormatting>
  <conditionalFormatting sqref="N309">
    <cfRule type="duplicateValues" dxfId="0" priority="291"/>
  </conditionalFormatting>
  <conditionalFormatting sqref="N310">
    <cfRule type="duplicateValues" dxfId="0" priority="295"/>
  </conditionalFormatting>
  <conditionalFormatting sqref="N318">
    <cfRule type="duplicateValues" dxfId="0" priority="272"/>
  </conditionalFormatting>
  <conditionalFormatting sqref="N331">
    <cfRule type="duplicateValues" dxfId="0" priority="209"/>
    <cfRule type="duplicateValues" dxfId="0" priority="210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0" priority="219"/>
  </conditionalFormatting>
  <conditionalFormatting sqref="N332">
    <cfRule type="duplicateValues" dxfId="0" priority="228"/>
    <cfRule type="duplicateValues" dxfId="0" priority="229"/>
    <cfRule type="duplicateValues" dxfId="0" priority="230"/>
    <cfRule type="duplicateValues" dxfId="0" priority="231"/>
    <cfRule type="duplicateValues" dxfId="0" priority="232"/>
    <cfRule type="duplicateValues" dxfId="0" priority="233"/>
    <cfRule type="duplicateValues" dxfId="0" priority="234"/>
    <cfRule type="duplicateValues" dxfId="0" priority="235"/>
    <cfRule type="duplicateValues" dxfId="0" priority="236"/>
    <cfRule type="duplicateValues" dxfId="0" priority="237"/>
    <cfRule type="duplicateValues" dxfId="0" priority="238"/>
  </conditionalFormatting>
  <conditionalFormatting sqref="N345">
    <cfRule type="duplicateValues" dxfId="0" priority="185"/>
    <cfRule type="duplicateValues" dxfId="0" priority="186"/>
    <cfRule type="duplicateValues" dxfId="0" priority="187"/>
    <cfRule type="duplicateValues" dxfId="0" priority="188"/>
    <cfRule type="duplicateValues" dxfId="0" priority="189"/>
    <cfRule type="duplicateValues" dxfId="0" priority="190"/>
    <cfRule type="duplicateValues" dxfId="0" priority="191"/>
    <cfRule type="duplicateValues" dxfId="0" priority="192"/>
    <cfRule type="duplicateValues" dxfId="0" priority="193"/>
    <cfRule type="duplicateValues" dxfId="0" priority="194"/>
    <cfRule type="duplicateValues" dxfId="0" priority="195"/>
    <cfRule type="duplicateValues" dxfId="0" priority="196"/>
  </conditionalFormatting>
  <conditionalFormatting sqref="N349"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0" priority="162"/>
    <cfRule type="duplicateValues" dxfId="0" priority="163"/>
    <cfRule type="duplicateValues" dxfId="0" priority="164"/>
    <cfRule type="duplicateValues" dxfId="0" priority="165"/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</conditionalFormatting>
  <conditionalFormatting sqref="N351"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0" priority="243"/>
    <cfRule type="duplicateValues" dxfId="0" priority="244"/>
    <cfRule type="duplicateValues" dxfId="0" priority="245"/>
    <cfRule type="duplicateValues" dxfId="0" priority="246"/>
    <cfRule type="duplicateValues" dxfId="0" priority="247"/>
  </conditionalFormatting>
  <conditionalFormatting sqref="N363">
    <cfRule type="duplicateValues" dxfId="0" priority="137"/>
    <cfRule type="duplicateValues" dxfId="0" priority="138"/>
    <cfRule type="duplicateValues" dxfId="0" priority="139"/>
    <cfRule type="duplicateValues" dxfId="0" priority="140"/>
    <cfRule type="duplicateValues" dxfId="0" priority="141"/>
    <cfRule type="duplicateValues" dxfId="0" priority="142"/>
    <cfRule type="duplicateValues" dxfId="0" priority="143"/>
    <cfRule type="duplicateValues" dxfId="0" priority="144"/>
    <cfRule type="duplicateValues" dxfId="0" priority="145"/>
    <cfRule type="duplicateValues" dxfId="0" priority="146"/>
    <cfRule type="duplicateValues" dxfId="0" priority="147"/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</conditionalFormatting>
  <conditionalFormatting sqref="N368"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</conditionalFormatting>
  <conditionalFormatting sqref="N385">
    <cfRule type="duplicateValues" dxfId="0" priority="3"/>
  </conditionalFormatting>
  <conditionalFormatting sqref="N386">
    <cfRule type="duplicateValues" dxfId="0" priority="526"/>
    <cfRule type="duplicateValues" dxfId="0" priority="527"/>
    <cfRule type="duplicateValues" dxfId="0" priority="528"/>
    <cfRule type="duplicateValues" dxfId="0" priority="529"/>
    <cfRule type="duplicateValues" dxfId="0" priority="530"/>
    <cfRule type="duplicateValues" dxfId="0" priority="531"/>
    <cfRule type="duplicateValues" dxfId="0" priority="532"/>
    <cfRule type="duplicateValues" dxfId="0" priority="533"/>
    <cfRule type="duplicateValues" dxfId="0" priority="534"/>
    <cfRule type="duplicateValues" dxfId="0" priority="535"/>
    <cfRule type="duplicateValues" dxfId="0" priority="536"/>
    <cfRule type="duplicateValues" dxfId="0" priority="537"/>
    <cfRule type="duplicateValues" dxfId="0" priority="538"/>
    <cfRule type="duplicateValues" dxfId="0" priority="539"/>
    <cfRule type="duplicateValues" dxfId="0" priority="540"/>
    <cfRule type="duplicateValues" dxfId="0" priority="541"/>
    <cfRule type="duplicateValues" dxfId="0" priority="542"/>
    <cfRule type="duplicateValues" dxfId="0" priority="543"/>
    <cfRule type="duplicateValues" dxfId="0" priority="544"/>
    <cfRule type="duplicateValues" dxfId="0" priority="545"/>
    <cfRule type="duplicateValues" dxfId="0" priority="546"/>
    <cfRule type="duplicateValues" dxfId="0" priority="547"/>
    <cfRule type="duplicateValues" dxfId="0" priority="548"/>
    <cfRule type="duplicateValues" dxfId="0" priority="549"/>
    <cfRule type="duplicateValues" dxfId="0" priority="550"/>
    <cfRule type="duplicateValues" dxfId="0" priority="551"/>
    <cfRule type="duplicateValues" dxfId="0" priority="552"/>
  </conditionalFormatting>
  <conditionalFormatting sqref="A1:A30">
    <cfRule type="duplicateValues" dxfId="0" priority="1057"/>
  </conditionalFormatting>
  <conditionalFormatting sqref="A1:A43">
    <cfRule type="duplicateValues" dxfId="0" priority="1028"/>
    <cfRule type="duplicateValues" dxfId="0" priority="1055"/>
  </conditionalFormatting>
  <conditionalFormatting sqref="A17:A26">
    <cfRule type="duplicateValues" dxfId="0" priority="1058"/>
  </conditionalFormatting>
  <conditionalFormatting sqref="A28:A30">
    <cfRule type="duplicateValues" dxfId="0" priority="1037"/>
  </conditionalFormatting>
  <conditionalFormatting sqref="A31:A43">
    <cfRule type="duplicateValues" dxfId="0" priority="1029"/>
    <cfRule type="duplicateValues" dxfId="0" priority="1030"/>
  </conditionalFormatting>
  <conditionalFormatting sqref="N$1:N$1048576">
    <cfRule type="duplicateValues" dxfId="0" priority="1"/>
    <cfRule type="duplicateValues" dxfId="0" priority="2"/>
  </conditionalFormatting>
  <conditionalFormatting sqref="N62:N65">
    <cfRule type="duplicateValues" dxfId="0" priority="487"/>
    <cfRule type="duplicateValues" dxfId="0" priority="488"/>
  </conditionalFormatting>
  <conditionalFormatting sqref="N224:N226">
    <cfRule type="duplicateValues" dxfId="0" priority="489"/>
    <cfRule type="duplicateValues" dxfId="0" priority="490"/>
  </conditionalFormatting>
  <conditionalFormatting sqref="N240:N247">
    <cfRule type="duplicateValues" dxfId="0" priority="455"/>
    <cfRule type="duplicateValues" dxfId="0" priority="456"/>
    <cfRule type="duplicateValues" dxfId="0" priority="457"/>
    <cfRule type="duplicateValues" dxfId="0" priority="458"/>
  </conditionalFormatting>
  <conditionalFormatting sqref="N249:N250">
    <cfRule type="duplicateValues" dxfId="0" priority="450"/>
    <cfRule type="duplicateValues" dxfId="0" priority="451"/>
    <cfRule type="duplicateValues" dxfId="0" priority="452"/>
    <cfRule type="duplicateValues" dxfId="0" priority="453"/>
    <cfRule type="duplicateValues" dxfId="0" priority="454"/>
  </conditionalFormatting>
  <conditionalFormatting sqref="N251:N259">
    <cfRule type="duplicateValues" dxfId="0" priority="444"/>
    <cfRule type="duplicateValues" dxfId="0" priority="445"/>
    <cfRule type="duplicateValues" dxfId="0" priority="446"/>
    <cfRule type="duplicateValues" dxfId="0" priority="447"/>
    <cfRule type="duplicateValues" dxfId="0" priority="448"/>
  </conditionalFormatting>
  <conditionalFormatting sqref="N260:N266">
    <cfRule type="duplicateValues" dxfId="0" priority="435"/>
    <cfRule type="duplicateValues" dxfId="0" priority="436"/>
    <cfRule type="duplicateValues" dxfId="0" priority="437"/>
    <cfRule type="duplicateValues" dxfId="0" priority="438"/>
    <cfRule type="duplicateValues" dxfId="0" priority="439"/>
    <cfRule type="duplicateValues" dxfId="0" priority="440"/>
    <cfRule type="duplicateValues" dxfId="0" priority="441"/>
  </conditionalFormatting>
  <conditionalFormatting sqref="N271:N272">
    <cfRule type="duplicateValues" dxfId="0" priority="403"/>
    <cfRule type="duplicateValues" dxfId="0" priority="404"/>
    <cfRule type="duplicateValues" dxfId="0" priority="405"/>
    <cfRule type="duplicateValues" dxfId="0" priority="406"/>
    <cfRule type="duplicateValues" dxfId="0" priority="407"/>
    <cfRule type="duplicateValues" dxfId="0" priority="408"/>
    <cfRule type="duplicateValues" dxfId="0" priority="409"/>
    <cfRule type="duplicateValues" dxfId="0" priority="410"/>
  </conditionalFormatting>
  <conditionalFormatting sqref="N276:N278">
    <cfRule type="duplicateValues" dxfId="0" priority="343"/>
    <cfRule type="duplicateValues" dxfId="0" priority="344"/>
    <cfRule type="duplicateValues" dxfId="0" priority="345"/>
    <cfRule type="duplicateValues" dxfId="0" priority="346"/>
    <cfRule type="duplicateValues" dxfId="0" priority="347"/>
    <cfRule type="duplicateValues" dxfId="0" priority="348"/>
    <cfRule type="duplicateValues" dxfId="0" priority="349"/>
    <cfRule type="duplicateValues" dxfId="0" priority="350"/>
    <cfRule type="duplicateValues" dxfId="0" priority="351"/>
    <cfRule type="duplicateValues" dxfId="0" priority="352"/>
    <cfRule type="duplicateValues" dxfId="0" priority="353"/>
    <cfRule type="duplicateValues" dxfId="0" priority="354"/>
    <cfRule type="duplicateValues" dxfId="0" priority="355"/>
    <cfRule type="duplicateValues" dxfId="0" priority="356"/>
    <cfRule type="duplicateValues" dxfId="0" priority="357"/>
    <cfRule type="duplicateValues" dxfId="0" priority="358"/>
    <cfRule type="duplicateValues" dxfId="0" priority="359"/>
    <cfRule type="duplicateValues" dxfId="0" priority="360"/>
    <cfRule type="duplicateValues" dxfId="0" priority="361"/>
    <cfRule type="duplicateValues" dxfId="0" priority="362"/>
    <cfRule type="duplicateValues" dxfId="0" priority="363"/>
    <cfRule type="duplicateValues" dxfId="0" priority="364"/>
    <cfRule type="duplicateValues" dxfId="0" priority="365"/>
    <cfRule type="duplicateValues" dxfId="0" priority="366"/>
    <cfRule type="duplicateValues" dxfId="0" priority="367"/>
    <cfRule type="duplicateValues" dxfId="0" priority="368"/>
    <cfRule type="duplicateValues" dxfId="0" priority="369"/>
    <cfRule type="duplicateValues" dxfId="0" priority="370"/>
    <cfRule type="duplicateValues" dxfId="0" priority="371"/>
    <cfRule type="duplicateValues" dxfId="0" priority="372"/>
    <cfRule type="duplicateValues" dxfId="0" priority="373"/>
    <cfRule type="duplicateValues" dxfId="0" priority="374"/>
    <cfRule type="duplicateValues" dxfId="0" priority="375"/>
    <cfRule type="duplicateValues" dxfId="0" priority="376"/>
    <cfRule type="duplicateValues" dxfId="0" priority="377"/>
    <cfRule type="duplicateValues" dxfId="0" priority="378"/>
    <cfRule type="duplicateValues" dxfId="0" priority="379"/>
    <cfRule type="duplicateValues" dxfId="0" priority="380"/>
    <cfRule type="duplicateValues" dxfId="0" priority="381"/>
    <cfRule type="duplicateValues" dxfId="0" priority="382"/>
    <cfRule type="duplicateValues" dxfId="0" priority="383"/>
    <cfRule type="duplicateValues" dxfId="0" priority="384"/>
    <cfRule type="duplicateValues" dxfId="0" priority="385"/>
    <cfRule type="duplicateValues" dxfId="0" priority="386"/>
    <cfRule type="duplicateValues" dxfId="0" priority="387"/>
    <cfRule type="duplicateValues" dxfId="0" priority="388"/>
    <cfRule type="duplicateValues" dxfId="0" priority="389"/>
    <cfRule type="duplicateValues" dxfId="0" priority="390"/>
    <cfRule type="duplicateValues" dxfId="0" priority="391"/>
    <cfRule type="duplicateValues" dxfId="0" priority="392"/>
    <cfRule type="duplicateValues" dxfId="0" priority="393"/>
    <cfRule type="duplicateValues" dxfId="0" priority="394"/>
  </conditionalFormatting>
  <conditionalFormatting sqref="N283:N284">
    <cfRule type="duplicateValues" dxfId="0" priority="327"/>
    <cfRule type="duplicateValues" dxfId="0" priority="328"/>
    <cfRule type="duplicateValues" dxfId="0" priority="329"/>
    <cfRule type="duplicateValues" dxfId="0" priority="330"/>
    <cfRule type="duplicateValues" dxfId="0" priority="331"/>
    <cfRule type="duplicateValues" dxfId="0" priority="332"/>
    <cfRule type="duplicateValues" dxfId="0" priority="333"/>
    <cfRule type="duplicateValues" dxfId="0" priority="334"/>
  </conditionalFormatting>
  <conditionalFormatting sqref="N294:N296">
    <cfRule type="duplicateValues" dxfId="0" priority="318"/>
  </conditionalFormatting>
  <conditionalFormatting sqref="N297:N298">
    <cfRule type="duplicateValues" dxfId="0" priority="301"/>
    <cfRule type="duplicateValues" dxfId="0" priority="302"/>
    <cfRule type="duplicateValues" dxfId="0" priority="303"/>
    <cfRule type="duplicateValues" dxfId="0" priority="304"/>
    <cfRule type="duplicateValues" dxfId="0" priority="305"/>
    <cfRule type="duplicateValues" dxfId="0" priority="306"/>
    <cfRule type="duplicateValues" dxfId="0" priority="307"/>
    <cfRule type="duplicateValues" dxfId="0" priority="308"/>
    <cfRule type="duplicateValues" dxfId="0" priority="309"/>
    <cfRule type="duplicateValues" dxfId="0" priority="310"/>
    <cfRule type="duplicateValues" dxfId="0" priority="311"/>
    <cfRule type="duplicateValues" dxfId="0" priority="312"/>
  </conditionalFormatting>
  <conditionalFormatting sqref="N297:N300">
    <cfRule type="duplicateValues" dxfId="0" priority="298"/>
    <cfRule type="duplicateValues" dxfId="0" priority="299"/>
    <cfRule type="duplicateValues" dxfId="0" priority="300"/>
  </conditionalFormatting>
  <conditionalFormatting sqref="N297:N306">
    <cfRule type="duplicateValues" dxfId="0" priority="296"/>
  </conditionalFormatting>
  <conditionalFormatting sqref="N297:N310">
    <cfRule type="duplicateValues" dxfId="0" priority="290"/>
  </conditionalFormatting>
  <conditionalFormatting sqref="N297:N312">
    <cfRule type="duplicateValues" dxfId="0" priority="288"/>
    <cfRule type="duplicateValues" dxfId="0" priority="289"/>
  </conditionalFormatting>
  <conditionalFormatting sqref="N297:N316">
    <cfRule type="duplicateValues" dxfId="0" priority="286"/>
  </conditionalFormatting>
  <conditionalFormatting sqref="N301:N306">
    <cfRule type="duplicateValues" dxfId="0" priority="297"/>
  </conditionalFormatting>
  <conditionalFormatting sqref="N307:N308">
    <cfRule type="duplicateValues" dxfId="0" priority="294"/>
  </conditionalFormatting>
  <conditionalFormatting sqref="N313:N315">
    <cfRule type="duplicateValues" dxfId="0" priority="287"/>
  </conditionalFormatting>
  <conditionalFormatting sqref="N318:N320">
    <cfRule type="duplicateValues" dxfId="0" priority="271"/>
  </conditionalFormatting>
  <conditionalFormatting sqref="N318:N323">
    <cfRule type="duplicateValues" dxfId="0" priority="270"/>
  </conditionalFormatting>
  <conditionalFormatting sqref="N325:N329">
    <cfRule type="duplicateValues" dxfId="0" priority="260"/>
    <cfRule type="duplicateValues" dxfId="0" priority="261"/>
    <cfRule type="duplicateValues" dxfId="0" priority="262"/>
    <cfRule type="duplicateValues" dxfId="0" priority="263"/>
    <cfRule type="duplicateValues" dxfId="0" priority="264"/>
    <cfRule type="duplicateValues" dxfId="0" priority="265"/>
    <cfRule type="duplicateValues" dxfId="0" priority="266"/>
    <cfRule type="duplicateValues" dxfId="0" priority="267"/>
    <cfRule type="duplicateValues" dxfId="0" priority="268"/>
  </conditionalFormatting>
  <conditionalFormatting sqref="N333:N334">
    <cfRule type="duplicateValues" dxfId="0" priority="221"/>
    <cfRule type="duplicateValues" dxfId="0" priority="222"/>
    <cfRule type="duplicateValues" dxfId="0" priority="223"/>
    <cfRule type="duplicateValues" dxfId="0" priority="224"/>
    <cfRule type="duplicateValues" dxfId="0" priority="225"/>
    <cfRule type="duplicateValues" dxfId="0" priority="226"/>
    <cfRule type="duplicateValues" dxfId="0" priority="227"/>
  </conditionalFormatting>
  <conditionalFormatting sqref="N336:N341">
    <cfRule type="duplicateValues" dxfId="0" priority="197"/>
    <cfRule type="duplicateValues" dxfId="0" priority="198"/>
    <cfRule type="duplicateValues" dxfId="0" priority="199"/>
    <cfRule type="duplicateValues" dxfId="0" priority="200"/>
    <cfRule type="duplicateValues" dxfId="0" priority="201"/>
    <cfRule type="duplicateValues" dxfId="0" priority="202"/>
    <cfRule type="duplicateValues" dxfId="0" priority="203"/>
    <cfRule type="duplicateValues" dxfId="0" priority="204"/>
    <cfRule type="duplicateValues" dxfId="0" priority="205"/>
    <cfRule type="duplicateValues" dxfId="0" priority="206"/>
  </conditionalFormatting>
  <conditionalFormatting sqref="N342:N344">
    <cfRule type="duplicateValues" dxfId="0" priority="172"/>
    <cfRule type="duplicateValues" dxfId="0" priority="173"/>
    <cfRule type="duplicateValues" dxfId="0" priority="174"/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180"/>
    <cfRule type="duplicateValues" dxfId="0" priority="181"/>
    <cfRule type="duplicateValues" dxfId="0" priority="182"/>
    <cfRule type="duplicateValues" dxfId="0" priority="183"/>
  </conditionalFormatting>
  <conditionalFormatting sqref="N361:N362">
    <cfRule type="duplicateValues" dxfId="0" priority="132"/>
    <cfRule type="duplicateValues" dxfId="0" priority="133"/>
    <cfRule type="duplicateValues" dxfId="0" priority="134"/>
  </conditionalFormatting>
  <conditionalFormatting sqref="N2:N3 M1">
    <cfRule type="duplicateValues" dxfId="0" priority="666"/>
    <cfRule type="duplicateValues" dxfId="0" priority="842"/>
    <cfRule type="duplicateValues" dxfId="0" priority="843"/>
    <cfRule type="duplicateValues" dxfId="0" priority="844"/>
    <cfRule type="duplicateValues" dxfId="0" priority="1026"/>
    <cfRule type="duplicateValues" dxfId="0" priority="1027"/>
    <cfRule type="duplicateValues" dxfId="0" priority="1034"/>
    <cfRule type="duplicateValues" dxfId="0" priority="1036"/>
    <cfRule type="duplicateValues" dxfId="0" priority="1038"/>
    <cfRule type="duplicateValues" dxfId="0" priority="1039"/>
    <cfRule type="duplicateValues" dxfId="0" priority="1040"/>
    <cfRule type="duplicateValues" dxfId="0" priority="1041"/>
    <cfRule type="duplicateValues" dxfId="0" priority="1042"/>
    <cfRule type="duplicateValues" dxfId="0" priority="1043"/>
    <cfRule type="duplicateValues" dxfId="0" priority="1044"/>
    <cfRule type="duplicateValues" dxfId="0" priority="1046"/>
    <cfRule type="duplicateValues" dxfId="0" priority="1047"/>
    <cfRule type="duplicateValues" dxfId="0" priority="1048"/>
    <cfRule type="duplicateValues" dxfId="0" priority="1049"/>
    <cfRule type="duplicateValues" dxfId="0" priority="1050"/>
    <cfRule type="duplicateValues" dxfId="0" priority="1051"/>
    <cfRule type="duplicateValues" dxfId="0" priority="1054"/>
    <cfRule type="duplicateValues" dxfId="0" priority="1059"/>
  </conditionalFormatting>
  <conditionalFormatting sqref="N2:N3 M1 N387">
    <cfRule type="duplicateValues" dxfId="0" priority="665"/>
  </conditionalFormatting>
  <conditionalFormatting sqref="N2:N345 M1 N360 N349 N351 N386:N387">
    <cfRule type="duplicateValues" dxfId="0" priority="157"/>
  </conditionalFormatting>
  <conditionalFormatting sqref="N2:N354 M1 N360 N386:N387">
    <cfRule type="duplicateValues" dxfId="0" priority="156"/>
  </conditionalFormatting>
  <conditionalFormatting sqref="N2:N356 M1 N360 N386:N387">
    <cfRule type="duplicateValues" dxfId="0" priority="154"/>
    <cfRule type="duplicateValues" dxfId="0" priority="155"/>
  </conditionalFormatting>
  <conditionalFormatting sqref="N2:N360 M1 N363 N386:N387">
    <cfRule type="duplicateValues" dxfId="0" priority="153"/>
  </conditionalFormatting>
  <conditionalFormatting sqref="N2:N360 M1 N363 N386:N387 N392:N1048576">
    <cfRule type="duplicateValues" dxfId="0" priority="135"/>
    <cfRule type="duplicateValues" dxfId="0" priority="136"/>
  </conditionalFormatting>
  <conditionalFormatting sqref="N2:N363 M1 N386:N387 N392:N1048576">
    <cfRule type="duplicateValues" dxfId="0" priority="131"/>
  </conditionalFormatting>
  <conditionalFormatting sqref="N1:N390 N392:N1048576">
    <cfRule type="duplicateValues" dxfId="0" priority="4"/>
  </conditionalFormatting>
  <conditionalFormatting sqref="N1:N373 N384 N386:N387 N392:N1048576">
    <cfRule type="duplicateValues" dxfId="0" priority="5"/>
  </conditionalFormatting>
  <conditionalFormatting sqref="N4:N148 N150:N231 N234 N237:N238 N386">
    <cfRule type="duplicateValues" dxfId="0" priority="469"/>
    <cfRule type="duplicateValues" dxfId="0" priority="470"/>
    <cfRule type="duplicateValues" dxfId="0" priority="471"/>
    <cfRule type="duplicateValues" dxfId="0" priority="472"/>
    <cfRule type="duplicateValues" dxfId="0" priority="473"/>
    <cfRule type="duplicateValues" dxfId="0" priority="474"/>
    <cfRule type="duplicateValues" dxfId="0" priority="475"/>
  </conditionalFormatting>
  <conditionalFormatting sqref="N4:N148 N150:N234 N237:N238 N386">
    <cfRule type="duplicateValues" dxfId="0" priority="468"/>
    <cfRule type="duplicateValues" dxfId="0" priority="465"/>
    <cfRule type="duplicateValues" dxfId="0" priority="466"/>
  </conditionalFormatting>
  <conditionalFormatting sqref="N4:N148 N150:N238 N386">
    <cfRule type="duplicateValues" dxfId="0" priority="464"/>
  </conditionalFormatting>
  <conditionalFormatting sqref="N4:N148 N150:N239 N386">
    <cfRule type="duplicateValues" dxfId="0" priority="462"/>
    <cfRule type="duplicateValues" dxfId="0" priority="463"/>
  </conditionalFormatting>
  <conditionalFormatting sqref="N4:N148 N150:N239 N386 N248">
    <cfRule type="duplicateValues" dxfId="0" priority="460"/>
    <cfRule type="duplicateValues" dxfId="0" priority="461"/>
  </conditionalFormatting>
  <conditionalFormatting sqref="N4:N148 N150:N248 N386">
    <cfRule type="duplicateValues" dxfId="0" priority="459"/>
  </conditionalFormatting>
  <conditionalFormatting sqref="N4:N148 N150:N259 N386">
    <cfRule type="duplicateValues" dxfId="0" priority="443"/>
    <cfRule type="duplicateValues" dxfId="0" priority="449"/>
  </conditionalFormatting>
  <conditionalFormatting sqref="N4:N148 N150:N266 N386">
    <cfRule type="duplicateValues" dxfId="0" priority="442"/>
  </conditionalFormatting>
  <conditionalFormatting sqref="N4:N148 N150:N286 N386">
    <cfRule type="duplicateValues" dxfId="0" priority="326"/>
  </conditionalFormatting>
  <conditionalFormatting sqref="N4:N148 N150:N286 N386 N360">
    <cfRule type="duplicateValues" dxfId="0" priority="325"/>
  </conditionalFormatting>
  <conditionalFormatting sqref="N4:N148 N150:N288 N386 N360">
    <cfRule type="duplicateValues" dxfId="0" priority="319"/>
    <cfRule type="duplicateValues" dxfId="0" priority="320"/>
  </conditionalFormatting>
  <conditionalFormatting sqref="N4:N148 N150:N288 N386 N324 N360 N294:N317">
    <cfRule type="duplicateValues" dxfId="0" priority="276"/>
  </conditionalFormatting>
  <conditionalFormatting sqref="N4:N324 N360 N386">
    <cfRule type="duplicateValues" dxfId="0" priority="269"/>
  </conditionalFormatting>
  <conditionalFormatting sqref="N4:N329 N360 N386">
    <cfRule type="duplicateValues" dxfId="0" priority="259"/>
  </conditionalFormatting>
  <conditionalFormatting sqref="N4:N330 N335 N360 N386">
    <cfRule type="duplicateValues" dxfId="0" priority="248"/>
  </conditionalFormatting>
  <conditionalFormatting sqref="N4:N335 N351 N360 N386">
    <cfRule type="duplicateValues" dxfId="0" priority="220"/>
  </conditionalFormatting>
  <conditionalFormatting sqref="N4:N341 N351 N360 N386">
    <cfRule type="duplicateValues" dxfId="0" priority="207"/>
    <cfRule type="duplicateValues" dxfId="0" priority="208"/>
  </conditionalFormatting>
  <conditionalFormatting sqref="N4:N345 N351 N360 N386">
    <cfRule type="duplicateValues" dxfId="0" priority="184"/>
  </conditionalFormatting>
  <conditionalFormatting sqref="N4:N345 N349 N360 N351 N386">
    <cfRule type="duplicateValues" dxfId="0" priority="171"/>
  </conditionalFormatting>
  <conditionalFormatting sqref="P4:V386">
    <cfRule type="cellIs" dxfId="1" priority="664" operator="greaterThan">
      <formula>0</formula>
    </cfRule>
  </conditionalFormatting>
  <conditionalFormatting sqref="N36:N43 N48:N52 N68:N70 N55:N61 N28:N34 N96:N101 N93:N94 N77:N89 N74:N75">
    <cfRule type="duplicateValues" dxfId="0" priority="663"/>
  </conditionalFormatting>
  <conditionalFormatting sqref="N36:N43 N48:N52 N68:N70 N55:N61 N28:N34 N96:N101 N93:N94 N74:N75 N77:N89">
    <cfRule type="duplicateValues" dxfId="0" priority="661"/>
    <cfRule type="duplicateValues" dxfId="0" priority="662"/>
  </conditionalFormatting>
  <conditionalFormatting sqref="N36:N43 N48:N52 N68:N71 N55:N61 N28:N34 N93:N101 N77:N89 N73:N75">
    <cfRule type="duplicateValues" dxfId="0" priority="645"/>
    <cfRule type="duplicateValues" dxfId="0" priority="646"/>
    <cfRule type="duplicateValues" dxfId="0" priority="647"/>
    <cfRule type="duplicateValues" dxfId="0" priority="648"/>
    <cfRule type="duplicateValues" dxfId="0" priority="649"/>
    <cfRule type="duplicateValues" dxfId="0" priority="650"/>
    <cfRule type="duplicateValues" dxfId="0" priority="651"/>
    <cfRule type="duplicateValues" dxfId="0" priority="652"/>
    <cfRule type="duplicateValues" dxfId="0" priority="653"/>
    <cfRule type="duplicateValues" dxfId="0" priority="654"/>
    <cfRule type="duplicateValues" dxfId="0" priority="655"/>
    <cfRule type="duplicateValues" dxfId="0" priority="656"/>
    <cfRule type="duplicateValues" dxfId="0" priority="657"/>
  </conditionalFormatting>
  <conditionalFormatting sqref="N36:N43 N48:N52 N68:N71 N28:N34 N93:N101 N73:N89 N55:N61">
    <cfRule type="duplicateValues" dxfId="0" priority="624"/>
    <cfRule type="duplicateValues" dxfId="0" priority="625"/>
    <cfRule type="duplicateValues" dxfId="0" priority="626"/>
    <cfRule type="duplicateValues" dxfId="0" priority="627"/>
    <cfRule type="duplicateValues" dxfId="0" priority="644"/>
  </conditionalFormatting>
  <conditionalFormatting sqref="N68:N89 N48:N52 N237:N238 N227:N231 N234 N214:N223 N190:N207 N188 N150:N186 N126:N148 N36:N43 N108:N122 N93:N105 N55:N61 N28:N34">
    <cfRule type="duplicateValues" dxfId="0" priority="580"/>
    <cfRule type="duplicateValues" dxfId="0" priority="623"/>
  </conditionalFormatting>
  <conditionalFormatting sqref="N68:N89 N48:N52 N227:N231 N234 N237:N238 N214:N223 N188:N207 N150:N186 N126:N148 N36:N43 N108:N122 N93:N105 N55:N61 N28:N34">
    <cfRule type="duplicateValues" dxfId="0" priority="554"/>
    <cfRule type="duplicateValues" dxfId="0" priority="555"/>
    <cfRule type="duplicateValues" dxfId="0" priority="579"/>
  </conditionalFormatting>
  <conditionalFormatting sqref="N68:N89 N227:N231 N234 N237:N238 N55:N61 N214:N223 N150:N207 N126:N148 N36:N43 N108:N122 N93:N105 N28:N34 N48:N52">
    <cfRule type="duplicateValues" dxfId="0" priority="553"/>
  </conditionalFormatting>
  <conditionalFormatting sqref="N55:N91 N93:N148 N234 N28:N52 N237:N238 N150:N231 N386">
    <cfRule type="duplicateValues" dxfId="0" priority="480"/>
    <cfRule type="duplicateValues" dxfId="0" priority="481"/>
    <cfRule type="duplicateValues" dxfId="0" priority="482"/>
  </conditionalFormatting>
  <conditionalFormatting sqref="N28:N148 N150:N231 N234 N237:N238 N386">
    <cfRule type="duplicateValues" dxfId="0" priority="476"/>
    <cfRule type="duplicateValues" dxfId="0" priority="477"/>
    <cfRule type="duplicateValues" dxfId="0" priority="478"/>
  </conditionalFormatting>
  <conditionalFormatting sqref="N123:N125 N224:N226 N208:N213 N35 N44:N47 N106:N107 N90:N91 N62:N67">
    <cfRule type="duplicateValues" dxfId="0" priority="483"/>
  </conditionalFormatting>
  <conditionalFormatting sqref="N90:N91 N224:N226 N208:N213 N44:N47 N123:N125 N106:N107 N62:N67">
    <cfRule type="duplicateValues" dxfId="0" priority="484"/>
  </conditionalFormatting>
  <conditionalFormatting sqref="N45:N47 N208:N211">
    <cfRule type="duplicateValues" dxfId="0" priority="495"/>
    <cfRule type="duplicateValues" dxfId="0" priority="496"/>
  </conditionalFormatting>
  <conditionalFormatting sqref="N92 N53:N54">
    <cfRule type="duplicateValues" dxfId="0" priority="479"/>
  </conditionalFormatting>
  <conditionalFormatting sqref="N106 N66:N67">
    <cfRule type="duplicateValues" dxfId="0" priority="485"/>
    <cfRule type="duplicateValues" dxfId="0" priority="486"/>
  </conditionalFormatting>
  <conditionalFormatting sqref="N73 N71 N95">
    <cfRule type="duplicateValues" dxfId="0" priority="658"/>
    <cfRule type="duplicateValues" dxfId="0" priority="659"/>
    <cfRule type="duplicateValues" dxfId="0" priority="660"/>
  </conditionalFormatting>
  <conditionalFormatting sqref="N102:N105 N234 N108:N122 N227:N231 N237:N238 N188 N150:N186 N190:N207 N126:N148 N214:N223">
    <cfRule type="duplicateValues" dxfId="0" priority="602"/>
    <cfRule type="duplicateValues" dxfId="0" priority="603"/>
    <cfRule type="duplicateValues" dxfId="0" priority="604"/>
    <cfRule type="duplicateValues" dxfId="0" priority="605"/>
    <cfRule type="duplicateValues" dxfId="0" priority="606"/>
    <cfRule type="duplicateValues" dxfId="0" priority="607"/>
    <cfRule type="duplicateValues" dxfId="0" priority="608"/>
    <cfRule type="duplicateValues" dxfId="0" priority="609"/>
    <cfRule type="duplicateValues" dxfId="0" priority="610"/>
    <cfRule type="duplicateValues" dxfId="0" priority="611"/>
    <cfRule type="duplicateValues" dxfId="0" priority="612"/>
    <cfRule type="duplicateValues" dxfId="0" priority="613"/>
    <cfRule type="duplicateValues" dxfId="0" priority="614"/>
    <cfRule type="duplicateValues" dxfId="0" priority="615"/>
    <cfRule type="duplicateValues" dxfId="0" priority="616"/>
    <cfRule type="duplicateValues" dxfId="0" priority="617"/>
    <cfRule type="duplicateValues" dxfId="0" priority="618"/>
    <cfRule type="duplicateValues" dxfId="0" priority="619"/>
    <cfRule type="duplicateValues" dxfId="0" priority="620"/>
    <cfRule type="duplicateValues" dxfId="0" priority="621"/>
    <cfRule type="duplicateValues" dxfId="0" priority="622"/>
  </conditionalFormatting>
  <conditionalFormatting sqref="N149 N289:N293">
    <cfRule type="duplicateValues" dxfId="0" priority="273"/>
    <cfRule type="duplicateValues" dxfId="0" priority="274"/>
    <cfRule type="duplicateValues" dxfId="0" priority="275"/>
  </conditionalFormatting>
  <conditionalFormatting sqref="N267:N269 N280 N286 N275">
    <cfRule type="duplicateValues" dxfId="0" priority="427"/>
    <cfRule type="duplicateValues" dxfId="0" priority="428"/>
    <cfRule type="duplicateValues" dxfId="0" priority="429"/>
    <cfRule type="duplicateValues" dxfId="0" priority="430"/>
    <cfRule type="duplicateValues" dxfId="0" priority="431"/>
    <cfRule type="duplicateValues" dxfId="0" priority="432"/>
    <cfRule type="duplicateValues" dxfId="0" priority="433"/>
    <cfRule type="duplicateValues" dxfId="0" priority="434"/>
  </conditionalFormatting>
  <conditionalFormatting sqref="N270 N273">
    <cfRule type="duplicateValues" dxfId="0" priority="419"/>
    <cfRule type="duplicateValues" dxfId="0" priority="420"/>
    <cfRule type="duplicateValues" dxfId="0" priority="421"/>
    <cfRule type="duplicateValues" dxfId="0" priority="422"/>
    <cfRule type="duplicateValues" dxfId="0" priority="423"/>
    <cfRule type="duplicateValues" dxfId="0" priority="424"/>
    <cfRule type="duplicateValues" dxfId="0" priority="425"/>
    <cfRule type="duplicateValues" dxfId="0" priority="426"/>
  </conditionalFormatting>
  <conditionalFormatting sqref="N282 N285">
    <cfRule type="duplicateValues" dxfId="0" priority="335"/>
    <cfRule type="duplicateValues" dxfId="0" priority="336"/>
    <cfRule type="duplicateValues" dxfId="0" priority="337"/>
    <cfRule type="duplicateValues" dxfId="0" priority="338"/>
    <cfRule type="duplicateValues" dxfId="0" priority="339"/>
    <cfRule type="duplicateValues" dxfId="0" priority="340"/>
    <cfRule type="duplicateValues" dxfId="0" priority="341"/>
    <cfRule type="duplicateValues" dxfId="0" priority="342"/>
  </conditionalFormatting>
  <conditionalFormatting sqref="N324 N294:N317">
    <cfRule type="duplicateValues" dxfId="0" priority="277"/>
    <cfRule type="duplicateValues" dxfId="0" priority="278"/>
    <cfRule type="duplicateValues" dxfId="0" priority="279"/>
    <cfRule type="duplicateValues" dxfId="0" priority="280"/>
  </conditionalFormatting>
  <conditionalFormatting sqref="N310 N297:N308">
    <cfRule type="duplicateValues" dxfId="0" priority="292"/>
    <cfRule type="duplicateValues" dxfId="0" priority="293"/>
  </conditionalFormatting>
  <conditionalFormatting sqref="N324 N297:N317">
    <cfRule type="duplicateValues" dxfId="0" priority="281"/>
    <cfRule type="duplicateValues" dxfId="0" priority="282"/>
    <cfRule type="duplicateValues" dxfId="0" priority="283"/>
    <cfRule type="duplicateValues" dxfId="0" priority="284"/>
  </conditionalFormatting>
  <conditionalFormatting sqref="N317 N324">
    <cfRule type="duplicateValues" dxfId="0" priority="285"/>
  </conditionalFormatting>
  <conditionalFormatting sqref="N330 N335">
    <cfRule type="duplicateValues" dxfId="0" priority="249"/>
    <cfRule type="duplicateValues" dxfId="0" priority="250"/>
    <cfRule type="duplicateValues" dxfId="0" priority="251"/>
    <cfRule type="duplicateValues" dxfId="0" priority="252"/>
    <cfRule type="duplicateValues" dxfId="0" priority="253"/>
    <cfRule type="duplicateValues" dxfId="0" priority="254"/>
    <cfRule type="duplicateValues" dxfId="0" priority="255"/>
    <cfRule type="duplicateValues" dxfId="0" priority="256"/>
    <cfRule type="duplicateValues" dxfId="0" priority="257"/>
    <cfRule type="duplicateValues" dxfId="0" priority="258"/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512"/>
  <sheetViews>
    <sheetView workbookViewId="0">
      <selection activeCell="F2522" sqref="F2522"/>
    </sheetView>
  </sheetViews>
  <sheetFormatPr defaultColWidth="9" defaultRowHeight="13.5" outlineLevelCol="6"/>
  <cols>
    <col min="1" max="1" width="15.875" style="2" customWidth="1"/>
    <col min="2" max="2" width="11.625" style="2" customWidth="1"/>
    <col min="3" max="3" width="30.75" style="2" customWidth="1"/>
    <col min="4" max="4" width="18.625" style="2" customWidth="1"/>
    <col min="5" max="5" width="26.125" style="2" customWidth="1"/>
    <col min="6" max="6" width="26.25" style="2" customWidth="1"/>
    <col min="7" max="7" width="15.75" style="2" customWidth="1"/>
  </cols>
  <sheetData>
    <row r="1" ht="24" customHeight="1" spans="1:7">
      <c r="A1" s="23" t="s">
        <v>10</v>
      </c>
      <c r="B1" s="23" t="s">
        <v>430</v>
      </c>
      <c r="C1" s="23" t="s">
        <v>431</v>
      </c>
      <c r="D1" s="23" t="s">
        <v>432</v>
      </c>
      <c r="E1" s="23" t="s">
        <v>433</v>
      </c>
      <c r="F1" s="23" t="s">
        <v>434</v>
      </c>
      <c r="G1" s="24" t="s">
        <v>435</v>
      </c>
    </row>
    <row r="2" ht="16.5" hidden="1" spans="1:7">
      <c r="A2" s="13" t="str">
        <f>VLOOKUP(E2,区域!A:B,2,0)</f>
        <v>宣城</v>
      </c>
      <c r="B2" s="25">
        <v>44166</v>
      </c>
      <c r="C2" s="13" t="s">
        <v>436</v>
      </c>
      <c r="D2" s="13" t="s">
        <v>437</v>
      </c>
      <c r="E2" s="13" t="s">
        <v>46</v>
      </c>
      <c r="F2" s="26" t="s">
        <v>438</v>
      </c>
      <c r="G2" s="27">
        <v>20</v>
      </c>
    </row>
    <row r="3" ht="16.5" hidden="1" spans="1:7">
      <c r="A3" s="13" t="str">
        <f>VLOOKUP(E3,区域!A:B,2,0)</f>
        <v>六安</v>
      </c>
      <c r="B3" s="25">
        <v>44166</v>
      </c>
      <c r="C3" s="13" t="s">
        <v>439</v>
      </c>
      <c r="D3" s="13" t="s">
        <v>440</v>
      </c>
      <c r="E3" s="13" t="s">
        <v>86</v>
      </c>
      <c r="F3" s="26" t="s">
        <v>438</v>
      </c>
      <c r="G3" s="27">
        <v>20</v>
      </c>
    </row>
    <row r="4" ht="16.5" hidden="1" spans="1:7">
      <c r="A4" s="13" t="str">
        <f>VLOOKUP(E4,区域!A:B,2,0)</f>
        <v>黄山</v>
      </c>
      <c r="B4" s="25">
        <v>44166</v>
      </c>
      <c r="C4" s="13" t="s">
        <v>441</v>
      </c>
      <c r="D4" s="13" t="s">
        <v>442</v>
      </c>
      <c r="E4" s="13" t="s">
        <v>90</v>
      </c>
      <c r="F4" s="26" t="s">
        <v>438</v>
      </c>
      <c r="G4" s="27">
        <v>20</v>
      </c>
    </row>
    <row r="5" ht="16.5" hidden="1" spans="1:7">
      <c r="A5" s="13" t="str">
        <f>VLOOKUP(E5,区域!A:B,2,0)</f>
        <v>宣城</v>
      </c>
      <c r="B5" s="25">
        <v>44166</v>
      </c>
      <c r="C5" s="13" t="s">
        <v>443</v>
      </c>
      <c r="D5" s="13" t="s">
        <v>444</v>
      </c>
      <c r="E5" s="13" t="s">
        <v>46</v>
      </c>
      <c r="F5" s="26" t="s">
        <v>438</v>
      </c>
      <c r="G5" s="27">
        <v>20</v>
      </c>
    </row>
    <row r="6" ht="16.5" hidden="1" spans="1:7">
      <c r="A6" s="13" t="str">
        <f>VLOOKUP(E6,区域!A:B,2,0)</f>
        <v>合肥南</v>
      </c>
      <c r="B6" s="25">
        <v>44166</v>
      </c>
      <c r="C6" s="13" t="s">
        <v>445</v>
      </c>
      <c r="D6" s="13" t="s">
        <v>446</v>
      </c>
      <c r="E6" s="13" t="s">
        <v>18</v>
      </c>
      <c r="F6" s="26" t="s">
        <v>438</v>
      </c>
      <c r="G6" s="27">
        <v>20</v>
      </c>
    </row>
    <row r="7" ht="16.5" hidden="1" spans="1:7">
      <c r="A7" s="13" t="str">
        <f>VLOOKUP(E7,区域!A:B,2,0)</f>
        <v>合肥南</v>
      </c>
      <c r="B7" s="25">
        <v>44166</v>
      </c>
      <c r="C7" s="13" t="s">
        <v>447</v>
      </c>
      <c r="D7" s="13" t="s">
        <v>448</v>
      </c>
      <c r="E7" s="13" t="s">
        <v>18</v>
      </c>
      <c r="F7" s="26" t="s">
        <v>438</v>
      </c>
      <c r="G7" s="27">
        <v>20</v>
      </c>
    </row>
    <row r="8" ht="16.5" hidden="1" spans="1:7">
      <c r="A8" s="13" t="str">
        <f>VLOOKUP(E8,区域!A:B,2,0)</f>
        <v>合肥南</v>
      </c>
      <c r="B8" s="25">
        <v>44166</v>
      </c>
      <c r="C8" s="13" t="s">
        <v>449</v>
      </c>
      <c r="D8" s="13" t="s">
        <v>450</v>
      </c>
      <c r="E8" s="13" t="s">
        <v>28</v>
      </c>
      <c r="F8" s="26" t="s">
        <v>438</v>
      </c>
      <c r="G8" s="27">
        <v>20</v>
      </c>
    </row>
    <row r="9" ht="16.5" hidden="1" spans="1:7">
      <c r="A9" s="13" t="str">
        <f>VLOOKUP(E9,区域!A:B,2,0)</f>
        <v>合肥南</v>
      </c>
      <c r="B9" s="25">
        <v>44166</v>
      </c>
      <c r="C9" s="13" t="s">
        <v>451</v>
      </c>
      <c r="D9" s="13" t="s">
        <v>452</v>
      </c>
      <c r="E9" s="13" t="s">
        <v>28</v>
      </c>
      <c r="F9" s="26" t="s">
        <v>438</v>
      </c>
      <c r="G9" s="27">
        <v>20</v>
      </c>
    </row>
    <row r="10" ht="16.5" hidden="1" spans="1:7">
      <c r="A10" s="13" t="str">
        <f>VLOOKUP(E10,区域!A:B,2,0)</f>
        <v>巢湖</v>
      </c>
      <c r="B10" s="25">
        <v>44166</v>
      </c>
      <c r="C10" s="13" t="s">
        <v>453</v>
      </c>
      <c r="D10" s="13" t="s">
        <v>454</v>
      </c>
      <c r="E10" s="13" t="s">
        <v>126</v>
      </c>
      <c r="F10" s="26" t="s">
        <v>438</v>
      </c>
      <c r="G10" s="27">
        <v>20</v>
      </c>
    </row>
    <row r="11" ht="16.5" hidden="1" spans="1:7">
      <c r="A11" s="13" t="str">
        <f>VLOOKUP(E11,区域!A:B,2,0)</f>
        <v>合肥南</v>
      </c>
      <c r="B11" s="25">
        <v>44166</v>
      </c>
      <c r="C11" s="13" t="s">
        <v>455</v>
      </c>
      <c r="D11" s="13" t="s">
        <v>456</v>
      </c>
      <c r="E11" s="13" t="s">
        <v>28</v>
      </c>
      <c r="F11" s="26" t="s">
        <v>438</v>
      </c>
      <c r="G11" s="27">
        <v>20</v>
      </c>
    </row>
    <row r="12" ht="16.5" hidden="1" spans="1:7">
      <c r="A12" s="13" t="str">
        <f>VLOOKUP(E12,区域!A:B,2,0)</f>
        <v>合肥南</v>
      </c>
      <c r="B12" s="25">
        <v>44166</v>
      </c>
      <c r="C12" s="13" t="s">
        <v>457</v>
      </c>
      <c r="D12" s="13" t="s">
        <v>458</v>
      </c>
      <c r="E12" s="13" t="s">
        <v>18</v>
      </c>
      <c r="F12" s="26" t="s">
        <v>438</v>
      </c>
      <c r="G12" s="27">
        <v>20</v>
      </c>
    </row>
    <row r="13" ht="16.5" hidden="1" spans="1:7">
      <c r="A13" s="13" t="str">
        <f>VLOOKUP(E13,区域!A:B,2,0)</f>
        <v>淮南</v>
      </c>
      <c r="B13" s="25">
        <v>44166</v>
      </c>
      <c r="C13" s="13" t="s">
        <v>459</v>
      </c>
      <c r="D13" s="13" t="s">
        <v>460</v>
      </c>
      <c r="E13" s="13" t="s">
        <v>48</v>
      </c>
      <c r="F13" s="26" t="s">
        <v>438</v>
      </c>
      <c r="G13" s="27">
        <v>20</v>
      </c>
    </row>
    <row r="14" ht="16.5" hidden="1" spans="1:7">
      <c r="A14" s="13" t="str">
        <f>VLOOKUP(E14,区域!A:B,2,0)</f>
        <v>合肥南</v>
      </c>
      <c r="B14" s="25">
        <v>44166</v>
      </c>
      <c r="C14" s="13" t="s">
        <v>461</v>
      </c>
      <c r="D14" s="13" t="s">
        <v>462</v>
      </c>
      <c r="E14" s="13" t="s">
        <v>24</v>
      </c>
      <c r="F14" s="26" t="s">
        <v>438</v>
      </c>
      <c r="G14" s="27">
        <v>20</v>
      </c>
    </row>
    <row r="15" ht="16.5" hidden="1" spans="1:7">
      <c r="A15" s="13" t="str">
        <f>VLOOKUP(E15,区域!A:B,2,0)</f>
        <v>合肥南</v>
      </c>
      <c r="B15" s="25">
        <v>44166</v>
      </c>
      <c r="C15" s="13" t="s">
        <v>463</v>
      </c>
      <c r="D15" s="13" t="s">
        <v>464</v>
      </c>
      <c r="E15" s="13" t="s">
        <v>24</v>
      </c>
      <c r="F15" s="26" t="s">
        <v>438</v>
      </c>
      <c r="G15" s="27">
        <v>20</v>
      </c>
    </row>
    <row r="16" ht="16.5" hidden="1" spans="1:7">
      <c r="A16" s="13" t="str">
        <f>VLOOKUP(E16,区域!A:B,2,0)</f>
        <v>合肥南</v>
      </c>
      <c r="B16" s="25">
        <v>44166</v>
      </c>
      <c r="C16" s="13" t="s">
        <v>465</v>
      </c>
      <c r="D16" s="13" t="s">
        <v>466</v>
      </c>
      <c r="E16" s="13" t="s">
        <v>24</v>
      </c>
      <c r="F16" s="26" t="s">
        <v>438</v>
      </c>
      <c r="G16" s="27">
        <v>20</v>
      </c>
    </row>
    <row r="17" ht="16.5" hidden="1" spans="1:7">
      <c r="A17" s="13" t="str">
        <f>VLOOKUP(E17,区域!A:B,2,0)</f>
        <v>淮南</v>
      </c>
      <c r="B17" s="25">
        <v>44166</v>
      </c>
      <c r="C17" s="13" t="s">
        <v>467</v>
      </c>
      <c r="D17" s="13" t="s">
        <v>468</v>
      </c>
      <c r="E17" s="13" t="s">
        <v>48</v>
      </c>
      <c r="F17" s="26" t="s">
        <v>438</v>
      </c>
      <c r="G17" s="27">
        <v>20</v>
      </c>
    </row>
    <row r="18" ht="16.5" hidden="1" spans="1:7">
      <c r="A18" s="13" t="str">
        <f>VLOOKUP(E18,区域!A:B,2,0)</f>
        <v>淮南</v>
      </c>
      <c r="B18" s="25">
        <v>44166</v>
      </c>
      <c r="C18" s="13" t="s">
        <v>469</v>
      </c>
      <c r="D18" s="13" t="s">
        <v>470</v>
      </c>
      <c r="E18" s="13" t="s">
        <v>48</v>
      </c>
      <c r="F18" s="26" t="s">
        <v>438</v>
      </c>
      <c r="G18" s="27">
        <v>20</v>
      </c>
    </row>
    <row r="19" ht="16.5" hidden="1" spans="1:7">
      <c r="A19" s="13" t="str">
        <f>VLOOKUP(E19,区域!A:B,2,0)</f>
        <v>淮南</v>
      </c>
      <c r="B19" s="25">
        <v>44166</v>
      </c>
      <c r="C19" s="13" t="s">
        <v>471</v>
      </c>
      <c r="D19" s="13" t="s">
        <v>472</v>
      </c>
      <c r="E19" s="13" t="s">
        <v>48</v>
      </c>
      <c r="F19" s="26" t="s">
        <v>438</v>
      </c>
      <c r="G19" s="27">
        <v>20</v>
      </c>
    </row>
    <row r="20" ht="16.5" hidden="1" spans="1:7">
      <c r="A20" s="13" t="str">
        <f>VLOOKUP(E20,区域!A:B,2,0)</f>
        <v>合肥南</v>
      </c>
      <c r="B20" s="25">
        <v>44166</v>
      </c>
      <c r="C20" s="13" t="s">
        <v>473</v>
      </c>
      <c r="D20" s="13" t="s">
        <v>474</v>
      </c>
      <c r="E20" s="13" t="s">
        <v>24</v>
      </c>
      <c r="F20" s="26" t="s">
        <v>438</v>
      </c>
      <c r="G20" s="27">
        <v>20</v>
      </c>
    </row>
    <row r="21" ht="16.5" hidden="1" spans="1:7">
      <c r="A21" s="13" t="str">
        <f>VLOOKUP(E21,区域!A:B,2,0)</f>
        <v>淮南</v>
      </c>
      <c r="B21" s="25">
        <v>44166</v>
      </c>
      <c r="C21" s="13" t="s">
        <v>475</v>
      </c>
      <c r="D21" s="13" t="s">
        <v>476</v>
      </c>
      <c r="E21" s="13" t="s">
        <v>48</v>
      </c>
      <c r="F21" s="26" t="s">
        <v>438</v>
      </c>
      <c r="G21" s="27">
        <v>20</v>
      </c>
    </row>
    <row r="22" ht="16.5" hidden="1" spans="1:7">
      <c r="A22" s="13" t="str">
        <f>VLOOKUP(E22,区域!A:B,2,0)</f>
        <v>黄山</v>
      </c>
      <c r="B22" s="25">
        <v>44166</v>
      </c>
      <c r="C22" s="13" t="s">
        <v>477</v>
      </c>
      <c r="D22" s="13" t="s">
        <v>478</v>
      </c>
      <c r="E22" s="13" t="s">
        <v>44</v>
      </c>
      <c r="F22" s="26" t="s">
        <v>438</v>
      </c>
      <c r="G22" s="27">
        <v>20</v>
      </c>
    </row>
    <row r="23" ht="16.5" hidden="1" spans="1:7">
      <c r="A23" s="13" t="str">
        <f>VLOOKUP(E23,区域!A:B,2,0)</f>
        <v>淮南</v>
      </c>
      <c r="B23" s="25">
        <v>44166</v>
      </c>
      <c r="C23" s="13" t="s">
        <v>479</v>
      </c>
      <c r="D23" s="13" t="s">
        <v>480</v>
      </c>
      <c r="E23" s="13" t="s">
        <v>48</v>
      </c>
      <c r="F23" s="26" t="s">
        <v>438</v>
      </c>
      <c r="G23" s="27">
        <v>20</v>
      </c>
    </row>
    <row r="24" ht="16.5" hidden="1" spans="1:7">
      <c r="A24" s="13" t="str">
        <f>VLOOKUP(E24,区域!A:B,2,0)</f>
        <v>凤台</v>
      </c>
      <c r="B24" s="25">
        <v>44166</v>
      </c>
      <c r="C24" s="13" t="s">
        <v>481</v>
      </c>
      <c r="D24" s="13" t="s">
        <v>482</v>
      </c>
      <c r="E24" s="13" t="s">
        <v>32</v>
      </c>
      <c r="F24" s="26" t="s">
        <v>438</v>
      </c>
      <c r="G24" s="27">
        <v>20</v>
      </c>
    </row>
    <row r="25" ht="16.5" hidden="1" spans="1:7">
      <c r="A25" s="13" t="str">
        <f>VLOOKUP(E25,区域!A:B,2,0)</f>
        <v>黄山</v>
      </c>
      <c r="B25" s="25">
        <v>44166</v>
      </c>
      <c r="C25" s="13" t="s">
        <v>483</v>
      </c>
      <c r="D25" s="13" t="s">
        <v>484</v>
      </c>
      <c r="E25" s="13" t="s">
        <v>44</v>
      </c>
      <c r="F25" s="26" t="s">
        <v>438</v>
      </c>
      <c r="G25" s="27">
        <v>20</v>
      </c>
    </row>
    <row r="26" ht="16.5" hidden="1" spans="1:7">
      <c r="A26" s="13" t="str">
        <f>VLOOKUP(E26,区域!A:B,2,0)</f>
        <v>池州</v>
      </c>
      <c r="B26" s="25">
        <v>44166</v>
      </c>
      <c r="C26" s="13" t="s">
        <v>485</v>
      </c>
      <c r="D26" s="13" t="s">
        <v>486</v>
      </c>
      <c r="E26" s="13" t="s">
        <v>30</v>
      </c>
      <c r="F26" s="26" t="s">
        <v>438</v>
      </c>
      <c r="G26" s="27">
        <v>20</v>
      </c>
    </row>
    <row r="27" ht="16.5" hidden="1" spans="1:7">
      <c r="A27" s="13" t="str">
        <f>VLOOKUP(E27,区域!A:B,2,0)</f>
        <v>六安</v>
      </c>
      <c r="B27" s="25">
        <v>44166</v>
      </c>
      <c r="C27" s="13" t="s">
        <v>487</v>
      </c>
      <c r="D27" s="13" t="s">
        <v>488</v>
      </c>
      <c r="E27" s="13" t="s">
        <v>135</v>
      </c>
      <c r="F27" s="26" t="s">
        <v>438</v>
      </c>
      <c r="G27" s="27">
        <v>20</v>
      </c>
    </row>
    <row r="28" ht="16.5" hidden="1" spans="1:7">
      <c r="A28" s="13" t="str">
        <f>VLOOKUP(E28,区域!A:B,2,0)</f>
        <v>黄山</v>
      </c>
      <c r="B28" s="25">
        <v>44166</v>
      </c>
      <c r="C28" s="13" t="s">
        <v>489</v>
      </c>
      <c r="D28" s="13" t="s">
        <v>490</v>
      </c>
      <c r="E28" s="13" t="s">
        <v>40</v>
      </c>
      <c r="F28" s="26" t="s">
        <v>438</v>
      </c>
      <c r="G28" s="27">
        <v>20</v>
      </c>
    </row>
    <row r="29" ht="16.5" hidden="1" spans="1:7">
      <c r="A29" s="13" t="str">
        <f>VLOOKUP(E29,区域!A:B,2,0)</f>
        <v>合肥北</v>
      </c>
      <c r="B29" s="25">
        <v>44166</v>
      </c>
      <c r="C29" s="13" t="s">
        <v>491</v>
      </c>
      <c r="D29" s="13" t="s">
        <v>492</v>
      </c>
      <c r="E29" s="13" t="s">
        <v>87</v>
      </c>
      <c r="F29" s="26" t="s">
        <v>438</v>
      </c>
      <c r="G29" s="27">
        <v>20</v>
      </c>
    </row>
    <row r="30" ht="16.5" hidden="1" spans="1:7">
      <c r="A30" s="13" t="str">
        <f>VLOOKUP(E30,区域!A:B,2,0)</f>
        <v>安庆</v>
      </c>
      <c r="B30" s="25">
        <v>44166</v>
      </c>
      <c r="C30" s="13" t="s">
        <v>493</v>
      </c>
      <c r="D30" s="13" t="s">
        <v>494</v>
      </c>
      <c r="E30" s="13" t="s">
        <v>85</v>
      </c>
      <c r="F30" s="26" t="s">
        <v>438</v>
      </c>
      <c r="G30" s="27">
        <v>20</v>
      </c>
    </row>
    <row r="31" ht="16.5" hidden="1" spans="1:7">
      <c r="A31" s="13" t="str">
        <f>VLOOKUP(E31,区域!A:B,2,0)</f>
        <v>安庆</v>
      </c>
      <c r="B31" s="25">
        <v>44166</v>
      </c>
      <c r="C31" s="13" t="s">
        <v>495</v>
      </c>
      <c r="D31" s="13" t="s">
        <v>496</v>
      </c>
      <c r="E31" s="13" t="s">
        <v>85</v>
      </c>
      <c r="F31" s="26" t="s">
        <v>438</v>
      </c>
      <c r="G31" s="27">
        <v>20</v>
      </c>
    </row>
    <row r="32" ht="16.5" hidden="1" spans="1:7">
      <c r="A32" s="13" t="str">
        <f>VLOOKUP(E32,区域!A:B,2,0)</f>
        <v>六安</v>
      </c>
      <c r="B32" s="25">
        <v>44166</v>
      </c>
      <c r="C32" s="13" t="s">
        <v>497</v>
      </c>
      <c r="D32" s="13" t="s">
        <v>498</v>
      </c>
      <c r="E32" s="13" t="s">
        <v>20</v>
      </c>
      <c r="F32" s="26" t="s">
        <v>438</v>
      </c>
      <c r="G32" s="27">
        <v>20</v>
      </c>
    </row>
    <row r="33" ht="16.5" hidden="1" spans="1:7">
      <c r="A33" s="13" t="str">
        <f>VLOOKUP(E33,区域!A:B,2,0)</f>
        <v>六安</v>
      </c>
      <c r="B33" s="25">
        <v>44166</v>
      </c>
      <c r="C33" s="13" t="s">
        <v>499</v>
      </c>
      <c r="D33" s="13" t="s">
        <v>500</v>
      </c>
      <c r="E33" s="13" t="s">
        <v>20</v>
      </c>
      <c r="F33" s="26" t="s">
        <v>438</v>
      </c>
      <c r="G33" s="27">
        <v>20</v>
      </c>
    </row>
    <row r="34" ht="16.5" hidden="1" spans="1:7">
      <c r="A34" s="13" t="str">
        <f>VLOOKUP(E34,区域!A:B,2,0)</f>
        <v>六安</v>
      </c>
      <c r="B34" s="25">
        <v>44166</v>
      </c>
      <c r="C34" s="13" t="s">
        <v>501</v>
      </c>
      <c r="D34" s="13" t="s">
        <v>502</v>
      </c>
      <c r="E34" s="13" t="s">
        <v>20</v>
      </c>
      <c r="F34" s="26" t="s">
        <v>438</v>
      </c>
      <c r="G34" s="27">
        <v>20</v>
      </c>
    </row>
    <row r="35" ht="16.5" hidden="1" spans="1:7">
      <c r="A35" s="13" t="str">
        <f>VLOOKUP(E35,区域!A:B,2,0)</f>
        <v>六安</v>
      </c>
      <c r="B35" s="25">
        <v>44166</v>
      </c>
      <c r="C35" s="13" t="s">
        <v>503</v>
      </c>
      <c r="D35" s="13" t="s">
        <v>504</v>
      </c>
      <c r="E35" s="13" t="s">
        <v>100</v>
      </c>
      <c r="F35" s="26" t="s">
        <v>438</v>
      </c>
      <c r="G35" s="27">
        <v>20</v>
      </c>
    </row>
    <row r="36" ht="16.5" hidden="1" spans="1:7">
      <c r="A36" s="13" t="str">
        <f>VLOOKUP(E36,区域!A:B,2,0)</f>
        <v>六安</v>
      </c>
      <c r="B36" s="25">
        <v>44166</v>
      </c>
      <c r="C36" s="13" t="s">
        <v>505</v>
      </c>
      <c r="D36" s="13" t="s">
        <v>506</v>
      </c>
      <c r="E36" s="13" t="s">
        <v>100</v>
      </c>
      <c r="F36" s="26" t="s">
        <v>438</v>
      </c>
      <c r="G36" s="27">
        <v>20</v>
      </c>
    </row>
    <row r="37" ht="16.5" hidden="1" spans="1:7">
      <c r="A37" s="13" t="str">
        <f>VLOOKUP(E37,区域!A:B,2,0)</f>
        <v>合肥南</v>
      </c>
      <c r="B37" s="25">
        <v>44166</v>
      </c>
      <c r="C37" s="13" t="s">
        <v>507</v>
      </c>
      <c r="D37" s="13" t="s">
        <v>508</v>
      </c>
      <c r="E37" s="13" t="s">
        <v>24</v>
      </c>
      <c r="F37" s="26" t="s">
        <v>438</v>
      </c>
      <c r="G37" s="27">
        <v>20</v>
      </c>
    </row>
    <row r="38" ht="16.5" hidden="1" spans="1:7">
      <c r="A38" s="13" t="str">
        <f>VLOOKUP(E38,区域!A:B,2,0)</f>
        <v>黄山</v>
      </c>
      <c r="B38" s="25">
        <v>44166</v>
      </c>
      <c r="C38" s="13" t="s">
        <v>509</v>
      </c>
      <c r="D38" s="13" t="s">
        <v>510</v>
      </c>
      <c r="E38" s="13" t="s">
        <v>50</v>
      </c>
      <c r="F38" s="26" t="s">
        <v>438</v>
      </c>
      <c r="G38" s="27">
        <v>20</v>
      </c>
    </row>
    <row r="39" ht="16.5" hidden="1" spans="1:7">
      <c r="A39" s="13" t="str">
        <f>VLOOKUP(E39,区域!A:B,2,0)</f>
        <v>和县</v>
      </c>
      <c r="B39" s="25">
        <v>44166</v>
      </c>
      <c r="C39" s="13" t="s">
        <v>511</v>
      </c>
      <c r="D39" s="13" t="s">
        <v>512</v>
      </c>
      <c r="E39" s="13" t="s">
        <v>56</v>
      </c>
      <c r="F39" s="26" t="s">
        <v>438</v>
      </c>
      <c r="G39" s="27">
        <v>20</v>
      </c>
    </row>
    <row r="40" ht="16.5" hidden="1" spans="1:7">
      <c r="A40" s="13" t="str">
        <f>VLOOKUP(E40,区域!A:B,2,0)</f>
        <v>合肥北</v>
      </c>
      <c r="B40" s="25">
        <v>44166</v>
      </c>
      <c r="C40" s="13" t="s">
        <v>513</v>
      </c>
      <c r="D40" s="13" t="s">
        <v>514</v>
      </c>
      <c r="E40" s="13" t="s">
        <v>87</v>
      </c>
      <c r="F40" s="26" t="s">
        <v>438</v>
      </c>
      <c r="G40" s="27">
        <v>20</v>
      </c>
    </row>
    <row r="41" ht="16.5" hidden="1" spans="1:7">
      <c r="A41" s="13" t="str">
        <f>VLOOKUP(E41,区域!A:B,2,0)</f>
        <v>合肥北</v>
      </c>
      <c r="B41" s="25">
        <v>44166</v>
      </c>
      <c r="C41" s="13" t="s">
        <v>515</v>
      </c>
      <c r="D41" s="13" t="s">
        <v>516</v>
      </c>
      <c r="E41" s="13" t="s">
        <v>34</v>
      </c>
      <c r="F41" s="26" t="s">
        <v>438</v>
      </c>
      <c r="G41" s="27">
        <v>20</v>
      </c>
    </row>
    <row r="42" ht="16.5" hidden="1" spans="1:7">
      <c r="A42" s="13" t="str">
        <f>VLOOKUP(E42,区域!A:B,2,0)</f>
        <v>六安</v>
      </c>
      <c r="B42" s="25">
        <v>44166</v>
      </c>
      <c r="C42" s="13" t="s">
        <v>517</v>
      </c>
      <c r="D42" s="13" t="s">
        <v>518</v>
      </c>
      <c r="E42" s="13" t="s">
        <v>131</v>
      </c>
      <c r="F42" s="26" t="s">
        <v>438</v>
      </c>
      <c r="G42" s="27">
        <v>20</v>
      </c>
    </row>
    <row r="43" ht="16.5" hidden="1" spans="1:7">
      <c r="A43" s="13" t="str">
        <f>VLOOKUP(E43,区域!A:B,2,0)</f>
        <v>黄山</v>
      </c>
      <c r="B43" s="25">
        <v>44166</v>
      </c>
      <c r="C43" s="13" t="s">
        <v>519</v>
      </c>
      <c r="D43" s="13" t="s">
        <v>520</v>
      </c>
      <c r="E43" s="13" t="s">
        <v>44</v>
      </c>
      <c r="F43" s="26" t="s">
        <v>438</v>
      </c>
      <c r="G43" s="27">
        <v>20</v>
      </c>
    </row>
    <row r="44" ht="16.5" hidden="1" spans="1:7">
      <c r="A44" s="13" t="str">
        <f>VLOOKUP(E44,区域!A:B,2,0)</f>
        <v>合肥南</v>
      </c>
      <c r="B44" s="25">
        <v>44166</v>
      </c>
      <c r="C44" s="13" t="s">
        <v>521</v>
      </c>
      <c r="D44" s="13" t="s">
        <v>522</v>
      </c>
      <c r="E44" s="13" t="s">
        <v>24</v>
      </c>
      <c r="F44" s="26" t="s">
        <v>438</v>
      </c>
      <c r="G44" s="27">
        <v>20</v>
      </c>
    </row>
    <row r="45" ht="16.5" hidden="1" spans="1:7">
      <c r="A45" s="13" t="str">
        <f>VLOOKUP(E45,区域!A:B,2,0)</f>
        <v>宣城</v>
      </c>
      <c r="B45" s="25">
        <v>44166</v>
      </c>
      <c r="C45" s="13" t="s">
        <v>523</v>
      </c>
      <c r="D45" s="13" t="s">
        <v>524</v>
      </c>
      <c r="E45" s="13" t="s">
        <v>97</v>
      </c>
      <c r="F45" s="26" t="s">
        <v>438</v>
      </c>
      <c r="G45" s="27">
        <v>20</v>
      </c>
    </row>
    <row r="46" ht="16.5" hidden="1" spans="1:7">
      <c r="A46" s="13" t="str">
        <f>VLOOKUP(E46,区域!A:B,2,0)</f>
        <v>合肥北</v>
      </c>
      <c r="B46" s="25">
        <v>44166</v>
      </c>
      <c r="C46" s="13" t="s">
        <v>525</v>
      </c>
      <c r="D46" s="13" t="s">
        <v>526</v>
      </c>
      <c r="E46" s="13" t="s">
        <v>34</v>
      </c>
      <c r="F46" s="26" t="s">
        <v>438</v>
      </c>
      <c r="G46" s="27">
        <v>20</v>
      </c>
    </row>
    <row r="47" ht="16.5" hidden="1" spans="1:7">
      <c r="A47" s="13" t="str">
        <f>VLOOKUP(E47,区域!A:B,2,0)</f>
        <v>合肥北</v>
      </c>
      <c r="B47" s="25">
        <v>44166</v>
      </c>
      <c r="C47" s="13" t="s">
        <v>527</v>
      </c>
      <c r="D47" s="13" t="s">
        <v>528</v>
      </c>
      <c r="E47" s="13" t="s">
        <v>141</v>
      </c>
      <c r="F47" s="26" t="s">
        <v>438</v>
      </c>
      <c r="G47" s="27">
        <v>20</v>
      </c>
    </row>
    <row r="48" ht="16.5" hidden="1" spans="1:7">
      <c r="A48" s="13" t="str">
        <f>VLOOKUP(E48,区域!A:B,2,0)</f>
        <v>黄山</v>
      </c>
      <c r="B48" s="25">
        <v>44166</v>
      </c>
      <c r="C48" s="13" t="s">
        <v>529</v>
      </c>
      <c r="D48" s="13" t="s">
        <v>530</v>
      </c>
      <c r="E48" s="13" t="s">
        <v>40</v>
      </c>
      <c r="F48" s="26" t="s">
        <v>438</v>
      </c>
      <c r="G48" s="27">
        <v>20</v>
      </c>
    </row>
    <row r="49" ht="16.5" hidden="1" spans="1:7">
      <c r="A49" s="13" t="str">
        <f>VLOOKUP(E49,区域!A:B,2,0)</f>
        <v>合肥南</v>
      </c>
      <c r="B49" s="25">
        <v>44166</v>
      </c>
      <c r="C49" s="13" t="s">
        <v>531</v>
      </c>
      <c r="D49" s="13" t="s">
        <v>532</v>
      </c>
      <c r="E49" s="13" t="s">
        <v>18</v>
      </c>
      <c r="F49" s="26" t="s">
        <v>438</v>
      </c>
      <c r="G49" s="27">
        <v>20</v>
      </c>
    </row>
    <row r="50" ht="16.5" hidden="1" spans="1:7">
      <c r="A50" s="13" t="str">
        <f>VLOOKUP(E50,区域!A:B,2,0)</f>
        <v>黄山</v>
      </c>
      <c r="B50" s="25">
        <v>44166</v>
      </c>
      <c r="C50" s="13" t="s">
        <v>533</v>
      </c>
      <c r="D50" s="13" t="s">
        <v>534</v>
      </c>
      <c r="E50" s="13" t="s">
        <v>90</v>
      </c>
      <c r="F50" s="26" t="s">
        <v>438</v>
      </c>
      <c r="G50" s="27">
        <v>20</v>
      </c>
    </row>
    <row r="51" ht="16.5" hidden="1" spans="1:7">
      <c r="A51" s="13" t="str">
        <f>VLOOKUP(E51,区域!A:B,2,0)</f>
        <v>合肥南</v>
      </c>
      <c r="B51" s="25">
        <v>44166</v>
      </c>
      <c r="C51" s="13" t="s">
        <v>535</v>
      </c>
      <c r="D51" s="13" t="s">
        <v>536</v>
      </c>
      <c r="E51" s="13" t="s">
        <v>161</v>
      </c>
      <c r="F51" s="26" t="s">
        <v>438</v>
      </c>
      <c r="G51" s="27">
        <v>20</v>
      </c>
    </row>
    <row r="52" ht="16.5" hidden="1" spans="1:7">
      <c r="A52" s="13" t="str">
        <f>VLOOKUP(E52,区域!A:B,2,0)</f>
        <v>六安</v>
      </c>
      <c r="B52" s="25">
        <v>44166</v>
      </c>
      <c r="C52" s="13" t="s">
        <v>537</v>
      </c>
      <c r="D52" s="13" t="s">
        <v>538</v>
      </c>
      <c r="E52" s="13" t="s">
        <v>103</v>
      </c>
      <c r="F52" s="26" t="s">
        <v>438</v>
      </c>
      <c r="G52" s="27">
        <v>20</v>
      </c>
    </row>
    <row r="53" ht="16.5" hidden="1" spans="1:7">
      <c r="A53" s="13" t="str">
        <f>VLOOKUP(E53,区域!A:B,2,0)</f>
        <v>合肥南</v>
      </c>
      <c r="B53" s="25">
        <v>44166</v>
      </c>
      <c r="C53" s="13" t="s">
        <v>539</v>
      </c>
      <c r="D53" s="13" t="s">
        <v>540</v>
      </c>
      <c r="E53" s="13" t="s">
        <v>64</v>
      </c>
      <c r="F53" s="26" t="s">
        <v>438</v>
      </c>
      <c r="G53" s="27">
        <v>20</v>
      </c>
    </row>
    <row r="54" ht="16.5" hidden="1" spans="1:7">
      <c r="A54" s="13" t="str">
        <f>VLOOKUP(E54,区域!A:B,2,0)</f>
        <v>安庆</v>
      </c>
      <c r="B54" s="25">
        <v>44166</v>
      </c>
      <c r="C54" s="13" t="s">
        <v>541</v>
      </c>
      <c r="D54" s="13" t="s">
        <v>542</v>
      </c>
      <c r="E54" s="13" t="s">
        <v>175</v>
      </c>
      <c r="F54" s="26" t="s">
        <v>438</v>
      </c>
      <c r="G54" s="27">
        <v>20</v>
      </c>
    </row>
    <row r="55" ht="16.5" hidden="1" spans="1:7">
      <c r="A55" s="13" t="str">
        <f>VLOOKUP(E55,区域!A:B,2,0)</f>
        <v>合肥南</v>
      </c>
      <c r="B55" s="25">
        <v>44166</v>
      </c>
      <c r="C55" s="13" t="s">
        <v>543</v>
      </c>
      <c r="D55" s="13" t="s">
        <v>544</v>
      </c>
      <c r="E55" s="13" t="s">
        <v>258</v>
      </c>
      <c r="F55" s="26" t="s">
        <v>438</v>
      </c>
      <c r="G55" s="27">
        <v>20</v>
      </c>
    </row>
    <row r="56" ht="16.5" hidden="1" spans="1:7">
      <c r="A56" s="13" t="str">
        <f>VLOOKUP(E56,区域!A:B,2,0)</f>
        <v>合肥南</v>
      </c>
      <c r="B56" s="25">
        <v>44166</v>
      </c>
      <c r="C56" s="13" t="s">
        <v>545</v>
      </c>
      <c r="D56" s="13" t="s">
        <v>546</v>
      </c>
      <c r="E56" s="13" t="s">
        <v>28</v>
      </c>
      <c r="F56" s="26" t="s">
        <v>438</v>
      </c>
      <c r="G56" s="27">
        <v>20</v>
      </c>
    </row>
    <row r="57" ht="16.5" hidden="1" spans="1:7">
      <c r="A57" s="13" t="str">
        <f>VLOOKUP(E57,区域!A:B,2,0)</f>
        <v>淮南</v>
      </c>
      <c r="B57" s="25">
        <v>44166</v>
      </c>
      <c r="C57" s="13" t="s">
        <v>547</v>
      </c>
      <c r="D57" s="13" t="s">
        <v>548</v>
      </c>
      <c r="E57" s="13" t="s">
        <v>48</v>
      </c>
      <c r="F57" s="26" t="s">
        <v>438</v>
      </c>
      <c r="G57" s="27">
        <v>20</v>
      </c>
    </row>
    <row r="58" ht="16.5" hidden="1" spans="1:7">
      <c r="A58" s="13" t="str">
        <f>VLOOKUP(E58,区域!A:B,2,0)</f>
        <v>合肥南</v>
      </c>
      <c r="B58" s="25">
        <v>44166</v>
      </c>
      <c r="C58" s="13" t="s">
        <v>549</v>
      </c>
      <c r="D58" s="13" t="s">
        <v>550</v>
      </c>
      <c r="E58" s="13" t="s">
        <v>24</v>
      </c>
      <c r="F58" s="26" t="s">
        <v>438</v>
      </c>
      <c r="G58" s="27">
        <v>20</v>
      </c>
    </row>
    <row r="59" ht="16.5" hidden="1" spans="1:7">
      <c r="A59" s="13" t="str">
        <f>VLOOKUP(E59,区域!A:B,2,0)</f>
        <v>合肥南</v>
      </c>
      <c r="B59" s="25">
        <v>44167</v>
      </c>
      <c r="C59" s="13" t="s">
        <v>551</v>
      </c>
      <c r="D59" s="13" t="s">
        <v>552</v>
      </c>
      <c r="E59" s="13" t="s">
        <v>217</v>
      </c>
      <c r="F59" s="26" t="s">
        <v>438</v>
      </c>
      <c r="G59" s="27">
        <v>20</v>
      </c>
    </row>
    <row r="60" ht="16.5" hidden="1" spans="1:7">
      <c r="A60" s="13" t="str">
        <f>VLOOKUP(E60,区域!A:B,2,0)</f>
        <v>淮南</v>
      </c>
      <c r="B60" s="25">
        <v>44167</v>
      </c>
      <c r="C60" s="13" t="s">
        <v>553</v>
      </c>
      <c r="D60" s="13" t="s">
        <v>554</v>
      </c>
      <c r="E60" s="13" t="s">
        <v>48</v>
      </c>
      <c r="F60" s="26" t="s">
        <v>438</v>
      </c>
      <c r="G60" s="27">
        <v>20</v>
      </c>
    </row>
    <row r="61" ht="16.5" hidden="1" spans="1:7">
      <c r="A61" s="13" t="str">
        <f>VLOOKUP(E61,区域!A:B,2,0)</f>
        <v>合肥北</v>
      </c>
      <c r="B61" s="25">
        <v>44167</v>
      </c>
      <c r="C61" s="13" t="s">
        <v>555</v>
      </c>
      <c r="D61" s="13" t="s">
        <v>556</v>
      </c>
      <c r="E61" s="13" t="s">
        <v>87</v>
      </c>
      <c r="F61" s="26" t="s">
        <v>438</v>
      </c>
      <c r="G61" s="27">
        <v>20</v>
      </c>
    </row>
    <row r="62" ht="16.5" hidden="1" spans="1:7">
      <c r="A62" s="13" t="str">
        <f>VLOOKUP(E62,区域!A:B,2,0)</f>
        <v>淮南</v>
      </c>
      <c r="B62" s="25">
        <v>44167</v>
      </c>
      <c r="C62" s="13" t="s">
        <v>557</v>
      </c>
      <c r="D62" s="13" t="s">
        <v>558</v>
      </c>
      <c r="E62" s="13" t="s">
        <v>48</v>
      </c>
      <c r="F62" s="26" t="s">
        <v>438</v>
      </c>
      <c r="G62" s="27">
        <v>20</v>
      </c>
    </row>
    <row r="63" ht="16.5" hidden="1" spans="1:7">
      <c r="A63" s="13" t="str">
        <f>VLOOKUP(E63,区域!A:B,2,0)</f>
        <v>合肥南</v>
      </c>
      <c r="B63" s="25">
        <v>44167</v>
      </c>
      <c r="C63" s="13" t="s">
        <v>559</v>
      </c>
      <c r="D63" s="13" t="s">
        <v>560</v>
      </c>
      <c r="E63" s="13" t="s">
        <v>64</v>
      </c>
      <c r="F63" s="26" t="s">
        <v>438</v>
      </c>
      <c r="G63" s="27">
        <v>20</v>
      </c>
    </row>
    <row r="64" ht="16.5" hidden="1" spans="1:7">
      <c r="A64" s="13" t="str">
        <f>VLOOKUP(E64,区域!A:B,2,0)</f>
        <v>合肥南</v>
      </c>
      <c r="B64" s="25">
        <v>44167</v>
      </c>
      <c r="C64" s="13" t="s">
        <v>561</v>
      </c>
      <c r="D64" s="13" t="s">
        <v>562</v>
      </c>
      <c r="E64" s="13" t="s">
        <v>64</v>
      </c>
      <c r="F64" s="26" t="s">
        <v>438</v>
      </c>
      <c r="G64" s="27">
        <v>20</v>
      </c>
    </row>
    <row r="65" ht="16.5" hidden="1" spans="1:7">
      <c r="A65" s="13" t="str">
        <f>VLOOKUP(E65,区域!A:B,2,0)</f>
        <v>合肥北</v>
      </c>
      <c r="B65" s="25">
        <v>44167</v>
      </c>
      <c r="C65" s="13" t="s">
        <v>563</v>
      </c>
      <c r="D65" s="13" t="s">
        <v>564</v>
      </c>
      <c r="E65" s="13" t="s">
        <v>88</v>
      </c>
      <c r="F65" s="26" t="s">
        <v>438</v>
      </c>
      <c r="G65" s="27">
        <v>20</v>
      </c>
    </row>
    <row r="66" ht="16.5" hidden="1" spans="1:7">
      <c r="A66" s="13" t="str">
        <f>VLOOKUP(E66,区域!A:B,2,0)</f>
        <v>宣城</v>
      </c>
      <c r="B66" s="25">
        <v>44167</v>
      </c>
      <c r="C66" s="13" t="s">
        <v>565</v>
      </c>
      <c r="D66" s="13" t="s">
        <v>566</v>
      </c>
      <c r="E66" s="13" t="s">
        <v>105</v>
      </c>
      <c r="F66" s="26" t="s">
        <v>438</v>
      </c>
      <c r="G66" s="27">
        <v>20</v>
      </c>
    </row>
    <row r="67" ht="16.5" hidden="1" spans="1:7">
      <c r="A67" s="13" t="str">
        <f>VLOOKUP(E67,区域!A:B,2,0)</f>
        <v>肥东</v>
      </c>
      <c r="B67" s="25">
        <v>44167</v>
      </c>
      <c r="C67" s="13" t="s">
        <v>567</v>
      </c>
      <c r="D67" s="13" t="s">
        <v>568</v>
      </c>
      <c r="E67" s="13" t="s">
        <v>22</v>
      </c>
      <c r="F67" s="26" t="s">
        <v>438</v>
      </c>
      <c r="G67" s="27">
        <v>20</v>
      </c>
    </row>
    <row r="68" ht="16.5" hidden="1" spans="1:7">
      <c r="A68" s="13" t="str">
        <f>VLOOKUP(E68,区域!A:B,2,0)</f>
        <v>肥东</v>
      </c>
      <c r="B68" s="25">
        <v>44167</v>
      </c>
      <c r="C68" s="13" t="s">
        <v>569</v>
      </c>
      <c r="D68" s="13" t="s">
        <v>570</v>
      </c>
      <c r="E68" s="13" t="s">
        <v>22</v>
      </c>
      <c r="F68" s="26" t="s">
        <v>438</v>
      </c>
      <c r="G68" s="27">
        <v>20</v>
      </c>
    </row>
    <row r="69" ht="16.5" hidden="1" spans="1:7">
      <c r="A69" s="13" t="str">
        <f>VLOOKUP(E69,区域!A:B,2,0)</f>
        <v>合肥南</v>
      </c>
      <c r="B69" s="25">
        <v>44167</v>
      </c>
      <c r="C69" s="13" t="s">
        <v>571</v>
      </c>
      <c r="D69" s="13" t="s">
        <v>572</v>
      </c>
      <c r="E69" s="13" t="s">
        <v>64</v>
      </c>
      <c r="F69" s="26" t="s">
        <v>438</v>
      </c>
      <c r="G69" s="27">
        <v>20</v>
      </c>
    </row>
    <row r="70" ht="16.5" hidden="1" spans="1:7">
      <c r="A70" s="13" t="str">
        <f>VLOOKUP(E70,区域!A:B,2,0)</f>
        <v>肥东</v>
      </c>
      <c r="B70" s="25">
        <v>44167</v>
      </c>
      <c r="C70" s="13" t="s">
        <v>573</v>
      </c>
      <c r="D70" s="13" t="s">
        <v>574</v>
      </c>
      <c r="E70" s="13" t="s">
        <v>22</v>
      </c>
      <c r="F70" s="26" t="s">
        <v>438</v>
      </c>
      <c r="G70" s="27">
        <v>20</v>
      </c>
    </row>
    <row r="71" ht="16.5" hidden="1" spans="1:7">
      <c r="A71" s="13" t="str">
        <f>VLOOKUP(E71,区域!A:B,2,0)</f>
        <v>绩溪</v>
      </c>
      <c r="B71" s="25">
        <v>44167</v>
      </c>
      <c r="C71" s="13" t="s">
        <v>575</v>
      </c>
      <c r="D71" s="13" t="s">
        <v>576</v>
      </c>
      <c r="E71" s="13" t="s">
        <v>60</v>
      </c>
      <c r="F71" s="26" t="s">
        <v>438</v>
      </c>
      <c r="G71" s="27">
        <v>20</v>
      </c>
    </row>
    <row r="72" ht="16.5" hidden="1" spans="1:7">
      <c r="A72" s="13" t="str">
        <f>VLOOKUP(E72,区域!A:B,2,0)</f>
        <v>肥东</v>
      </c>
      <c r="B72" s="25">
        <v>44167</v>
      </c>
      <c r="C72" s="13" t="s">
        <v>577</v>
      </c>
      <c r="D72" s="13" t="s">
        <v>578</v>
      </c>
      <c r="E72" s="13" t="s">
        <v>22</v>
      </c>
      <c r="F72" s="26" t="s">
        <v>438</v>
      </c>
      <c r="G72" s="27">
        <v>20</v>
      </c>
    </row>
    <row r="73" ht="16.5" hidden="1" spans="1:7">
      <c r="A73" s="13" t="str">
        <f>VLOOKUP(E73,区域!A:B,2,0)</f>
        <v>肥东</v>
      </c>
      <c r="B73" s="25">
        <v>44167</v>
      </c>
      <c r="C73" s="13" t="s">
        <v>579</v>
      </c>
      <c r="D73" s="13" t="s">
        <v>580</v>
      </c>
      <c r="E73" s="13" t="s">
        <v>22</v>
      </c>
      <c r="F73" s="26" t="s">
        <v>438</v>
      </c>
      <c r="G73" s="27">
        <v>20</v>
      </c>
    </row>
    <row r="74" ht="16.5" hidden="1" spans="1:7">
      <c r="A74" s="13" t="str">
        <f>VLOOKUP(E74,区域!A:B,2,0)</f>
        <v>合肥北</v>
      </c>
      <c r="B74" s="25">
        <v>44167</v>
      </c>
      <c r="C74" s="13" t="s">
        <v>581</v>
      </c>
      <c r="D74" s="13" t="s">
        <v>582</v>
      </c>
      <c r="E74" s="13" t="s">
        <v>34</v>
      </c>
      <c r="F74" s="26" t="s">
        <v>438</v>
      </c>
      <c r="G74" s="27">
        <v>20</v>
      </c>
    </row>
    <row r="75" ht="16.5" hidden="1" spans="1:7">
      <c r="A75" s="13" t="str">
        <f>VLOOKUP(E75,区域!A:B,2,0)</f>
        <v>肥东</v>
      </c>
      <c r="B75" s="25">
        <v>44167</v>
      </c>
      <c r="C75" s="13" t="s">
        <v>583</v>
      </c>
      <c r="D75" s="13" t="s">
        <v>584</v>
      </c>
      <c r="E75" s="13" t="s">
        <v>22</v>
      </c>
      <c r="F75" s="26" t="s">
        <v>438</v>
      </c>
      <c r="G75" s="27">
        <v>20</v>
      </c>
    </row>
    <row r="76" ht="16.5" hidden="1" spans="1:7">
      <c r="A76" s="13" t="str">
        <f>VLOOKUP(E76,区域!A:B,2,0)</f>
        <v>肥东</v>
      </c>
      <c r="B76" s="25">
        <v>44167</v>
      </c>
      <c r="C76" s="13" t="s">
        <v>585</v>
      </c>
      <c r="D76" s="13" t="s">
        <v>586</v>
      </c>
      <c r="E76" s="13" t="s">
        <v>22</v>
      </c>
      <c r="F76" s="26" t="s">
        <v>438</v>
      </c>
      <c r="G76" s="27">
        <v>20</v>
      </c>
    </row>
    <row r="77" ht="16.5" hidden="1" spans="1:7">
      <c r="A77" s="13" t="str">
        <f>VLOOKUP(E77,区域!A:B,2,0)</f>
        <v>肥东</v>
      </c>
      <c r="B77" s="25">
        <v>44167</v>
      </c>
      <c r="C77" s="13" t="s">
        <v>587</v>
      </c>
      <c r="D77" s="13" t="s">
        <v>588</v>
      </c>
      <c r="E77" s="13" t="s">
        <v>22</v>
      </c>
      <c r="F77" s="26" t="s">
        <v>438</v>
      </c>
      <c r="G77" s="27">
        <v>20</v>
      </c>
    </row>
    <row r="78" ht="16.5" hidden="1" spans="1:7">
      <c r="A78" s="13" t="str">
        <f>VLOOKUP(E78,区域!A:B,2,0)</f>
        <v>合肥南</v>
      </c>
      <c r="B78" s="25">
        <v>44167</v>
      </c>
      <c r="C78" s="13" t="s">
        <v>589</v>
      </c>
      <c r="D78" s="13" t="s">
        <v>590</v>
      </c>
      <c r="E78" s="13" t="s">
        <v>18</v>
      </c>
      <c r="F78" s="26" t="s">
        <v>438</v>
      </c>
      <c r="G78" s="27">
        <v>20</v>
      </c>
    </row>
    <row r="79" ht="16.5" hidden="1" spans="1:7">
      <c r="A79" s="13" t="str">
        <f>VLOOKUP(E79,区域!A:B,2,0)</f>
        <v>肥东</v>
      </c>
      <c r="B79" s="25">
        <v>44167</v>
      </c>
      <c r="C79" s="13" t="s">
        <v>591</v>
      </c>
      <c r="D79" s="13" t="s">
        <v>592</v>
      </c>
      <c r="E79" s="13" t="s">
        <v>22</v>
      </c>
      <c r="F79" s="26" t="s">
        <v>438</v>
      </c>
      <c r="G79" s="27">
        <v>20</v>
      </c>
    </row>
    <row r="80" ht="16.5" hidden="1" spans="1:7">
      <c r="A80" s="13" t="str">
        <f>VLOOKUP(E80,区域!A:B,2,0)</f>
        <v>肥东</v>
      </c>
      <c r="B80" s="25">
        <v>44167</v>
      </c>
      <c r="C80" s="13" t="s">
        <v>593</v>
      </c>
      <c r="D80" s="13" t="s">
        <v>594</v>
      </c>
      <c r="E80" s="13" t="s">
        <v>22</v>
      </c>
      <c r="F80" s="26" t="s">
        <v>438</v>
      </c>
      <c r="G80" s="27">
        <v>20</v>
      </c>
    </row>
    <row r="81" ht="16.5" hidden="1" spans="1:7">
      <c r="A81" s="13" t="str">
        <f>VLOOKUP(E81,区域!A:B,2,0)</f>
        <v>肥东</v>
      </c>
      <c r="B81" s="25">
        <v>44167</v>
      </c>
      <c r="C81" s="13" t="s">
        <v>595</v>
      </c>
      <c r="D81" s="13" t="s">
        <v>596</v>
      </c>
      <c r="E81" s="13" t="s">
        <v>22</v>
      </c>
      <c r="F81" s="26" t="s">
        <v>438</v>
      </c>
      <c r="G81" s="27">
        <v>20</v>
      </c>
    </row>
    <row r="82" ht="16.5" hidden="1" spans="1:7">
      <c r="A82" s="13" t="str">
        <f>VLOOKUP(E82,区域!A:B,2,0)</f>
        <v>肥东</v>
      </c>
      <c r="B82" s="25">
        <v>44167</v>
      </c>
      <c r="C82" s="13" t="s">
        <v>597</v>
      </c>
      <c r="D82" s="13" t="s">
        <v>598</v>
      </c>
      <c r="E82" s="13" t="s">
        <v>22</v>
      </c>
      <c r="F82" s="26" t="s">
        <v>438</v>
      </c>
      <c r="G82" s="27">
        <v>20</v>
      </c>
    </row>
    <row r="83" ht="16.5" hidden="1" spans="1:7">
      <c r="A83" s="13" t="str">
        <f>VLOOKUP(E83,区域!A:B,2,0)</f>
        <v>合肥北</v>
      </c>
      <c r="B83" s="25">
        <v>44167</v>
      </c>
      <c r="C83" s="13" t="s">
        <v>599</v>
      </c>
      <c r="D83" s="13" t="s">
        <v>600</v>
      </c>
      <c r="E83" s="13" t="s">
        <v>34</v>
      </c>
      <c r="F83" s="26" t="s">
        <v>438</v>
      </c>
      <c r="G83" s="27">
        <v>20</v>
      </c>
    </row>
    <row r="84" ht="16.5" hidden="1" spans="1:7">
      <c r="A84" s="13" t="str">
        <f>VLOOKUP(E84,区域!A:B,2,0)</f>
        <v>肥东</v>
      </c>
      <c r="B84" s="25">
        <v>44167</v>
      </c>
      <c r="C84" s="13" t="s">
        <v>601</v>
      </c>
      <c r="D84" s="13" t="s">
        <v>602</v>
      </c>
      <c r="E84" s="13" t="s">
        <v>120</v>
      </c>
      <c r="F84" s="26" t="s">
        <v>438</v>
      </c>
      <c r="G84" s="27">
        <v>20</v>
      </c>
    </row>
    <row r="85" ht="16.5" hidden="1" spans="1:7">
      <c r="A85" s="13" t="str">
        <f>VLOOKUP(E85,区域!A:B,2,0)</f>
        <v>肥东</v>
      </c>
      <c r="B85" s="25">
        <v>44167</v>
      </c>
      <c r="C85" s="13" t="s">
        <v>603</v>
      </c>
      <c r="D85" s="13" t="s">
        <v>604</v>
      </c>
      <c r="E85" s="13" t="s">
        <v>22</v>
      </c>
      <c r="F85" s="26" t="s">
        <v>438</v>
      </c>
      <c r="G85" s="27">
        <v>20</v>
      </c>
    </row>
    <row r="86" ht="16.5" hidden="1" spans="1:7">
      <c r="A86" s="13" t="str">
        <f>VLOOKUP(E86,区域!A:B,2,0)</f>
        <v>黄山</v>
      </c>
      <c r="B86" s="25">
        <v>44167</v>
      </c>
      <c r="C86" s="13" t="s">
        <v>605</v>
      </c>
      <c r="D86" s="13" t="s">
        <v>606</v>
      </c>
      <c r="E86" s="13" t="s">
        <v>16</v>
      </c>
      <c r="F86" s="26" t="s">
        <v>438</v>
      </c>
      <c r="G86" s="27">
        <v>20</v>
      </c>
    </row>
    <row r="87" ht="16.5" hidden="1" spans="1:7">
      <c r="A87" s="13" t="str">
        <f>VLOOKUP(E87,区域!A:B,2,0)</f>
        <v>肥东</v>
      </c>
      <c r="B87" s="25">
        <v>44167</v>
      </c>
      <c r="C87" s="13" t="s">
        <v>607</v>
      </c>
      <c r="D87" s="13" t="s">
        <v>608</v>
      </c>
      <c r="E87" s="13" t="s">
        <v>22</v>
      </c>
      <c r="F87" s="26" t="s">
        <v>438</v>
      </c>
      <c r="G87" s="27">
        <v>20</v>
      </c>
    </row>
    <row r="88" ht="16.5" hidden="1" spans="1:7">
      <c r="A88" s="13" t="str">
        <f>VLOOKUP(E88,区域!A:B,2,0)</f>
        <v>肥东</v>
      </c>
      <c r="B88" s="25">
        <v>44167</v>
      </c>
      <c r="C88" s="13" t="s">
        <v>609</v>
      </c>
      <c r="D88" s="13" t="s">
        <v>610</v>
      </c>
      <c r="E88" s="13" t="s">
        <v>22</v>
      </c>
      <c r="F88" s="26" t="s">
        <v>438</v>
      </c>
      <c r="G88" s="27">
        <v>20</v>
      </c>
    </row>
    <row r="89" ht="16.5" hidden="1" spans="1:7">
      <c r="A89" s="13" t="str">
        <f>VLOOKUP(E89,区域!A:B,2,0)</f>
        <v>合肥南</v>
      </c>
      <c r="B89" s="25">
        <v>44167</v>
      </c>
      <c r="C89" s="13" t="s">
        <v>611</v>
      </c>
      <c r="D89" s="13" t="s">
        <v>612</v>
      </c>
      <c r="E89" s="13" t="s">
        <v>18</v>
      </c>
      <c r="F89" s="26" t="s">
        <v>438</v>
      </c>
      <c r="G89" s="27">
        <v>20</v>
      </c>
    </row>
    <row r="90" ht="16.5" hidden="1" spans="1:7">
      <c r="A90" s="13" t="str">
        <f>VLOOKUP(E90,区域!A:B,2,0)</f>
        <v>合肥南</v>
      </c>
      <c r="B90" s="25">
        <v>44167</v>
      </c>
      <c r="C90" s="13" t="s">
        <v>613</v>
      </c>
      <c r="D90" s="13" t="s">
        <v>614</v>
      </c>
      <c r="E90" s="13" t="s">
        <v>18</v>
      </c>
      <c r="F90" s="26" t="s">
        <v>438</v>
      </c>
      <c r="G90" s="27">
        <v>20</v>
      </c>
    </row>
    <row r="91" ht="16.5" hidden="1" spans="1:7">
      <c r="A91" s="13" t="str">
        <f>VLOOKUP(E91,区域!A:B,2,0)</f>
        <v>合肥北</v>
      </c>
      <c r="B91" s="25">
        <v>44167</v>
      </c>
      <c r="C91" s="13" t="s">
        <v>615</v>
      </c>
      <c r="D91" s="13" t="s">
        <v>616</v>
      </c>
      <c r="E91" s="13" t="s">
        <v>34</v>
      </c>
      <c r="F91" s="26" t="s">
        <v>438</v>
      </c>
      <c r="G91" s="27">
        <v>20</v>
      </c>
    </row>
    <row r="92" ht="16.5" hidden="1" spans="1:7">
      <c r="A92" s="13" t="str">
        <f>VLOOKUP(E92,区域!A:B,2,0)</f>
        <v>肥东</v>
      </c>
      <c r="B92" s="25">
        <v>44167</v>
      </c>
      <c r="C92" s="13" t="s">
        <v>617</v>
      </c>
      <c r="D92" s="13" t="s">
        <v>618</v>
      </c>
      <c r="E92" s="13" t="s">
        <v>22</v>
      </c>
      <c r="F92" s="26" t="s">
        <v>438</v>
      </c>
      <c r="G92" s="27">
        <v>20</v>
      </c>
    </row>
    <row r="93" ht="16.5" hidden="1" spans="1:7">
      <c r="A93" s="13" t="str">
        <f>VLOOKUP(E93,区域!A:B,2,0)</f>
        <v>肥东</v>
      </c>
      <c r="B93" s="25">
        <v>44167</v>
      </c>
      <c r="C93" s="13" t="s">
        <v>619</v>
      </c>
      <c r="D93" s="13" t="s">
        <v>620</v>
      </c>
      <c r="E93" s="13" t="s">
        <v>22</v>
      </c>
      <c r="F93" s="26" t="s">
        <v>438</v>
      </c>
      <c r="G93" s="27">
        <v>20</v>
      </c>
    </row>
    <row r="94" ht="16.5" hidden="1" spans="1:7">
      <c r="A94" s="13" t="str">
        <f>VLOOKUP(E94,区域!A:B,2,0)</f>
        <v>肥东</v>
      </c>
      <c r="B94" s="25">
        <v>44167</v>
      </c>
      <c r="C94" s="13" t="s">
        <v>621</v>
      </c>
      <c r="D94" s="13" t="s">
        <v>622</v>
      </c>
      <c r="E94" s="13" t="s">
        <v>22</v>
      </c>
      <c r="F94" s="26" t="s">
        <v>438</v>
      </c>
      <c r="G94" s="27">
        <v>20</v>
      </c>
    </row>
    <row r="95" ht="16.5" hidden="1" spans="1:7">
      <c r="A95" s="13" t="str">
        <f>VLOOKUP(E95,区域!A:B,2,0)</f>
        <v>肥东</v>
      </c>
      <c r="B95" s="25">
        <v>44167</v>
      </c>
      <c r="C95" s="13" t="s">
        <v>623</v>
      </c>
      <c r="D95" s="13" t="s">
        <v>624</v>
      </c>
      <c r="E95" s="13" t="s">
        <v>22</v>
      </c>
      <c r="F95" s="26" t="s">
        <v>438</v>
      </c>
      <c r="G95" s="27">
        <v>20</v>
      </c>
    </row>
    <row r="96" ht="16.5" hidden="1" spans="1:7">
      <c r="A96" s="13" t="str">
        <f>VLOOKUP(E96,区域!A:B,2,0)</f>
        <v>铜陵</v>
      </c>
      <c r="B96" s="25">
        <v>44167</v>
      </c>
      <c r="C96" s="13" t="s">
        <v>625</v>
      </c>
      <c r="D96" s="13" t="s">
        <v>626</v>
      </c>
      <c r="E96" s="13" t="s">
        <v>155</v>
      </c>
      <c r="F96" s="26" t="s">
        <v>438</v>
      </c>
      <c r="G96" s="27">
        <v>20</v>
      </c>
    </row>
    <row r="97" ht="16.5" hidden="1" spans="1:7">
      <c r="A97" s="13" t="str">
        <f>VLOOKUP(E97,区域!A:B,2,0)</f>
        <v>合肥北</v>
      </c>
      <c r="B97" s="25">
        <v>44167</v>
      </c>
      <c r="C97" s="13" t="s">
        <v>627</v>
      </c>
      <c r="D97" s="13" t="s">
        <v>628</v>
      </c>
      <c r="E97" s="13" t="s">
        <v>34</v>
      </c>
      <c r="F97" s="26" t="s">
        <v>438</v>
      </c>
      <c r="G97" s="27">
        <v>20</v>
      </c>
    </row>
    <row r="98" ht="16.5" hidden="1" spans="1:7">
      <c r="A98" s="13" t="str">
        <f>VLOOKUP(E98,区域!A:B,2,0)</f>
        <v>肥东</v>
      </c>
      <c r="B98" s="25">
        <v>44167</v>
      </c>
      <c r="C98" s="13" t="s">
        <v>629</v>
      </c>
      <c r="D98" s="13" t="s">
        <v>630</v>
      </c>
      <c r="E98" s="13" t="s">
        <v>22</v>
      </c>
      <c r="F98" s="26" t="s">
        <v>438</v>
      </c>
      <c r="G98" s="27">
        <v>20</v>
      </c>
    </row>
    <row r="99" ht="16.5" hidden="1" spans="1:7">
      <c r="A99" s="13" t="str">
        <f>VLOOKUP(E99,区域!A:B,2,0)</f>
        <v>肥东</v>
      </c>
      <c r="B99" s="25">
        <v>44167</v>
      </c>
      <c r="C99" s="13" t="s">
        <v>631</v>
      </c>
      <c r="D99" s="13" t="s">
        <v>632</v>
      </c>
      <c r="E99" s="13" t="s">
        <v>22</v>
      </c>
      <c r="F99" s="26" t="s">
        <v>438</v>
      </c>
      <c r="G99" s="27">
        <v>20</v>
      </c>
    </row>
    <row r="100" ht="16.5" hidden="1" spans="1:7">
      <c r="A100" s="13" t="str">
        <f>VLOOKUP(E100,区域!A:B,2,0)</f>
        <v>肥东</v>
      </c>
      <c r="B100" s="25">
        <v>44167</v>
      </c>
      <c r="C100" s="13" t="s">
        <v>633</v>
      </c>
      <c r="D100" s="13" t="s">
        <v>634</v>
      </c>
      <c r="E100" s="13" t="s">
        <v>22</v>
      </c>
      <c r="F100" s="26" t="s">
        <v>438</v>
      </c>
      <c r="G100" s="27">
        <v>20</v>
      </c>
    </row>
    <row r="101" ht="16.5" hidden="1" spans="1:7">
      <c r="A101" s="13" t="str">
        <f>VLOOKUP(E101,区域!A:B,2,0)</f>
        <v>肥东</v>
      </c>
      <c r="B101" s="25">
        <v>44167</v>
      </c>
      <c r="C101" s="13" t="s">
        <v>635</v>
      </c>
      <c r="D101" s="13" t="s">
        <v>636</v>
      </c>
      <c r="E101" s="13" t="s">
        <v>22</v>
      </c>
      <c r="F101" s="26" t="s">
        <v>438</v>
      </c>
      <c r="G101" s="27">
        <v>20</v>
      </c>
    </row>
    <row r="102" ht="16.5" hidden="1" spans="1:7">
      <c r="A102" s="13" t="str">
        <f>VLOOKUP(E102,区域!A:B,2,0)</f>
        <v>肥东</v>
      </c>
      <c r="B102" s="25">
        <v>44167</v>
      </c>
      <c r="C102" s="13" t="s">
        <v>637</v>
      </c>
      <c r="D102" s="13" t="s">
        <v>638</v>
      </c>
      <c r="E102" s="13" t="s">
        <v>22</v>
      </c>
      <c r="F102" s="26" t="s">
        <v>438</v>
      </c>
      <c r="G102" s="27">
        <v>20</v>
      </c>
    </row>
    <row r="103" ht="16.5" hidden="1" spans="1:7">
      <c r="A103" s="13" t="str">
        <f>VLOOKUP(E103,区域!A:B,2,0)</f>
        <v>肥东</v>
      </c>
      <c r="B103" s="25">
        <v>44167</v>
      </c>
      <c r="C103" s="13" t="s">
        <v>639</v>
      </c>
      <c r="D103" s="13" t="s">
        <v>640</v>
      </c>
      <c r="E103" s="13" t="s">
        <v>22</v>
      </c>
      <c r="F103" s="26" t="s">
        <v>438</v>
      </c>
      <c r="G103" s="27">
        <v>20</v>
      </c>
    </row>
    <row r="104" ht="16.5" hidden="1" spans="1:7">
      <c r="A104" s="13" t="str">
        <f>VLOOKUP(E104,区域!A:B,2,0)</f>
        <v>肥东</v>
      </c>
      <c r="B104" s="25">
        <v>44167</v>
      </c>
      <c r="C104" s="13" t="s">
        <v>641</v>
      </c>
      <c r="D104" s="13" t="s">
        <v>642</v>
      </c>
      <c r="E104" s="13" t="s">
        <v>22</v>
      </c>
      <c r="F104" s="26" t="s">
        <v>438</v>
      </c>
      <c r="G104" s="27">
        <v>20</v>
      </c>
    </row>
    <row r="105" ht="16.5" hidden="1" spans="1:7">
      <c r="A105" s="13" t="str">
        <f>VLOOKUP(E105,区域!A:B,2,0)</f>
        <v>肥东</v>
      </c>
      <c r="B105" s="25">
        <v>44167</v>
      </c>
      <c r="C105" s="13" t="s">
        <v>643</v>
      </c>
      <c r="D105" s="13" t="s">
        <v>644</v>
      </c>
      <c r="E105" s="13" t="s">
        <v>22</v>
      </c>
      <c r="F105" s="26" t="s">
        <v>438</v>
      </c>
      <c r="G105" s="27">
        <v>20</v>
      </c>
    </row>
    <row r="106" ht="16.5" hidden="1" spans="1:7">
      <c r="A106" s="13" t="str">
        <f>VLOOKUP(E106,区域!A:B,2,0)</f>
        <v>芜湖</v>
      </c>
      <c r="B106" s="25">
        <v>44167</v>
      </c>
      <c r="C106" s="13" t="s">
        <v>645</v>
      </c>
      <c r="D106" s="13" t="s">
        <v>646</v>
      </c>
      <c r="E106" s="13" t="s">
        <v>259</v>
      </c>
      <c r="F106" s="26" t="s">
        <v>438</v>
      </c>
      <c r="G106" s="27">
        <v>20</v>
      </c>
    </row>
    <row r="107" ht="16.5" hidden="1" spans="1:7">
      <c r="A107" s="13" t="str">
        <f>VLOOKUP(E107,区域!A:B,2,0)</f>
        <v>肥东</v>
      </c>
      <c r="B107" s="25">
        <v>44167</v>
      </c>
      <c r="C107" s="13" t="s">
        <v>647</v>
      </c>
      <c r="D107" s="13" t="s">
        <v>648</v>
      </c>
      <c r="E107" s="13" t="s">
        <v>22</v>
      </c>
      <c r="F107" s="26" t="s">
        <v>438</v>
      </c>
      <c r="G107" s="27">
        <v>20</v>
      </c>
    </row>
    <row r="108" ht="16.5" hidden="1" spans="1:7">
      <c r="A108" s="13" t="str">
        <f>VLOOKUP(E108,区域!A:B,2,0)</f>
        <v>合肥南</v>
      </c>
      <c r="B108" s="25">
        <v>44167</v>
      </c>
      <c r="C108" s="13" t="s">
        <v>649</v>
      </c>
      <c r="D108" s="13" t="s">
        <v>650</v>
      </c>
      <c r="E108" s="13" t="s">
        <v>18</v>
      </c>
      <c r="F108" s="26" t="s">
        <v>438</v>
      </c>
      <c r="G108" s="27">
        <v>20</v>
      </c>
    </row>
    <row r="109" ht="16.5" hidden="1" spans="1:7">
      <c r="A109" s="13" t="str">
        <f>VLOOKUP(E109,区域!A:B,2,0)</f>
        <v>肥东</v>
      </c>
      <c r="B109" s="25">
        <v>44167</v>
      </c>
      <c r="C109" s="13" t="s">
        <v>651</v>
      </c>
      <c r="D109" s="13" t="s">
        <v>652</v>
      </c>
      <c r="E109" s="13" t="s">
        <v>22</v>
      </c>
      <c r="F109" s="26" t="s">
        <v>438</v>
      </c>
      <c r="G109" s="27">
        <v>20</v>
      </c>
    </row>
    <row r="110" ht="16.5" hidden="1" spans="1:7">
      <c r="A110" s="13" t="str">
        <f>VLOOKUP(E110,区域!A:B,2,0)</f>
        <v>肥东</v>
      </c>
      <c r="B110" s="25">
        <v>44167</v>
      </c>
      <c r="C110" s="13" t="s">
        <v>653</v>
      </c>
      <c r="D110" s="13" t="s">
        <v>654</v>
      </c>
      <c r="E110" s="13" t="s">
        <v>22</v>
      </c>
      <c r="F110" s="26" t="s">
        <v>438</v>
      </c>
      <c r="G110" s="27">
        <v>20</v>
      </c>
    </row>
    <row r="111" ht="16.5" hidden="1" spans="1:7">
      <c r="A111" s="13" t="str">
        <f>VLOOKUP(E111,区域!A:B,2,0)</f>
        <v>肥东</v>
      </c>
      <c r="B111" s="25">
        <v>44167</v>
      </c>
      <c r="C111" s="13" t="s">
        <v>655</v>
      </c>
      <c r="D111" s="13" t="s">
        <v>656</v>
      </c>
      <c r="E111" s="13" t="s">
        <v>22</v>
      </c>
      <c r="F111" s="26" t="s">
        <v>438</v>
      </c>
      <c r="G111" s="27">
        <v>20</v>
      </c>
    </row>
    <row r="112" ht="16.5" hidden="1" spans="1:7">
      <c r="A112" s="13" t="str">
        <f>VLOOKUP(E112,区域!A:B,2,0)</f>
        <v>肥东</v>
      </c>
      <c r="B112" s="25">
        <v>44167</v>
      </c>
      <c r="C112" s="13" t="s">
        <v>657</v>
      </c>
      <c r="D112" s="13" t="s">
        <v>658</v>
      </c>
      <c r="E112" s="13" t="s">
        <v>22</v>
      </c>
      <c r="F112" s="26" t="s">
        <v>438</v>
      </c>
      <c r="G112" s="27">
        <v>20</v>
      </c>
    </row>
    <row r="113" ht="16.5" hidden="1" spans="1:7">
      <c r="A113" s="13" t="str">
        <f>VLOOKUP(E113,区域!A:B,2,0)</f>
        <v>池州</v>
      </c>
      <c r="B113" s="25">
        <v>44167</v>
      </c>
      <c r="C113" s="13" t="s">
        <v>659</v>
      </c>
      <c r="D113" s="13" t="s">
        <v>660</v>
      </c>
      <c r="E113" s="13" t="s">
        <v>30</v>
      </c>
      <c r="F113" s="26" t="s">
        <v>438</v>
      </c>
      <c r="G113" s="27">
        <v>20</v>
      </c>
    </row>
    <row r="114" ht="16.5" hidden="1" spans="1:7">
      <c r="A114" s="13" t="str">
        <f>VLOOKUP(E114,区域!A:B,2,0)</f>
        <v>肥东</v>
      </c>
      <c r="B114" s="25">
        <v>44167</v>
      </c>
      <c r="C114" s="13" t="s">
        <v>661</v>
      </c>
      <c r="D114" s="13" t="s">
        <v>662</v>
      </c>
      <c r="E114" s="13" t="s">
        <v>22</v>
      </c>
      <c r="F114" s="26" t="s">
        <v>438</v>
      </c>
      <c r="G114" s="27">
        <v>20</v>
      </c>
    </row>
    <row r="115" ht="16.5" hidden="1" spans="1:7">
      <c r="A115" s="13" t="str">
        <f>VLOOKUP(E115,区域!A:B,2,0)</f>
        <v>黄山</v>
      </c>
      <c r="B115" s="25">
        <v>44167</v>
      </c>
      <c r="C115" s="13" t="s">
        <v>663</v>
      </c>
      <c r="D115" s="13" t="s">
        <v>664</v>
      </c>
      <c r="E115" s="13" t="s">
        <v>50</v>
      </c>
      <c r="F115" s="26" t="s">
        <v>438</v>
      </c>
      <c r="G115" s="27">
        <v>20</v>
      </c>
    </row>
    <row r="116" ht="16.5" hidden="1" spans="1:7">
      <c r="A116" s="13" t="str">
        <f>VLOOKUP(E116,区域!A:B,2,0)</f>
        <v>肥东</v>
      </c>
      <c r="B116" s="25">
        <v>44167</v>
      </c>
      <c r="C116" s="13" t="s">
        <v>665</v>
      </c>
      <c r="D116" s="13" t="s">
        <v>666</v>
      </c>
      <c r="E116" s="13" t="s">
        <v>22</v>
      </c>
      <c r="F116" s="26" t="s">
        <v>438</v>
      </c>
      <c r="G116" s="27">
        <v>20</v>
      </c>
    </row>
    <row r="117" ht="16.5" hidden="1" spans="1:7">
      <c r="A117" s="13" t="str">
        <f>VLOOKUP(E117,区域!A:B,2,0)</f>
        <v>黄山</v>
      </c>
      <c r="B117" s="25">
        <v>44167</v>
      </c>
      <c r="C117" s="13" t="s">
        <v>667</v>
      </c>
      <c r="D117" s="13" t="s">
        <v>668</v>
      </c>
      <c r="E117" s="13" t="s">
        <v>96</v>
      </c>
      <c r="F117" s="26" t="s">
        <v>438</v>
      </c>
      <c r="G117" s="27">
        <v>20</v>
      </c>
    </row>
    <row r="118" ht="16.5" hidden="1" spans="1:7">
      <c r="A118" s="13" t="str">
        <f>VLOOKUP(E118,区域!A:B,2,0)</f>
        <v>肥东</v>
      </c>
      <c r="B118" s="25">
        <v>44167</v>
      </c>
      <c r="C118" s="13" t="s">
        <v>669</v>
      </c>
      <c r="D118" s="13" t="s">
        <v>670</v>
      </c>
      <c r="E118" s="13" t="s">
        <v>22</v>
      </c>
      <c r="F118" s="26" t="s">
        <v>438</v>
      </c>
      <c r="G118" s="27">
        <v>20</v>
      </c>
    </row>
    <row r="119" ht="16.5" hidden="1" spans="1:7">
      <c r="A119" s="13" t="str">
        <f>VLOOKUP(E119,区域!A:B,2,0)</f>
        <v>肥东</v>
      </c>
      <c r="B119" s="25">
        <v>44167</v>
      </c>
      <c r="C119" s="13" t="s">
        <v>671</v>
      </c>
      <c r="D119" s="13" t="s">
        <v>672</v>
      </c>
      <c r="E119" s="13" t="s">
        <v>22</v>
      </c>
      <c r="F119" s="26" t="s">
        <v>438</v>
      </c>
      <c r="G119" s="27">
        <v>20</v>
      </c>
    </row>
    <row r="120" ht="16.5" hidden="1" spans="1:7">
      <c r="A120" s="13" t="str">
        <f>VLOOKUP(E120,区域!A:B,2,0)</f>
        <v>肥东</v>
      </c>
      <c r="B120" s="25">
        <v>44167</v>
      </c>
      <c r="C120" s="13" t="s">
        <v>673</v>
      </c>
      <c r="D120" s="13" t="s">
        <v>674</v>
      </c>
      <c r="E120" s="13" t="s">
        <v>22</v>
      </c>
      <c r="F120" s="26" t="s">
        <v>438</v>
      </c>
      <c r="G120" s="27">
        <v>20</v>
      </c>
    </row>
    <row r="121" ht="16.5" hidden="1" spans="1:7">
      <c r="A121" s="13" t="str">
        <f>VLOOKUP(E121,区域!A:B,2,0)</f>
        <v>肥东</v>
      </c>
      <c r="B121" s="25">
        <v>44167</v>
      </c>
      <c r="C121" s="13" t="s">
        <v>675</v>
      </c>
      <c r="D121" s="13" t="s">
        <v>676</v>
      </c>
      <c r="E121" s="13" t="s">
        <v>22</v>
      </c>
      <c r="F121" s="26" t="s">
        <v>438</v>
      </c>
      <c r="G121" s="27">
        <v>20</v>
      </c>
    </row>
    <row r="122" ht="16.5" hidden="1" spans="1:7">
      <c r="A122" s="13" t="str">
        <f>VLOOKUP(E122,区域!A:B,2,0)</f>
        <v>肥东</v>
      </c>
      <c r="B122" s="25">
        <v>44167</v>
      </c>
      <c r="C122" s="13" t="s">
        <v>677</v>
      </c>
      <c r="D122" s="13" t="s">
        <v>678</v>
      </c>
      <c r="E122" s="13" t="s">
        <v>22</v>
      </c>
      <c r="F122" s="26" t="s">
        <v>438</v>
      </c>
      <c r="G122" s="27">
        <v>20</v>
      </c>
    </row>
    <row r="123" ht="16.5" hidden="1" spans="1:7">
      <c r="A123" s="13" t="str">
        <f>VLOOKUP(E123,区域!A:B,2,0)</f>
        <v>池州</v>
      </c>
      <c r="B123" s="25">
        <v>44167</v>
      </c>
      <c r="C123" s="13" t="s">
        <v>679</v>
      </c>
      <c r="D123" s="13" t="s">
        <v>680</v>
      </c>
      <c r="E123" s="13" t="s">
        <v>30</v>
      </c>
      <c r="F123" s="26" t="s">
        <v>438</v>
      </c>
      <c r="G123" s="27">
        <v>20</v>
      </c>
    </row>
    <row r="124" ht="16.5" hidden="1" spans="1:7">
      <c r="A124" s="13" t="str">
        <f>VLOOKUP(E124,区域!A:B,2,0)</f>
        <v>肥东</v>
      </c>
      <c r="B124" s="25">
        <v>44167</v>
      </c>
      <c r="C124" s="13" t="s">
        <v>681</v>
      </c>
      <c r="D124" s="13" t="s">
        <v>682</v>
      </c>
      <c r="E124" s="13" t="s">
        <v>22</v>
      </c>
      <c r="F124" s="26" t="s">
        <v>438</v>
      </c>
      <c r="G124" s="27">
        <v>20</v>
      </c>
    </row>
    <row r="125" ht="16.5" hidden="1" spans="1:7">
      <c r="A125" s="13" t="str">
        <f>VLOOKUP(E125,区域!A:B,2,0)</f>
        <v>肥东</v>
      </c>
      <c r="B125" s="25">
        <v>44167</v>
      </c>
      <c r="C125" s="13" t="s">
        <v>683</v>
      </c>
      <c r="D125" s="13" t="s">
        <v>684</v>
      </c>
      <c r="E125" s="13" t="s">
        <v>22</v>
      </c>
      <c r="F125" s="26" t="s">
        <v>438</v>
      </c>
      <c r="G125" s="27">
        <v>20</v>
      </c>
    </row>
    <row r="126" ht="16.5" hidden="1" spans="1:7">
      <c r="A126" s="13" t="str">
        <f>VLOOKUP(E126,区域!A:B,2,0)</f>
        <v>肥东</v>
      </c>
      <c r="B126" s="25">
        <v>44167</v>
      </c>
      <c r="C126" s="13" t="s">
        <v>685</v>
      </c>
      <c r="D126" s="13" t="s">
        <v>686</v>
      </c>
      <c r="E126" s="13" t="s">
        <v>22</v>
      </c>
      <c r="F126" s="26" t="s">
        <v>438</v>
      </c>
      <c r="G126" s="27">
        <v>20</v>
      </c>
    </row>
    <row r="127" ht="16.5" hidden="1" spans="1:7">
      <c r="A127" s="13" t="str">
        <f>VLOOKUP(E127,区域!A:B,2,0)</f>
        <v>肥东</v>
      </c>
      <c r="B127" s="25">
        <v>44167</v>
      </c>
      <c r="C127" s="13" t="s">
        <v>687</v>
      </c>
      <c r="D127" s="13" t="s">
        <v>688</v>
      </c>
      <c r="E127" s="13" t="s">
        <v>22</v>
      </c>
      <c r="F127" s="26" t="s">
        <v>438</v>
      </c>
      <c r="G127" s="27">
        <v>20</v>
      </c>
    </row>
    <row r="128" ht="16.5" hidden="1" spans="1:7">
      <c r="A128" s="13" t="str">
        <f>VLOOKUP(E128,区域!A:B,2,0)</f>
        <v>凤台</v>
      </c>
      <c r="B128" s="25">
        <v>44167</v>
      </c>
      <c r="C128" s="13" t="s">
        <v>689</v>
      </c>
      <c r="D128" s="13" t="s">
        <v>690</v>
      </c>
      <c r="E128" s="13" t="s">
        <v>32</v>
      </c>
      <c r="F128" s="26" t="s">
        <v>438</v>
      </c>
      <c r="G128" s="27">
        <v>20</v>
      </c>
    </row>
    <row r="129" ht="16.5" hidden="1" spans="1:7">
      <c r="A129" s="13" t="str">
        <f>VLOOKUP(E129,区域!A:B,2,0)</f>
        <v>铜陵</v>
      </c>
      <c r="B129" s="25">
        <v>44167</v>
      </c>
      <c r="C129" s="13" t="s">
        <v>691</v>
      </c>
      <c r="D129" s="13" t="s">
        <v>692</v>
      </c>
      <c r="E129" s="13" t="s">
        <v>54</v>
      </c>
      <c r="F129" s="26" t="s">
        <v>438</v>
      </c>
      <c r="G129" s="27">
        <v>20</v>
      </c>
    </row>
    <row r="130" ht="16.5" hidden="1" spans="1:7">
      <c r="A130" s="13" t="str">
        <f>VLOOKUP(E130,区域!A:B,2,0)</f>
        <v>肥东</v>
      </c>
      <c r="B130" s="25">
        <v>44167</v>
      </c>
      <c r="C130" s="13" t="s">
        <v>693</v>
      </c>
      <c r="D130" s="13" t="s">
        <v>694</v>
      </c>
      <c r="E130" s="13" t="s">
        <v>22</v>
      </c>
      <c r="F130" s="26" t="s">
        <v>438</v>
      </c>
      <c r="G130" s="27">
        <v>20</v>
      </c>
    </row>
    <row r="131" ht="16.5" hidden="1" spans="1:7">
      <c r="A131" s="13" t="str">
        <f>VLOOKUP(E131,区域!A:B,2,0)</f>
        <v>黄山</v>
      </c>
      <c r="B131" s="25">
        <v>44167</v>
      </c>
      <c r="C131" s="13" t="s">
        <v>695</v>
      </c>
      <c r="D131" s="13" t="s">
        <v>696</v>
      </c>
      <c r="E131" s="13" t="s">
        <v>16</v>
      </c>
      <c r="F131" s="26" t="s">
        <v>438</v>
      </c>
      <c r="G131" s="27">
        <v>20</v>
      </c>
    </row>
    <row r="132" ht="16.5" hidden="1" spans="1:7">
      <c r="A132" s="13" t="str">
        <f>VLOOKUP(E132,区域!A:B,2,0)</f>
        <v>六安</v>
      </c>
      <c r="B132" s="25">
        <v>44167</v>
      </c>
      <c r="C132" s="13" t="s">
        <v>697</v>
      </c>
      <c r="D132" s="13" t="s">
        <v>698</v>
      </c>
      <c r="E132" s="13" t="s">
        <v>116</v>
      </c>
      <c r="F132" s="26" t="s">
        <v>438</v>
      </c>
      <c r="G132" s="27">
        <v>20</v>
      </c>
    </row>
    <row r="133" ht="16.5" hidden="1" spans="1:7">
      <c r="A133" s="13" t="str">
        <f>VLOOKUP(E133,区域!A:B,2,0)</f>
        <v>宣城</v>
      </c>
      <c r="B133" s="25">
        <v>44167</v>
      </c>
      <c r="C133" s="13" t="s">
        <v>699</v>
      </c>
      <c r="D133" s="13" t="s">
        <v>700</v>
      </c>
      <c r="E133" s="13" t="s">
        <v>133</v>
      </c>
      <c r="F133" s="26" t="s">
        <v>438</v>
      </c>
      <c r="G133" s="27">
        <v>20</v>
      </c>
    </row>
    <row r="134" ht="16.5" hidden="1" spans="1:7">
      <c r="A134" s="13" t="str">
        <f>VLOOKUP(E134,区域!A:B,2,0)</f>
        <v>六安</v>
      </c>
      <c r="B134" s="25">
        <v>44167</v>
      </c>
      <c r="C134" s="13" t="s">
        <v>701</v>
      </c>
      <c r="D134" s="13" t="s">
        <v>702</v>
      </c>
      <c r="E134" s="13" t="s">
        <v>131</v>
      </c>
      <c r="F134" s="26" t="s">
        <v>438</v>
      </c>
      <c r="G134" s="27">
        <v>20</v>
      </c>
    </row>
    <row r="135" ht="16.5" hidden="1" spans="1:7">
      <c r="A135" s="13" t="str">
        <f>VLOOKUP(E135,区域!A:B,2,0)</f>
        <v>合肥南</v>
      </c>
      <c r="B135" s="25">
        <v>44167</v>
      </c>
      <c r="C135" s="13" t="s">
        <v>703</v>
      </c>
      <c r="D135" s="13" t="s">
        <v>704</v>
      </c>
      <c r="E135" s="13" t="s">
        <v>64</v>
      </c>
      <c r="F135" s="26" t="s">
        <v>438</v>
      </c>
      <c r="G135" s="27">
        <v>20</v>
      </c>
    </row>
    <row r="136" ht="16.5" hidden="1" spans="1:7">
      <c r="A136" s="13" t="str">
        <f>VLOOKUP(E136,区域!A:B,2,0)</f>
        <v>合肥北</v>
      </c>
      <c r="B136" s="25">
        <v>44167</v>
      </c>
      <c r="C136" s="13" t="s">
        <v>705</v>
      </c>
      <c r="D136" s="13" t="s">
        <v>706</v>
      </c>
      <c r="E136" s="13" t="s">
        <v>34</v>
      </c>
      <c r="F136" s="26" t="s">
        <v>438</v>
      </c>
      <c r="G136" s="27">
        <v>20</v>
      </c>
    </row>
    <row r="137" ht="16.5" hidden="1" spans="1:7">
      <c r="A137" s="13" t="str">
        <f>VLOOKUP(E137,区域!A:B,2,0)</f>
        <v>合肥北</v>
      </c>
      <c r="B137" s="25">
        <v>44167</v>
      </c>
      <c r="C137" s="13" t="s">
        <v>707</v>
      </c>
      <c r="D137" s="13" t="s">
        <v>708</v>
      </c>
      <c r="E137" s="13" t="s">
        <v>87</v>
      </c>
      <c r="F137" s="26" t="s">
        <v>438</v>
      </c>
      <c r="G137" s="27">
        <v>20</v>
      </c>
    </row>
    <row r="138" ht="16.5" hidden="1" spans="1:7">
      <c r="A138" s="13" t="str">
        <f>VLOOKUP(E138,区域!A:B,2,0)</f>
        <v>合肥南</v>
      </c>
      <c r="B138" s="25">
        <v>44167</v>
      </c>
      <c r="C138" s="13" t="s">
        <v>709</v>
      </c>
      <c r="D138" s="13" t="s">
        <v>710</v>
      </c>
      <c r="E138" s="13" t="s">
        <v>24</v>
      </c>
      <c r="F138" s="26" t="s">
        <v>438</v>
      </c>
      <c r="G138" s="27">
        <v>20</v>
      </c>
    </row>
    <row r="139" ht="16.5" hidden="1" spans="1:7">
      <c r="A139" s="13" t="str">
        <f>VLOOKUP(E139,区域!A:B,2,0)</f>
        <v>宣城</v>
      </c>
      <c r="B139" s="25">
        <v>44167</v>
      </c>
      <c r="C139" s="13" t="s">
        <v>711</v>
      </c>
      <c r="D139" s="13" t="s">
        <v>712</v>
      </c>
      <c r="E139" s="13" t="s">
        <v>38</v>
      </c>
      <c r="F139" s="26" t="s">
        <v>438</v>
      </c>
      <c r="G139" s="27">
        <v>20</v>
      </c>
    </row>
    <row r="140" ht="16.5" hidden="1" spans="1:7">
      <c r="A140" s="13" t="str">
        <f>VLOOKUP(E140,区域!A:B,2,0)</f>
        <v>安庆</v>
      </c>
      <c r="B140" s="25">
        <v>44167</v>
      </c>
      <c r="C140" s="13" t="s">
        <v>713</v>
      </c>
      <c r="D140" s="13" t="s">
        <v>714</v>
      </c>
      <c r="E140" s="13" t="s">
        <v>85</v>
      </c>
      <c r="F140" s="26" t="s">
        <v>438</v>
      </c>
      <c r="G140" s="27">
        <v>20</v>
      </c>
    </row>
    <row r="141" ht="16.5" hidden="1" spans="1:7">
      <c r="A141" s="13" t="str">
        <f>VLOOKUP(E141,区域!A:B,2,0)</f>
        <v>黄山</v>
      </c>
      <c r="B141" s="25">
        <v>44167</v>
      </c>
      <c r="C141" s="13" t="s">
        <v>715</v>
      </c>
      <c r="D141" s="13" t="s">
        <v>716</v>
      </c>
      <c r="E141" s="13" t="s">
        <v>90</v>
      </c>
      <c r="F141" s="26" t="s">
        <v>438</v>
      </c>
      <c r="G141" s="27">
        <v>20</v>
      </c>
    </row>
    <row r="142" ht="16.5" hidden="1" spans="1:7">
      <c r="A142" s="13" t="str">
        <f>VLOOKUP(E142,区域!A:B,2,0)</f>
        <v>合肥北</v>
      </c>
      <c r="B142" s="25">
        <v>44167</v>
      </c>
      <c r="C142" s="13" t="s">
        <v>717</v>
      </c>
      <c r="D142" s="13" t="s">
        <v>718</v>
      </c>
      <c r="E142" s="13" t="s">
        <v>113</v>
      </c>
      <c r="F142" s="26" t="s">
        <v>438</v>
      </c>
      <c r="G142" s="27">
        <v>20</v>
      </c>
    </row>
    <row r="143" ht="16.5" hidden="1" spans="1:7">
      <c r="A143" s="13" t="str">
        <f>VLOOKUP(E143,区域!A:B,2,0)</f>
        <v>宣城</v>
      </c>
      <c r="B143" s="25">
        <v>44167</v>
      </c>
      <c r="C143" s="13" t="s">
        <v>719</v>
      </c>
      <c r="D143" s="13" t="s">
        <v>720</v>
      </c>
      <c r="E143" s="13" t="s">
        <v>46</v>
      </c>
      <c r="F143" s="26" t="s">
        <v>438</v>
      </c>
      <c r="G143" s="27">
        <v>20</v>
      </c>
    </row>
    <row r="144" ht="16.5" hidden="1" spans="1:7">
      <c r="A144" s="13" t="str">
        <f>VLOOKUP(E144,区域!A:B,2,0)</f>
        <v>合肥北</v>
      </c>
      <c r="B144" s="25">
        <v>44167</v>
      </c>
      <c r="C144" s="13" t="s">
        <v>721</v>
      </c>
      <c r="D144" s="13" t="s">
        <v>722</v>
      </c>
      <c r="E144" s="13" t="s">
        <v>34</v>
      </c>
      <c r="F144" s="26" t="s">
        <v>438</v>
      </c>
      <c r="G144" s="27">
        <v>20</v>
      </c>
    </row>
    <row r="145" ht="16.5" hidden="1" spans="1:7">
      <c r="A145" s="13" t="str">
        <f>VLOOKUP(E145,区域!A:B,2,0)</f>
        <v>淮北</v>
      </c>
      <c r="B145" s="25">
        <v>44167</v>
      </c>
      <c r="C145" s="13" t="s">
        <v>723</v>
      </c>
      <c r="D145" s="13" t="s">
        <v>724</v>
      </c>
      <c r="E145" s="13" t="s">
        <v>26</v>
      </c>
      <c r="F145" s="26" t="s">
        <v>438</v>
      </c>
      <c r="G145" s="27">
        <v>20</v>
      </c>
    </row>
    <row r="146" ht="16.5" hidden="1" spans="1:7">
      <c r="A146" s="13" t="str">
        <f>VLOOKUP(E146,区域!A:B,2,0)</f>
        <v>黄山</v>
      </c>
      <c r="B146" s="25">
        <v>44167</v>
      </c>
      <c r="C146" s="13" t="s">
        <v>725</v>
      </c>
      <c r="D146" s="13" t="s">
        <v>726</v>
      </c>
      <c r="E146" s="13" t="s">
        <v>90</v>
      </c>
      <c r="F146" s="26" t="s">
        <v>438</v>
      </c>
      <c r="G146" s="27">
        <v>20</v>
      </c>
    </row>
    <row r="147" ht="16.5" hidden="1" spans="1:7">
      <c r="A147" s="13" t="str">
        <f>VLOOKUP(E147,区域!A:B,2,0)</f>
        <v>合肥南</v>
      </c>
      <c r="B147" s="25">
        <v>44167</v>
      </c>
      <c r="C147" s="13" t="s">
        <v>727</v>
      </c>
      <c r="D147" s="13" t="s">
        <v>728</v>
      </c>
      <c r="E147" s="13" t="s">
        <v>64</v>
      </c>
      <c r="F147" s="26" t="s">
        <v>438</v>
      </c>
      <c r="G147" s="27">
        <v>20</v>
      </c>
    </row>
    <row r="148" ht="16.5" hidden="1" spans="1:7">
      <c r="A148" s="13" t="str">
        <f>VLOOKUP(E148,区域!A:B,2,0)</f>
        <v>黄山</v>
      </c>
      <c r="B148" s="25">
        <v>44167</v>
      </c>
      <c r="C148" s="13" t="s">
        <v>729</v>
      </c>
      <c r="D148" s="13" t="s">
        <v>730</v>
      </c>
      <c r="E148" s="13" t="s">
        <v>16</v>
      </c>
      <c r="F148" s="26" t="s">
        <v>438</v>
      </c>
      <c r="G148" s="27">
        <v>20</v>
      </c>
    </row>
    <row r="149" ht="16.5" hidden="1" spans="1:7">
      <c r="A149" s="13" t="str">
        <f>VLOOKUP(E149,区域!A:B,2,0)</f>
        <v>黄山</v>
      </c>
      <c r="B149" s="25">
        <v>44167</v>
      </c>
      <c r="C149" s="13" t="s">
        <v>731</v>
      </c>
      <c r="D149" s="13" t="s">
        <v>732</v>
      </c>
      <c r="E149" s="13" t="s">
        <v>16</v>
      </c>
      <c r="F149" s="26" t="s">
        <v>438</v>
      </c>
      <c r="G149" s="27">
        <v>20</v>
      </c>
    </row>
    <row r="150" ht="16.5" hidden="1" spans="1:7">
      <c r="A150" s="13" t="str">
        <f>VLOOKUP(E150,区域!A:B,2,0)</f>
        <v>黄山</v>
      </c>
      <c r="B150" s="25">
        <v>44167</v>
      </c>
      <c r="C150" s="13" t="s">
        <v>733</v>
      </c>
      <c r="D150" s="13" t="s">
        <v>734</v>
      </c>
      <c r="E150" s="13" t="s">
        <v>16</v>
      </c>
      <c r="F150" s="26" t="s">
        <v>438</v>
      </c>
      <c r="G150" s="27">
        <v>20</v>
      </c>
    </row>
    <row r="151" ht="16.5" hidden="1" spans="1:7">
      <c r="A151" s="13" t="str">
        <f>VLOOKUP(E151,区域!A:B,2,0)</f>
        <v>亳州</v>
      </c>
      <c r="B151" s="25">
        <v>44167</v>
      </c>
      <c r="C151" s="13" t="s">
        <v>735</v>
      </c>
      <c r="D151" s="13" t="s">
        <v>736</v>
      </c>
      <c r="E151" s="13" t="s">
        <v>79</v>
      </c>
      <c r="F151" s="26" t="s">
        <v>438</v>
      </c>
      <c r="G151" s="27">
        <v>20</v>
      </c>
    </row>
    <row r="152" ht="16.5" hidden="1" spans="1:7">
      <c r="A152" s="13" t="str">
        <f>VLOOKUP(E152,区域!A:B,2,0)</f>
        <v>合肥南</v>
      </c>
      <c r="B152" s="25">
        <v>44167</v>
      </c>
      <c r="C152" s="13" t="s">
        <v>737</v>
      </c>
      <c r="D152" s="13" t="s">
        <v>738</v>
      </c>
      <c r="E152" s="13" t="s">
        <v>18</v>
      </c>
      <c r="F152" s="26" t="s">
        <v>438</v>
      </c>
      <c r="G152" s="27">
        <v>20</v>
      </c>
    </row>
    <row r="153" ht="16.5" hidden="1" spans="1:7">
      <c r="A153" s="13" t="str">
        <f>VLOOKUP(E153,区域!A:B,2,0)</f>
        <v>金寨</v>
      </c>
      <c r="B153" s="25">
        <v>44167</v>
      </c>
      <c r="C153" s="13" t="s">
        <v>739</v>
      </c>
      <c r="D153" s="13" t="s">
        <v>740</v>
      </c>
      <c r="E153" s="13" t="s">
        <v>58</v>
      </c>
      <c r="F153" s="26" t="s">
        <v>438</v>
      </c>
      <c r="G153" s="27">
        <v>20</v>
      </c>
    </row>
    <row r="154" ht="16.5" hidden="1" spans="1:7">
      <c r="A154" s="13" t="str">
        <f>VLOOKUP(E154,区域!A:B,2,0)</f>
        <v>合肥南</v>
      </c>
      <c r="B154" s="25">
        <v>44167</v>
      </c>
      <c r="C154" s="13" t="s">
        <v>741</v>
      </c>
      <c r="D154" s="13" t="s">
        <v>742</v>
      </c>
      <c r="E154" s="13" t="s">
        <v>18</v>
      </c>
      <c r="F154" s="26" t="s">
        <v>438</v>
      </c>
      <c r="G154" s="27">
        <v>20</v>
      </c>
    </row>
    <row r="155" ht="16.5" hidden="1" spans="1:7">
      <c r="A155" s="13" t="str">
        <f>VLOOKUP(E155,区域!A:B,2,0)</f>
        <v>合肥南</v>
      </c>
      <c r="B155" s="25">
        <v>44167</v>
      </c>
      <c r="C155" s="13" t="s">
        <v>743</v>
      </c>
      <c r="D155" s="13" t="s">
        <v>744</v>
      </c>
      <c r="E155" s="13" t="s">
        <v>18</v>
      </c>
      <c r="F155" s="26" t="s">
        <v>438</v>
      </c>
      <c r="G155" s="27">
        <v>20</v>
      </c>
    </row>
    <row r="156" ht="16.5" hidden="1" spans="1:7">
      <c r="A156" s="13" t="str">
        <f>VLOOKUP(E156,区域!A:B,2,0)</f>
        <v>合肥南</v>
      </c>
      <c r="B156" s="25">
        <v>44167</v>
      </c>
      <c r="C156" s="13" t="s">
        <v>745</v>
      </c>
      <c r="D156" s="13" t="s">
        <v>746</v>
      </c>
      <c r="E156" s="13" t="s">
        <v>18</v>
      </c>
      <c r="F156" s="26" t="s">
        <v>438</v>
      </c>
      <c r="G156" s="27">
        <v>20</v>
      </c>
    </row>
    <row r="157" ht="16.5" hidden="1" spans="1:7">
      <c r="A157" s="13" t="str">
        <f>VLOOKUP(E157,区域!A:B,2,0)</f>
        <v>肥东</v>
      </c>
      <c r="B157" s="25">
        <v>44167</v>
      </c>
      <c r="C157" s="13" t="s">
        <v>747</v>
      </c>
      <c r="D157" s="13" t="s">
        <v>748</v>
      </c>
      <c r="E157" s="13" t="s">
        <v>22</v>
      </c>
      <c r="F157" s="26" t="s">
        <v>438</v>
      </c>
      <c r="G157" s="27">
        <v>20</v>
      </c>
    </row>
    <row r="158" ht="16.5" hidden="1" spans="1:7">
      <c r="A158" s="13" t="str">
        <f>VLOOKUP(E158,区域!A:B,2,0)</f>
        <v>阜阳</v>
      </c>
      <c r="B158" s="25">
        <v>44167</v>
      </c>
      <c r="C158" s="13" t="s">
        <v>749</v>
      </c>
      <c r="D158" s="13" t="s">
        <v>750</v>
      </c>
      <c r="E158" s="13" t="s">
        <v>219</v>
      </c>
      <c r="F158" s="26" t="s">
        <v>438</v>
      </c>
      <c r="G158" s="27">
        <v>20</v>
      </c>
    </row>
    <row r="159" ht="16.5" hidden="1" spans="1:7">
      <c r="A159" s="13" t="str">
        <f>VLOOKUP(E159,区域!A:B,2,0)</f>
        <v>合肥南</v>
      </c>
      <c r="B159" s="25">
        <v>44167</v>
      </c>
      <c r="C159" s="13" t="s">
        <v>751</v>
      </c>
      <c r="D159" s="13" t="s">
        <v>752</v>
      </c>
      <c r="E159" s="13" t="s">
        <v>18</v>
      </c>
      <c r="F159" s="26" t="s">
        <v>438</v>
      </c>
      <c r="G159" s="27">
        <v>20</v>
      </c>
    </row>
    <row r="160" ht="16.5" hidden="1" spans="1:7">
      <c r="A160" s="13" t="str">
        <f>VLOOKUP(E160,区域!A:B,2,0)</f>
        <v>合肥南</v>
      </c>
      <c r="B160" s="25">
        <v>44168</v>
      </c>
      <c r="C160" s="13" t="s">
        <v>753</v>
      </c>
      <c r="D160" s="13" t="s">
        <v>754</v>
      </c>
      <c r="E160" s="13" t="s">
        <v>119</v>
      </c>
      <c r="F160" s="26" t="s">
        <v>438</v>
      </c>
      <c r="G160" s="27">
        <v>20</v>
      </c>
    </row>
    <row r="161" ht="16.5" hidden="1" spans="1:7">
      <c r="A161" s="13" t="str">
        <f>VLOOKUP(E161,区域!A:B,2,0)</f>
        <v>宣城</v>
      </c>
      <c r="B161" s="25">
        <v>44168</v>
      </c>
      <c r="C161" s="13" t="s">
        <v>755</v>
      </c>
      <c r="D161" s="13" t="s">
        <v>756</v>
      </c>
      <c r="E161" s="13" t="s">
        <v>38</v>
      </c>
      <c r="F161" s="26" t="s">
        <v>438</v>
      </c>
      <c r="G161" s="27">
        <v>20</v>
      </c>
    </row>
    <row r="162" ht="16.5" hidden="1" spans="1:7">
      <c r="A162" s="13" t="str">
        <f>VLOOKUP(E162,区域!A:B,2,0)</f>
        <v>合肥南</v>
      </c>
      <c r="B162" s="25">
        <v>44168</v>
      </c>
      <c r="C162" s="13" t="s">
        <v>757</v>
      </c>
      <c r="D162" s="13" t="s">
        <v>758</v>
      </c>
      <c r="E162" s="13" t="s">
        <v>18</v>
      </c>
      <c r="F162" s="26" t="s">
        <v>438</v>
      </c>
      <c r="G162" s="27">
        <v>20</v>
      </c>
    </row>
    <row r="163" ht="16.5" hidden="1" spans="1:7">
      <c r="A163" s="13" t="str">
        <f>VLOOKUP(E163,区域!A:B,2,0)</f>
        <v>合肥南</v>
      </c>
      <c r="B163" s="25">
        <v>44168</v>
      </c>
      <c r="C163" s="13" t="s">
        <v>759</v>
      </c>
      <c r="D163" s="13" t="s">
        <v>760</v>
      </c>
      <c r="E163" s="13" t="s">
        <v>18</v>
      </c>
      <c r="F163" s="26" t="s">
        <v>438</v>
      </c>
      <c r="G163" s="27">
        <v>20</v>
      </c>
    </row>
    <row r="164" ht="16.5" hidden="1" spans="1:7">
      <c r="A164" s="13" t="str">
        <f>VLOOKUP(E164,区域!A:B,2,0)</f>
        <v>合肥南</v>
      </c>
      <c r="B164" s="25">
        <v>44168</v>
      </c>
      <c r="C164" s="13" t="s">
        <v>761</v>
      </c>
      <c r="D164" s="13" t="s">
        <v>762</v>
      </c>
      <c r="E164" s="13" t="s">
        <v>18</v>
      </c>
      <c r="F164" s="26" t="s">
        <v>438</v>
      </c>
      <c r="G164" s="27">
        <v>20</v>
      </c>
    </row>
    <row r="165" ht="16.5" hidden="1" spans="1:7">
      <c r="A165" s="13" t="str">
        <f>VLOOKUP(E165,区域!A:B,2,0)</f>
        <v>合肥北</v>
      </c>
      <c r="B165" s="25">
        <v>44168</v>
      </c>
      <c r="C165" s="13" t="s">
        <v>763</v>
      </c>
      <c r="D165" s="13" t="s">
        <v>764</v>
      </c>
      <c r="E165" s="13" t="s">
        <v>34</v>
      </c>
      <c r="F165" s="26" t="s">
        <v>438</v>
      </c>
      <c r="G165" s="27">
        <v>20</v>
      </c>
    </row>
    <row r="166" ht="16.5" hidden="1" spans="1:7">
      <c r="A166" s="13" t="str">
        <f>VLOOKUP(E166,区域!A:B,2,0)</f>
        <v>合肥南</v>
      </c>
      <c r="B166" s="25">
        <v>44168</v>
      </c>
      <c r="C166" s="13" t="s">
        <v>765</v>
      </c>
      <c r="D166" s="13" t="s">
        <v>766</v>
      </c>
      <c r="E166" s="13" t="s">
        <v>28</v>
      </c>
      <c r="F166" s="26" t="s">
        <v>438</v>
      </c>
      <c r="G166" s="27">
        <v>20</v>
      </c>
    </row>
    <row r="167" ht="16.5" hidden="1" spans="1:7">
      <c r="A167" s="13" t="str">
        <f>VLOOKUP(E167,区域!A:B,2,0)</f>
        <v>合肥南</v>
      </c>
      <c r="B167" s="25">
        <v>44168</v>
      </c>
      <c r="C167" s="13" t="s">
        <v>767</v>
      </c>
      <c r="D167" s="13" t="s">
        <v>768</v>
      </c>
      <c r="E167" s="13" t="s">
        <v>119</v>
      </c>
      <c r="F167" s="26" t="s">
        <v>438</v>
      </c>
      <c r="G167" s="27">
        <v>20</v>
      </c>
    </row>
    <row r="168" ht="16.5" hidden="1" spans="1:7">
      <c r="A168" s="13" t="str">
        <f>VLOOKUP(E168,区域!A:B,2,0)</f>
        <v>合肥南</v>
      </c>
      <c r="B168" s="25">
        <v>44168</v>
      </c>
      <c r="C168" s="13" t="s">
        <v>769</v>
      </c>
      <c r="D168" s="13" t="s">
        <v>770</v>
      </c>
      <c r="E168" s="13" t="s">
        <v>119</v>
      </c>
      <c r="F168" s="26" t="s">
        <v>438</v>
      </c>
      <c r="G168" s="27">
        <v>20</v>
      </c>
    </row>
    <row r="169" ht="16.5" hidden="1" spans="1:7">
      <c r="A169" s="13" t="str">
        <f>VLOOKUP(E169,区域!A:B,2,0)</f>
        <v>宣城</v>
      </c>
      <c r="B169" s="25">
        <v>44168</v>
      </c>
      <c r="C169" s="13" t="s">
        <v>771</v>
      </c>
      <c r="D169" s="13" t="s">
        <v>772</v>
      </c>
      <c r="E169" s="13" t="s">
        <v>114</v>
      </c>
      <c r="F169" s="26" t="s">
        <v>438</v>
      </c>
      <c r="G169" s="27">
        <v>20</v>
      </c>
    </row>
    <row r="170" ht="16.5" hidden="1" spans="1:7">
      <c r="A170" s="13" t="str">
        <f>VLOOKUP(E170,区域!A:B,2,0)</f>
        <v>宣城</v>
      </c>
      <c r="B170" s="25">
        <v>44168</v>
      </c>
      <c r="C170" s="13" t="s">
        <v>773</v>
      </c>
      <c r="D170" s="13" t="s">
        <v>774</v>
      </c>
      <c r="E170" s="13" t="s">
        <v>114</v>
      </c>
      <c r="F170" s="26" t="s">
        <v>438</v>
      </c>
      <c r="G170" s="27">
        <v>20</v>
      </c>
    </row>
    <row r="171" ht="16.5" hidden="1" spans="1:7">
      <c r="A171" s="13" t="str">
        <f>VLOOKUP(E171,区域!A:B,2,0)</f>
        <v>合肥南</v>
      </c>
      <c r="B171" s="25">
        <v>44168</v>
      </c>
      <c r="C171" s="13" t="s">
        <v>775</v>
      </c>
      <c r="D171" s="13" t="s">
        <v>776</v>
      </c>
      <c r="E171" s="13" t="s">
        <v>24</v>
      </c>
      <c r="F171" s="26" t="s">
        <v>438</v>
      </c>
      <c r="G171" s="27">
        <v>20</v>
      </c>
    </row>
    <row r="172" ht="16.5" hidden="1" spans="1:7">
      <c r="A172" s="13" t="str">
        <f>VLOOKUP(E172,区域!A:B,2,0)</f>
        <v>黄山</v>
      </c>
      <c r="B172" s="25">
        <v>44168</v>
      </c>
      <c r="C172" s="13" t="s">
        <v>777</v>
      </c>
      <c r="D172" s="13" t="s">
        <v>778</v>
      </c>
      <c r="E172" s="13" t="s">
        <v>44</v>
      </c>
      <c r="F172" s="26" t="s">
        <v>438</v>
      </c>
      <c r="G172" s="27">
        <v>20</v>
      </c>
    </row>
    <row r="173" ht="16.5" hidden="1" spans="1:7">
      <c r="A173" s="13" t="str">
        <f>VLOOKUP(E173,区域!A:B,2,0)</f>
        <v>凤台</v>
      </c>
      <c r="B173" s="25">
        <v>44168</v>
      </c>
      <c r="C173" s="13" t="s">
        <v>779</v>
      </c>
      <c r="D173" s="13" t="s">
        <v>780</v>
      </c>
      <c r="E173" s="13" t="s">
        <v>32</v>
      </c>
      <c r="F173" s="26" t="s">
        <v>438</v>
      </c>
      <c r="G173" s="27">
        <v>20</v>
      </c>
    </row>
    <row r="174" ht="16.5" hidden="1" spans="1:7">
      <c r="A174" s="13" t="str">
        <f>VLOOKUP(E174,区域!A:B,2,0)</f>
        <v>合肥北</v>
      </c>
      <c r="B174" s="25">
        <v>44168</v>
      </c>
      <c r="C174" s="13" t="s">
        <v>781</v>
      </c>
      <c r="D174" s="13" t="s">
        <v>782</v>
      </c>
      <c r="E174" s="13" t="s">
        <v>87</v>
      </c>
      <c r="F174" s="26" t="s">
        <v>438</v>
      </c>
      <c r="G174" s="27">
        <v>20</v>
      </c>
    </row>
    <row r="175" ht="16.5" hidden="1" spans="1:7">
      <c r="A175" s="13" t="str">
        <f>VLOOKUP(E175,区域!A:B,2,0)</f>
        <v>黄山</v>
      </c>
      <c r="B175" s="25">
        <v>44168</v>
      </c>
      <c r="C175" s="13" t="s">
        <v>783</v>
      </c>
      <c r="D175" s="13" t="s">
        <v>784</v>
      </c>
      <c r="E175" s="13" t="s">
        <v>44</v>
      </c>
      <c r="F175" s="26" t="s">
        <v>438</v>
      </c>
      <c r="G175" s="27">
        <v>20</v>
      </c>
    </row>
    <row r="176" ht="16.5" hidden="1" spans="1:7">
      <c r="A176" s="13" t="str">
        <f>VLOOKUP(E176,区域!A:B,2,0)</f>
        <v>合肥南</v>
      </c>
      <c r="B176" s="25">
        <v>44168</v>
      </c>
      <c r="C176" s="13" t="s">
        <v>785</v>
      </c>
      <c r="D176" s="13" t="s">
        <v>786</v>
      </c>
      <c r="E176" s="13" t="s">
        <v>28</v>
      </c>
      <c r="F176" s="26" t="s">
        <v>438</v>
      </c>
      <c r="G176" s="27">
        <v>20</v>
      </c>
    </row>
    <row r="177" ht="16.5" hidden="1" spans="1:7">
      <c r="A177" s="13" t="str">
        <f>VLOOKUP(E177,区域!A:B,2,0)</f>
        <v>六安</v>
      </c>
      <c r="B177" s="25">
        <v>44168</v>
      </c>
      <c r="C177" s="13" t="s">
        <v>787</v>
      </c>
      <c r="D177" s="13" t="s">
        <v>788</v>
      </c>
      <c r="E177" s="13" t="s">
        <v>20</v>
      </c>
      <c r="F177" s="26" t="s">
        <v>438</v>
      </c>
      <c r="G177" s="27">
        <v>20</v>
      </c>
    </row>
    <row r="178" ht="16.5" hidden="1" spans="1:7">
      <c r="A178" s="13" t="str">
        <f>VLOOKUP(E178,区域!A:B,2,0)</f>
        <v>合肥北</v>
      </c>
      <c r="B178" s="25">
        <v>44168</v>
      </c>
      <c r="C178" s="13" t="s">
        <v>789</v>
      </c>
      <c r="D178" s="13" t="s">
        <v>790</v>
      </c>
      <c r="E178" s="13" t="s">
        <v>34</v>
      </c>
      <c r="F178" s="26" t="s">
        <v>438</v>
      </c>
      <c r="G178" s="27">
        <v>20</v>
      </c>
    </row>
    <row r="179" ht="16.5" hidden="1" spans="1:7">
      <c r="A179" s="13" t="str">
        <f>VLOOKUP(E179,区域!A:B,2,0)</f>
        <v>合肥北</v>
      </c>
      <c r="B179" s="25">
        <v>44168</v>
      </c>
      <c r="C179" s="13" t="s">
        <v>791</v>
      </c>
      <c r="D179" s="13" t="s">
        <v>792</v>
      </c>
      <c r="E179" s="13" t="s">
        <v>34</v>
      </c>
      <c r="F179" s="26" t="s">
        <v>438</v>
      </c>
      <c r="G179" s="27">
        <v>20</v>
      </c>
    </row>
    <row r="180" ht="16.5" hidden="1" spans="1:7">
      <c r="A180" s="13" t="str">
        <f>VLOOKUP(E180,区域!A:B,2,0)</f>
        <v>合肥南</v>
      </c>
      <c r="B180" s="25">
        <v>44168</v>
      </c>
      <c r="C180" s="13" t="s">
        <v>793</v>
      </c>
      <c r="D180" s="13" t="s">
        <v>794</v>
      </c>
      <c r="E180" s="13" t="s">
        <v>28</v>
      </c>
      <c r="F180" s="26" t="s">
        <v>438</v>
      </c>
      <c r="G180" s="27">
        <v>20</v>
      </c>
    </row>
    <row r="181" ht="16.5" hidden="1" spans="1:7">
      <c r="A181" s="13" t="str">
        <f>VLOOKUP(E181,区域!A:B,2,0)</f>
        <v>合肥北</v>
      </c>
      <c r="B181" s="25">
        <v>44168</v>
      </c>
      <c r="C181" s="13" t="s">
        <v>795</v>
      </c>
      <c r="D181" s="13" t="s">
        <v>796</v>
      </c>
      <c r="E181" s="13" t="s">
        <v>34</v>
      </c>
      <c r="F181" s="26" t="s">
        <v>438</v>
      </c>
      <c r="G181" s="27">
        <v>20</v>
      </c>
    </row>
    <row r="182" ht="16.5" hidden="1" spans="1:7">
      <c r="A182" s="13" t="str">
        <f>VLOOKUP(E182,区域!A:B,2,0)</f>
        <v>合肥北</v>
      </c>
      <c r="B182" s="25">
        <v>44168</v>
      </c>
      <c r="C182" s="13" t="s">
        <v>797</v>
      </c>
      <c r="D182" s="13" t="s">
        <v>798</v>
      </c>
      <c r="E182" s="13" t="s">
        <v>34</v>
      </c>
      <c r="F182" s="26" t="s">
        <v>438</v>
      </c>
      <c r="G182" s="27">
        <v>20</v>
      </c>
    </row>
    <row r="183" ht="16.5" hidden="1" spans="1:7">
      <c r="A183" s="13" t="str">
        <f>VLOOKUP(E183,区域!A:B,2,0)</f>
        <v>合肥南</v>
      </c>
      <c r="B183" s="25">
        <v>44168</v>
      </c>
      <c r="C183" s="13" t="s">
        <v>799</v>
      </c>
      <c r="D183" s="13" t="s">
        <v>800</v>
      </c>
      <c r="E183" s="13" t="s">
        <v>24</v>
      </c>
      <c r="F183" s="26" t="s">
        <v>438</v>
      </c>
      <c r="G183" s="27">
        <v>20</v>
      </c>
    </row>
    <row r="184" ht="16.5" hidden="1" spans="1:7">
      <c r="A184" s="13" t="str">
        <f>VLOOKUP(E184,区域!A:B,2,0)</f>
        <v>铜陵</v>
      </c>
      <c r="B184" s="25">
        <v>44168</v>
      </c>
      <c r="C184" s="13" t="s">
        <v>801</v>
      </c>
      <c r="D184" s="13" t="s">
        <v>802</v>
      </c>
      <c r="E184" s="13" t="s">
        <v>54</v>
      </c>
      <c r="F184" s="26" t="s">
        <v>438</v>
      </c>
      <c r="G184" s="27">
        <v>20</v>
      </c>
    </row>
    <row r="185" ht="16.5" hidden="1" spans="1:7">
      <c r="A185" s="13" t="str">
        <f>VLOOKUP(E185,区域!A:B,2,0)</f>
        <v>淮南</v>
      </c>
      <c r="B185" s="25">
        <v>44168</v>
      </c>
      <c r="C185" s="13" t="s">
        <v>803</v>
      </c>
      <c r="D185" s="13" t="s">
        <v>804</v>
      </c>
      <c r="E185" s="13" t="s">
        <v>48</v>
      </c>
      <c r="F185" s="26" t="s">
        <v>438</v>
      </c>
      <c r="G185" s="27">
        <v>20</v>
      </c>
    </row>
    <row r="186" ht="16.5" hidden="1" spans="1:7">
      <c r="A186" s="13" t="str">
        <f>VLOOKUP(E186,区域!A:B,2,0)</f>
        <v>合肥北</v>
      </c>
      <c r="B186" s="25">
        <v>44168</v>
      </c>
      <c r="C186" s="13" t="s">
        <v>805</v>
      </c>
      <c r="D186" s="13" t="s">
        <v>806</v>
      </c>
      <c r="E186" s="13" t="s">
        <v>34</v>
      </c>
      <c r="F186" s="26" t="s">
        <v>438</v>
      </c>
      <c r="G186" s="27">
        <v>20</v>
      </c>
    </row>
    <row r="187" ht="16.5" hidden="1" spans="1:7">
      <c r="A187" s="13" t="str">
        <f>VLOOKUP(E187,区域!A:B,2,0)</f>
        <v>黄山</v>
      </c>
      <c r="B187" s="25">
        <v>44168</v>
      </c>
      <c r="C187" s="13" t="s">
        <v>807</v>
      </c>
      <c r="D187" s="13" t="s">
        <v>808</v>
      </c>
      <c r="E187" s="13" t="s">
        <v>90</v>
      </c>
      <c r="F187" s="26" t="s">
        <v>438</v>
      </c>
      <c r="G187" s="27">
        <v>20</v>
      </c>
    </row>
    <row r="188" ht="16.5" hidden="1" spans="1:7">
      <c r="A188" s="13" t="str">
        <f>VLOOKUP(E188,区域!A:B,2,0)</f>
        <v>宣城</v>
      </c>
      <c r="B188" s="25">
        <v>44168</v>
      </c>
      <c r="C188" s="13" t="s">
        <v>809</v>
      </c>
      <c r="D188" s="13" t="s">
        <v>810</v>
      </c>
      <c r="E188" s="13" t="s">
        <v>46</v>
      </c>
      <c r="F188" s="26" t="s">
        <v>438</v>
      </c>
      <c r="G188" s="27">
        <v>20</v>
      </c>
    </row>
    <row r="189" ht="16.5" hidden="1" spans="1:7">
      <c r="A189" s="13" t="str">
        <f>VLOOKUP(E189,区域!A:B,2,0)</f>
        <v>金寨</v>
      </c>
      <c r="B189" s="25">
        <v>44168</v>
      </c>
      <c r="C189" s="13" t="s">
        <v>811</v>
      </c>
      <c r="D189" s="13" t="s">
        <v>812</v>
      </c>
      <c r="E189" s="13" t="s">
        <v>58</v>
      </c>
      <c r="F189" s="26" t="s">
        <v>438</v>
      </c>
      <c r="G189" s="27">
        <v>20</v>
      </c>
    </row>
    <row r="190" ht="16.5" hidden="1" spans="1:7">
      <c r="A190" s="13" t="str">
        <f>VLOOKUP(E190,区域!A:B,2,0)</f>
        <v>池州</v>
      </c>
      <c r="B190" s="25">
        <v>44168</v>
      </c>
      <c r="C190" s="13" t="s">
        <v>813</v>
      </c>
      <c r="D190" s="13" t="s">
        <v>814</v>
      </c>
      <c r="E190" s="13" t="s">
        <v>95</v>
      </c>
      <c r="F190" s="26" t="s">
        <v>438</v>
      </c>
      <c r="G190" s="27">
        <v>20</v>
      </c>
    </row>
    <row r="191" ht="16.5" hidden="1" spans="1:7">
      <c r="A191" s="13" t="str">
        <f>VLOOKUP(E191,区域!A:B,2,0)</f>
        <v>池州</v>
      </c>
      <c r="B191" s="25">
        <v>44168</v>
      </c>
      <c r="C191" s="13" t="s">
        <v>815</v>
      </c>
      <c r="D191" s="13" t="s">
        <v>816</v>
      </c>
      <c r="E191" s="13" t="s">
        <v>94</v>
      </c>
      <c r="F191" s="26" t="s">
        <v>438</v>
      </c>
      <c r="G191" s="27">
        <v>20</v>
      </c>
    </row>
    <row r="192" ht="16.5" hidden="1" spans="1:7">
      <c r="A192" s="13" t="str">
        <f>VLOOKUP(E192,区域!A:B,2,0)</f>
        <v>六安</v>
      </c>
      <c r="B192" s="25">
        <v>44168</v>
      </c>
      <c r="C192" s="13" t="s">
        <v>817</v>
      </c>
      <c r="D192" s="13" t="s">
        <v>818</v>
      </c>
      <c r="E192" s="13" t="s">
        <v>131</v>
      </c>
      <c r="F192" s="26" t="s">
        <v>438</v>
      </c>
      <c r="G192" s="27">
        <v>20</v>
      </c>
    </row>
    <row r="193" ht="16.5" hidden="1" spans="1:7">
      <c r="A193" s="13" t="str">
        <f>VLOOKUP(E193,区域!A:B,2,0)</f>
        <v>肥东</v>
      </c>
      <c r="B193" s="25">
        <v>44168</v>
      </c>
      <c r="C193" s="13" t="s">
        <v>819</v>
      </c>
      <c r="D193" s="13" t="s">
        <v>820</v>
      </c>
      <c r="E193" s="13" t="s">
        <v>120</v>
      </c>
      <c r="F193" s="26" t="s">
        <v>438</v>
      </c>
      <c r="G193" s="27">
        <v>20</v>
      </c>
    </row>
    <row r="194" ht="16.5" hidden="1" spans="1:7">
      <c r="A194" s="13" t="str">
        <f>VLOOKUP(E194,区域!A:B,2,0)</f>
        <v>滁州</v>
      </c>
      <c r="B194" s="25">
        <v>44168</v>
      </c>
      <c r="C194" s="13" t="s">
        <v>821</v>
      </c>
      <c r="D194" s="13" t="s">
        <v>822</v>
      </c>
      <c r="E194" s="13" t="s">
        <v>263</v>
      </c>
      <c r="F194" s="26" t="s">
        <v>438</v>
      </c>
      <c r="G194" s="27">
        <v>20</v>
      </c>
    </row>
    <row r="195" ht="16.5" hidden="1" spans="1:7">
      <c r="A195" s="13" t="str">
        <f>VLOOKUP(E195,区域!A:B,2,0)</f>
        <v>肥西</v>
      </c>
      <c r="B195" s="25">
        <v>44168</v>
      </c>
      <c r="C195" s="13" t="s">
        <v>823</v>
      </c>
      <c r="D195" s="13" t="s">
        <v>824</v>
      </c>
      <c r="E195" s="13" t="s">
        <v>104</v>
      </c>
      <c r="F195" s="26" t="s">
        <v>438</v>
      </c>
      <c r="G195" s="27">
        <v>20</v>
      </c>
    </row>
    <row r="196" ht="16.5" hidden="1" spans="1:7">
      <c r="A196" s="13" t="str">
        <f>VLOOKUP(E196,区域!A:B,2,0)</f>
        <v>合肥北</v>
      </c>
      <c r="B196" s="25">
        <v>44168</v>
      </c>
      <c r="C196" s="13" t="s">
        <v>825</v>
      </c>
      <c r="D196" s="13" t="s">
        <v>492</v>
      </c>
      <c r="E196" s="13" t="s">
        <v>87</v>
      </c>
      <c r="F196" s="26" t="s">
        <v>438</v>
      </c>
      <c r="G196" s="27">
        <v>20</v>
      </c>
    </row>
    <row r="197" ht="16.5" hidden="1" spans="1:7">
      <c r="A197" s="13" t="str">
        <f>VLOOKUP(E197,区域!A:B,2,0)</f>
        <v>六安</v>
      </c>
      <c r="B197" s="25">
        <v>44168</v>
      </c>
      <c r="C197" s="13" t="s">
        <v>826</v>
      </c>
      <c r="D197" s="13" t="s">
        <v>827</v>
      </c>
      <c r="E197" s="13" t="s">
        <v>20</v>
      </c>
      <c r="F197" s="26" t="s">
        <v>438</v>
      </c>
      <c r="G197" s="27">
        <v>20</v>
      </c>
    </row>
    <row r="198" ht="16.5" hidden="1" spans="1:7">
      <c r="A198" s="13" t="str">
        <f>VLOOKUP(E198,区域!A:B,2,0)</f>
        <v>六安</v>
      </c>
      <c r="B198" s="25">
        <v>44168</v>
      </c>
      <c r="C198" s="13" t="s">
        <v>828</v>
      </c>
      <c r="D198" s="13" t="s">
        <v>829</v>
      </c>
      <c r="E198" s="13" t="s">
        <v>100</v>
      </c>
      <c r="F198" s="26" t="s">
        <v>438</v>
      </c>
      <c r="G198" s="27">
        <v>20</v>
      </c>
    </row>
    <row r="199" ht="16.5" hidden="1" spans="1:7">
      <c r="A199" s="13" t="str">
        <f>VLOOKUP(E199,区域!A:B,2,0)</f>
        <v>黄山</v>
      </c>
      <c r="B199" s="25">
        <v>44169</v>
      </c>
      <c r="C199" s="13" t="s">
        <v>830</v>
      </c>
      <c r="D199" s="13" t="s">
        <v>831</v>
      </c>
      <c r="E199" s="13" t="s">
        <v>16</v>
      </c>
      <c r="F199" s="26" t="s">
        <v>438</v>
      </c>
      <c r="G199" s="27">
        <v>20</v>
      </c>
    </row>
    <row r="200" ht="16.5" hidden="1" spans="1:7">
      <c r="A200" s="13" t="str">
        <f>VLOOKUP(E200,区域!A:B,2,0)</f>
        <v>黄山</v>
      </c>
      <c r="B200" s="25">
        <v>44169</v>
      </c>
      <c r="C200" s="13" t="s">
        <v>832</v>
      </c>
      <c r="D200" s="13" t="s">
        <v>833</v>
      </c>
      <c r="E200" s="13" t="s">
        <v>16</v>
      </c>
      <c r="F200" s="26" t="s">
        <v>438</v>
      </c>
      <c r="G200" s="27">
        <v>20</v>
      </c>
    </row>
    <row r="201" ht="16.5" hidden="1" spans="1:7">
      <c r="A201" s="13" t="str">
        <f>VLOOKUP(E201,区域!A:B,2,0)</f>
        <v>合肥南</v>
      </c>
      <c r="B201" s="25">
        <v>44169</v>
      </c>
      <c r="C201" s="13" t="s">
        <v>834</v>
      </c>
      <c r="D201" s="13" t="s">
        <v>835</v>
      </c>
      <c r="E201" s="13" t="s">
        <v>24</v>
      </c>
      <c r="F201" s="26" t="s">
        <v>438</v>
      </c>
      <c r="G201" s="27">
        <v>20</v>
      </c>
    </row>
    <row r="202" ht="16.5" hidden="1" spans="1:7">
      <c r="A202" s="13" t="str">
        <f>VLOOKUP(E202,区域!A:B,2,0)</f>
        <v>合肥南</v>
      </c>
      <c r="B202" s="25">
        <v>44169</v>
      </c>
      <c r="C202" s="13" t="s">
        <v>836</v>
      </c>
      <c r="D202" s="13" t="s">
        <v>837</v>
      </c>
      <c r="E202" s="13" t="s">
        <v>24</v>
      </c>
      <c r="F202" s="26" t="s">
        <v>438</v>
      </c>
      <c r="G202" s="27">
        <v>20</v>
      </c>
    </row>
    <row r="203" ht="16.5" hidden="1" spans="1:7">
      <c r="A203" s="13" t="str">
        <f>VLOOKUP(E203,区域!A:B,2,0)</f>
        <v>六安</v>
      </c>
      <c r="B203" s="25">
        <v>44169</v>
      </c>
      <c r="C203" s="13" t="s">
        <v>838</v>
      </c>
      <c r="D203" s="13" t="s">
        <v>839</v>
      </c>
      <c r="E203" s="13" t="s">
        <v>142</v>
      </c>
      <c r="F203" s="26" t="s">
        <v>438</v>
      </c>
      <c r="G203" s="27">
        <v>20</v>
      </c>
    </row>
    <row r="204" ht="16.5" hidden="1" spans="1:7">
      <c r="A204" s="13" t="str">
        <f>VLOOKUP(E204,区域!A:B,2,0)</f>
        <v>六安</v>
      </c>
      <c r="B204" s="25">
        <v>44169</v>
      </c>
      <c r="C204" s="13" t="s">
        <v>840</v>
      </c>
      <c r="D204" s="13" t="s">
        <v>841</v>
      </c>
      <c r="E204" s="13" t="s">
        <v>20</v>
      </c>
      <c r="F204" s="26" t="s">
        <v>438</v>
      </c>
      <c r="G204" s="27">
        <v>20</v>
      </c>
    </row>
    <row r="205" ht="16.5" hidden="1" spans="1:7">
      <c r="A205" s="13" t="str">
        <f>VLOOKUP(E205,区域!A:B,2,0)</f>
        <v>六安</v>
      </c>
      <c r="B205" s="25">
        <v>44169</v>
      </c>
      <c r="C205" s="13" t="s">
        <v>842</v>
      </c>
      <c r="D205" s="13" t="s">
        <v>843</v>
      </c>
      <c r="E205" s="13" t="s">
        <v>190</v>
      </c>
      <c r="F205" s="26" t="s">
        <v>438</v>
      </c>
      <c r="G205" s="27">
        <v>20</v>
      </c>
    </row>
    <row r="206" ht="16.5" hidden="1" spans="1:7">
      <c r="A206" s="13" t="str">
        <f>VLOOKUP(E206,区域!A:B,2,0)</f>
        <v>合肥南</v>
      </c>
      <c r="B206" s="25">
        <v>44169</v>
      </c>
      <c r="C206" s="13" t="s">
        <v>844</v>
      </c>
      <c r="D206" s="13" t="s">
        <v>845</v>
      </c>
      <c r="E206" s="13" t="s">
        <v>24</v>
      </c>
      <c r="F206" s="26" t="s">
        <v>438</v>
      </c>
      <c r="G206" s="27">
        <v>20</v>
      </c>
    </row>
    <row r="207" ht="16.5" hidden="1" spans="1:7">
      <c r="A207" s="13" t="str">
        <f>VLOOKUP(E207,区域!A:B,2,0)</f>
        <v>巢湖</v>
      </c>
      <c r="B207" s="25">
        <v>44169</v>
      </c>
      <c r="C207" s="13" t="s">
        <v>846</v>
      </c>
      <c r="D207" s="13" t="s">
        <v>847</v>
      </c>
      <c r="E207" s="13" t="s">
        <v>261</v>
      </c>
      <c r="F207" s="26" t="s">
        <v>438</v>
      </c>
      <c r="G207" s="27">
        <v>20</v>
      </c>
    </row>
    <row r="208" ht="16.5" hidden="1" spans="1:7">
      <c r="A208" s="13" t="str">
        <f>VLOOKUP(E208,区域!A:B,2,0)</f>
        <v>六安</v>
      </c>
      <c r="B208" s="25">
        <v>44169</v>
      </c>
      <c r="C208" s="13" t="s">
        <v>848</v>
      </c>
      <c r="D208" s="13" t="s">
        <v>849</v>
      </c>
      <c r="E208" s="13" t="s">
        <v>93</v>
      </c>
      <c r="F208" s="26" t="s">
        <v>438</v>
      </c>
      <c r="G208" s="27">
        <v>20</v>
      </c>
    </row>
    <row r="209" ht="16.5" hidden="1" spans="1:7">
      <c r="A209" s="13" t="str">
        <f>VLOOKUP(E209,区域!A:B,2,0)</f>
        <v>合肥北</v>
      </c>
      <c r="B209" s="25">
        <v>44169</v>
      </c>
      <c r="C209" s="13" t="s">
        <v>850</v>
      </c>
      <c r="D209" s="13" t="s">
        <v>851</v>
      </c>
      <c r="E209" s="13" t="s">
        <v>34</v>
      </c>
      <c r="F209" s="26" t="s">
        <v>438</v>
      </c>
      <c r="G209" s="27">
        <v>20</v>
      </c>
    </row>
    <row r="210" ht="16.5" hidden="1" spans="1:7">
      <c r="A210" s="13" t="str">
        <f>VLOOKUP(E210,区域!A:B,2,0)</f>
        <v>铜陵</v>
      </c>
      <c r="B210" s="25">
        <v>44169</v>
      </c>
      <c r="C210" s="13" t="s">
        <v>852</v>
      </c>
      <c r="D210" s="13" t="s">
        <v>853</v>
      </c>
      <c r="E210" s="13" t="s">
        <v>117</v>
      </c>
      <c r="F210" s="26" t="s">
        <v>438</v>
      </c>
      <c r="G210" s="27">
        <v>20</v>
      </c>
    </row>
    <row r="211" ht="16.5" hidden="1" spans="1:7">
      <c r="A211" s="13" t="str">
        <f>VLOOKUP(E211,区域!A:B,2,0)</f>
        <v>合肥北</v>
      </c>
      <c r="B211" s="25">
        <v>44169</v>
      </c>
      <c r="C211" s="13" t="s">
        <v>854</v>
      </c>
      <c r="D211" s="13" t="s">
        <v>855</v>
      </c>
      <c r="E211" s="13" t="s">
        <v>34</v>
      </c>
      <c r="F211" s="26" t="s">
        <v>438</v>
      </c>
      <c r="G211" s="27">
        <v>20</v>
      </c>
    </row>
    <row r="212" ht="16.5" hidden="1" spans="1:7">
      <c r="A212" s="13" t="str">
        <f>VLOOKUP(E212,区域!A:B,2,0)</f>
        <v>黄山</v>
      </c>
      <c r="B212" s="25">
        <v>44169</v>
      </c>
      <c r="C212" s="13" t="s">
        <v>856</v>
      </c>
      <c r="D212" s="13" t="s">
        <v>857</v>
      </c>
      <c r="E212" s="13" t="s">
        <v>96</v>
      </c>
      <c r="F212" s="26" t="s">
        <v>438</v>
      </c>
      <c r="G212" s="27">
        <v>20</v>
      </c>
    </row>
    <row r="213" ht="16.5" hidden="1" spans="1:7">
      <c r="A213" s="13" t="str">
        <f>VLOOKUP(E213,区域!A:B,2,0)</f>
        <v>六安</v>
      </c>
      <c r="B213" s="25">
        <v>44169</v>
      </c>
      <c r="C213" s="13" t="s">
        <v>858</v>
      </c>
      <c r="D213" s="13" t="s">
        <v>859</v>
      </c>
      <c r="E213" s="13" t="s">
        <v>93</v>
      </c>
      <c r="F213" s="26" t="s">
        <v>438</v>
      </c>
      <c r="G213" s="27">
        <v>20</v>
      </c>
    </row>
    <row r="214" ht="16.5" hidden="1" spans="1:7">
      <c r="A214" s="13" t="str">
        <f>VLOOKUP(E214,区域!A:B,2,0)</f>
        <v>黄山</v>
      </c>
      <c r="B214" s="25">
        <v>44169</v>
      </c>
      <c r="C214" s="13" t="s">
        <v>860</v>
      </c>
      <c r="D214" s="13" t="s">
        <v>861</v>
      </c>
      <c r="E214" s="13" t="s">
        <v>44</v>
      </c>
      <c r="F214" s="26" t="s">
        <v>438</v>
      </c>
      <c r="G214" s="27">
        <v>20</v>
      </c>
    </row>
    <row r="215" ht="16.5" hidden="1" spans="1:7">
      <c r="A215" s="13" t="str">
        <f>VLOOKUP(E215,区域!A:B,2,0)</f>
        <v>合肥南</v>
      </c>
      <c r="B215" s="25">
        <v>44169</v>
      </c>
      <c r="C215" s="13" t="s">
        <v>862</v>
      </c>
      <c r="D215" s="13" t="s">
        <v>863</v>
      </c>
      <c r="E215" s="13" t="s">
        <v>28</v>
      </c>
      <c r="F215" s="26" t="s">
        <v>438</v>
      </c>
      <c r="G215" s="27">
        <v>20</v>
      </c>
    </row>
    <row r="216" ht="16.5" hidden="1" spans="1:7">
      <c r="A216" s="13" t="str">
        <f>VLOOKUP(E216,区域!A:B,2,0)</f>
        <v>黄山</v>
      </c>
      <c r="B216" s="25">
        <v>44169</v>
      </c>
      <c r="C216" s="13" t="s">
        <v>864</v>
      </c>
      <c r="D216" s="13" t="s">
        <v>865</v>
      </c>
      <c r="E216" s="13" t="s">
        <v>44</v>
      </c>
      <c r="F216" s="26" t="s">
        <v>438</v>
      </c>
      <c r="G216" s="27">
        <v>20</v>
      </c>
    </row>
    <row r="217" ht="16.5" hidden="1" spans="1:7">
      <c r="A217" s="13" t="str">
        <f>VLOOKUP(E217,区域!A:B,2,0)</f>
        <v>黄山</v>
      </c>
      <c r="B217" s="25">
        <v>44169</v>
      </c>
      <c r="C217" s="13" t="s">
        <v>866</v>
      </c>
      <c r="D217" s="13" t="s">
        <v>867</v>
      </c>
      <c r="E217" s="13" t="s">
        <v>44</v>
      </c>
      <c r="F217" s="26" t="s">
        <v>438</v>
      </c>
      <c r="G217" s="27">
        <v>20</v>
      </c>
    </row>
    <row r="218" ht="16.5" hidden="1" spans="1:7">
      <c r="A218" s="13" t="str">
        <f>VLOOKUP(E218,区域!A:B,2,0)</f>
        <v>铜陵</v>
      </c>
      <c r="B218" s="25">
        <v>44169</v>
      </c>
      <c r="C218" s="13" t="s">
        <v>868</v>
      </c>
      <c r="D218" s="13" t="s">
        <v>869</v>
      </c>
      <c r="E218" s="13" t="s">
        <v>117</v>
      </c>
      <c r="F218" s="26" t="s">
        <v>438</v>
      </c>
      <c r="G218" s="27">
        <v>20</v>
      </c>
    </row>
    <row r="219" ht="16.5" hidden="1" spans="1:7">
      <c r="A219" s="13" t="str">
        <f>VLOOKUP(E219,区域!A:B,2,0)</f>
        <v>六安</v>
      </c>
      <c r="B219" s="25">
        <v>44169</v>
      </c>
      <c r="C219" s="13" t="s">
        <v>870</v>
      </c>
      <c r="D219" s="13" t="s">
        <v>871</v>
      </c>
      <c r="E219" s="13" t="s">
        <v>86</v>
      </c>
      <c r="F219" s="26" t="s">
        <v>438</v>
      </c>
      <c r="G219" s="27">
        <v>20</v>
      </c>
    </row>
    <row r="220" ht="16.5" hidden="1" spans="1:7">
      <c r="A220" s="13" t="str">
        <f>VLOOKUP(E220,区域!A:B,2,0)</f>
        <v>绩溪</v>
      </c>
      <c r="B220" s="25">
        <v>44169</v>
      </c>
      <c r="C220" s="13" t="s">
        <v>872</v>
      </c>
      <c r="D220" s="13" t="s">
        <v>873</v>
      </c>
      <c r="E220" s="13" t="s">
        <v>60</v>
      </c>
      <c r="F220" s="26" t="s">
        <v>438</v>
      </c>
      <c r="G220" s="27">
        <v>20</v>
      </c>
    </row>
    <row r="221" ht="16.5" hidden="1" spans="1:7">
      <c r="A221" s="13" t="str">
        <f>VLOOKUP(E221,区域!A:B,2,0)</f>
        <v>六安</v>
      </c>
      <c r="B221" s="25">
        <v>44169</v>
      </c>
      <c r="C221" s="13" t="s">
        <v>874</v>
      </c>
      <c r="D221" s="13" t="s">
        <v>875</v>
      </c>
      <c r="E221" s="13" t="s">
        <v>129</v>
      </c>
      <c r="F221" s="26" t="s">
        <v>438</v>
      </c>
      <c r="G221" s="27">
        <v>20</v>
      </c>
    </row>
    <row r="222" ht="16.5" hidden="1" spans="1:7">
      <c r="A222" s="13" t="str">
        <f>VLOOKUP(E222,区域!A:B,2,0)</f>
        <v>六安</v>
      </c>
      <c r="B222" s="25">
        <v>44169</v>
      </c>
      <c r="C222" s="13" t="s">
        <v>876</v>
      </c>
      <c r="D222" s="13" t="s">
        <v>877</v>
      </c>
      <c r="E222" s="13" t="s">
        <v>129</v>
      </c>
      <c r="F222" s="26" t="s">
        <v>438</v>
      </c>
      <c r="G222" s="27">
        <v>20</v>
      </c>
    </row>
    <row r="223" ht="16.5" hidden="1" spans="1:7">
      <c r="A223" s="13" t="str">
        <f>VLOOKUP(E223,区域!A:B,2,0)</f>
        <v>六安</v>
      </c>
      <c r="B223" s="25">
        <v>44169</v>
      </c>
      <c r="C223" s="13" t="s">
        <v>878</v>
      </c>
      <c r="D223" s="13" t="s">
        <v>879</v>
      </c>
      <c r="E223" s="13" t="s">
        <v>93</v>
      </c>
      <c r="F223" s="26" t="s">
        <v>438</v>
      </c>
      <c r="G223" s="27">
        <v>20</v>
      </c>
    </row>
    <row r="224" ht="16.5" hidden="1" spans="1:7">
      <c r="A224" s="13" t="str">
        <f>VLOOKUP(E224,区域!A:B,2,0)</f>
        <v>黄山</v>
      </c>
      <c r="B224" s="25">
        <v>44169</v>
      </c>
      <c r="C224" s="13" t="s">
        <v>880</v>
      </c>
      <c r="D224" s="13" t="s">
        <v>881</v>
      </c>
      <c r="E224" s="13" t="s">
        <v>16</v>
      </c>
      <c r="F224" s="26" t="s">
        <v>438</v>
      </c>
      <c r="G224" s="27">
        <v>20</v>
      </c>
    </row>
    <row r="225" ht="16.5" hidden="1" spans="1:7">
      <c r="A225" s="13" t="str">
        <f>VLOOKUP(E225,区域!A:B,2,0)</f>
        <v>宣城</v>
      </c>
      <c r="B225" s="25">
        <v>44169</v>
      </c>
      <c r="C225" s="13" t="s">
        <v>882</v>
      </c>
      <c r="D225" s="13" t="s">
        <v>883</v>
      </c>
      <c r="E225" s="13" t="s">
        <v>105</v>
      </c>
      <c r="F225" s="26" t="s">
        <v>438</v>
      </c>
      <c r="G225" s="27">
        <v>20</v>
      </c>
    </row>
    <row r="226" ht="16.5" hidden="1" spans="1:7">
      <c r="A226" s="13" t="str">
        <f>VLOOKUP(E226,区域!A:B,2,0)</f>
        <v>肥东</v>
      </c>
      <c r="B226" s="25">
        <v>44169</v>
      </c>
      <c r="C226" s="13" t="s">
        <v>884</v>
      </c>
      <c r="D226" s="13" t="s">
        <v>885</v>
      </c>
      <c r="E226" s="13" t="s">
        <v>262</v>
      </c>
      <c r="F226" s="26" t="s">
        <v>438</v>
      </c>
      <c r="G226" s="27">
        <v>20</v>
      </c>
    </row>
    <row r="227" ht="16.5" hidden="1" spans="1:7">
      <c r="A227" s="13" t="str">
        <f>VLOOKUP(E227,区域!A:B,2,0)</f>
        <v>亳州</v>
      </c>
      <c r="B227" s="25">
        <v>44169</v>
      </c>
      <c r="C227" s="13" t="s">
        <v>886</v>
      </c>
      <c r="D227" s="13" t="s">
        <v>887</v>
      </c>
      <c r="E227" s="13" t="s">
        <v>106</v>
      </c>
      <c r="F227" s="26" t="s">
        <v>438</v>
      </c>
      <c r="G227" s="27">
        <v>20</v>
      </c>
    </row>
    <row r="228" ht="16.5" hidden="1" spans="1:7">
      <c r="A228" s="13" t="str">
        <f>VLOOKUP(E228,区域!A:B,2,0)</f>
        <v>肥西</v>
      </c>
      <c r="B228" s="25">
        <v>44169</v>
      </c>
      <c r="C228" s="13" t="s">
        <v>888</v>
      </c>
      <c r="D228" s="13" t="s">
        <v>889</v>
      </c>
      <c r="E228" s="13" t="s">
        <v>104</v>
      </c>
      <c r="F228" s="26" t="s">
        <v>438</v>
      </c>
      <c r="G228" s="27">
        <v>20</v>
      </c>
    </row>
    <row r="229" ht="16.5" hidden="1" spans="1:7">
      <c r="A229" s="13" t="str">
        <f>VLOOKUP(E229,区域!A:B,2,0)</f>
        <v>合肥南</v>
      </c>
      <c r="B229" s="25">
        <v>44169</v>
      </c>
      <c r="C229" s="13" t="s">
        <v>890</v>
      </c>
      <c r="D229" s="13" t="s">
        <v>891</v>
      </c>
      <c r="E229" s="13" t="s">
        <v>24</v>
      </c>
      <c r="F229" s="26" t="s">
        <v>438</v>
      </c>
      <c r="G229" s="27">
        <v>20</v>
      </c>
    </row>
    <row r="230" ht="16.5" hidden="1" spans="1:7">
      <c r="A230" s="13" t="str">
        <f>VLOOKUP(E230,区域!A:B,2,0)</f>
        <v>合肥北</v>
      </c>
      <c r="B230" s="25">
        <v>44169</v>
      </c>
      <c r="C230" s="13" t="s">
        <v>892</v>
      </c>
      <c r="D230" s="13" t="s">
        <v>516</v>
      </c>
      <c r="E230" s="13" t="s">
        <v>34</v>
      </c>
      <c r="F230" s="26" t="s">
        <v>438</v>
      </c>
      <c r="G230" s="27">
        <v>20</v>
      </c>
    </row>
    <row r="231" ht="16.5" hidden="1" spans="1:7">
      <c r="A231" s="13" t="str">
        <f>VLOOKUP(E231,区域!A:B,2,0)</f>
        <v>六安</v>
      </c>
      <c r="B231" s="25">
        <v>44169</v>
      </c>
      <c r="C231" s="13" t="s">
        <v>893</v>
      </c>
      <c r="D231" s="13" t="s">
        <v>894</v>
      </c>
      <c r="E231" s="13" t="s">
        <v>86</v>
      </c>
      <c r="F231" s="26" t="s">
        <v>438</v>
      </c>
      <c r="G231" s="27">
        <v>20</v>
      </c>
    </row>
    <row r="232" ht="16.5" hidden="1" spans="1:7">
      <c r="A232" s="13" t="str">
        <f>VLOOKUP(E232,区域!A:B,2,0)</f>
        <v>合肥南</v>
      </c>
      <c r="B232" s="25">
        <v>44169</v>
      </c>
      <c r="C232" s="13" t="s">
        <v>895</v>
      </c>
      <c r="D232" s="13" t="s">
        <v>896</v>
      </c>
      <c r="E232" s="13" t="s">
        <v>28</v>
      </c>
      <c r="F232" s="26" t="s">
        <v>438</v>
      </c>
      <c r="G232" s="27">
        <v>20</v>
      </c>
    </row>
    <row r="233" ht="16.5" hidden="1" spans="1:7">
      <c r="A233" s="13" t="str">
        <f>VLOOKUP(E233,区域!A:B,2,0)</f>
        <v>合肥北</v>
      </c>
      <c r="B233" s="25">
        <v>44170</v>
      </c>
      <c r="C233" s="13" t="s">
        <v>897</v>
      </c>
      <c r="D233" s="13" t="s">
        <v>898</v>
      </c>
      <c r="E233" s="13" t="s">
        <v>34</v>
      </c>
      <c r="F233" s="26" t="s">
        <v>438</v>
      </c>
      <c r="G233" s="27">
        <v>20</v>
      </c>
    </row>
    <row r="234" ht="16.5" hidden="1" spans="1:7">
      <c r="A234" s="13" t="str">
        <f>VLOOKUP(E234,区域!A:B,2,0)</f>
        <v>黄山</v>
      </c>
      <c r="B234" s="25">
        <v>44170</v>
      </c>
      <c r="C234" s="13" t="s">
        <v>899</v>
      </c>
      <c r="D234" s="13" t="s">
        <v>900</v>
      </c>
      <c r="E234" s="13" t="s">
        <v>16</v>
      </c>
      <c r="F234" s="26" t="s">
        <v>438</v>
      </c>
      <c r="G234" s="27">
        <v>20</v>
      </c>
    </row>
    <row r="235" ht="16.5" hidden="1" spans="1:7">
      <c r="A235" s="13" t="str">
        <f>VLOOKUP(E235,区域!A:B,2,0)</f>
        <v>黄山</v>
      </c>
      <c r="B235" s="25">
        <v>44170</v>
      </c>
      <c r="C235" s="13" t="s">
        <v>901</v>
      </c>
      <c r="D235" s="13" t="s">
        <v>902</v>
      </c>
      <c r="E235" s="13" t="s">
        <v>16</v>
      </c>
      <c r="F235" s="26" t="s">
        <v>438</v>
      </c>
      <c r="G235" s="27">
        <v>20</v>
      </c>
    </row>
    <row r="236" ht="16.5" hidden="1" spans="1:7">
      <c r="A236" s="13" t="str">
        <f>VLOOKUP(E236,区域!A:B,2,0)</f>
        <v>合肥北</v>
      </c>
      <c r="B236" s="25">
        <v>44170</v>
      </c>
      <c r="C236" s="13" t="s">
        <v>903</v>
      </c>
      <c r="D236" s="13" t="s">
        <v>904</v>
      </c>
      <c r="E236" s="13" t="s">
        <v>34</v>
      </c>
      <c r="F236" s="26" t="s">
        <v>438</v>
      </c>
      <c r="G236" s="27">
        <v>20</v>
      </c>
    </row>
    <row r="237" ht="16.5" hidden="1" spans="1:7">
      <c r="A237" s="13" t="str">
        <f>VLOOKUP(E237,区域!A:B,2,0)</f>
        <v>合肥北</v>
      </c>
      <c r="B237" s="25">
        <v>44170</v>
      </c>
      <c r="C237" s="13" t="s">
        <v>905</v>
      </c>
      <c r="D237" s="13" t="s">
        <v>906</v>
      </c>
      <c r="E237" s="13" t="s">
        <v>34</v>
      </c>
      <c r="F237" s="26" t="s">
        <v>438</v>
      </c>
      <c r="G237" s="27">
        <v>20</v>
      </c>
    </row>
    <row r="238" ht="16.5" hidden="1" spans="1:7">
      <c r="A238" s="13" t="str">
        <f>VLOOKUP(E238,区域!A:B,2,0)</f>
        <v>合肥北</v>
      </c>
      <c r="B238" s="25">
        <v>44170</v>
      </c>
      <c r="C238" s="13" t="s">
        <v>907</v>
      </c>
      <c r="D238" s="13" t="s">
        <v>908</v>
      </c>
      <c r="E238" s="13" t="s">
        <v>34</v>
      </c>
      <c r="F238" s="26" t="s">
        <v>438</v>
      </c>
      <c r="G238" s="27">
        <v>20</v>
      </c>
    </row>
    <row r="239" ht="16.5" hidden="1" spans="1:7">
      <c r="A239" s="13" t="str">
        <f>VLOOKUP(E239,区域!A:B,2,0)</f>
        <v>池州</v>
      </c>
      <c r="B239" s="25">
        <v>44170</v>
      </c>
      <c r="C239" s="13" t="s">
        <v>909</v>
      </c>
      <c r="D239" s="13" t="s">
        <v>910</v>
      </c>
      <c r="E239" s="13" t="s">
        <v>174</v>
      </c>
      <c r="F239" s="26" t="s">
        <v>438</v>
      </c>
      <c r="G239" s="27">
        <v>20</v>
      </c>
    </row>
    <row r="240" ht="16.5" hidden="1" spans="1:7">
      <c r="A240" s="13" t="str">
        <f>VLOOKUP(E240,区域!A:B,2,0)</f>
        <v>合肥北</v>
      </c>
      <c r="B240" s="25">
        <v>44170</v>
      </c>
      <c r="C240" s="13" t="s">
        <v>911</v>
      </c>
      <c r="D240" s="13" t="s">
        <v>912</v>
      </c>
      <c r="E240" s="13" t="s">
        <v>34</v>
      </c>
      <c r="F240" s="26" t="s">
        <v>438</v>
      </c>
      <c r="G240" s="27">
        <v>20</v>
      </c>
    </row>
    <row r="241" ht="16.5" hidden="1" spans="1:7">
      <c r="A241" s="13" t="str">
        <f>VLOOKUP(E241,区域!A:B,2,0)</f>
        <v>合肥南</v>
      </c>
      <c r="B241" s="25">
        <v>44170</v>
      </c>
      <c r="C241" s="13" t="s">
        <v>913</v>
      </c>
      <c r="D241" s="13" t="s">
        <v>914</v>
      </c>
      <c r="E241" s="13" t="s">
        <v>42</v>
      </c>
      <c r="F241" s="26" t="s">
        <v>438</v>
      </c>
      <c r="G241" s="27">
        <v>20</v>
      </c>
    </row>
    <row r="242" ht="16.5" hidden="1" spans="1:7">
      <c r="A242" s="13" t="str">
        <f>VLOOKUP(E242,区域!A:B,2,0)</f>
        <v>合肥北</v>
      </c>
      <c r="B242" s="25">
        <v>44170</v>
      </c>
      <c r="C242" s="13" t="s">
        <v>915</v>
      </c>
      <c r="D242" s="13" t="s">
        <v>916</v>
      </c>
      <c r="E242" s="13" t="s">
        <v>88</v>
      </c>
      <c r="F242" s="26" t="s">
        <v>438</v>
      </c>
      <c r="G242" s="27">
        <v>20</v>
      </c>
    </row>
    <row r="243" ht="16.5" hidden="1" spans="1:7">
      <c r="A243" s="13" t="str">
        <f>VLOOKUP(E243,区域!A:B,2,0)</f>
        <v>宣城</v>
      </c>
      <c r="B243" s="25">
        <v>44170</v>
      </c>
      <c r="C243" s="13" t="s">
        <v>917</v>
      </c>
      <c r="D243" s="13" t="s">
        <v>918</v>
      </c>
      <c r="E243" s="13" t="s">
        <v>38</v>
      </c>
      <c r="F243" s="26" t="s">
        <v>438</v>
      </c>
      <c r="G243" s="27">
        <v>20</v>
      </c>
    </row>
    <row r="244" ht="16.5" hidden="1" spans="1:7">
      <c r="A244" s="13" t="str">
        <f>VLOOKUP(E244,区域!A:B,2,0)</f>
        <v>合肥南</v>
      </c>
      <c r="B244" s="25">
        <v>44170</v>
      </c>
      <c r="C244" s="13" t="s">
        <v>919</v>
      </c>
      <c r="D244" s="13" t="s">
        <v>920</v>
      </c>
      <c r="E244" s="13" t="s">
        <v>42</v>
      </c>
      <c r="F244" s="26" t="s">
        <v>438</v>
      </c>
      <c r="G244" s="27">
        <v>20</v>
      </c>
    </row>
    <row r="245" ht="16.5" hidden="1" spans="1:7">
      <c r="A245" s="13" t="str">
        <f>VLOOKUP(E245,区域!A:B,2,0)</f>
        <v>合肥北</v>
      </c>
      <c r="B245" s="25">
        <v>44170</v>
      </c>
      <c r="C245" s="13" t="s">
        <v>921</v>
      </c>
      <c r="D245" s="13" t="s">
        <v>922</v>
      </c>
      <c r="E245" s="13" t="s">
        <v>34</v>
      </c>
      <c r="F245" s="26" t="s">
        <v>438</v>
      </c>
      <c r="G245" s="27">
        <v>20</v>
      </c>
    </row>
    <row r="246" ht="16.5" hidden="1" spans="1:7">
      <c r="A246" s="13" t="str">
        <f>VLOOKUP(E246,区域!A:B,2,0)</f>
        <v>合肥北</v>
      </c>
      <c r="B246" s="25">
        <v>44170</v>
      </c>
      <c r="C246" s="13" t="s">
        <v>923</v>
      </c>
      <c r="D246" s="13" t="s">
        <v>924</v>
      </c>
      <c r="E246" s="13" t="s">
        <v>34</v>
      </c>
      <c r="F246" s="26" t="s">
        <v>438</v>
      </c>
      <c r="G246" s="27">
        <v>20</v>
      </c>
    </row>
    <row r="247" ht="16.5" hidden="1" spans="1:7">
      <c r="A247" s="13" t="str">
        <f>VLOOKUP(E247,区域!A:B,2,0)</f>
        <v>合肥北</v>
      </c>
      <c r="B247" s="25">
        <v>44170</v>
      </c>
      <c r="C247" s="13" t="s">
        <v>925</v>
      </c>
      <c r="D247" s="13" t="s">
        <v>926</v>
      </c>
      <c r="E247" s="13" t="s">
        <v>34</v>
      </c>
      <c r="F247" s="26" t="s">
        <v>438</v>
      </c>
      <c r="G247" s="27">
        <v>20</v>
      </c>
    </row>
    <row r="248" ht="16.5" hidden="1" spans="1:7">
      <c r="A248" s="13" t="str">
        <f>VLOOKUP(E248,区域!A:B,2,0)</f>
        <v>合肥北</v>
      </c>
      <c r="B248" s="25">
        <v>44170</v>
      </c>
      <c r="C248" s="13" t="s">
        <v>927</v>
      </c>
      <c r="D248" s="13" t="s">
        <v>928</v>
      </c>
      <c r="E248" s="13" t="s">
        <v>34</v>
      </c>
      <c r="F248" s="26" t="s">
        <v>438</v>
      </c>
      <c r="G248" s="27">
        <v>20</v>
      </c>
    </row>
    <row r="249" ht="16.5" hidden="1" spans="1:7">
      <c r="A249" s="13" t="str">
        <f>VLOOKUP(E249,区域!A:B,2,0)</f>
        <v>宣城</v>
      </c>
      <c r="B249" s="25">
        <v>44170</v>
      </c>
      <c r="C249" s="13" t="s">
        <v>929</v>
      </c>
      <c r="D249" s="13" t="s">
        <v>930</v>
      </c>
      <c r="E249" s="13" t="s">
        <v>46</v>
      </c>
      <c r="F249" s="26" t="s">
        <v>438</v>
      </c>
      <c r="G249" s="27">
        <v>20</v>
      </c>
    </row>
    <row r="250" ht="16.5" hidden="1" spans="1:7">
      <c r="A250" s="13" t="str">
        <f>VLOOKUP(E250,区域!A:B,2,0)</f>
        <v>肥东</v>
      </c>
      <c r="B250" s="25">
        <v>44170</v>
      </c>
      <c r="C250" s="13" t="s">
        <v>931</v>
      </c>
      <c r="D250" s="13" t="s">
        <v>932</v>
      </c>
      <c r="E250" s="13" t="s">
        <v>120</v>
      </c>
      <c r="F250" s="26" t="s">
        <v>438</v>
      </c>
      <c r="G250" s="27">
        <v>20</v>
      </c>
    </row>
    <row r="251" ht="16.5" hidden="1" spans="1:7">
      <c r="A251" s="13" t="str">
        <f>VLOOKUP(E251,区域!A:B,2,0)</f>
        <v>黄山</v>
      </c>
      <c r="B251" s="25">
        <v>44170</v>
      </c>
      <c r="C251" s="13" t="s">
        <v>933</v>
      </c>
      <c r="D251" s="13" t="s">
        <v>934</v>
      </c>
      <c r="E251" s="13" t="s">
        <v>191</v>
      </c>
      <c r="F251" s="26" t="s">
        <v>438</v>
      </c>
      <c r="G251" s="27">
        <v>20</v>
      </c>
    </row>
    <row r="252" ht="16.5" hidden="1" spans="1:7">
      <c r="A252" s="13" t="str">
        <f>VLOOKUP(E252,区域!A:B,2,0)</f>
        <v>合肥北</v>
      </c>
      <c r="B252" s="25">
        <v>44170</v>
      </c>
      <c r="C252" s="13" t="s">
        <v>935</v>
      </c>
      <c r="D252" s="13" t="s">
        <v>936</v>
      </c>
      <c r="E252" s="13" t="s">
        <v>70</v>
      </c>
      <c r="F252" s="26" t="s">
        <v>438</v>
      </c>
      <c r="G252" s="27">
        <v>20</v>
      </c>
    </row>
    <row r="253" ht="16.5" hidden="1" spans="1:7">
      <c r="A253" s="13" t="str">
        <f>VLOOKUP(E253,区域!A:B,2,0)</f>
        <v>合肥北</v>
      </c>
      <c r="B253" s="25">
        <v>44170</v>
      </c>
      <c r="C253" s="13" t="s">
        <v>937</v>
      </c>
      <c r="D253" s="13" t="s">
        <v>938</v>
      </c>
      <c r="E253" s="13" t="s">
        <v>88</v>
      </c>
      <c r="F253" s="26" t="s">
        <v>438</v>
      </c>
      <c r="G253" s="27">
        <v>20</v>
      </c>
    </row>
    <row r="254" ht="16.5" hidden="1" spans="1:7">
      <c r="A254" s="13" t="str">
        <f>VLOOKUP(E254,区域!A:B,2,0)</f>
        <v>凤台</v>
      </c>
      <c r="B254" s="25">
        <v>44170</v>
      </c>
      <c r="C254" s="13" t="s">
        <v>939</v>
      </c>
      <c r="D254" s="13" t="s">
        <v>940</v>
      </c>
      <c r="E254" s="13" t="s">
        <v>32</v>
      </c>
      <c r="F254" s="26" t="s">
        <v>438</v>
      </c>
      <c r="G254" s="27">
        <v>20</v>
      </c>
    </row>
    <row r="255" ht="16.5" hidden="1" spans="1:7">
      <c r="A255" s="13" t="str">
        <f>VLOOKUP(E255,区域!A:B,2,0)</f>
        <v>合肥北</v>
      </c>
      <c r="B255" s="25">
        <v>44170</v>
      </c>
      <c r="C255" s="13" t="s">
        <v>941</v>
      </c>
      <c r="D255" s="13" t="s">
        <v>942</v>
      </c>
      <c r="E255" s="13" t="s">
        <v>34</v>
      </c>
      <c r="F255" s="26" t="s">
        <v>438</v>
      </c>
      <c r="G255" s="27">
        <v>20</v>
      </c>
    </row>
    <row r="256" ht="16.5" hidden="1" spans="1:7">
      <c r="A256" s="13" t="str">
        <f>VLOOKUP(E256,区域!A:B,2,0)</f>
        <v>凤台</v>
      </c>
      <c r="B256" s="25">
        <v>44170</v>
      </c>
      <c r="C256" s="13" t="s">
        <v>943</v>
      </c>
      <c r="D256" s="13" t="s">
        <v>944</v>
      </c>
      <c r="E256" s="13" t="s">
        <v>32</v>
      </c>
      <c r="F256" s="26" t="s">
        <v>438</v>
      </c>
      <c r="G256" s="27">
        <v>20</v>
      </c>
    </row>
    <row r="257" ht="16.5" hidden="1" spans="1:7">
      <c r="A257" s="13" t="str">
        <f>VLOOKUP(E257,区域!A:B,2,0)</f>
        <v>合肥北</v>
      </c>
      <c r="B257" s="25">
        <v>44170</v>
      </c>
      <c r="C257" s="13" t="s">
        <v>945</v>
      </c>
      <c r="D257" s="13" t="s">
        <v>946</v>
      </c>
      <c r="E257" s="13" t="s">
        <v>88</v>
      </c>
      <c r="F257" s="26" t="s">
        <v>438</v>
      </c>
      <c r="G257" s="27">
        <v>20</v>
      </c>
    </row>
    <row r="258" ht="16.5" hidden="1" spans="1:7">
      <c r="A258" s="13" t="str">
        <f>VLOOKUP(E258,区域!A:B,2,0)</f>
        <v>亳州</v>
      </c>
      <c r="B258" s="25">
        <v>44170</v>
      </c>
      <c r="C258" s="13" t="s">
        <v>947</v>
      </c>
      <c r="D258" s="13" t="s">
        <v>948</v>
      </c>
      <c r="E258" s="13" t="s">
        <v>196</v>
      </c>
      <c r="F258" s="26" t="s">
        <v>438</v>
      </c>
      <c r="G258" s="27">
        <v>20</v>
      </c>
    </row>
    <row r="259" ht="16.5" hidden="1" spans="1:7">
      <c r="A259" s="13" t="str">
        <f>VLOOKUP(E259,区域!A:B,2,0)</f>
        <v>凤台</v>
      </c>
      <c r="B259" s="25">
        <v>44170</v>
      </c>
      <c r="C259" s="13" t="s">
        <v>949</v>
      </c>
      <c r="D259" s="13" t="s">
        <v>950</v>
      </c>
      <c r="E259" s="13" t="s">
        <v>32</v>
      </c>
      <c r="F259" s="26" t="s">
        <v>438</v>
      </c>
      <c r="G259" s="27">
        <v>20</v>
      </c>
    </row>
    <row r="260" ht="16.5" hidden="1" spans="1:7">
      <c r="A260" s="13" t="str">
        <f>VLOOKUP(E260,区域!A:B,2,0)</f>
        <v>黄山</v>
      </c>
      <c r="B260" s="25">
        <v>44170</v>
      </c>
      <c r="C260" s="13" t="s">
        <v>951</v>
      </c>
      <c r="D260" s="13" t="s">
        <v>952</v>
      </c>
      <c r="E260" s="13" t="s">
        <v>168</v>
      </c>
      <c r="F260" s="26" t="s">
        <v>438</v>
      </c>
      <c r="G260" s="27">
        <v>20</v>
      </c>
    </row>
    <row r="261" ht="16.5" hidden="1" spans="1:7">
      <c r="A261" s="13" t="str">
        <f>VLOOKUP(E261,区域!A:B,2,0)</f>
        <v>合肥北</v>
      </c>
      <c r="B261" s="25">
        <v>44170</v>
      </c>
      <c r="C261" s="13" t="s">
        <v>953</v>
      </c>
      <c r="D261" s="13" t="s">
        <v>954</v>
      </c>
      <c r="E261" s="13" t="s">
        <v>34</v>
      </c>
      <c r="F261" s="26" t="s">
        <v>438</v>
      </c>
      <c r="G261" s="27">
        <v>20</v>
      </c>
    </row>
    <row r="262" ht="16.5" hidden="1" spans="1:7">
      <c r="A262" s="13" t="str">
        <f>VLOOKUP(E262,区域!A:B,2,0)</f>
        <v>池州</v>
      </c>
      <c r="B262" s="25">
        <v>44170</v>
      </c>
      <c r="C262" s="13" t="s">
        <v>955</v>
      </c>
      <c r="D262" s="13" t="s">
        <v>956</v>
      </c>
      <c r="E262" s="13" t="s">
        <v>95</v>
      </c>
      <c r="F262" s="26" t="s">
        <v>438</v>
      </c>
      <c r="G262" s="27">
        <v>20</v>
      </c>
    </row>
    <row r="263" ht="16.5" hidden="1" spans="1:7">
      <c r="A263" s="13" t="str">
        <f>VLOOKUP(E263,区域!A:B,2,0)</f>
        <v>六安</v>
      </c>
      <c r="B263" s="25">
        <v>44170</v>
      </c>
      <c r="C263" s="13" t="s">
        <v>957</v>
      </c>
      <c r="D263" s="13" t="s">
        <v>958</v>
      </c>
      <c r="E263" s="13" t="s">
        <v>134</v>
      </c>
      <c r="F263" s="26" t="s">
        <v>438</v>
      </c>
      <c r="G263" s="27">
        <v>20</v>
      </c>
    </row>
    <row r="264" ht="16.5" hidden="1" spans="1:7">
      <c r="A264" s="13" t="str">
        <f>VLOOKUP(E264,区域!A:B,2,0)</f>
        <v>合肥北</v>
      </c>
      <c r="B264" s="25">
        <v>44170</v>
      </c>
      <c r="C264" s="13" t="s">
        <v>959</v>
      </c>
      <c r="D264" s="13" t="s">
        <v>960</v>
      </c>
      <c r="E264" s="13" t="s">
        <v>34</v>
      </c>
      <c r="F264" s="26" t="s">
        <v>438</v>
      </c>
      <c r="G264" s="27">
        <v>20</v>
      </c>
    </row>
    <row r="265" ht="16.5" hidden="1" spans="1:7">
      <c r="A265" s="13" t="str">
        <f>VLOOKUP(E265,区域!A:B,2,0)</f>
        <v>六安</v>
      </c>
      <c r="B265" s="25">
        <v>44170</v>
      </c>
      <c r="C265" s="13" t="s">
        <v>961</v>
      </c>
      <c r="D265" s="13" t="s">
        <v>962</v>
      </c>
      <c r="E265" s="13" t="s">
        <v>134</v>
      </c>
      <c r="F265" s="26" t="s">
        <v>438</v>
      </c>
      <c r="G265" s="27">
        <v>20</v>
      </c>
    </row>
    <row r="266" ht="16.5" hidden="1" spans="1:7">
      <c r="A266" s="13" t="str">
        <f>VLOOKUP(E266,区域!A:B,2,0)</f>
        <v>凤台</v>
      </c>
      <c r="B266" s="25">
        <v>44170</v>
      </c>
      <c r="C266" s="13" t="s">
        <v>963</v>
      </c>
      <c r="D266" s="13" t="s">
        <v>964</v>
      </c>
      <c r="E266" s="13" t="s">
        <v>32</v>
      </c>
      <c r="F266" s="26" t="s">
        <v>438</v>
      </c>
      <c r="G266" s="27">
        <v>20</v>
      </c>
    </row>
    <row r="267" ht="16.5" hidden="1" spans="1:7">
      <c r="A267" s="13" t="str">
        <f>VLOOKUP(E267,区域!A:B,2,0)</f>
        <v>宣城</v>
      </c>
      <c r="B267" s="25">
        <v>44170</v>
      </c>
      <c r="C267" s="13" t="s">
        <v>965</v>
      </c>
      <c r="D267" s="13" t="s">
        <v>966</v>
      </c>
      <c r="E267" s="13" t="s">
        <v>38</v>
      </c>
      <c r="F267" s="26" t="s">
        <v>438</v>
      </c>
      <c r="G267" s="27">
        <v>20</v>
      </c>
    </row>
    <row r="268" ht="16.5" hidden="1" spans="1:7">
      <c r="A268" s="13" t="str">
        <f>VLOOKUP(E268,区域!A:B,2,0)</f>
        <v>合肥南</v>
      </c>
      <c r="B268" s="25">
        <v>44170</v>
      </c>
      <c r="C268" s="13" t="s">
        <v>967</v>
      </c>
      <c r="D268" s="13" t="s">
        <v>968</v>
      </c>
      <c r="E268" s="13" t="s">
        <v>18</v>
      </c>
      <c r="F268" s="26" t="s">
        <v>438</v>
      </c>
      <c r="G268" s="27">
        <v>20</v>
      </c>
    </row>
    <row r="269" ht="16.5" hidden="1" spans="1:7">
      <c r="A269" s="13" t="str">
        <f>VLOOKUP(E269,区域!A:B,2,0)</f>
        <v>凤台</v>
      </c>
      <c r="B269" s="25">
        <v>44170</v>
      </c>
      <c r="C269" s="13" t="s">
        <v>969</v>
      </c>
      <c r="D269" s="13" t="s">
        <v>970</v>
      </c>
      <c r="E269" s="13" t="s">
        <v>32</v>
      </c>
      <c r="F269" s="26" t="s">
        <v>438</v>
      </c>
      <c r="G269" s="27">
        <v>20</v>
      </c>
    </row>
    <row r="270" ht="16.5" hidden="1" spans="1:7">
      <c r="A270" s="13" t="str">
        <f>VLOOKUP(E270,区域!A:B,2,0)</f>
        <v>宿州</v>
      </c>
      <c r="B270" s="25">
        <v>44170</v>
      </c>
      <c r="C270" s="13" t="s">
        <v>971</v>
      </c>
      <c r="D270" s="13" t="s">
        <v>972</v>
      </c>
      <c r="E270" s="13" t="s">
        <v>92</v>
      </c>
      <c r="F270" s="26" t="s">
        <v>438</v>
      </c>
      <c r="G270" s="27">
        <v>20</v>
      </c>
    </row>
    <row r="271" ht="16.5" hidden="1" spans="1:7">
      <c r="A271" s="13" t="str">
        <f>VLOOKUP(E271,区域!A:B,2,0)</f>
        <v>宿州</v>
      </c>
      <c r="B271" s="25">
        <v>44170</v>
      </c>
      <c r="C271" s="13" t="s">
        <v>973</v>
      </c>
      <c r="D271" s="13" t="s">
        <v>974</v>
      </c>
      <c r="E271" s="13" t="s">
        <v>92</v>
      </c>
      <c r="F271" s="26" t="s">
        <v>438</v>
      </c>
      <c r="G271" s="27">
        <v>20</v>
      </c>
    </row>
    <row r="272" ht="16.5" hidden="1" spans="1:7">
      <c r="A272" s="13" t="str">
        <f>VLOOKUP(E272,区域!A:B,2,0)</f>
        <v>合肥北</v>
      </c>
      <c r="B272" s="25">
        <v>44170</v>
      </c>
      <c r="C272" s="13" t="s">
        <v>975</v>
      </c>
      <c r="D272" s="13" t="s">
        <v>976</v>
      </c>
      <c r="E272" s="13" t="s">
        <v>34</v>
      </c>
      <c r="F272" s="26" t="s">
        <v>438</v>
      </c>
      <c r="G272" s="27">
        <v>20</v>
      </c>
    </row>
    <row r="273" ht="16.5" hidden="1" spans="1:7">
      <c r="A273" s="13" t="str">
        <f>VLOOKUP(E273,区域!A:B,2,0)</f>
        <v>六安</v>
      </c>
      <c r="B273" s="25">
        <v>44170</v>
      </c>
      <c r="C273" s="13" t="s">
        <v>977</v>
      </c>
      <c r="D273" s="13" t="s">
        <v>978</v>
      </c>
      <c r="E273" s="13" t="s">
        <v>86</v>
      </c>
      <c r="F273" s="26" t="s">
        <v>438</v>
      </c>
      <c r="G273" s="27">
        <v>20</v>
      </c>
    </row>
    <row r="274" ht="16.5" hidden="1" spans="1:7">
      <c r="A274" s="13" t="str">
        <f>VLOOKUP(E274,区域!A:B,2,0)</f>
        <v>合肥南</v>
      </c>
      <c r="B274" s="25">
        <v>44170</v>
      </c>
      <c r="C274" s="13" t="s">
        <v>979</v>
      </c>
      <c r="D274" s="13" t="s">
        <v>980</v>
      </c>
      <c r="E274" s="13" t="s">
        <v>18</v>
      </c>
      <c r="F274" s="26" t="s">
        <v>438</v>
      </c>
      <c r="G274" s="27">
        <v>20</v>
      </c>
    </row>
    <row r="275" ht="16.5" hidden="1" spans="1:7">
      <c r="A275" s="13" t="str">
        <f>VLOOKUP(E275,区域!A:B,2,0)</f>
        <v>合肥南</v>
      </c>
      <c r="B275" s="25">
        <v>44170</v>
      </c>
      <c r="C275" s="13" t="s">
        <v>981</v>
      </c>
      <c r="D275" s="13" t="s">
        <v>982</v>
      </c>
      <c r="E275" s="13" t="s">
        <v>18</v>
      </c>
      <c r="F275" s="26" t="s">
        <v>438</v>
      </c>
      <c r="G275" s="27">
        <v>20</v>
      </c>
    </row>
    <row r="276" ht="16.5" hidden="1" spans="1:7">
      <c r="A276" s="13" t="str">
        <f>VLOOKUP(E276,区域!A:B,2,0)</f>
        <v>合肥南</v>
      </c>
      <c r="B276" s="25">
        <v>44170</v>
      </c>
      <c r="C276" s="13" t="s">
        <v>983</v>
      </c>
      <c r="D276" s="13" t="s">
        <v>984</v>
      </c>
      <c r="E276" s="13" t="s">
        <v>18</v>
      </c>
      <c r="F276" s="26" t="s">
        <v>438</v>
      </c>
      <c r="G276" s="27">
        <v>20</v>
      </c>
    </row>
    <row r="277" ht="16.5" hidden="1" spans="1:7">
      <c r="A277" s="13" t="str">
        <f>VLOOKUP(E277,区域!A:B,2,0)</f>
        <v>合肥南</v>
      </c>
      <c r="B277" s="25">
        <v>44170</v>
      </c>
      <c r="C277" s="13" t="s">
        <v>985</v>
      </c>
      <c r="D277" s="13" t="s">
        <v>986</v>
      </c>
      <c r="E277" s="13" t="s">
        <v>18</v>
      </c>
      <c r="F277" s="26" t="s">
        <v>438</v>
      </c>
      <c r="G277" s="27">
        <v>20</v>
      </c>
    </row>
    <row r="278" ht="16.5" hidden="1" spans="1:7">
      <c r="A278" s="13" t="str">
        <f>VLOOKUP(E278,区域!A:B,2,0)</f>
        <v>合肥南</v>
      </c>
      <c r="B278" s="25">
        <v>44170</v>
      </c>
      <c r="C278" s="13" t="s">
        <v>987</v>
      </c>
      <c r="D278" s="13" t="s">
        <v>988</v>
      </c>
      <c r="E278" s="13" t="s">
        <v>18</v>
      </c>
      <c r="F278" s="26" t="s">
        <v>438</v>
      </c>
      <c r="G278" s="27">
        <v>20</v>
      </c>
    </row>
    <row r="279" ht="16.5" hidden="1" spans="1:7">
      <c r="A279" s="13" t="str">
        <f>VLOOKUP(E279,区域!A:B,2,0)</f>
        <v>合肥南</v>
      </c>
      <c r="B279" s="25">
        <v>44170</v>
      </c>
      <c r="C279" s="13" t="s">
        <v>989</v>
      </c>
      <c r="D279" s="13" t="s">
        <v>990</v>
      </c>
      <c r="E279" s="13" t="s">
        <v>18</v>
      </c>
      <c r="F279" s="26" t="s">
        <v>438</v>
      </c>
      <c r="G279" s="27">
        <v>20</v>
      </c>
    </row>
    <row r="280" ht="16.5" hidden="1" spans="1:7">
      <c r="A280" s="13" t="str">
        <f>VLOOKUP(E280,区域!A:B,2,0)</f>
        <v>合肥北</v>
      </c>
      <c r="B280" s="25">
        <v>44170</v>
      </c>
      <c r="C280" s="13" t="s">
        <v>991</v>
      </c>
      <c r="D280" s="13" t="s">
        <v>992</v>
      </c>
      <c r="E280" s="13" t="s">
        <v>87</v>
      </c>
      <c r="F280" s="26" t="s">
        <v>438</v>
      </c>
      <c r="G280" s="27">
        <v>20</v>
      </c>
    </row>
    <row r="281" ht="16.5" hidden="1" spans="1:7">
      <c r="A281" s="13" t="str">
        <f>VLOOKUP(E281,区域!A:B,2,0)</f>
        <v>黄山</v>
      </c>
      <c r="B281" s="25">
        <v>44170</v>
      </c>
      <c r="C281" s="13" t="s">
        <v>993</v>
      </c>
      <c r="D281" s="13" t="s">
        <v>994</v>
      </c>
      <c r="E281" s="13" t="s">
        <v>44</v>
      </c>
      <c r="F281" s="26" t="s">
        <v>438</v>
      </c>
      <c r="G281" s="27">
        <v>20</v>
      </c>
    </row>
    <row r="282" ht="16.5" hidden="1" spans="1:7">
      <c r="A282" s="13" t="str">
        <f>VLOOKUP(E282,区域!A:B,2,0)</f>
        <v>合肥南</v>
      </c>
      <c r="B282" s="25">
        <v>44170</v>
      </c>
      <c r="C282" s="13" t="s">
        <v>995</v>
      </c>
      <c r="D282" s="13" t="s">
        <v>996</v>
      </c>
      <c r="E282" s="13" t="s">
        <v>18</v>
      </c>
      <c r="F282" s="26" t="s">
        <v>438</v>
      </c>
      <c r="G282" s="27">
        <v>20</v>
      </c>
    </row>
    <row r="283" ht="16.5" hidden="1" spans="1:7">
      <c r="A283" s="13" t="str">
        <f>VLOOKUP(E283,区域!A:B,2,0)</f>
        <v>宣城</v>
      </c>
      <c r="B283" s="25">
        <v>44170</v>
      </c>
      <c r="C283" s="13" t="s">
        <v>997</v>
      </c>
      <c r="D283" s="13" t="s">
        <v>998</v>
      </c>
      <c r="E283" s="13" t="s">
        <v>105</v>
      </c>
      <c r="F283" s="26" t="s">
        <v>438</v>
      </c>
      <c r="G283" s="27">
        <v>20</v>
      </c>
    </row>
    <row r="284" ht="16.5" hidden="1" spans="1:7">
      <c r="A284" s="13" t="str">
        <f>VLOOKUP(E284,区域!A:B,2,0)</f>
        <v>宣城</v>
      </c>
      <c r="B284" s="25">
        <v>44170</v>
      </c>
      <c r="C284" s="13" t="s">
        <v>999</v>
      </c>
      <c r="D284" s="13" t="s">
        <v>1000</v>
      </c>
      <c r="E284" s="13" t="s">
        <v>46</v>
      </c>
      <c r="F284" s="26" t="s">
        <v>438</v>
      </c>
      <c r="G284" s="27">
        <v>20</v>
      </c>
    </row>
    <row r="285" ht="16.5" hidden="1" spans="1:7">
      <c r="A285" s="13" t="str">
        <f>VLOOKUP(E285,区域!A:B,2,0)</f>
        <v>黄山</v>
      </c>
      <c r="B285" s="25">
        <v>44170</v>
      </c>
      <c r="C285" s="13" t="s">
        <v>1001</v>
      </c>
      <c r="D285" s="13" t="s">
        <v>1002</v>
      </c>
      <c r="E285" s="13" t="s">
        <v>90</v>
      </c>
      <c r="F285" s="26" t="s">
        <v>438</v>
      </c>
      <c r="G285" s="27">
        <v>20</v>
      </c>
    </row>
    <row r="286" ht="16.5" hidden="1" spans="1:7">
      <c r="A286" s="13" t="str">
        <f>VLOOKUP(E286,区域!A:B,2,0)</f>
        <v>合肥北</v>
      </c>
      <c r="B286" s="25">
        <v>44170</v>
      </c>
      <c r="C286" s="13" t="s">
        <v>1003</v>
      </c>
      <c r="D286" s="13" t="s">
        <v>1004</v>
      </c>
      <c r="E286" s="13" t="s">
        <v>88</v>
      </c>
      <c r="F286" s="26" t="s">
        <v>438</v>
      </c>
      <c r="G286" s="27">
        <v>20</v>
      </c>
    </row>
    <row r="287" ht="16.5" hidden="1" spans="1:7">
      <c r="A287" s="13" t="str">
        <f>VLOOKUP(E287,区域!A:B,2,0)</f>
        <v>合肥南</v>
      </c>
      <c r="B287" s="25">
        <v>44170</v>
      </c>
      <c r="C287" s="13" t="s">
        <v>1005</v>
      </c>
      <c r="D287" s="13" t="s">
        <v>1006</v>
      </c>
      <c r="E287" s="13" t="s">
        <v>18</v>
      </c>
      <c r="F287" s="26" t="s">
        <v>438</v>
      </c>
      <c r="G287" s="27">
        <v>20</v>
      </c>
    </row>
    <row r="288" ht="16.5" hidden="1" spans="1:7">
      <c r="A288" s="13" t="str">
        <f>VLOOKUP(E288,区域!A:B,2,0)</f>
        <v>金寨</v>
      </c>
      <c r="B288" s="25">
        <v>44170</v>
      </c>
      <c r="C288" s="13" t="s">
        <v>1007</v>
      </c>
      <c r="D288" s="13" t="s">
        <v>1008</v>
      </c>
      <c r="E288" s="13" t="s">
        <v>58</v>
      </c>
      <c r="F288" s="26" t="s">
        <v>438</v>
      </c>
      <c r="G288" s="27">
        <v>20</v>
      </c>
    </row>
    <row r="289" ht="16.5" hidden="1" spans="1:7">
      <c r="A289" s="13" t="str">
        <f>VLOOKUP(E289,区域!A:B,2,0)</f>
        <v>宣城</v>
      </c>
      <c r="B289" s="25">
        <v>44170</v>
      </c>
      <c r="C289" s="13" t="s">
        <v>1009</v>
      </c>
      <c r="D289" s="13" t="s">
        <v>1010</v>
      </c>
      <c r="E289" s="13" t="s">
        <v>97</v>
      </c>
      <c r="F289" s="26" t="s">
        <v>438</v>
      </c>
      <c r="G289" s="27">
        <v>20</v>
      </c>
    </row>
    <row r="290" ht="16.5" hidden="1" spans="1:7">
      <c r="A290" s="13" t="str">
        <f>VLOOKUP(E290,区域!A:B,2,0)</f>
        <v>合肥南</v>
      </c>
      <c r="B290" s="25">
        <v>44170</v>
      </c>
      <c r="C290" s="13" t="s">
        <v>1011</v>
      </c>
      <c r="D290" s="13" t="s">
        <v>1012</v>
      </c>
      <c r="E290" s="13" t="s">
        <v>42</v>
      </c>
      <c r="F290" s="26" t="s">
        <v>438</v>
      </c>
      <c r="G290" s="27">
        <v>20</v>
      </c>
    </row>
    <row r="291" ht="16.5" hidden="1" spans="1:7">
      <c r="A291" s="13" t="str">
        <f>VLOOKUP(E291,区域!A:B,2,0)</f>
        <v>合肥北</v>
      </c>
      <c r="B291" s="25">
        <v>44170</v>
      </c>
      <c r="C291" s="13" t="s">
        <v>1013</v>
      </c>
      <c r="D291" s="13" t="s">
        <v>1014</v>
      </c>
      <c r="E291" s="13" t="s">
        <v>87</v>
      </c>
      <c r="F291" s="26" t="s">
        <v>438</v>
      </c>
      <c r="G291" s="27">
        <v>20</v>
      </c>
    </row>
    <row r="292" ht="16.5" hidden="1" spans="1:7">
      <c r="A292" s="13" t="str">
        <f>VLOOKUP(E292,区域!A:B,2,0)</f>
        <v>旌德</v>
      </c>
      <c r="B292" s="25">
        <v>44170</v>
      </c>
      <c r="C292" s="13" t="s">
        <v>1015</v>
      </c>
      <c r="D292" s="13" t="s">
        <v>1016</v>
      </c>
      <c r="E292" s="13" t="s">
        <v>132</v>
      </c>
      <c r="F292" s="26" t="s">
        <v>438</v>
      </c>
      <c r="G292" s="27">
        <v>20</v>
      </c>
    </row>
    <row r="293" ht="16.5" hidden="1" spans="1:7">
      <c r="A293" s="13" t="str">
        <f>VLOOKUP(E293,区域!A:B,2,0)</f>
        <v>黄山</v>
      </c>
      <c r="B293" s="25">
        <v>44170</v>
      </c>
      <c r="C293" s="13" t="s">
        <v>1017</v>
      </c>
      <c r="D293" s="13" t="s">
        <v>1018</v>
      </c>
      <c r="E293" s="13" t="s">
        <v>16</v>
      </c>
      <c r="F293" s="26" t="s">
        <v>438</v>
      </c>
      <c r="G293" s="27">
        <v>20</v>
      </c>
    </row>
    <row r="294" ht="16.5" hidden="1" spans="1:7">
      <c r="A294" s="13" t="str">
        <f>VLOOKUP(E294,区域!A:B,2,0)</f>
        <v>宣城</v>
      </c>
      <c r="B294" s="25">
        <v>44170</v>
      </c>
      <c r="C294" s="13" t="s">
        <v>1019</v>
      </c>
      <c r="D294" s="13" t="s">
        <v>1020</v>
      </c>
      <c r="E294" s="13" t="s">
        <v>109</v>
      </c>
      <c r="F294" s="26" t="s">
        <v>438</v>
      </c>
      <c r="G294" s="27">
        <v>20</v>
      </c>
    </row>
    <row r="295" ht="16.5" hidden="1" spans="1:7">
      <c r="A295" s="13" t="str">
        <f>VLOOKUP(E295,区域!A:B,2,0)</f>
        <v>合肥南</v>
      </c>
      <c r="B295" s="25">
        <v>44170</v>
      </c>
      <c r="C295" s="13" t="s">
        <v>1021</v>
      </c>
      <c r="D295" s="13" t="s">
        <v>1022</v>
      </c>
      <c r="E295" s="13" t="s">
        <v>18</v>
      </c>
      <c r="F295" s="26" t="s">
        <v>438</v>
      </c>
      <c r="G295" s="27">
        <v>20</v>
      </c>
    </row>
    <row r="296" ht="16.5" hidden="1" spans="1:7">
      <c r="A296" s="13" t="str">
        <f>VLOOKUP(E296,区域!A:B,2,0)</f>
        <v>黄山</v>
      </c>
      <c r="B296" s="25">
        <v>44170</v>
      </c>
      <c r="C296" s="13" t="s">
        <v>1023</v>
      </c>
      <c r="D296" s="13" t="s">
        <v>1024</v>
      </c>
      <c r="E296" s="13" t="s">
        <v>16</v>
      </c>
      <c r="F296" s="26" t="s">
        <v>438</v>
      </c>
      <c r="G296" s="27">
        <v>20</v>
      </c>
    </row>
    <row r="297" ht="16.5" hidden="1" spans="1:7">
      <c r="A297" s="13" t="str">
        <f>VLOOKUP(E297,区域!A:B,2,0)</f>
        <v>合肥南</v>
      </c>
      <c r="B297" s="25">
        <v>44170</v>
      </c>
      <c r="C297" s="13" t="s">
        <v>1025</v>
      </c>
      <c r="D297" s="13" t="s">
        <v>1026</v>
      </c>
      <c r="E297" s="13" t="s">
        <v>180</v>
      </c>
      <c r="F297" s="26" t="s">
        <v>438</v>
      </c>
      <c r="G297" s="27">
        <v>20</v>
      </c>
    </row>
    <row r="298" ht="16.5" hidden="1" spans="1:7">
      <c r="A298" s="13" t="str">
        <f>VLOOKUP(E298,区域!A:B,2,0)</f>
        <v>合肥南</v>
      </c>
      <c r="B298" s="25">
        <v>44170</v>
      </c>
      <c r="C298" s="13" t="s">
        <v>1027</v>
      </c>
      <c r="D298" s="13" t="s">
        <v>1028</v>
      </c>
      <c r="E298" s="13" t="s">
        <v>18</v>
      </c>
      <c r="F298" s="26" t="s">
        <v>438</v>
      </c>
      <c r="G298" s="27">
        <v>20</v>
      </c>
    </row>
    <row r="299" ht="16.5" hidden="1" spans="1:7">
      <c r="A299" s="13" t="str">
        <f>VLOOKUP(E299,区域!A:B,2,0)</f>
        <v>亳州</v>
      </c>
      <c r="B299" s="25">
        <v>44170</v>
      </c>
      <c r="C299" s="13" t="s">
        <v>1029</v>
      </c>
      <c r="D299" s="13" t="s">
        <v>1030</v>
      </c>
      <c r="E299" s="13" t="s">
        <v>79</v>
      </c>
      <c r="F299" s="26" t="s">
        <v>438</v>
      </c>
      <c r="G299" s="27">
        <v>20</v>
      </c>
    </row>
    <row r="300" ht="16.5" hidden="1" spans="1:7">
      <c r="A300" s="13" t="str">
        <f>VLOOKUP(E300,区域!A:B,2,0)</f>
        <v>黄山</v>
      </c>
      <c r="B300" s="25">
        <v>44170</v>
      </c>
      <c r="C300" s="13" t="s">
        <v>1031</v>
      </c>
      <c r="D300" s="13" t="s">
        <v>1032</v>
      </c>
      <c r="E300" s="13" t="s">
        <v>16</v>
      </c>
      <c r="F300" s="26" t="s">
        <v>438</v>
      </c>
      <c r="G300" s="27">
        <v>20</v>
      </c>
    </row>
    <row r="301" ht="16.5" hidden="1" spans="1:7">
      <c r="A301" s="13" t="str">
        <f>VLOOKUP(E301,区域!A:B,2,0)</f>
        <v>黄山</v>
      </c>
      <c r="B301" s="25">
        <v>44170</v>
      </c>
      <c r="C301" s="13" t="s">
        <v>1033</v>
      </c>
      <c r="D301" s="13" t="s">
        <v>1034</v>
      </c>
      <c r="E301" s="13" t="s">
        <v>16</v>
      </c>
      <c r="F301" s="26" t="s">
        <v>438</v>
      </c>
      <c r="G301" s="27">
        <v>20</v>
      </c>
    </row>
    <row r="302" ht="16.5" hidden="1" spans="1:7">
      <c r="A302" s="13" t="str">
        <f>VLOOKUP(E302,区域!A:B,2,0)</f>
        <v>亳州</v>
      </c>
      <c r="B302" s="25">
        <v>44170</v>
      </c>
      <c r="C302" s="13" t="s">
        <v>1035</v>
      </c>
      <c r="D302" s="13" t="s">
        <v>1036</v>
      </c>
      <c r="E302" s="13" t="s">
        <v>79</v>
      </c>
      <c r="F302" s="26" t="s">
        <v>438</v>
      </c>
      <c r="G302" s="27">
        <v>20</v>
      </c>
    </row>
    <row r="303" ht="16.5" hidden="1" spans="1:7">
      <c r="A303" s="13" t="str">
        <f>VLOOKUP(E303,区域!A:B,2,0)</f>
        <v>宣城</v>
      </c>
      <c r="B303" s="25">
        <v>44170</v>
      </c>
      <c r="C303" s="13" t="s">
        <v>1037</v>
      </c>
      <c r="D303" s="13" t="s">
        <v>1038</v>
      </c>
      <c r="E303" s="13" t="s">
        <v>38</v>
      </c>
      <c r="F303" s="26" t="s">
        <v>438</v>
      </c>
      <c r="G303" s="27">
        <v>20</v>
      </c>
    </row>
    <row r="304" ht="16.5" hidden="1" spans="1:7">
      <c r="A304" s="13" t="str">
        <f>VLOOKUP(E304,区域!A:B,2,0)</f>
        <v>合肥南</v>
      </c>
      <c r="B304" s="25">
        <v>44170</v>
      </c>
      <c r="C304" s="13" t="s">
        <v>1039</v>
      </c>
      <c r="D304" s="13" t="s">
        <v>1040</v>
      </c>
      <c r="E304" s="13" t="s">
        <v>161</v>
      </c>
      <c r="F304" s="26" t="s">
        <v>438</v>
      </c>
      <c r="G304" s="27">
        <v>20</v>
      </c>
    </row>
    <row r="305" ht="16.5" hidden="1" spans="1:7">
      <c r="A305" s="13" t="str">
        <f>VLOOKUP(E305,区域!A:B,2,0)</f>
        <v>肥东</v>
      </c>
      <c r="B305" s="25">
        <v>44170</v>
      </c>
      <c r="C305" s="13" t="s">
        <v>1041</v>
      </c>
      <c r="D305" s="13" t="s">
        <v>1042</v>
      </c>
      <c r="E305" s="13" t="s">
        <v>36</v>
      </c>
      <c r="F305" s="26" t="s">
        <v>438</v>
      </c>
      <c r="G305" s="27">
        <v>20</v>
      </c>
    </row>
    <row r="306" ht="16.5" hidden="1" spans="1:7">
      <c r="A306" s="13" t="str">
        <f>VLOOKUP(E306,区域!A:B,2,0)</f>
        <v>合肥北</v>
      </c>
      <c r="B306" s="25">
        <v>44170</v>
      </c>
      <c r="C306" s="13" t="s">
        <v>1043</v>
      </c>
      <c r="D306" s="13" t="s">
        <v>1044</v>
      </c>
      <c r="E306" s="13" t="s">
        <v>34</v>
      </c>
      <c r="F306" s="26" t="s">
        <v>438</v>
      </c>
      <c r="G306" s="27">
        <v>20</v>
      </c>
    </row>
    <row r="307" ht="16.5" hidden="1" spans="1:7">
      <c r="A307" s="13" t="str">
        <f>VLOOKUP(E307,区域!A:B,2,0)</f>
        <v>黄山</v>
      </c>
      <c r="B307" s="25">
        <v>44170</v>
      </c>
      <c r="C307" s="13" t="s">
        <v>1045</v>
      </c>
      <c r="D307" s="13" t="s">
        <v>1046</v>
      </c>
      <c r="E307" s="13" t="s">
        <v>90</v>
      </c>
      <c r="F307" s="26" t="s">
        <v>438</v>
      </c>
      <c r="G307" s="27">
        <v>20</v>
      </c>
    </row>
    <row r="308" ht="16.5" hidden="1" spans="1:7">
      <c r="A308" s="13" t="str">
        <f>VLOOKUP(E308,区域!A:B,2,0)</f>
        <v>合肥南</v>
      </c>
      <c r="B308" s="25">
        <v>44170</v>
      </c>
      <c r="C308" s="13" t="s">
        <v>1047</v>
      </c>
      <c r="D308" s="13" t="s">
        <v>1048</v>
      </c>
      <c r="E308" s="13" t="s">
        <v>42</v>
      </c>
      <c r="F308" s="26" t="s">
        <v>438</v>
      </c>
      <c r="G308" s="27">
        <v>20</v>
      </c>
    </row>
    <row r="309" ht="16.5" hidden="1" spans="1:7">
      <c r="A309" s="13" t="str">
        <f>VLOOKUP(E309,区域!A:B,2,0)</f>
        <v>池州</v>
      </c>
      <c r="B309" s="25">
        <v>44170</v>
      </c>
      <c r="C309" s="13" t="s">
        <v>1049</v>
      </c>
      <c r="D309" s="13" t="s">
        <v>1050</v>
      </c>
      <c r="E309" s="13" t="s">
        <v>30</v>
      </c>
      <c r="F309" s="26" t="s">
        <v>438</v>
      </c>
      <c r="G309" s="27">
        <v>20</v>
      </c>
    </row>
    <row r="310" ht="16.5" hidden="1" spans="1:7">
      <c r="A310" s="13" t="str">
        <f>VLOOKUP(E310,区域!A:B,2,0)</f>
        <v>六安</v>
      </c>
      <c r="B310" s="25">
        <v>44170</v>
      </c>
      <c r="C310" s="13" t="s">
        <v>1051</v>
      </c>
      <c r="D310" s="13" t="s">
        <v>1052</v>
      </c>
      <c r="E310" s="13" t="s">
        <v>116</v>
      </c>
      <c r="F310" s="26" t="s">
        <v>438</v>
      </c>
      <c r="G310" s="27">
        <v>20</v>
      </c>
    </row>
    <row r="311" ht="16.5" hidden="1" spans="1:7">
      <c r="A311" s="13" t="str">
        <f>VLOOKUP(E311,区域!A:B,2,0)</f>
        <v>合肥南</v>
      </c>
      <c r="B311" s="25">
        <v>44170</v>
      </c>
      <c r="C311" s="13" t="s">
        <v>1053</v>
      </c>
      <c r="D311" s="13" t="s">
        <v>1054</v>
      </c>
      <c r="E311" s="13" t="s">
        <v>18</v>
      </c>
      <c r="F311" s="26" t="s">
        <v>438</v>
      </c>
      <c r="G311" s="27">
        <v>20</v>
      </c>
    </row>
    <row r="312" ht="16.5" hidden="1" spans="1:7">
      <c r="A312" s="13" t="str">
        <f>VLOOKUP(E312,区域!A:B,2,0)</f>
        <v>金寨</v>
      </c>
      <c r="B312" s="25">
        <v>44170</v>
      </c>
      <c r="C312" s="13" t="s">
        <v>1055</v>
      </c>
      <c r="D312" s="13" t="s">
        <v>1056</v>
      </c>
      <c r="E312" s="13" t="s">
        <v>58</v>
      </c>
      <c r="F312" s="26" t="s">
        <v>438</v>
      </c>
      <c r="G312" s="27">
        <v>20</v>
      </c>
    </row>
    <row r="313" ht="16.5" hidden="1" spans="1:7">
      <c r="A313" s="13" t="str">
        <f>VLOOKUP(E313,区域!A:B,2,0)</f>
        <v>合肥南</v>
      </c>
      <c r="B313" s="25">
        <v>44166</v>
      </c>
      <c r="C313" s="13" t="s">
        <v>1057</v>
      </c>
      <c r="D313" s="13" t="s">
        <v>1058</v>
      </c>
      <c r="E313" s="13" t="s">
        <v>161</v>
      </c>
      <c r="F313" s="26" t="s">
        <v>1059</v>
      </c>
      <c r="G313" s="27">
        <v>20</v>
      </c>
    </row>
    <row r="314" ht="16.5" hidden="1" spans="1:7">
      <c r="A314" s="13" t="str">
        <f>VLOOKUP(E314,区域!A:B,2,0)</f>
        <v>合肥南</v>
      </c>
      <c r="B314" s="25">
        <v>44166</v>
      </c>
      <c r="C314" s="13" t="s">
        <v>1060</v>
      </c>
      <c r="D314" s="13" t="s">
        <v>1061</v>
      </c>
      <c r="E314" s="13" t="s">
        <v>161</v>
      </c>
      <c r="F314" s="26" t="s">
        <v>1059</v>
      </c>
      <c r="G314" s="27">
        <v>20</v>
      </c>
    </row>
    <row r="315" ht="16.5" hidden="1" spans="1:7">
      <c r="A315" s="13" t="str">
        <f>VLOOKUP(E315,区域!A:B,2,0)</f>
        <v>肥东</v>
      </c>
      <c r="B315" s="25">
        <v>44166</v>
      </c>
      <c r="C315" s="13" t="s">
        <v>1062</v>
      </c>
      <c r="D315" s="13" t="s">
        <v>1063</v>
      </c>
      <c r="E315" s="13" t="s">
        <v>22</v>
      </c>
      <c r="F315" s="26" t="s">
        <v>1059</v>
      </c>
      <c r="G315" s="27">
        <v>20</v>
      </c>
    </row>
    <row r="316" ht="16.5" hidden="1" spans="1:7">
      <c r="A316" s="13" t="str">
        <f>VLOOKUP(E316,区域!A:B,2,0)</f>
        <v>肥东</v>
      </c>
      <c r="B316" s="25">
        <v>44166</v>
      </c>
      <c r="C316" s="13" t="s">
        <v>1064</v>
      </c>
      <c r="D316" s="13" t="s">
        <v>1065</v>
      </c>
      <c r="E316" s="13" t="s">
        <v>22</v>
      </c>
      <c r="F316" s="26" t="s">
        <v>1059</v>
      </c>
      <c r="G316" s="27">
        <v>20</v>
      </c>
    </row>
    <row r="317" ht="16.5" hidden="1" spans="1:7">
      <c r="A317" s="13" t="str">
        <f>VLOOKUP(E317,区域!A:B,2,0)</f>
        <v>铜陵</v>
      </c>
      <c r="B317" s="25">
        <v>44166</v>
      </c>
      <c r="C317" s="13" t="s">
        <v>1066</v>
      </c>
      <c r="D317" s="13" t="s">
        <v>1067</v>
      </c>
      <c r="E317" s="13" t="s">
        <v>216</v>
      </c>
      <c r="F317" s="26" t="s">
        <v>1059</v>
      </c>
      <c r="G317" s="27">
        <v>20</v>
      </c>
    </row>
    <row r="318" ht="16.5" hidden="1" spans="1:7">
      <c r="A318" s="13" t="str">
        <f>VLOOKUP(E318,区域!A:B,2,0)</f>
        <v>铜陵</v>
      </c>
      <c r="B318" s="25">
        <v>44166</v>
      </c>
      <c r="C318" s="13" t="s">
        <v>1068</v>
      </c>
      <c r="D318" s="13" t="s">
        <v>1069</v>
      </c>
      <c r="E318" s="13" t="s">
        <v>216</v>
      </c>
      <c r="F318" s="26" t="s">
        <v>1059</v>
      </c>
      <c r="G318" s="27">
        <v>20</v>
      </c>
    </row>
    <row r="319" ht="16.5" hidden="1" spans="1:7">
      <c r="A319" s="13" t="str">
        <f>VLOOKUP(E319,区域!A:B,2,0)</f>
        <v>合肥北</v>
      </c>
      <c r="B319" s="25">
        <v>44166</v>
      </c>
      <c r="C319" s="13" t="s">
        <v>491</v>
      </c>
      <c r="D319" s="13" t="s">
        <v>492</v>
      </c>
      <c r="E319" s="13" t="s">
        <v>87</v>
      </c>
      <c r="F319" s="26" t="s">
        <v>1059</v>
      </c>
      <c r="G319" s="27">
        <v>20</v>
      </c>
    </row>
    <row r="320" ht="16.5" hidden="1" spans="1:7">
      <c r="A320" s="13" t="str">
        <f>VLOOKUP(E320,区域!A:B,2,0)</f>
        <v>肥东</v>
      </c>
      <c r="B320" s="25">
        <v>44166</v>
      </c>
      <c r="C320" s="13" t="s">
        <v>1070</v>
      </c>
      <c r="D320" s="13" t="s">
        <v>1071</v>
      </c>
      <c r="E320" s="13" t="s">
        <v>120</v>
      </c>
      <c r="F320" s="26" t="s">
        <v>1059</v>
      </c>
      <c r="G320" s="27">
        <v>20</v>
      </c>
    </row>
    <row r="321" ht="16.5" hidden="1" spans="1:7">
      <c r="A321" s="13" t="str">
        <f>VLOOKUP(E321,区域!A:B,2,0)</f>
        <v>肥东</v>
      </c>
      <c r="B321" s="25">
        <v>44166</v>
      </c>
      <c r="C321" s="13" t="s">
        <v>1072</v>
      </c>
      <c r="D321" s="13" t="s">
        <v>632</v>
      </c>
      <c r="E321" s="13" t="s">
        <v>22</v>
      </c>
      <c r="F321" s="26" t="s">
        <v>1059</v>
      </c>
      <c r="G321" s="27">
        <v>20</v>
      </c>
    </row>
    <row r="322" ht="16.5" hidden="1" spans="1:7">
      <c r="A322" s="13" t="str">
        <f>VLOOKUP(E322,区域!A:B,2,0)</f>
        <v>肥东</v>
      </c>
      <c r="B322" s="25">
        <v>44166</v>
      </c>
      <c r="C322" s="13" t="s">
        <v>1073</v>
      </c>
      <c r="D322" s="13" t="s">
        <v>632</v>
      </c>
      <c r="E322" s="13" t="s">
        <v>22</v>
      </c>
      <c r="F322" s="26" t="s">
        <v>1059</v>
      </c>
      <c r="G322" s="27">
        <v>20</v>
      </c>
    </row>
    <row r="323" ht="16.5" hidden="1" spans="1:7">
      <c r="A323" s="13" t="str">
        <f>VLOOKUP(E323,区域!A:B,2,0)</f>
        <v>合肥南</v>
      </c>
      <c r="B323" s="25">
        <v>44167</v>
      </c>
      <c r="C323" s="13" t="s">
        <v>589</v>
      </c>
      <c r="D323" s="13" t="s">
        <v>590</v>
      </c>
      <c r="E323" s="13" t="s">
        <v>18</v>
      </c>
      <c r="F323" s="26" t="s">
        <v>1059</v>
      </c>
      <c r="G323" s="27">
        <v>20</v>
      </c>
    </row>
    <row r="324" ht="16.5" hidden="1" spans="1:7">
      <c r="A324" s="13" t="str">
        <f>VLOOKUP(E324,区域!A:B,2,0)</f>
        <v>黄山</v>
      </c>
      <c r="B324" s="25">
        <v>44167</v>
      </c>
      <c r="C324" s="13" t="s">
        <v>1074</v>
      </c>
      <c r="D324" s="13" t="s">
        <v>1075</v>
      </c>
      <c r="E324" s="13" t="s">
        <v>16</v>
      </c>
      <c r="F324" s="26" t="s">
        <v>1059</v>
      </c>
      <c r="G324" s="27">
        <v>20</v>
      </c>
    </row>
    <row r="325" ht="16.5" hidden="1" spans="1:7">
      <c r="A325" s="13" t="str">
        <f>VLOOKUP(E325,区域!A:B,2,0)</f>
        <v>黄山</v>
      </c>
      <c r="B325" s="25">
        <v>44167</v>
      </c>
      <c r="C325" s="13" t="s">
        <v>1076</v>
      </c>
      <c r="D325" s="13" t="s">
        <v>1077</v>
      </c>
      <c r="E325" s="13" t="s">
        <v>50</v>
      </c>
      <c r="F325" s="26" t="s">
        <v>1059</v>
      </c>
      <c r="G325" s="27">
        <v>20</v>
      </c>
    </row>
    <row r="326" ht="16.5" hidden="1" spans="1:7">
      <c r="A326" s="13" t="str">
        <f>VLOOKUP(E326,区域!A:B,2,0)</f>
        <v>合肥南</v>
      </c>
      <c r="B326" s="25">
        <v>44167</v>
      </c>
      <c r="C326" s="13" t="s">
        <v>1078</v>
      </c>
      <c r="D326" s="13" t="s">
        <v>1079</v>
      </c>
      <c r="E326" s="13" t="s">
        <v>18</v>
      </c>
      <c r="F326" s="26" t="s">
        <v>1059</v>
      </c>
      <c r="G326" s="27">
        <v>20</v>
      </c>
    </row>
    <row r="327" ht="16.5" hidden="1" spans="1:7">
      <c r="A327" s="13" t="str">
        <f>VLOOKUP(E327,区域!A:B,2,0)</f>
        <v>合肥南</v>
      </c>
      <c r="B327" s="25">
        <v>44167</v>
      </c>
      <c r="C327" s="13" t="s">
        <v>1080</v>
      </c>
      <c r="D327" s="13" t="s">
        <v>1081</v>
      </c>
      <c r="E327" s="13" t="s">
        <v>18</v>
      </c>
      <c r="F327" s="26" t="s">
        <v>1059</v>
      </c>
      <c r="G327" s="27">
        <v>20</v>
      </c>
    </row>
    <row r="328" ht="16.5" hidden="1" spans="1:7">
      <c r="A328" s="13" t="str">
        <f>VLOOKUP(E328,区域!A:B,2,0)</f>
        <v>合肥南</v>
      </c>
      <c r="B328" s="25">
        <v>44167</v>
      </c>
      <c r="C328" s="13" t="s">
        <v>1082</v>
      </c>
      <c r="D328" s="13" t="s">
        <v>1083</v>
      </c>
      <c r="E328" s="13" t="s">
        <v>18</v>
      </c>
      <c r="F328" s="26" t="s">
        <v>1059</v>
      </c>
      <c r="G328" s="27">
        <v>20</v>
      </c>
    </row>
    <row r="329" ht="16.5" hidden="1" spans="1:7">
      <c r="A329" s="13" t="str">
        <f>VLOOKUP(E329,区域!A:B,2,0)</f>
        <v>合肥南</v>
      </c>
      <c r="B329" s="25">
        <v>44167</v>
      </c>
      <c r="C329" s="13" t="s">
        <v>1084</v>
      </c>
      <c r="D329" s="13" t="s">
        <v>1085</v>
      </c>
      <c r="E329" s="13" t="s">
        <v>18</v>
      </c>
      <c r="F329" s="26" t="s">
        <v>1059</v>
      </c>
      <c r="G329" s="27">
        <v>20</v>
      </c>
    </row>
    <row r="330" ht="16.5" hidden="1" spans="1:7">
      <c r="A330" s="13" t="str">
        <f>VLOOKUP(E330,区域!A:B,2,0)</f>
        <v>合肥南</v>
      </c>
      <c r="B330" s="25">
        <v>44167</v>
      </c>
      <c r="C330" s="13" t="s">
        <v>1086</v>
      </c>
      <c r="D330" s="13" t="s">
        <v>1087</v>
      </c>
      <c r="E330" s="13" t="s">
        <v>18</v>
      </c>
      <c r="F330" s="26" t="s">
        <v>1059</v>
      </c>
      <c r="G330" s="27">
        <v>20</v>
      </c>
    </row>
    <row r="331" ht="16.5" hidden="1" spans="1:7">
      <c r="A331" s="13" t="str">
        <f>VLOOKUP(E331,区域!A:B,2,0)</f>
        <v>六安</v>
      </c>
      <c r="B331" s="25">
        <v>44167</v>
      </c>
      <c r="C331" s="13" t="s">
        <v>1088</v>
      </c>
      <c r="D331" s="13" t="s">
        <v>1089</v>
      </c>
      <c r="E331" s="13" t="s">
        <v>86</v>
      </c>
      <c r="F331" s="26" t="s">
        <v>1059</v>
      </c>
      <c r="G331" s="27">
        <v>20</v>
      </c>
    </row>
    <row r="332" ht="16.5" hidden="1" spans="1:7">
      <c r="A332" s="13" t="str">
        <f>VLOOKUP(E332,区域!A:B,2,0)</f>
        <v>六安</v>
      </c>
      <c r="B332" s="25">
        <v>44168</v>
      </c>
      <c r="C332" s="13" t="s">
        <v>1090</v>
      </c>
      <c r="D332" s="13" t="s">
        <v>1091</v>
      </c>
      <c r="E332" s="13" t="s">
        <v>86</v>
      </c>
      <c r="F332" s="26" t="s">
        <v>1059</v>
      </c>
      <c r="G332" s="27">
        <v>20</v>
      </c>
    </row>
    <row r="333" ht="16.5" hidden="1" spans="1:7">
      <c r="A333" s="13" t="str">
        <f>VLOOKUP(E333,区域!A:B,2,0)</f>
        <v>淮南</v>
      </c>
      <c r="B333" s="25">
        <v>44168</v>
      </c>
      <c r="C333" s="13" t="s">
        <v>1092</v>
      </c>
      <c r="D333" s="13" t="s">
        <v>1093</v>
      </c>
      <c r="E333" s="13" t="s">
        <v>48</v>
      </c>
      <c r="F333" s="26" t="s">
        <v>1059</v>
      </c>
      <c r="G333" s="27">
        <v>20</v>
      </c>
    </row>
    <row r="334" ht="16.5" hidden="1" spans="1:7">
      <c r="A334" s="13" t="str">
        <f>VLOOKUP(E334,区域!A:B,2,0)</f>
        <v>合肥北</v>
      </c>
      <c r="B334" s="25">
        <v>44168</v>
      </c>
      <c r="C334" s="13" t="s">
        <v>1094</v>
      </c>
      <c r="D334" s="13" t="s">
        <v>1095</v>
      </c>
      <c r="E334" s="13" t="s">
        <v>34</v>
      </c>
      <c r="F334" s="26" t="s">
        <v>1059</v>
      </c>
      <c r="G334" s="27">
        <v>20</v>
      </c>
    </row>
    <row r="335" ht="16.5" hidden="1" spans="1:7">
      <c r="A335" s="13" t="str">
        <f>VLOOKUP(E335,区域!A:B,2,0)</f>
        <v>六安</v>
      </c>
      <c r="B335" s="25">
        <v>44168</v>
      </c>
      <c r="C335" s="13" t="s">
        <v>1096</v>
      </c>
      <c r="D335" s="13" t="s">
        <v>1097</v>
      </c>
      <c r="E335" s="13" t="s">
        <v>86</v>
      </c>
      <c r="F335" s="26" t="s">
        <v>1059</v>
      </c>
      <c r="G335" s="27">
        <v>20</v>
      </c>
    </row>
    <row r="336" ht="16.5" hidden="1" spans="1:7">
      <c r="A336" s="13" t="str">
        <f>VLOOKUP(E336,区域!A:B,2,0)</f>
        <v>合肥北</v>
      </c>
      <c r="B336" s="25">
        <v>44168</v>
      </c>
      <c r="C336" s="13" t="s">
        <v>1098</v>
      </c>
      <c r="D336" s="13" t="s">
        <v>1099</v>
      </c>
      <c r="E336" s="13" t="s">
        <v>34</v>
      </c>
      <c r="F336" s="26" t="s">
        <v>1059</v>
      </c>
      <c r="G336" s="27">
        <v>20</v>
      </c>
    </row>
    <row r="337" ht="16.5" hidden="1" spans="1:7">
      <c r="A337" s="13" t="str">
        <f>VLOOKUP(E337,区域!A:B,2,0)</f>
        <v>合肥北</v>
      </c>
      <c r="B337" s="25">
        <v>44168</v>
      </c>
      <c r="C337" s="13" t="s">
        <v>1100</v>
      </c>
      <c r="D337" s="13" t="s">
        <v>1101</v>
      </c>
      <c r="E337" s="13" t="s">
        <v>34</v>
      </c>
      <c r="F337" s="26" t="s">
        <v>1059</v>
      </c>
      <c r="G337" s="27">
        <v>20</v>
      </c>
    </row>
    <row r="338" ht="16.5" hidden="1" spans="1:7">
      <c r="A338" s="13" t="str">
        <f>VLOOKUP(E338,区域!A:B,2,0)</f>
        <v>合肥北</v>
      </c>
      <c r="B338" s="25">
        <v>44168</v>
      </c>
      <c r="C338" s="13" t="s">
        <v>1102</v>
      </c>
      <c r="D338" s="13" t="s">
        <v>1103</v>
      </c>
      <c r="E338" s="13" t="s">
        <v>34</v>
      </c>
      <c r="F338" s="26" t="s">
        <v>1059</v>
      </c>
      <c r="G338" s="27">
        <v>20</v>
      </c>
    </row>
    <row r="339" ht="16.5" hidden="1" spans="1:7">
      <c r="A339" s="13" t="str">
        <f>VLOOKUP(E339,区域!A:B,2,0)</f>
        <v>池州</v>
      </c>
      <c r="B339" s="25">
        <v>44168</v>
      </c>
      <c r="C339" s="13" t="s">
        <v>1104</v>
      </c>
      <c r="D339" s="13" t="s">
        <v>1105</v>
      </c>
      <c r="E339" s="13" t="s">
        <v>30</v>
      </c>
      <c r="F339" s="26" t="s">
        <v>1059</v>
      </c>
      <c r="G339" s="27">
        <v>20</v>
      </c>
    </row>
    <row r="340" ht="16.5" hidden="1" spans="1:7">
      <c r="A340" s="13" t="str">
        <f>VLOOKUP(E340,区域!A:B,2,0)</f>
        <v>合肥北</v>
      </c>
      <c r="B340" s="25">
        <v>44168</v>
      </c>
      <c r="C340" s="13" t="s">
        <v>1106</v>
      </c>
      <c r="D340" s="13" t="s">
        <v>928</v>
      </c>
      <c r="E340" s="13" t="s">
        <v>34</v>
      </c>
      <c r="F340" s="26" t="s">
        <v>1059</v>
      </c>
      <c r="G340" s="27">
        <v>20</v>
      </c>
    </row>
    <row r="341" ht="16.5" hidden="1" spans="1:7">
      <c r="A341" s="13" t="str">
        <f>VLOOKUP(E341,区域!A:B,2,0)</f>
        <v>宣城</v>
      </c>
      <c r="B341" s="25">
        <v>44168</v>
      </c>
      <c r="C341" s="13" t="s">
        <v>1107</v>
      </c>
      <c r="D341" s="13" t="s">
        <v>1108</v>
      </c>
      <c r="E341" s="13" t="s">
        <v>105</v>
      </c>
      <c r="F341" s="26" t="s">
        <v>1059</v>
      </c>
      <c r="G341" s="27">
        <v>20</v>
      </c>
    </row>
    <row r="342" ht="16.5" hidden="1" spans="1:7">
      <c r="A342" s="13" t="str">
        <f>VLOOKUP(E342,区域!A:B,2,0)</f>
        <v>池州</v>
      </c>
      <c r="B342" s="25">
        <v>44168</v>
      </c>
      <c r="C342" s="13" t="s">
        <v>1109</v>
      </c>
      <c r="D342" s="13" t="s">
        <v>1110</v>
      </c>
      <c r="E342" s="13" t="s">
        <v>30</v>
      </c>
      <c r="F342" s="26" t="s">
        <v>1059</v>
      </c>
      <c r="G342" s="27">
        <v>20</v>
      </c>
    </row>
    <row r="343" ht="16.5" hidden="1" spans="1:7">
      <c r="A343" s="13" t="str">
        <f>VLOOKUP(E343,区域!A:B,2,0)</f>
        <v>池州</v>
      </c>
      <c r="B343" s="25">
        <v>44169</v>
      </c>
      <c r="C343" s="13" t="s">
        <v>1111</v>
      </c>
      <c r="D343" s="13" t="s">
        <v>1112</v>
      </c>
      <c r="E343" s="13" t="s">
        <v>94</v>
      </c>
      <c r="F343" s="26" t="s">
        <v>1059</v>
      </c>
      <c r="G343" s="27">
        <v>20</v>
      </c>
    </row>
    <row r="344" ht="16.5" hidden="1" spans="1:7">
      <c r="A344" s="13" t="str">
        <f>VLOOKUP(E344,区域!A:B,2,0)</f>
        <v>淮南</v>
      </c>
      <c r="B344" s="25">
        <v>44169</v>
      </c>
      <c r="C344" s="13" t="s">
        <v>1113</v>
      </c>
      <c r="D344" s="13" t="s">
        <v>1114</v>
      </c>
      <c r="E344" s="13" t="s">
        <v>212</v>
      </c>
      <c r="F344" s="26" t="s">
        <v>1059</v>
      </c>
      <c r="G344" s="27">
        <v>20</v>
      </c>
    </row>
    <row r="345" ht="16.5" hidden="1" spans="1:7">
      <c r="A345" s="13" t="str">
        <f>VLOOKUP(E345,区域!A:B,2,0)</f>
        <v>肥东</v>
      </c>
      <c r="B345" s="25">
        <v>44169</v>
      </c>
      <c r="C345" s="13" t="s">
        <v>1115</v>
      </c>
      <c r="D345" s="13" t="s">
        <v>1116</v>
      </c>
      <c r="E345" s="13" t="s">
        <v>22</v>
      </c>
      <c r="F345" s="26" t="s">
        <v>1059</v>
      </c>
      <c r="G345" s="27">
        <v>20</v>
      </c>
    </row>
    <row r="346" ht="16.5" hidden="1" spans="1:7">
      <c r="A346" s="13" t="str">
        <f>VLOOKUP(E346,区域!A:B,2,0)</f>
        <v>池州</v>
      </c>
      <c r="B346" s="25">
        <v>44169</v>
      </c>
      <c r="C346" s="13" t="s">
        <v>1117</v>
      </c>
      <c r="D346" s="13" t="s">
        <v>1118</v>
      </c>
      <c r="E346" s="13" t="s">
        <v>94</v>
      </c>
      <c r="F346" s="26" t="s">
        <v>1059</v>
      </c>
      <c r="G346" s="27">
        <v>20</v>
      </c>
    </row>
    <row r="347" ht="16.5" hidden="1" spans="1:7">
      <c r="A347" s="13" t="str">
        <f>VLOOKUP(E347,区域!A:B,2,0)</f>
        <v>合肥南</v>
      </c>
      <c r="B347" s="25">
        <v>44169</v>
      </c>
      <c r="C347" s="13" t="s">
        <v>1119</v>
      </c>
      <c r="D347" s="13" t="s">
        <v>1120</v>
      </c>
      <c r="E347" s="13" t="s">
        <v>64</v>
      </c>
      <c r="F347" s="26" t="s">
        <v>1059</v>
      </c>
      <c r="G347" s="27">
        <v>20</v>
      </c>
    </row>
    <row r="348" ht="16.5" hidden="1" spans="1:7">
      <c r="A348" s="13" t="str">
        <f>VLOOKUP(E348,区域!A:B,2,0)</f>
        <v>合肥北</v>
      </c>
      <c r="B348" s="25">
        <v>44169</v>
      </c>
      <c r="C348" s="13" t="s">
        <v>854</v>
      </c>
      <c r="D348" s="13" t="s">
        <v>855</v>
      </c>
      <c r="E348" s="13" t="s">
        <v>34</v>
      </c>
      <c r="F348" s="26" t="s">
        <v>1059</v>
      </c>
      <c r="G348" s="27">
        <v>20</v>
      </c>
    </row>
    <row r="349" ht="16.5" hidden="1" spans="1:7">
      <c r="A349" s="13" t="str">
        <f>VLOOKUP(E349,区域!A:B,2,0)</f>
        <v>六安</v>
      </c>
      <c r="B349" s="25">
        <v>44169</v>
      </c>
      <c r="C349" s="13" t="s">
        <v>1121</v>
      </c>
      <c r="D349" s="13" t="s">
        <v>1122</v>
      </c>
      <c r="E349" s="13" t="s">
        <v>136</v>
      </c>
      <c r="F349" s="26" t="s">
        <v>1059</v>
      </c>
      <c r="G349" s="27">
        <v>20</v>
      </c>
    </row>
    <row r="350" ht="16.5" hidden="1" spans="1:7">
      <c r="A350" s="13" t="str">
        <f>VLOOKUP(E350,区域!A:B,2,0)</f>
        <v>阜阳</v>
      </c>
      <c r="B350" s="25">
        <v>44169</v>
      </c>
      <c r="C350" s="13" t="s">
        <v>1123</v>
      </c>
      <c r="D350" s="13" t="s">
        <v>1124</v>
      </c>
      <c r="E350" s="13" t="s">
        <v>166</v>
      </c>
      <c r="F350" s="26" t="s">
        <v>1059</v>
      </c>
      <c r="G350" s="27">
        <v>20</v>
      </c>
    </row>
    <row r="351" ht="16.5" hidden="1" spans="1:7">
      <c r="A351" s="13" t="str">
        <f>VLOOKUP(E351,区域!A:B,2,0)</f>
        <v>宣城</v>
      </c>
      <c r="B351" s="25">
        <v>44169</v>
      </c>
      <c r="C351" s="13" t="s">
        <v>1125</v>
      </c>
      <c r="D351" s="13" t="s">
        <v>1126</v>
      </c>
      <c r="E351" s="13" t="s">
        <v>38</v>
      </c>
      <c r="F351" s="26" t="s">
        <v>1059</v>
      </c>
      <c r="G351" s="27">
        <v>20</v>
      </c>
    </row>
    <row r="352" ht="16.5" hidden="1" spans="1:7">
      <c r="A352" s="13" t="str">
        <f>VLOOKUP(E352,区域!A:B,2,0)</f>
        <v>合肥南</v>
      </c>
      <c r="B352" s="25">
        <v>44169</v>
      </c>
      <c r="C352" s="13" t="s">
        <v>1127</v>
      </c>
      <c r="D352" s="13" t="s">
        <v>590</v>
      </c>
      <c r="E352" s="13" t="s">
        <v>18</v>
      </c>
      <c r="F352" s="26" t="s">
        <v>1059</v>
      </c>
      <c r="G352" s="27">
        <v>20</v>
      </c>
    </row>
    <row r="353" ht="16.5" hidden="1" spans="1:7">
      <c r="A353" s="13" t="str">
        <f>VLOOKUP(E353,区域!A:B,2,0)</f>
        <v>合肥南</v>
      </c>
      <c r="B353" s="25">
        <v>44169</v>
      </c>
      <c r="C353" s="13" t="s">
        <v>1128</v>
      </c>
      <c r="D353" s="13" t="s">
        <v>1129</v>
      </c>
      <c r="E353" s="13" t="s">
        <v>18</v>
      </c>
      <c r="F353" s="26" t="s">
        <v>1059</v>
      </c>
      <c r="G353" s="27">
        <v>20</v>
      </c>
    </row>
    <row r="354" ht="16.5" hidden="1" spans="1:7">
      <c r="A354" s="13" t="str">
        <f>VLOOKUP(E354,区域!A:B,2,0)</f>
        <v>合肥南</v>
      </c>
      <c r="B354" s="25">
        <v>44169</v>
      </c>
      <c r="C354" s="13" t="s">
        <v>1130</v>
      </c>
      <c r="D354" s="13" t="s">
        <v>982</v>
      </c>
      <c r="E354" s="13" t="s">
        <v>18</v>
      </c>
      <c r="F354" s="26" t="s">
        <v>1059</v>
      </c>
      <c r="G354" s="27">
        <v>20</v>
      </c>
    </row>
    <row r="355" ht="16.5" hidden="1" spans="1:7">
      <c r="A355" s="13" t="str">
        <f>VLOOKUP(E355,区域!A:B,2,0)</f>
        <v>合肥南</v>
      </c>
      <c r="B355" s="25">
        <v>44169</v>
      </c>
      <c r="C355" s="13" t="s">
        <v>1131</v>
      </c>
      <c r="D355" s="13" t="s">
        <v>1132</v>
      </c>
      <c r="E355" s="13" t="s">
        <v>18</v>
      </c>
      <c r="F355" s="26" t="s">
        <v>1059</v>
      </c>
      <c r="G355" s="27">
        <v>20</v>
      </c>
    </row>
    <row r="356" ht="16.5" hidden="1" spans="1:7">
      <c r="A356" s="13" t="str">
        <f>VLOOKUP(E356,区域!A:B,2,0)</f>
        <v>亳州</v>
      </c>
      <c r="B356" s="25">
        <v>44169</v>
      </c>
      <c r="C356" s="13" t="s">
        <v>1133</v>
      </c>
      <c r="D356" s="13" t="s">
        <v>1134</v>
      </c>
      <c r="E356" s="13" t="s">
        <v>260</v>
      </c>
      <c r="F356" s="26" t="s">
        <v>1059</v>
      </c>
      <c r="G356" s="27">
        <v>20</v>
      </c>
    </row>
    <row r="357" ht="16.5" hidden="1" spans="1:7">
      <c r="A357" s="13" t="str">
        <f>VLOOKUP(E357,区域!A:B,2,0)</f>
        <v>黄山</v>
      </c>
      <c r="B357" s="25">
        <v>44169</v>
      </c>
      <c r="C357" s="13" t="s">
        <v>1135</v>
      </c>
      <c r="D357" s="13" t="s">
        <v>1136</v>
      </c>
      <c r="E357" s="13" t="s">
        <v>62</v>
      </c>
      <c r="F357" s="26" t="s">
        <v>1059</v>
      </c>
      <c r="G357" s="27">
        <v>20</v>
      </c>
    </row>
    <row r="358" ht="16.5" hidden="1" spans="1:7">
      <c r="A358" s="13" t="str">
        <f>VLOOKUP(E358,区域!A:B,2,0)</f>
        <v>黄山</v>
      </c>
      <c r="B358" s="25">
        <v>44169</v>
      </c>
      <c r="C358" s="13" t="s">
        <v>1137</v>
      </c>
      <c r="D358" s="13" t="s">
        <v>1138</v>
      </c>
      <c r="E358" s="13" t="s">
        <v>62</v>
      </c>
      <c r="F358" s="26" t="s">
        <v>1059</v>
      </c>
      <c r="G358" s="27">
        <v>20</v>
      </c>
    </row>
    <row r="359" ht="16.5" hidden="1" spans="1:7">
      <c r="A359" s="13" t="str">
        <f>VLOOKUP(E359,区域!A:B,2,0)</f>
        <v>池州</v>
      </c>
      <c r="B359" s="25">
        <v>44169</v>
      </c>
      <c r="C359" s="13" t="s">
        <v>1139</v>
      </c>
      <c r="D359" s="13" t="s">
        <v>1140</v>
      </c>
      <c r="E359" s="13" t="s">
        <v>174</v>
      </c>
      <c r="F359" s="26" t="s">
        <v>1059</v>
      </c>
      <c r="G359" s="27">
        <v>20</v>
      </c>
    </row>
    <row r="360" ht="16.5" hidden="1" spans="1:7">
      <c r="A360" s="13" t="str">
        <f>VLOOKUP(E360,区域!A:B,2,0)</f>
        <v>合肥北</v>
      </c>
      <c r="B360" s="25">
        <v>44170</v>
      </c>
      <c r="C360" s="13" t="s">
        <v>1141</v>
      </c>
      <c r="D360" s="13" t="s">
        <v>1142</v>
      </c>
      <c r="E360" s="13" t="s">
        <v>188</v>
      </c>
      <c r="F360" s="26" t="s">
        <v>1059</v>
      </c>
      <c r="G360" s="27">
        <v>20</v>
      </c>
    </row>
    <row r="361" ht="16.5" hidden="1" spans="1:7">
      <c r="A361" s="13" t="str">
        <f>VLOOKUP(E361,区域!A:B,2,0)</f>
        <v>芜湖转运中心</v>
      </c>
      <c r="B361" s="25">
        <v>44170</v>
      </c>
      <c r="C361" s="13" t="s">
        <v>1143</v>
      </c>
      <c r="D361" s="13" t="s">
        <v>1144</v>
      </c>
      <c r="E361" s="13" t="s">
        <v>147</v>
      </c>
      <c r="F361" s="26" t="s">
        <v>1059</v>
      </c>
      <c r="G361" s="27">
        <v>20</v>
      </c>
    </row>
    <row r="362" ht="16.5" hidden="1" spans="1:7">
      <c r="A362" s="13" t="str">
        <f>VLOOKUP(E362,区域!A:B,2,0)</f>
        <v>合肥南</v>
      </c>
      <c r="B362" s="25">
        <v>44170</v>
      </c>
      <c r="C362" s="13" t="s">
        <v>1145</v>
      </c>
      <c r="D362" s="13" t="s">
        <v>1146</v>
      </c>
      <c r="E362" s="13" t="s">
        <v>18</v>
      </c>
      <c r="F362" s="26" t="s">
        <v>1059</v>
      </c>
      <c r="G362" s="27">
        <v>20</v>
      </c>
    </row>
    <row r="363" ht="16.5" hidden="1" spans="1:7">
      <c r="A363" s="13" t="str">
        <f>VLOOKUP(E363,区域!A:B,2,0)</f>
        <v>合肥南</v>
      </c>
      <c r="B363" s="25">
        <v>44170</v>
      </c>
      <c r="C363" s="13" t="s">
        <v>1147</v>
      </c>
      <c r="D363" s="13" t="s">
        <v>1148</v>
      </c>
      <c r="E363" s="13" t="s">
        <v>18</v>
      </c>
      <c r="F363" s="26" t="s">
        <v>1059</v>
      </c>
      <c r="G363" s="27">
        <v>20</v>
      </c>
    </row>
    <row r="364" ht="16.5" hidden="1" spans="1:7">
      <c r="A364" s="13" t="str">
        <f>VLOOKUP(E364,区域!A:B,2,0)</f>
        <v>合肥南</v>
      </c>
      <c r="B364" s="25">
        <v>44170</v>
      </c>
      <c r="C364" s="13" t="s">
        <v>1149</v>
      </c>
      <c r="D364" s="13" t="s">
        <v>1150</v>
      </c>
      <c r="E364" s="13" t="s">
        <v>18</v>
      </c>
      <c r="F364" s="26" t="s">
        <v>1059</v>
      </c>
      <c r="G364" s="27">
        <v>20</v>
      </c>
    </row>
    <row r="365" ht="16.5" hidden="1" spans="1:7">
      <c r="A365" s="13" t="str">
        <f>VLOOKUP(E365,区域!A:B,2,0)</f>
        <v>合肥北</v>
      </c>
      <c r="B365" s="25">
        <v>44170</v>
      </c>
      <c r="C365" s="13" t="s">
        <v>905</v>
      </c>
      <c r="D365" s="13" t="s">
        <v>906</v>
      </c>
      <c r="E365" s="13" t="s">
        <v>34</v>
      </c>
      <c r="F365" s="26" t="s">
        <v>1059</v>
      </c>
      <c r="G365" s="27">
        <v>20</v>
      </c>
    </row>
    <row r="366" ht="16.5" hidden="1" spans="1:7">
      <c r="A366" s="13" t="str">
        <f>VLOOKUP(E366,区域!A:B,2,0)</f>
        <v>合肥北</v>
      </c>
      <c r="B366" s="25">
        <v>44170</v>
      </c>
      <c r="C366" s="13" t="s">
        <v>911</v>
      </c>
      <c r="D366" s="13" t="s">
        <v>912</v>
      </c>
      <c r="E366" s="13" t="s">
        <v>34</v>
      </c>
      <c r="F366" s="26" t="s">
        <v>1059</v>
      </c>
      <c r="G366" s="27">
        <v>20</v>
      </c>
    </row>
    <row r="367" ht="16.5" hidden="1" spans="1:7">
      <c r="A367" s="13" t="str">
        <f>VLOOKUP(E367,区域!A:B,2,0)</f>
        <v>合肥南</v>
      </c>
      <c r="B367" s="25">
        <v>44170</v>
      </c>
      <c r="C367" s="13" t="s">
        <v>1151</v>
      </c>
      <c r="D367" s="13" t="s">
        <v>760</v>
      </c>
      <c r="E367" s="13" t="s">
        <v>18</v>
      </c>
      <c r="F367" s="26" t="s">
        <v>1059</v>
      </c>
      <c r="G367" s="27">
        <v>20</v>
      </c>
    </row>
    <row r="368" ht="16.5" hidden="1" spans="1:7">
      <c r="A368" s="13" t="str">
        <f>VLOOKUP(E368,区域!A:B,2,0)</f>
        <v>合肥南</v>
      </c>
      <c r="B368" s="25">
        <v>44170</v>
      </c>
      <c r="C368" s="13" t="s">
        <v>1152</v>
      </c>
      <c r="D368" s="13" t="s">
        <v>1153</v>
      </c>
      <c r="E368" s="13" t="s">
        <v>18</v>
      </c>
      <c r="F368" s="26" t="s">
        <v>1059</v>
      </c>
      <c r="G368" s="27">
        <v>20</v>
      </c>
    </row>
    <row r="369" ht="16.5" hidden="1" spans="1:7">
      <c r="A369" s="13" t="str">
        <f>VLOOKUP(E369,区域!A:B,2,0)</f>
        <v>亳州</v>
      </c>
      <c r="B369" s="25">
        <v>44170</v>
      </c>
      <c r="C369" s="13" t="s">
        <v>1154</v>
      </c>
      <c r="D369" s="13" t="s">
        <v>1155</v>
      </c>
      <c r="E369" s="13" t="s">
        <v>106</v>
      </c>
      <c r="F369" s="26" t="s">
        <v>1059</v>
      </c>
      <c r="G369" s="27">
        <v>20</v>
      </c>
    </row>
    <row r="370" ht="16.5" hidden="1" spans="1:7">
      <c r="A370" s="13" t="str">
        <f>VLOOKUP(E370,区域!A:B,2,0)</f>
        <v>合肥南</v>
      </c>
      <c r="B370" s="25">
        <v>44170</v>
      </c>
      <c r="C370" s="13" t="s">
        <v>1156</v>
      </c>
      <c r="D370" s="13" t="s">
        <v>1157</v>
      </c>
      <c r="E370" s="13" t="s">
        <v>18</v>
      </c>
      <c r="F370" s="26" t="s">
        <v>1059</v>
      </c>
      <c r="G370" s="27">
        <v>20</v>
      </c>
    </row>
    <row r="371" ht="16.5" hidden="1" spans="1:7">
      <c r="A371" s="13" t="str">
        <f>VLOOKUP(E371,区域!A:B,2,0)</f>
        <v>无为</v>
      </c>
      <c r="B371" s="25">
        <v>44170</v>
      </c>
      <c r="C371" s="13" t="s">
        <v>1158</v>
      </c>
      <c r="D371" s="13" t="s">
        <v>1159</v>
      </c>
      <c r="E371" s="13" t="s">
        <v>110</v>
      </c>
      <c r="F371" s="26" t="s">
        <v>1059</v>
      </c>
      <c r="G371" s="27">
        <v>20</v>
      </c>
    </row>
    <row r="372" ht="16.5" hidden="1" spans="1:7">
      <c r="A372" s="13" t="str">
        <f>VLOOKUP(E372,区域!A:B,2,0)</f>
        <v>宣城</v>
      </c>
      <c r="B372" s="25">
        <v>44170</v>
      </c>
      <c r="C372" s="13" t="s">
        <v>1160</v>
      </c>
      <c r="D372" s="13" t="s">
        <v>1161</v>
      </c>
      <c r="E372" s="13" t="s">
        <v>133</v>
      </c>
      <c r="F372" s="26" t="s">
        <v>1059</v>
      </c>
      <c r="G372" s="27">
        <v>20</v>
      </c>
    </row>
    <row r="373" ht="16.5" hidden="1" spans="1:7">
      <c r="A373" s="13" t="str">
        <f>VLOOKUP(E373,区域!A:B,2,0)</f>
        <v>合肥南</v>
      </c>
      <c r="B373" s="25">
        <v>44170</v>
      </c>
      <c r="C373" s="13" t="s">
        <v>1005</v>
      </c>
      <c r="D373" s="13" t="s">
        <v>1006</v>
      </c>
      <c r="E373" s="13" t="s">
        <v>18</v>
      </c>
      <c r="F373" s="26" t="s">
        <v>1059</v>
      </c>
      <c r="G373" s="27">
        <v>20</v>
      </c>
    </row>
    <row r="374" ht="16.5" hidden="1" spans="1:7">
      <c r="A374" s="13" t="str">
        <f>VLOOKUP(E374,区域!A:B,2,0)</f>
        <v>合肥南</v>
      </c>
      <c r="B374" s="25">
        <v>44170</v>
      </c>
      <c r="C374" s="13" t="s">
        <v>1027</v>
      </c>
      <c r="D374" s="13" t="s">
        <v>1028</v>
      </c>
      <c r="E374" s="13" t="s">
        <v>18</v>
      </c>
      <c r="F374" s="26" t="s">
        <v>1059</v>
      </c>
      <c r="G374" s="27">
        <v>20</v>
      </c>
    </row>
    <row r="375" ht="16.5" hidden="1" spans="1:7">
      <c r="A375" s="13" t="str">
        <f>VLOOKUP(E375,区域!A:B,2,0)</f>
        <v>合肥北</v>
      </c>
      <c r="B375" s="25">
        <v>44170</v>
      </c>
      <c r="C375" s="13" t="s">
        <v>1162</v>
      </c>
      <c r="D375" s="13" t="s">
        <v>1163</v>
      </c>
      <c r="E375" s="13" t="s">
        <v>226</v>
      </c>
      <c r="F375" s="26" t="s">
        <v>1059</v>
      </c>
      <c r="G375" s="27">
        <v>20</v>
      </c>
    </row>
    <row r="376" ht="16.5" hidden="1" spans="1:7">
      <c r="A376" s="13" t="str">
        <f>VLOOKUP(E376,区域!A:B,2,0)</f>
        <v>合肥南</v>
      </c>
      <c r="B376" s="25">
        <v>44170</v>
      </c>
      <c r="C376" s="13" t="s">
        <v>1164</v>
      </c>
      <c r="D376" s="13" t="s">
        <v>1165</v>
      </c>
      <c r="E376" s="13" t="s">
        <v>18</v>
      </c>
      <c r="F376" s="26" t="s">
        <v>1059</v>
      </c>
      <c r="G376" s="27">
        <v>20</v>
      </c>
    </row>
    <row r="377" ht="16.5" hidden="1" spans="1:7">
      <c r="A377" s="13" t="str">
        <f>VLOOKUP(E377,区域!A:B,2,0)</f>
        <v>合肥南</v>
      </c>
      <c r="B377" s="25">
        <v>44170</v>
      </c>
      <c r="C377" s="13" t="s">
        <v>1166</v>
      </c>
      <c r="D377" s="13" t="s">
        <v>1165</v>
      </c>
      <c r="E377" s="13" t="s">
        <v>18</v>
      </c>
      <c r="F377" s="26" t="s">
        <v>1059</v>
      </c>
      <c r="G377" s="27">
        <v>20</v>
      </c>
    </row>
    <row r="378" ht="16.5" hidden="1" spans="1:7">
      <c r="A378" s="13" t="str">
        <f>VLOOKUP(E378,区域!A:B,2,0)</f>
        <v>安庆</v>
      </c>
      <c r="B378" s="25">
        <v>44166</v>
      </c>
      <c r="C378" s="13" t="s">
        <v>1167</v>
      </c>
      <c r="D378" s="13" t="s">
        <v>1168</v>
      </c>
      <c r="E378" s="13" t="s">
        <v>85</v>
      </c>
      <c r="F378" s="7" t="s">
        <v>1169</v>
      </c>
      <c r="G378" s="27">
        <v>20</v>
      </c>
    </row>
    <row r="379" ht="16.5" hidden="1" spans="1:7">
      <c r="A379" s="13" t="str">
        <f>VLOOKUP(E379,区域!A:B,2,0)</f>
        <v>安庆</v>
      </c>
      <c r="B379" s="25">
        <v>44166</v>
      </c>
      <c r="C379" s="13" t="s">
        <v>1170</v>
      </c>
      <c r="D379" s="13" t="s">
        <v>1171</v>
      </c>
      <c r="E379" s="13" t="s">
        <v>85</v>
      </c>
      <c r="F379" s="7" t="s">
        <v>1169</v>
      </c>
      <c r="G379" s="27">
        <v>20</v>
      </c>
    </row>
    <row r="380" ht="16.5" hidden="1" spans="1:7">
      <c r="A380" s="13" t="str">
        <f>VLOOKUP(E380,区域!A:B,2,0)</f>
        <v>安庆</v>
      </c>
      <c r="B380" s="25">
        <v>44166</v>
      </c>
      <c r="C380" s="13" t="s">
        <v>1172</v>
      </c>
      <c r="D380" s="13" t="s">
        <v>1173</v>
      </c>
      <c r="E380" s="13" t="s">
        <v>85</v>
      </c>
      <c r="F380" s="7" t="s">
        <v>1169</v>
      </c>
      <c r="G380" s="27">
        <v>20</v>
      </c>
    </row>
    <row r="381" ht="16.5" hidden="1" spans="1:7">
      <c r="A381" s="13" t="str">
        <f>VLOOKUP(E381,区域!A:B,2,0)</f>
        <v>安庆</v>
      </c>
      <c r="B381" s="25">
        <v>44166</v>
      </c>
      <c r="C381" s="13" t="s">
        <v>1174</v>
      </c>
      <c r="D381" s="13" t="s">
        <v>1175</v>
      </c>
      <c r="E381" s="13" t="s">
        <v>85</v>
      </c>
      <c r="F381" s="7" t="s">
        <v>1169</v>
      </c>
      <c r="G381" s="27">
        <v>20</v>
      </c>
    </row>
    <row r="382" ht="16.5" hidden="1" spans="1:7">
      <c r="A382" s="13" t="str">
        <f>VLOOKUP(E382,区域!A:B,2,0)</f>
        <v>亳州</v>
      </c>
      <c r="B382" s="25">
        <v>44166</v>
      </c>
      <c r="C382" s="13" t="s">
        <v>1176</v>
      </c>
      <c r="D382" s="13" t="s">
        <v>1177</v>
      </c>
      <c r="E382" s="13" t="s">
        <v>118</v>
      </c>
      <c r="F382" s="7" t="s">
        <v>1169</v>
      </c>
      <c r="G382" s="27">
        <v>20</v>
      </c>
    </row>
    <row r="383" ht="16.5" hidden="1" spans="1:7">
      <c r="A383" s="13" t="str">
        <f>VLOOKUP(E383,区域!A:B,2,0)</f>
        <v>亳州</v>
      </c>
      <c r="B383" s="25">
        <v>44166</v>
      </c>
      <c r="C383" s="13" t="s">
        <v>1178</v>
      </c>
      <c r="D383" s="13" t="s">
        <v>1179</v>
      </c>
      <c r="E383" s="13" t="s">
        <v>118</v>
      </c>
      <c r="F383" s="7" t="s">
        <v>1169</v>
      </c>
      <c r="G383" s="27">
        <v>20</v>
      </c>
    </row>
    <row r="384" ht="16.5" hidden="1" spans="1:7">
      <c r="A384" s="13" t="str">
        <f>VLOOKUP(E384,区域!A:B,2,0)</f>
        <v>池州</v>
      </c>
      <c r="B384" s="25">
        <v>44166</v>
      </c>
      <c r="C384" s="13" t="s">
        <v>1180</v>
      </c>
      <c r="D384" s="13" t="s">
        <v>1181</v>
      </c>
      <c r="E384" s="13" t="s">
        <v>101</v>
      </c>
      <c r="F384" s="7" t="s">
        <v>1169</v>
      </c>
      <c r="G384" s="27">
        <v>20</v>
      </c>
    </row>
    <row r="385" ht="16.5" hidden="1" spans="1:7">
      <c r="A385" s="13" t="str">
        <f>VLOOKUP(E385,区域!A:B,2,0)</f>
        <v>池州</v>
      </c>
      <c r="B385" s="25">
        <v>44166</v>
      </c>
      <c r="C385" s="13" t="s">
        <v>1182</v>
      </c>
      <c r="D385" s="13" t="s">
        <v>1183</v>
      </c>
      <c r="E385" s="13" t="s">
        <v>101</v>
      </c>
      <c r="F385" s="7" t="s">
        <v>1169</v>
      </c>
      <c r="G385" s="27">
        <v>20</v>
      </c>
    </row>
    <row r="386" ht="16.5" hidden="1" spans="1:7">
      <c r="A386" s="13" t="str">
        <f>VLOOKUP(E386,区域!A:B,2,0)</f>
        <v>池州</v>
      </c>
      <c r="B386" s="25">
        <v>44166</v>
      </c>
      <c r="C386" s="13" t="s">
        <v>1184</v>
      </c>
      <c r="D386" s="13" t="s">
        <v>1185</v>
      </c>
      <c r="E386" s="13" t="s">
        <v>30</v>
      </c>
      <c r="F386" s="7" t="s">
        <v>1169</v>
      </c>
      <c r="G386" s="27">
        <v>20</v>
      </c>
    </row>
    <row r="387" ht="16.5" hidden="1" spans="1:7">
      <c r="A387" s="13" t="str">
        <f>VLOOKUP(E387,区域!A:B,2,0)</f>
        <v>合肥南</v>
      </c>
      <c r="B387" s="25">
        <v>44166</v>
      </c>
      <c r="C387" s="13" t="s">
        <v>1186</v>
      </c>
      <c r="D387" s="13" t="s">
        <v>1187</v>
      </c>
      <c r="E387" s="13" t="s">
        <v>64</v>
      </c>
      <c r="F387" s="7" t="s">
        <v>1169</v>
      </c>
      <c r="G387" s="27">
        <v>20</v>
      </c>
    </row>
    <row r="388" ht="16.5" hidden="1" spans="1:7">
      <c r="A388" s="13" t="str">
        <f>VLOOKUP(E388,区域!A:B,2,0)</f>
        <v>巢湖</v>
      </c>
      <c r="B388" s="25">
        <v>44166</v>
      </c>
      <c r="C388" s="13" t="s">
        <v>453</v>
      </c>
      <c r="D388" s="13" t="s">
        <v>454</v>
      </c>
      <c r="E388" s="13" t="s">
        <v>126</v>
      </c>
      <c r="F388" s="7" t="s">
        <v>1169</v>
      </c>
      <c r="G388" s="27">
        <v>20</v>
      </c>
    </row>
    <row r="389" ht="16.5" hidden="1" spans="1:7">
      <c r="A389" s="13" t="str">
        <f>VLOOKUP(E389,区域!A:B,2,0)</f>
        <v>肥东</v>
      </c>
      <c r="B389" s="25">
        <v>44166</v>
      </c>
      <c r="C389" s="13" t="s">
        <v>1188</v>
      </c>
      <c r="D389" s="13" t="s">
        <v>1189</v>
      </c>
      <c r="E389" s="13" t="s">
        <v>145</v>
      </c>
      <c r="F389" s="7" t="s">
        <v>1169</v>
      </c>
      <c r="G389" s="27">
        <v>20</v>
      </c>
    </row>
    <row r="390" ht="16.5" hidden="1" spans="1:7">
      <c r="A390" s="13" t="str">
        <f>VLOOKUP(E390,区域!A:B,2,0)</f>
        <v>肥东</v>
      </c>
      <c r="B390" s="25">
        <v>44166</v>
      </c>
      <c r="C390" s="13" t="s">
        <v>1190</v>
      </c>
      <c r="D390" s="13" t="s">
        <v>1191</v>
      </c>
      <c r="E390" s="13" t="s">
        <v>156</v>
      </c>
      <c r="F390" s="7" t="s">
        <v>1169</v>
      </c>
      <c r="G390" s="27">
        <v>20</v>
      </c>
    </row>
    <row r="391" ht="16.5" hidden="1" spans="1:7">
      <c r="A391" s="13" t="str">
        <f>VLOOKUP(E391,区域!A:B,2,0)</f>
        <v>合肥北</v>
      </c>
      <c r="B391" s="25">
        <v>44166</v>
      </c>
      <c r="C391" s="13" t="s">
        <v>1192</v>
      </c>
      <c r="D391" s="13" t="s">
        <v>1193</v>
      </c>
      <c r="E391" s="13" t="s">
        <v>198</v>
      </c>
      <c r="F391" s="7" t="s">
        <v>1169</v>
      </c>
      <c r="G391" s="27">
        <v>20</v>
      </c>
    </row>
    <row r="392" ht="16.5" hidden="1" spans="1:7">
      <c r="A392" s="13" t="str">
        <f>VLOOKUP(E392,区域!A:B,2,0)</f>
        <v>淮南</v>
      </c>
      <c r="B392" s="25">
        <v>44166</v>
      </c>
      <c r="C392" s="13" t="s">
        <v>467</v>
      </c>
      <c r="D392" s="13" t="s">
        <v>468</v>
      </c>
      <c r="E392" s="13" t="s">
        <v>48</v>
      </c>
      <c r="F392" s="7" t="s">
        <v>1169</v>
      </c>
      <c r="G392" s="27">
        <v>20</v>
      </c>
    </row>
    <row r="393" ht="16.5" hidden="1" spans="1:7">
      <c r="A393" s="13" t="str">
        <f>VLOOKUP(E393,区域!A:B,2,0)</f>
        <v>黄山</v>
      </c>
      <c r="B393" s="25">
        <v>44166</v>
      </c>
      <c r="C393" s="13" t="s">
        <v>1194</v>
      </c>
      <c r="D393" s="13" t="s">
        <v>1195</v>
      </c>
      <c r="E393" s="13" t="s">
        <v>62</v>
      </c>
      <c r="F393" s="7" t="s">
        <v>1169</v>
      </c>
      <c r="G393" s="27">
        <v>20</v>
      </c>
    </row>
    <row r="394" ht="16.5" hidden="1" spans="1:7">
      <c r="A394" s="13" t="str">
        <f>VLOOKUP(E394,区域!A:B,2,0)</f>
        <v>六安</v>
      </c>
      <c r="B394" s="25">
        <v>44166</v>
      </c>
      <c r="C394" s="13" t="s">
        <v>1196</v>
      </c>
      <c r="D394" s="13" t="s">
        <v>1197</v>
      </c>
      <c r="E394" s="13" t="s">
        <v>193</v>
      </c>
      <c r="F394" s="7" t="s">
        <v>1169</v>
      </c>
      <c r="G394" s="27">
        <v>20</v>
      </c>
    </row>
    <row r="395" ht="16.5" hidden="1" spans="1:7">
      <c r="A395" s="13" t="str">
        <f>VLOOKUP(E395,区域!A:B,2,0)</f>
        <v>滁州</v>
      </c>
      <c r="B395" s="25">
        <v>44166</v>
      </c>
      <c r="C395" s="13" t="s">
        <v>1198</v>
      </c>
      <c r="D395" s="13" t="s">
        <v>1199</v>
      </c>
      <c r="E395" s="13" t="s">
        <v>178</v>
      </c>
      <c r="F395" s="7" t="s">
        <v>1169</v>
      </c>
      <c r="G395" s="27">
        <v>20</v>
      </c>
    </row>
    <row r="396" ht="16.5" hidden="1" spans="1:7">
      <c r="A396" s="13" t="str">
        <f>VLOOKUP(E396,区域!A:B,2,0)</f>
        <v>亳州</v>
      </c>
      <c r="B396" s="25">
        <v>44166</v>
      </c>
      <c r="C396" s="13" t="s">
        <v>1200</v>
      </c>
      <c r="D396" s="13" t="s">
        <v>1201</v>
      </c>
      <c r="E396" s="13" t="s">
        <v>184</v>
      </c>
      <c r="F396" s="7" t="s">
        <v>1169</v>
      </c>
      <c r="G396" s="27">
        <v>20</v>
      </c>
    </row>
    <row r="397" ht="16.5" hidden="1" spans="1:7">
      <c r="A397" s="13" t="str">
        <f>VLOOKUP(E397,区域!A:B,2,0)</f>
        <v>六安</v>
      </c>
      <c r="B397" s="25">
        <v>44166</v>
      </c>
      <c r="C397" s="13" t="s">
        <v>1202</v>
      </c>
      <c r="D397" s="13" t="s">
        <v>1203</v>
      </c>
      <c r="E397" s="13" t="s">
        <v>86</v>
      </c>
      <c r="F397" s="7" t="s">
        <v>1169</v>
      </c>
      <c r="G397" s="27">
        <v>20</v>
      </c>
    </row>
    <row r="398" ht="16.5" hidden="1" spans="1:7">
      <c r="A398" s="13" t="str">
        <f>VLOOKUP(E398,区域!A:B,2,0)</f>
        <v>六安</v>
      </c>
      <c r="B398" s="25">
        <v>44166</v>
      </c>
      <c r="C398" s="13" t="s">
        <v>1204</v>
      </c>
      <c r="D398" s="13" t="s">
        <v>1205</v>
      </c>
      <c r="E398" s="13" t="s">
        <v>86</v>
      </c>
      <c r="F398" s="7" t="s">
        <v>1169</v>
      </c>
      <c r="G398" s="27">
        <v>20</v>
      </c>
    </row>
    <row r="399" ht="16.5" hidden="1" spans="1:7">
      <c r="A399" s="13" t="str">
        <f>VLOOKUP(E399,区域!A:B,2,0)</f>
        <v>六安</v>
      </c>
      <c r="B399" s="25">
        <v>44166</v>
      </c>
      <c r="C399" s="13" t="s">
        <v>1206</v>
      </c>
      <c r="D399" s="13" t="s">
        <v>1207</v>
      </c>
      <c r="E399" s="13" t="s">
        <v>121</v>
      </c>
      <c r="F399" s="7" t="s">
        <v>1169</v>
      </c>
      <c r="G399" s="27">
        <v>20</v>
      </c>
    </row>
    <row r="400" ht="16.5" hidden="1" spans="1:7">
      <c r="A400" s="13" t="str">
        <f>VLOOKUP(E400,区域!A:B,2,0)</f>
        <v>六安</v>
      </c>
      <c r="B400" s="25">
        <v>44166</v>
      </c>
      <c r="C400" s="13" t="s">
        <v>1208</v>
      </c>
      <c r="D400" s="13" t="s">
        <v>1209</v>
      </c>
      <c r="E400" s="13" t="s">
        <v>129</v>
      </c>
      <c r="F400" s="7" t="s">
        <v>1169</v>
      </c>
      <c r="G400" s="27">
        <v>20</v>
      </c>
    </row>
    <row r="401" ht="16.5" hidden="1" spans="1:7">
      <c r="A401" s="13" t="str">
        <f>VLOOKUP(E401,区域!A:B,2,0)</f>
        <v>铜陵</v>
      </c>
      <c r="B401" s="25">
        <v>44166</v>
      </c>
      <c r="C401" s="13" t="s">
        <v>1210</v>
      </c>
      <c r="D401" s="13" t="s">
        <v>1211</v>
      </c>
      <c r="E401" s="13" t="s">
        <v>160</v>
      </c>
      <c r="F401" s="7" t="s">
        <v>1169</v>
      </c>
      <c r="G401" s="27">
        <v>20</v>
      </c>
    </row>
    <row r="402" ht="16.5" hidden="1" spans="1:7">
      <c r="A402" s="13" t="str">
        <f>VLOOKUP(E402,区域!A:B,2,0)</f>
        <v>铜陵</v>
      </c>
      <c r="B402" s="25">
        <v>44166</v>
      </c>
      <c r="C402" s="13" t="s">
        <v>1212</v>
      </c>
      <c r="D402" s="13" t="s">
        <v>1213</v>
      </c>
      <c r="E402" s="13" t="s">
        <v>160</v>
      </c>
      <c r="F402" s="7" t="s">
        <v>1169</v>
      </c>
      <c r="G402" s="27">
        <v>20</v>
      </c>
    </row>
    <row r="403" ht="16.5" hidden="1" spans="1:7">
      <c r="A403" s="13" t="str">
        <f>VLOOKUP(E403,区域!A:B,2,0)</f>
        <v>铜陵</v>
      </c>
      <c r="B403" s="25">
        <v>44166</v>
      </c>
      <c r="C403" s="13" t="s">
        <v>1214</v>
      </c>
      <c r="D403" s="13" t="s">
        <v>1215</v>
      </c>
      <c r="E403" s="13" t="s">
        <v>54</v>
      </c>
      <c r="F403" s="7" t="s">
        <v>1169</v>
      </c>
      <c r="G403" s="27">
        <v>20</v>
      </c>
    </row>
    <row r="404" ht="16.5" hidden="1" spans="1:7">
      <c r="A404" s="13" t="str">
        <f>VLOOKUP(E404,区域!A:B,2,0)</f>
        <v>铜陵</v>
      </c>
      <c r="B404" s="25">
        <v>44166</v>
      </c>
      <c r="C404" s="13" t="s">
        <v>1216</v>
      </c>
      <c r="D404" s="13" t="s">
        <v>1217</v>
      </c>
      <c r="E404" s="13" t="s">
        <v>54</v>
      </c>
      <c r="F404" s="7" t="s">
        <v>1169</v>
      </c>
      <c r="G404" s="27">
        <v>20</v>
      </c>
    </row>
    <row r="405" ht="16.5" hidden="1" spans="1:7">
      <c r="A405" s="13" t="str">
        <f>VLOOKUP(E405,区域!A:B,2,0)</f>
        <v>铜陵</v>
      </c>
      <c r="B405" s="25">
        <v>44166</v>
      </c>
      <c r="C405" s="13" t="s">
        <v>1218</v>
      </c>
      <c r="D405" s="13" t="s">
        <v>1219</v>
      </c>
      <c r="E405" s="13" t="s">
        <v>54</v>
      </c>
      <c r="F405" s="7" t="s">
        <v>1169</v>
      </c>
      <c r="G405" s="27">
        <v>20</v>
      </c>
    </row>
    <row r="406" ht="16.5" hidden="1" spans="1:7">
      <c r="A406" s="13" t="str">
        <f>VLOOKUP(E406,区域!A:B,2,0)</f>
        <v>铜陵</v>
      </c>
      <c r="B406" s="25">
        <v>44166</v>
      </c>
      <c r="C406" s="13" t="s">
        <v>1220</v>
      </c>
      <c r="D406" s="13" t="s">
        <v>1221</v>
      </c>
      <c r="E406" s="13" t="s">
        <v>130</v>
      </c>
      <c r="F406" s="7" t="s">
        <v>1169</v>
      </c>
      <c r="G406" s="27">
        <v>20</v>
      </c>
    </row>
    <row r="407" ht="16.5" hidden="1" spans="1:7">
      <c r="A407" s="13" t="str">
        <f>VLOOKUP(E407,区域!A:B,2,0)</f>
        <v>铜陵</v>
      </c>
      <c r="B407" s="25">
        <v>44166</v>
      </c>
      <c r="C407" s="13" t="s">
        <v>1222</v>
      </c>
      <c r="D407" s="13" t="s">
        <v>1223</v>
      </c>
      <c r="E407" s="13" t="s">
        <v>130</v>
      </c>
      <c r="F407" s="7" t="s">
        <v>1169</v>
      </c>
      <c r="G407" s="27">
        <v>20</v>
      </c>
    </row>
    <row r="408" ht="16.5" hidden="1" spans="1:7">
      <c r="A408" s="13" t="str">
        <f>VLOOKUP(E408,区域!A:B,2,0)</f>
        <v>铜陵</v>
      </c>
      <c r="B408" s="25">
        <v>44166</v>
      </c>
      <c r="C408" s="13" t="s">
        <v>1224</v>
      </c>
      <c r="D408" s="13" t="s">
        <v>1225</v>
      </c>
      <c r="E408" s="13" t="s">
        <v>52</v>
      </c>
      <c r="F408" s="7" t="s">
        <v>1169</v>
      </c>
      <c r="G408" s="27">
        <v>20</v>
      </c>
    </row>
    <row r="409" ht="16.5" hidden="1" spans="1:7">
      <c r="A409" s="13" t="str">
        <f>VLOOKUP(E409,区域!A:B,2,0)</f>
        <v>铜陵</v>
      </c>
      <c r="B409" s="25">
        <v>44166</v>
      </c>
      <c r="C409" s="13" t="s">
        <v>1226</v>
      </c>
      <c r="D409" s="13" t="s">
        <v>1227</v>
      </c>
      <c r="E409" s="13" t="s">
        <v>52</v>
      </c>
      <c r="F409" s="7" t="s">
        <v>1169</v>
      </c>
      <c r="G409" s="27">
        <v>20</v>
      </c>
    </row>
    <row r="410" ht="16.5" hidden="1" spans="1:7">
      <c r="A410" s="13" t="str">
        <f>VLOOKUP(E410,区域!A:B,2,0)</f>
        <v>铜陵</v>
      </c>
      <c r="B410" s="25">
        <v>44166</v>
      </c>
      <c r="C410" s="13" t="s">
        <v>1228</v>
      </c>
      <c r="D410" s="13" t="s">
        <v>1229</v>
      </c>
      <c r="E410" s="13" t="s">
        <v>52</v>
      </c>
      <c r="F410" s="7" t="s">
        <v>1169</v>
      </c>
      <c r="G410" s="27">
        <v>20</v>
      </c>
    </row>
    <row r="411" ht="16.5" hidden="1" spans="1:7">
      <c r="A411" s="13" t="str">
        <f>VLOOKUP(E411,区域!A:B,2,0)</f>
        <v>铜陵</v>
      </c>
      <c r="B411" s="25">
        <v>44166</v>
      </c>
      <c r="C411" s="13" t="s">
        <v>1230</v>
      </c>
      <c r="D411" s="13" t="s">
        <v>1231</v>
      </c>
      <c r="E411" s="13" t="s">
        <v>210</v>
      </c>
      <c r="F411" s="7" t="s">
        <v>1169</v>
      </c>
      <c r="G411" s="27">
        <v>20</v>
      </c>
    </row>
    <row r="412" ht="16.5" hidden="1" spans="1:7">
      <c r="A412" s="13" t="str">
        <f>VLOOKUP(E412,区域!A:B,2,0)</f>
        <v>无为</v>
      </c>
      <c r="B412" s="25">
        <v>44166</v>
      </c>
      <c r="C412" s="13" t="s">
        <v>1232</v>
      </c>
      <c r="D412" s="13" t="s">
        <v>1233</v>
      </c>
      <c r="E412" s="13" t="s">
        <v>99</v>
      </c>
      <c r="F412" s="7" t="s">
        <v>1169</v>
      </c>
      <c r="G412" s="27">
        <v>20</v>
      </c>
    </row>
    <row r="413" ht="16.5" hidden="1" spans="1:7">
      <c r="A413" s="13" t="str">
        <f>VLOOKUP(E413,区域!A:B,2,0)</f>
        <v>芜湖转运中心</v>
      </c>
      <c r="B413" s="25">
        <v>44166</v>
      </c>
      <c r="C413" s="13" t="s">
        <v>1234</v>
      </c>
      <c r="D413" s="13" t="s">
        <v>1235</v>
      </c>
      <c r="E413" s="13" t="s">
        <v>147</v>
      </c>
      <c r="F413" s="7" t="s">
        <v>1169</v>
      </c>
      <c r="G413" s="27">
        <v>20</v>
      </c>
    </row>
    <row r="414" ht="16.5" hidden="1" spans="1:7">
      <c r="A414" s="13" t="str">
        <f>VLOOKUP(E414,区域!A:B,2,0)</f>
        <v>宿州</v>
      </c>
      <c r="B414" s="25">
        <v>44166</v>
      </c>
      <c r="C414" s="13" t="s">
        <v>1236</v>
      </c>
      <c r="D414" s="13" t="s">
        <v>1237</v>
      </c>
      <c r="E414" s="13" t="s">
        <v>128</v>
      </c>
      <c r="F414" s="7" t="s">
        <v>1169</v>
      </c>
      <c r="G414" s="27">
        <v>20</v>
      </c>
    </row>
    <row r="415" ht="16.5" hidden="1" spans="1:7">
      <c r="A415" s="13" t="str">
        <f>VLOOKUP(E415,区域!A:B,2,0)</f>
        <v>宿州</v>
      </c>
      <c r="B415" s="25">
        <v>44166</v>
      </c>
      <c r="C415" s="13" t="s">
        <v>1238</v>
      </c>
      <c r="D415" s="13" t="s">
        <v>1239</v>
      </c>
      <c r="E415" s="13" t="s">
        <v>128</v>
      </c>
      <c r="F415" s="7" t="s">
        <v>1169</v>
      </c>
      <c r="G415" s="27">
        <v>20</v>
      </c>
    </row>
    <row r="416" ht="16.5" hidden="1" spans="1:7">
      <c r="A416" s="13" t="str">
        <f>VLOOKUP(E416,区域!A:B,2,0)</f>
        <v>宿州</v>
      </c>
      <c r="B416" s="25">
        <v>44166</v>
      </c>
      <c r="C416" s="13" t="s">
        <v>1240</v>
      </c>
      <c r="D416" s="13" t="s">
        <v>1241</v>
      </c>
      <c r="E416" s="13" t="s">
        <v>92</v>
      </c>
      <c r="F416" s="7" t="s">
        <v>1169</v>
      </c>
      <c r="G416" s="27">
        <v>20</v>
      </c>
    </row>
    <row r="417" ht="16.5" hidden="1" spans="1:7">
      <c r="A417" s="13" t="str">
        <f>VLOOKUP(E417,区域!A:B,2,0)</f>
        <v>宿州</v>
      </c>
      <c r="B417" s="25">
        <v>44166</v>
      </c>
      <c r="C417" s="13" t="s">
        <v>1242</v>
      </c>
      <c r="D417" s="13" t="s">
        <v>1243</v>
      </c>
      <c r="E417" s="13" t="s">
        <v>92</v>
      </c>
      <c r="F417" s="7" t="s">
        <v>1169</v>
      </c>
      <c r="G417" s="27">
        <v>20</v>
      </c>
    </row>
    <row r="418" ht="16.5" hidden="1" spans="1:7">
      <c r="A418" s="13" t="str">
        <f>VLOOKUP(E418,区域!A:B,2,0)</f>
        <v>宿州</v>
      </c>
      <c r="B418" s="25">
        <v>44166</v>
      </c>
      <c r="C418" s="13" t="s">
        <v>1244</v>
      </c>
      <c r="D418" s="13" t="s">
        <v>1245</v>
      </c>
      <c r="E418" s="13" t="s">
        <v>165</v>
      </c>
      <c r="F418" s="7" t="s">
        <v>1169</v>
      </c>
      <c r="G418" s="27">
        <v>20</v>
      </c>
    </row>
    <row r="419" ht="16.5" hidden="1" spans="1:7">
      <c r="A419" s="13" t="str">
        <f>VLOOKUP(E419,区域!A:B,2,0)</f>
        <v>宿州</v>
      </c>
      <c r="B419" s="25">
        <v>44166</v>
      </c>
      <c r="C419" s="13" t="s">
        <v>1246</v>
      </c>
      <c r="D419" s="13" t="s">
        <v>1247</v>
      </c>
      <c r="E419" s="13" t="s">
        <v>173</v>
      </c>
      <c r="F419" s="7" t="s">
        <v>1169</v>
      </c>
      <c r="G419" s="27">
        <v>20</v>
      </c>
    </row>
    <row r="420" ht="16.5" hidden="1" spans="1:7">
      <c r="A420" s="13" t="str">
        <f>VLOOKUP(E420,区域!A:B,2,0)</f>
        <v>宿州</v>
      </c>
      <c r="B420" s="25">
        <v>44166</v>
      </c>
      <c r="C420" s="13" t="s">
        <v>1248</v>
      </c>
      <c r="D420" s="13" t="s">
        <v>1249</v>
      </c>
      <c r="E420" s="13" t="s">
        <v>207</v>
      </c>
      <c r="F420" s="7" t="s">
        <v>1169</v>
      </c>
      <c r="G420" s="27">
        <v>20</v>
      </c>
    </row>
    <row r="421" ht="16.5" hidden="1" spans="1:7">
      <c r="A421" s="13" t="str">
        <f>VLOOKUP(E421,区域!A:B,2,0)</f>
        <v>宿州</v>
      </c>
      <c r="B421" s="25">
        <v>44166</v>
      </c>
      <c r="C421" s="13" t="s">
        <v>1250</v>
      </c>
      <c r="D421" s="13" t="s">
        <v>1251</v>
      </c>
      <c r="E421" s="13" t="s">
        <v>257</v>
      </c>
      <c r="F421" s="7" t="s">
        <v>1169</v>
      </c>
      <c r="G421" s="27">
        <v>20</v>
      </c>
    </row>
    <row r="422" ht="16.5" hidden="1" spans="1:7">
      <c r="A422" s="13" t="str">
        <f>VLOOKUP(E422,区域!A:B,2,0)</f>
        <v>宣城</v>
      </c>
      <c r="B422" s="25">
        <v>44166</v>
      </c>
      <c r="C422" s="13" t="s">
        <v>1252</v>
      </c>
      <c r="D422" s="13" t="s">
        <v>1253</v>
      </c>
      <c r="E422" s="13" t="s">
        <v>114</v>
      </c>
      <c r="F422" s="7" t="s">
        <v>1169</v>
      </c>
      <c r="G422" s="27">
        <v>20</v>
      </c>
    </row>
    <row r="423" ht="16.5" hidden="1" spans="1:7">
      <c r="A423" s="13" t="str">
        <f>VLOOKUP(E423,区域!A:B,2,0)</f>
        <v>泾县</v>
      </c>
      <c r="B423" s="25">
        <v>44166</v>
      </c>
      <c r="C423" s="13" t="s">
        <v>1254</v>
      </c>
      <c r="D423" s="13" t="s">
        <v>1255</v>
      </c>
      <c r="E423" s="13" t="s">
        <v>183</v>
      </c>
      <c r="F423" s="7" t="s">
        <v>1169</v>
      </c>
      <c r="G423" s="27">
        <v>20</v>
      </c>
    </row>
    <row r="424" ht="16.5" hidden="1" spans="1:7">
      <c r="A424" s="13" t="str">
        <f>VLOOKUP(E424,区域!A:B,2,0)</f>
        <v>蚌埠</v>
      </c>
      <c r="B424" s="25">
        <v>44167</v>
      </c>
      <c r="C424" s="13" t="s">
        <v>1256</v>
      </c>
      <c r="D424" s="13" t="s">
        <v>1257</v>
      </c>
      <c r="E424" s="13" t="s">
        <v>148</v>
      </c>
      <c r="F424" s="7" t="s">
        <v>1169</v>
      </c>
      <c r="G424" s="27">
        <v>20</v>
      </c>
    </row>
    <row r="425" ht="16.5" hidden="1" spans="1:7">
      <c r="A425" s="13" t="str">
        <f>VLOOKUP(E425,区域!A:B,2,0)</f>
        <v>蚌埠</v>
      </c>
      <c r="B425" s="25">
        <v>44167</v>
      </c>
      <c r="C425" s="13" t="s">
        <v>1258</v>
      </c>
      <c r="D425" s="13" t="s">
        <v>1259</v>
      </c>
      <c r="E425" s="13" t="s">
        <v>148</v>
      </c>
      <c r="F425" s="7" t="s">
        <v>1169</v>
      </c>
      <c r="G425" s="27">
        <v>20</v>
      </c>
    </row>
    <row r="426" ht="16.5" hidden="1" spans="1:7">
      <c r="A426" s="13" t="str">
        <f>VLOOKUP(E426,区域!A:B,2,0)</f>
        <v>蚌埠</v>
      </c>
      <c r="B426" s="25">
        <v>44167</v>
      </c>
      <c r="C426" s="13" t="s">
        <v>1260</v>
      </c>
      <c r="D426" s="13" t="s">
        <v>1261</v>
      </c>
      <c r="E426" s="13" t="s">
        <v>148</v>
      </c>
      <c r="F426" s="7" t="s">
        <v>1169</v>
      </c>
      <c r="G426" s="27">
        <v>20</v>
      </c>
    </row>
    <row r="427" ht="16.5" hidden="1" spans="1:7">
      <c r="A427" s="13" t="str">
        <f>VLOOKUP(E427,区域!A:B,2,0)</f>
        <v>蚌埠</v>
      </c>
      <c r="B427" s="25">
        <v>44167</v>
      </c>
      <c r="C427" s="13" t="s">
        <v>1262</v>
      </c>
      <c r="D427" s="13" t="s">
        <v>1263</v>
      </c>
      <c r="E427" s="13" t="s">
        <v>148</v>
      </c>
      <c r="F427" s="7" t="s">
        <v>1169</v>
      </c>
      <c r="G427" s="27">
        <v>20</v>
      </c>
    </row>
    <row r="428" ht="16.5" hidden="1" spans="1:7">
      <c r="A428" s="13" t="str">
        <f>VLOOKUP(E428,区域!A:B,2,0)</f>
        <v>巢湖</v>
      </c>
      <c r="B428" s="25">
        <v>44167</v>
      </c>
      <c r="C428" s="13" t="s">
        <v>1264</v>
      </c>
      <c r="D428" s="13" t="s">
        <v>1265</v>
      </c>
      <c r="E428" s="13" t="s">
        <v>230</v>
      </c>
      <c r="F428" s="7" t="s">
        <v>1169</v>
      </c>
      <c r="G428" s="27">
        <v>20</v>
      </c>
    </row>
    <row r="429" ht="16.5" hidden="1" spans="1:7">
      <c r="A429" s="13" t="str">
        <f>VLOOKUP(E429,区域!A:B,2,0)</f>
        <v>合肥北</v>
      </c>
      <c r="B429" s="25">
        <v>44167</v>
      </c>
      <c r="C429" s="13" t="s">
        <v>705</v>
      </c>
      <c r="D429" s="13" t="s">
        <v>706</v>
      </c>
      <c r="E429" s="13" t="s">
        <v>34</v>
      </c>
      <c r="F429" s="7" t="s">
        <v>1169</v>
      </c>
      <c r="G429" s="27">
        <v>20</v>
      </c>
    </row>
    <row r="430" ht="16.5" hidden="1" spans="1:7">
      <c r="A430" s="13" t="str">
        <f>VLOOKUP(E430,区域!A:B,2,0)</f>
        <v>合肥北</v>
      </c>
      <c r="B430" s="25">
        <v>44167</v>
      </c>
      <c r="C430" s="13" t="s">
        <v>1266</v>
      </c>
      <c r="D430" s="13" t="s">
        <v>1267</v>
      </c>
      <c r="E430" s="13" t="s">
        <v>34</v>
      </c>
      <c r="F430" s="7" t="s">
        <v>1169</v>
      </c>
      <c r="G430" s="27">
        <v>20</v>
      </c>
    </row>
    <row r="431" ht="16.5" hidden="1" spans="1:7">
      <c r="A431" s="13" t="str">
        <f>VLOOKUP(E431,区域!A:B,2,0)</f>
        <v>淮南</v>
      </c>
      <c r="B431" s="25">
        <v>44167</v>
      </c>
      <c r="C431" s="13" t="s">
        <v>1268</v>
      </c>
      <c r="D431" s="13" t="s">
        <v>1269</v>
      </c>
      <c r="E431" s="13" t="s">
        <v>214</v>
      </c>
      <c r="F431" s="7" t="s">
        <v>1169</v>
      </c>
      <c r="G431" s="27">
        <v>20</v>
      </c>
    </row>
    <row r="432" ht="16.5" hidden="1" spans="1:7">
      <c r="A432" s="13" t="str">
        <f>VLOOKUP(E432,区域!A:B,2,0)</f>
        <v>六安</v>
      </c>
      <c r="B432" s="25">
        <v>44167</v>
      </c>
      <c r="C432" s="13" t="s">
        <v>1270</v>
      </c>
      <c r="D432" s="13" t="s">
        <v>1271</v>
      </c>
      <c r="E432" s="13" t="s">
        <v>137</v>
      </c>
      <c r="F432" s="7" t="s">
        <v>1169</v>
      </c>
      <c r="G432" s="27">
        <v>20</v>
      </c>
    </row>
    <row r="433" ht="16.5" hidden="1" spans="1:7">
      <c r="A433" s="13" t="str">
        <f>VLOOKUP(E433,区域!A:B,2,0)</f>
        <v>六安</v>
      </c>
      <c r="B433" s="25">
        <v>44167</v>
      </c>
      <c r="C433" s="13" t="s">
        <v>1272</v>
      </c>
      <c r="D433" s="13" t="s">
        <v>1273</v>
      </c>
      <c r="E433" s="13" t="s">
        <v>137</v>
      </c>
      <c r="F433" s="7" t="s">
        <v>1169</v>
      </c>
      <c r="G433" s="27">
        <v>20</v>
      </c>
    </row>
    <row r="434" ht="16.5" hidden="1" spans="1:7">
      <c r="A434" s="13" t="str">
        <f>VLOOKUP(E434,区域!A:B,2,0)</f>
        <v>六安</v>
      </c>
      <c r="B434" s="25">
        <v>44167</v>
      </c>
      <c r="C434" s="13" t="s">
        <v>1274</v>
      </c>
      <c r="D434" s="13" t="s">
        <v>1275</v>
      </c>
      <c r="E434" s="13" t="s">
        <v>137</v>
      </c>
      <c r="F434" s="7" t="s">
        <v>1169</v>
      </c>
      <c r="G434" s="27">
        <v>20</v>
      </c>
    </row>
    <row r="435" ht="16.5" hidden="1" spans="1:7">
      <c r="A435" s="13" t="str">
        <f>VLOOKUP(E435,区域!A:B,2,0)</f>
        <v>六安</v>
      </c>
      <c r="B435" s="25">
        <v>44167</v>
      </c>
      <c r="C435" s="13" t="s">
        <v>1276</v>
      </c>
      <c r="D435" s="13" t="s">
        <v>1277</v>
      </c>
      <c r="E435" s="13" t="s">
        <v>100</v>
      </c>
      <c r="F435" s="7" t="s">
        <v>1169</v>
      </c>
      <c r="G435" s="27">
        <v>20</v>
      </c>
    </row>
    <row r="436" ht="16.5" hidden="1" spans="1:7">
      <c r="A436" s="13" t="str">
        <f>VLOOKUP(E436,区域!A:B,2,0)</f>
        <v>六安</v>
      </c>
      <c r="B436" s="25">
        <v>44167</v>
      </c>
      <c r="C436" s="13" t="s">
        <v>1278</v>
      </c>
      <c r="D436" s="13" t="s">
        <v>1279</v>
      </c>
      <c r="E436" s="13" t="s">
        <v>100</v>
      </c>
      <c r="F436" s="7" t="s">
        <v>1169</v>
      </c>
      <c r="G436" s="27">
        <v>20</v>
      </c>
    </row>
    <row r="437" ht="16.5" hidden="1" spans="1:7">
      <c r="A437" s="13" t="str">
        <f>VLOOKUP(E437,区域!A:B,2,0)</f>
        <v>六安</v>
      </c>
      <c r="B437" s="25">
        <v>44167</v>
      </c>
      <c r="C437" s="13" t="s">
        <v>1280</v>
      </c>
      <c r="D437" s="13" t="s">
        <v>1281</v>
      </c>
      <c r="E437" s="13" t="s">
        <v>100</v>
      </c>
      <c r="F437" s="7" t="s">
        <v>1169</v>
      </c>
      <c r="G437" s="27">
        <v>20</v>
      </c>
    </row>
    <row r="438" ht="16.5" hidden="1" spans="1:7">
      <c r="A438" s="13" t="str">
        <f>VLOOKUP(E438,区域!A:B,2,0)</f>
        <v>六安</v>
      </c>
      <c r="B438" s="25">
        <v>44167</v>
      </c>
      <c r="C438" s="13" t="s">
        <v>1282</v>
      </c>
      <c r="D438" s="13" t="s">
        <v>1283</v>
      </c>
      <c r="E438" s="13" t="s">
        <v>116</v>
      </c>
      <c r="F438" s="7" t="s">
        <v>1169</v>
      </c>
      <c r="G438" s="27">
        <v>20</v>
      </c>
    </row>
    <row r="439" ht="16.5" hidden="1" spans="1:7">
      <c r="A439" s="13" t="str">
        <f>VLOOKUP(E439,区域!A:B,2,0)</f>
        <v>池州</v>
      </c>
      <c r="B439" s="25">
        <v>44167</v>
      </c>
      <c r="C439" s="13" t="s">
        <v>1284</v>
      </c>
      <c r="D439" s="13" t="s">
        <v>1285</v>
      </c>
      <c r="E439" s="13" t="s">
        <v>94</v>
      </c>
      <c r="F439" s="7" t="s">
        <v>1169</v>
      </c>
      <c r="G439" s="27">
        <v>20</v>
      </c>
    </row>
    <row r="440" ht="16.5" hidden="1" spans="1:7">
      <c r="A440" s="13" t="str">
        <f>VLOOKUP(E440,区域!A:B,2,0)</f>
        <v>池州</v>
      </c>
      <c r="B440" s="25">
        <v>44167</v>
      </c>
      <c r="C440" s="13" t="s">
        <v>1286</v>
      </c>
      <c r="D440" s="13" t="s">
        <v>1287</v>
      </c>
      <c r="E440" s="13" t="s">
        <v>94</v>
      </c>
      <c r="F440" s="7" t="s">
        <v>1169</v>
      </c>
      <c r="G440" s="27">
        <v>20</v>
      </c>
    </row>
    <row r="441" ht="16.5" hidden="1" spans="1:7">
      <c r="A441" s="13" t="str">
        <f>VLOOKUP(E441,区域!A:B,2,0)</f>
        <v>池州</v>
      </c>
      <c r="B441" s="25">
        <v>44167</v>
      </c>
      <c r="C441" s="13" t="s">
        <v>1288</v>
      </c>
      <c r="D441" s="13" t="s">
        <v>1289</v>
      </c>
      <c r="E441" s="13" t="s">
        <v>94</v>
      </c>
      <c r="F441" s="7" t="s">
        <v>1169</v>
      </c>
      <c r="G441" s="27">
        <v>20</v>
      </c>
    </row>
    <row r="442" ht="16.5" hidden="1" spans="1:7">
      <c r="A442" s="13" t="str">
        <f>VLOOKUP(E442,区域!A:B,2,0)</f>
        <v>池州</v>
      </c>
      <c r="B442" s="25">
        <v>44167</v>
      </c>
      <c r="C442" s="13" t="s">
        <v>1290</v>
      </c>
      <c r="D442" s="13" t="s">
        <v>1291</v>
      </c>
      <c r="E442" s="13" t="s">
        <v>30</v>
      </c>
      <c r="F442" s="7" t="s">
        <v>1169</v>
      </c>
      <c r="G442" s="27">
        <v>20</v>
      </c>
    </row>
    <row r="443" ht="16.5" hidden="1" spans="1:7">
      <c r="A443" s="13" t="str">
        <f>VLOOKUP(E443,区域!A:B,2,0)</f>
        <v>淮南</v>
      </c>
      <c r="B443" s="25">
        <v>44167</v>
      </c>
      <c r="C443" s="13" t="s">
        <v>1292</v>
      </c>
      <c r="D443" s="13" t="s">
        <v>1293</v>
      </c>
      <c r="E443" s="13" t="s">
        <v>172</v>
      </c>
      <c r="F443" s="7" t="s">
        <v>1169</v>
      </c>
      <c r="G443" s="27">
        <v>20</v>
      </c>
    </row>
    <row r="444" ht="16.5" hidden="1" spans="1:7">
      <c r="A444" s="13" t="str">
        <f>VLOOKUP(E444,区域!A:B,2,0)</f>
        <v>淮南</v>
      </c>
      <c r="B444" s="25">
        <v>44167</v>
      </c>
      <c r="C444" s="13" t="s">
        <v>1294</v>
      </c>
      <c r="D444" s="13" t="s">
        <v>1295</v>
      </c>
      <c r="E444" s="13" t="s">
        <v>91</v>
      </c>
      <c r="F444" s="7" t="s">
        <v>1169</v>
      </c>
      <c r="G444" s="27">
        <v>20</v>
      </c>
    </row>
    <row r="445" ht="16.5" hidden="1" spans="1:7">
      <c r="A445" s="13" t="str">
        <f>VLOOKUP(E445,区域!A:B,2,0)</f>
        <v>黄山</v>
      </c>
      <c r="B445" s="25">
        <v>44167</v>
      </c>
      <c r="C445" s="13" t="s">
        <v>1296</v>
      </c>
      <c r="D445" s="13" t="s">
        <v>1297</v>
      </c>
      <c r="E445" s="13" t="s">
        <v>40</v>
      </c>
      <c r="F445" s="7" t="s">
        <v>1169</v>
      </c>
      <c r="G445" s="27">
        <v>20</v>
      </c>
    </row>
    <row r="446" ht="16.5" hidden="1" spans="1:7">
      <c r="A446" s="13" t="str">
        <f>VLOOKUP(E446,区域!A:B,2,0)</f>
        <v>黄山</v>
      </c>
      <c r="B446" s="25">
        <v>44167</v>
      </c>
      <c r="C446" s="13" t="s">
        <v>1298</v>
      </c>
      <c r="D446" s="13" t="s">
        <v>1299</v>
      </c>
      <c r="E446" s="13" t="s">
        <v>62</v>
      </c>
      <c r="F446" s="7" t="s">
        <v>1169</v>
      </c>
      <c r="G446" s="27">
        <v>20</v>
      </c>
    </row>
    <row r="447" ht="16.5" hidden="1" spans="1:7">
      <c r="A447" s="13" t="str">
        <f>VLOOKUP(E447,区域!A:B,2,0)</f>
        <v>黄山</v>
      </c>
      <c r="B447" s="25">
        <v>44167</v>
      </c>
      <c r="C447" s="13" t="s">
        <v>1300</v>
      </c>
      <c r="D447" s="13" t="s">
        <v>1301</v>
      </c>
      <c r="E447" s="13" t="s">
        <v>62</v>
      </c>
      <c r="F447" s="7" t="s">
        <v>1169</v>
      </c>
      <c r="G447" s="27">
        <v>20</v>
      </c>
    </row>
    <row r="448" ht="16.5" hidden="1" spans="1:7">
      <c r="A448" s="13" t="str">
        <f>VLOOKUP(E448,区域!A:B,2,0)</f>
        <v>金寨</v>
      </c>
      <c r="B448" s="25">
        <v>44167</v>
      </c>
      <c r="C448" s="13" t="s">
        <v>1302</v>
      </c>
      <c r="D448" s="13" t="s">
        <v>1303</v>
      </c>
      <c r="E448" s="13" t="s">
        <v>58</v>
      </c>
      <c r="F448" s="7" t="s">
        <v>1169</v>
      </c>
      <c r="G448" s="27">
        <v>20</v>
      </c>
    </row>
    <row r="449" ht="16.5" hidden="1" spans="1:7">
      <c r="A449" s="13" t="str">
        <f>VLOOKUP(E449,区域!A:B,2,0)</f>
        <v>六安</v>
      </c>
      <c r="B449" s="25">
        <v>44167</v>
      </c>
      <c r="C449" s="13" t="s">
        <v>1304</v>
      </c>
      <c r="D449" s="13" t="s">
        <v>1305</v>
      </c>
      <c r="E449" s="13" t="s">
        <v>140</v>
      </c>
      <c r="F449" s="7" t="s">
        <v>1169</v>
      </c>
      <c r="G449" s="27">
        <v>20</v>
      </c>
    </row>
    <row r="450" ht="16.5" hidden="1" spans="1:7">
      <c r="A450" s="13" t="str">
        <f>VLOOKUP(E450,区域!A:B,2,0)</f>
        <v>含山</v>
      </c>
      <c r="B450" s="25">
        <v>44167</v>
      </c>
      <c r="C450" s="13" t="s">
        <v>1306</v>
      </c>
      <c r="D450" s="13" t="s">
        <v>1307</v>
      </c>
      <c r="E450" s="13" t="s">
        <v>89</v>
      </c>
      <c r="F450" s="7" t="s">
        <v>1169</v>
      </c>
      <c r="G450" s="27">
        <v>20</v>
      </c>
    </row>
    <row r="451" ht="16.5" hidden="1" spans="1:7">
      <c r="A451" s="13" t="str">
        <f>VLOOKUP(E451,区域!A:B,2,0)</f>
        <v>芜湖</v>
      </c>
      <c r="B451" s="25">
        <v>44167</v>
      </c>
      <c r="C451" s="13" t="s">
        <v>1308</v>
      </c>
      <c r="D451" s="13" t="s">
        <v>1309</v>
      </c>
      <c r="E451" s="13" t="s">
        <v>139</v>
      </c>
      <c r="F451" s="7" t="s">
        <v>1169</v>
      </c>
      <c r="G451" s="27">
        <v>20</v>
      </c>
    </row>
    <row r="452" ht="16.5" hidden="1" spans="1:7">
      <c r="A452" s="13" t="str">
        <f>VLOOKUP(E452,区域!A:B,2,0)</f>
        <v>绩溪</v>
      </c>
      <c r="B452" s="25">
        <v>44167</v>
      </c>
      <c r="C452" s="13" t="s">
        <v>1310</v>
      </c>
      <c r="D452" s="13" t="s">
        <v>1311</v>
      </c>
      <c r="E452" s="13" t="s">
        <v>60</v>
      </c>
      <c r="F452" s="7" t="s">
        <v>1169</v>
      </c>
      <c r="G452" s="27">
        <v>20</v>
      </c>
    </row>
    <row r="453" ht="16.5" hidden="1" spans="1:7">
      <c r="A453" s="13" t="str">
        <f>VLOOKUP(E453,区域!A:B,2,0)</f>
        <v>绩溪</v>
      </c>
      <c r="B453" s="25">
        <v>44167</v>
      </c>
      <c r="C453" s="13" t="s">
        <v>1312</v>
      </c>
      <c r="D453" s="13" t="s">
        <v>1313</v>
      </c>
      <c r="E453" s="13" t="s">
        <v>60</v>
      </c>
      <c r="F453" s="7" t="s">
        <v>1169</v>
      </c>
      <c r="G453" s="27">
        <v>20</v>
      </c>
    </row>
    <row r="454" ht="16.5" hidden="1" spans="1:7">
      <c r="A454" s="13" t="str">
        <f>VLOOKUP(E454,区域!A:B,2,0)</f>
        <v>铜陵</v>
      </c>
      <c r="B454" s="25">
        <v>44167</v>
      </c>
      <c r="C454" s="13" t="s">
        <v>1314</v>
      </c>
      <c r="D454" s="13" t="s">
        <v>1315</v>
      </c>
      <c r="E454" s="13" t="s">
        <v>160</v>
      </c>
      <c r="F454" s="7" t="s">
        <v>1169</v>
      </c>
      <c r="G454" s="27">
        <v>20</v>
      </c>
    </row>
    <row r="455" ht="16.5" hidden="1" spans="1:7">
      <c r="A455" s="13" t="str">
        <f>VLOOKUP(E455,区域!A:B,2,0)</f>
        <v>铜陵</v>
      </c>
      <c r="B455" s="25">
        <v>44167</v>
      </c>
      <c r="C455" s="13" t="s">
        <v>1316</v>
      </c>
      <c r="D455" s="13" t="s">
        <v>1317</v>
      </c>
      <c r="E455" s="13" t="s">
        <v>160</v>
      </c>
      <c r="F455" s="7" t="s">
        <v>1169</v>
      </c>
      <c r="G455" s="27">
        <v>20</v>
      </c>
    </row>
    <row r="456" ht="16.5" hidden="1" spans="1:7">
      <c r="A456" s="13" t="str">
        <f>VLOOKUP(E456,区域!A:B,2,0)</f>
        <v>宿州</v>
      </c>
      <c r="B456" s="25">
        <v>44167</v>
      </c>
      <c r="C456" s="13" t="s">
        <v>1318</v>
      </c>
      <c r="D456" s="13" t="s">
        <v>1319</v>
      </c>
      <c r="E456" s="13" t="s">
        <v>128</v>
      </c>
      <c r="F456" s="7" t="s">
        <v>1169</v>
      </c>
      <c r="G456" s="27">
        <v>20</v>
      </c>
    </row>
    <row r="457" ht="16.5" hidden="1" spans="1:7">
      <c r="A457" s="13" t="str">
        <f>VLOOKUP(E457,区域!A:B,2,0)</f>
        <v>宿州</v>
      </c>
      <c r="B457" s="25">
        <v>44167</v>
      </c>
      <c r="C457" s="13" t="s">
        <v>1320</v>
      </c>
      <c r="D457" s="13" t="s">
        <v>1321</v>
      </c>
      <c r="E457" s="13" t="s">
        <v>128</v>
      </c>
      <c r="F457" s="7" t="s">
        <v>1169</v>
      </c>
      <c r="G457" s="27">
        <v>20</v>
      </c>
    </row>
    <row r="458" ht="16.5" hidden="1" spans="1:7">
      <c r="A458" s="13" t="str">
        <f>VLOOKUP(E458,区域!A:B,2,0)</f>
        <v>亳州</v>
      </c>
      <c r="B458" s="25">
        <v>44167</v>
      </c>
      <c r="C458" s="13" t="s">
        <v>1322</v>
      </c>
      <c r="D458" s="13" t="s">
        <v>1323</v>
      </c>
      <c r="E458" s="13" t="s">
        <v>118</v>
      </c>
      <c r="F458" s="7" t="s">
        <v>1169</v>
      </c>
      <c r="G458" s="27">
        <v>20</v>
      </c>
    </row>
    <row r="459" ht="16.5" hidden="1" spans="1:7">
      <c r="A459" s="13" t="str">
        <f>VLOOKUP(E459,区域!A:B,2,0)</f>
        <v>亳州</v>
      </c>
      <c r="B459" s="25">
        <v>44167</v>
      </c>
      <c r="C459" s="13" t="s">
        <v>1324</v>
      </c>
      <c r="D459" s="13" t="s">
        <v>1325</v>
      </c>
      <c r="E459" s="13" t="s">
        <v>118</v>
      </c>
      <c r="F459" s="7" t="s">
        <v>1169</v>
      </c>
      <c r="G459" s="27">
        <v>20</v>
      </c>
    </row>
    <row r="460" ht="16.5" hidden="1" spans="1:7">
      <c r="A460" s="13" t="str">
        <f>VLOOKUP(E460,区域!A:B,2,0)</f>
        <v>池州</v>
      </c>
      <c r="B460" s="25">
        <v>44167</v>
      </c>
      <c r="C460" s="13" t="s">
        <v>1326</v>
      </c>
      <c r="D460" s="13" t="s">
        <v>1327</v>
      </c>
      <c r="E460" s="13" t="s">
        <v>101</v>
      </c>
      <c r="F460" s="7" t="s">
        <v>1169</v>
      </c>
      <c r="G460" s="27">
        <v>20</v>
      </c>
    </row>
    <row r="461" ht="16.5" hidden="1" spans="1:7">
      <c r="A461" s="13" t="str">
        <f>VLOOKUP(E461,区域!A:B,2,0)</f>
        <v>池州</v>
      </c>
      <c r="B461" s="25">
        <v>44167</v>
      </c>
      <c r="C461" s="13" t="s">
        <v>1328</v>
      </c>
      <c r="D461" s="13" t="s">
        <v>1329</v>
      </c>
      <c r="E461" s="13" t="s">
        <v>101</v>
      </c>
      <c r="F461" s="7" t="s">
        <v>1169</v>
      </c>
      <c r="G461" s="27">
        <v>20</v>
      </c>
    </row>
    <row r="462" ht="16.5" hidden="1" spans="1:7">
      <c r="A462" s="13" t="str">
        <f>VLOOKUP(E462,区域!A:B,2,0)</f>
        <v>池州</v>
      </c>
      <c r="B462" s="25">
        <v>44167</v>
      </c>
      <c r="C462" s="13" t="s">
        <v>1330</v>
      </c>
      <c r="D462" s="13" t="s">
        <v>1331</v>
      </c>
      <c r="E462" s="13" t="s">
        <v>101</v>
      </c>
      <c r="F462" s="7" t="s">
        <v>1169</v>
      </c>
      <c r="G462" s="27">
        <v>20</v>
      </c>
    </row>
    <row r="463" ht="16.5" hidden="1" spans="1:7">
      <c r="A463" s="13" t="str">
        <f>VLOOKUP(E463,区域!A:B,2,0)</f>
        <v>池州</v>
      </c>
      <c r="B463" s="25">
        <v>44167</v>
      </c>
      <c r="C463" s="13" t="s">
        <v>1332</v>
      </c>
      <c r="D463" s="13" t="s">
        <v>1333</v>
      </c>
      <c r="E463" s="13" t="s">
        <v>101</v>
      </c>
      <c r="F463" s="7" t="s">
        <v>1169</v>
      </c>
      <c r="G463" s="27">
        <v>20</v>
      </c>
    </row>
    <row r="464" ht="16.5" hidden="1" spans="1:7">
      <c r="A464" s="13" t="str">
        <f>VLOOKUP(E464,区域!A:B,2,0)</f>
        <v>六安</v>
      </c>
      <c r="B464" s="25">
        <v>44167</v>
      </c>
      <c r="C464" s="13" t="s">
        <v>1334</v>
      </c>
      <c r="D464" s="13" t="s">
        <v>1335</v>
      </c>
      <c r="E464" s="13" t="s">
        <v>86</v>
      </c>
      <c r="F464" s="7" t="s">
        <v>1169</v>
      </c>
      <c r="G464" s="27">
        <v>20</v>
      </c>
    </row>
    <row r="465" ht="16.5" hidden="1" spans="1:7">
      <c r="A465" s="13" t="str">
        <f>VLOOKUP(E465,区域!A:B,2,0)</f>
        <v>六安</v>
      </c>
      <c r="B465" s="25">
        <v>44167</v>
      </c>
      <c r="C465" s="13" t="s">
        <v>1336</v>
      </c>
      <c r="D465" s="13" t="s">
        <v>1337</v>
      </c>
      <c r="E465" s="13" t="s">
        <v>86</v>
      </c>
      <c r="F465" s="7" t="s">
        <v>1169</v>
      </c>
      <c r="G465" s="27">
        <v>20</v>
      </c>
    </row>
    <row r="466" ht="16.5" hidden="1" spans="1:7">
      <c r="A466" s="13" t="str">
        <f>VLOOKUP(E466,区域!A:B,2,0)</f>
        <v>六安</v>
      </c>
      <c r="B466" s="25">
        <v>44167</v>
      </c>
      <c r="C466" s="13" t="s">
        <v>1338</v>
      </c>
      <c r="D466" s="13" t="s">
        <v>1339</v>
      </c>
      <c r="E466" s="13" t="s">
        <v>86</v>
      </c>
      <c r="F466" s="7" t="s">
        <v>1169</v>
      </c>
      <c r="G466" s="27">
        <v>20</v>
      </c>
    </row>
    <row r="467" ht="16.5" hidden="1" spans="1:7">
      <c r="A467" s="13" t="str">
        <f>VLOOKUP(E467,区域!A:B,2,0)</f>
        <v>铜陵</v>
      </c>
      <c r="B467" s="25">
        <v>44167</v>
      </c>
      <c r="C467" s="13" t="s">
        <v>1340</v>
      </c>
      <c r="D467" s="13" t="s">
        <v>1341</v>
      </c>
      <c r="E467" s="13" t="s">
        <v>54</v>
      </c>
      <c r="F467" s="7" t="s">
        <v>1169</v>
      </c>
      <c r="G467" s="27">
        <v>20</v>
      </c>
    </row>
    <row r="468" ht="16.5" hidden="1" spans="1:7">
      <c r="A468" s="13" t="str">
        <f>VLOOKUP(E468,区域!A:B,2,0)</f>
        <v>铜陵</v>
      </c>
      <c r="B468" s="25">
        <v>44167</v>
      </c>
      <c r="C468" s="13" t="s">
        <v>1342</v>
      </c>
      <c r="D468" s="13" t="s">
        <v>1343</v>
      </c>
      <c r="E468" s="13" t="s">
        <v>54</v>
      </c>
      <c r="F468" s="7" t="s">
        <v>1169</v>
      </c>
      <c r="G468" s="27">
        <v>20</v>
      </c>
    </row>
    <row r="469" ht="16.5" hidden="1" spans="1:7">
      <c r="A469" s="13" t="str">
        <f>VLOOKUP(E469,区域!A:B,2,0)</f>
        <v>铜陵</v>
      </c>
      <c r="B469" s="25">
        <v>44167</v>
      </c>
      <c r="C469" s="13" t="s">
        <v>1344</v>
      </c>
      <c r="D469" s="13" t="s">
        <v>1345</v>
      </c>
      <c r="E469" s="13" t="s">
        <v>54</v>
      </c>
      <c r="F469" s="7" t="s">
        <v>1169</v>
      </c>
      <c r="G469" s="27">
        <v>20</v>
      </c>
    </row>
    <row r="470" ht="16.5" hidden="1" spans="1:7">
      <c r="A470" s="13" t="str">
        <f>VLOOKUP(E470,区域!A:B,2,0)</f>
        <v>铜陵</v>
      </c>
      <c r="B470" s="25">
        <v>44167</v>
      </c>
      <c r="C470" s="13" t="s">
        <v>1346</v>
      </c>
      <c r="D470" s="13" t="s">
        <v>1347</v>
      </c>
      <c r="E470" s="13" t="s">
        <v>54</v>
      </c>
      <c r="F470" s="7" t="s">
        <v>1169</v>
      </c>
      <c r="G470" s="27">
        <v>20</v>
      </c>
    </row>
    <row r="471" ht="16.5" hidden="1" spans="1:7">
      <c r="A471" s="13" t="str">
        <f>VLOOKUP(E471,区域!A:B,2,0)</f>
        <v>铜陵</v>
      </c>
      <c r="B471" s="25">
        <v>44167</v>
      </c>
      <c r="C471" s="13" t="s">
        <v>691</v>
      </c>
      <c r="D471" s="13" t="s">
        <v>692</v>
      </c>
      <c r="E471" s="13" t="s">
        <v>54</v>
      </c>
      <c r="F471" s="7" t="s">
        <v>1169</v>
      </c>
      <c r="G471" s="27">
        <v>20</v>
      </c>
    </row>
    <row r="472" ht="16.5" hidden="1" spans="1:7">
      <c r="A472" s="13" t="str">
        <f>VLOOKUP(E472,区域!A:B,2,0)</f>
        <v>铜陵</v>
      </c>
      <c r="B472" s="25">
        <v>44167</v>
      </c>
      <c r="C472" s="13" t="s">
        <v>1348</v>
      </c>
      <c r="D472" s="13" t="s">
        <v>1349</v>
      </c>
      <c r="E472" s="13" t="s">
        <v>54</v>
      </c>
      <c r="F472" s="7" t="s">
        <v>1169</v>
      </c>
      <c r="G472" s="27">
        <v>20</v>
      </c>
    </row>
    <row r="473" ht="16.5" hidden="1" spans="1:7">
      <c r="A473" s="13" t="str">
        <f>VLOOKUP(E473,区域!A:B,2,0)</f>
        <v>铜陵</v>
      </c>
      <c r="B473" s="25">
        <v>44167</v>
      </c>
      <c r="C473" s="13" t="s">
        <v>1350</v>
      </c>
      <c r="D473" s="13" t="s">
        <v>1351</v>
      </c>
      <c r="E473" s="13" t="s">
        <v>54</v>
      </c>
      <c r="F473" s="7" t="s">
        <v>1169</v>
      </c>
      <c r="G473" s="27">
        <v>20</v>
      </c>
    </row>
    <row r="474" ht="16.5" hidden="1" spans="1:7">
      <c r="A474" s="13" t="str">
        <f>VLOOKUP(E474,区域!A:B,2,0)</f>
        <v>铜陵</v>
      </c>
      <c r="B474" s="25">
        <v>44167</v>
      </c>
      <c r="C474" s="13" t="s">
        <v>1352</v>
      </c>
      <c r="D474" s="13" t="s">
        <v>1353</v>
      </c>
      <c r="E474" s="13" t="s">
        <v>54</v>
      </c>
      <c r="F474" s="7" t="s">
        <v>1169</v>
      </c>
      <c r="G474" s="27">
        <v>20</v>
      </c>
    </row>
    <row r="475" ht="16.5" hidden="1" spans="1:7">
      <c r="A475" s="13" t="str">
        <f>VLOOKUP(E475,区域!A:B,2,0)</f>
        <v>铜陵</v>
      </c>
      <c r="B475" s="25">
        <v>44167</v>
      </c>
      <c r="C475" s="13" t="s">
        <v>1354</v>
      </c>
      <c r="D475" s="13" t="s">
        <v>1355</v>
      </c>
      <c r="E475" s="13" t="s">
        <v>52</v>
      </c>
      <c r="F475" s="7" t="s">
        <v>1169</v>
      </c>
      <c r="G475" s="27">
        <v>20</v>
      </c>
    </row>
    <row r="476" ht="16.5" hidden="1" spans="1:7">
      <c r="A476" s="13" t="str">
        <f>VLOOKUP(E476,区域!A:B,2,0)</f>
        <v>铜陵</v>
      </c>
      <c r="B476" s="25">
        <v>44167</v>
      </c>
      <c r="C476" s="13" t="s">
        <v>1356</v>
      </c>
      <c r="D476" s="13" t="s">
        <v>1357</v>
      </c>
      <c r="E476" s="13" t="s">
        <v>52</v>
      </c>
      <c r="F476" s="7" t="s">
        <v>1169</v>
      </c>
      <c r="G476" s="27">
        <v>20</v>
      </c>
    </row>
    <row r="477" ht="16.5" hidden="1" spans="1:7">
      <c r="A477" s="13" t="str">
        <f>VLOOKUP(E477,区域!A:B,2,0)</f>
        <v>铜陵</v>
      </c>
      <c r="B477" s="25">
        <v>44167</v>
      </c>
      <c r="C477" s="13" t="s">
        <v>1358</v>
      </c>
      <c r="D477" s="13" t="s">
        <v>1359</v>
      </c>
      <c r="E477" s="13" t="s">
        <v>52</v>
      </c>
      <c r="F477" s="7" t="s">
        <v>1169</v>
      </c>
      <c r="G477" s="27">
        <v>20</v>
      </c>
    </row>
    <row r="478" ht="16.5" hidden="1" spans="1:7">
      <c r="A478" s="13" t="str">
        <f>VLOOKUP(E478,区域!A:B,2,0)</f>
        <v>铜陵</v>
      </c>
      <c r="B478" s="25">
        <v>44167</v>
      </c>
      <c r="C478" s="13" t="s">
        <v>1360</v>
      </c>
      <c r="D478" s="13" t="s">
        <v>1361</v>
      </c>
      <c r="E478" s="13" t="s">
        <v>52</v>
      </c>
      <c r="F478" s="7" t="s">
        <v>1169</v>
      </c>
      <c r="G478" s="27">
        <v>20</v>
      </c>
    </row>
    <row r="479" ht="16.5" hidden="1" spans="1:7">
      <c r="A479" s="13" t="str">
        <f>VLOOKUP(E479,区域!A:B,2,0)</f>
        <v>铜陵</v>
      </c>
      <c r="B479" s="25">
        <v>44167</v>
      </c>
      <c r="C479" s="13" t="s">
        <v>1362</v>
      </c>
      <c r="D479" s="13" t="s">
        <v>1363</v>
      </c>
      <c r="E479" s="13" t="s">
        <v>52</v>
      </c>
      <c r="F479" s="7" t="s">
        <v>1169</v>
      </c>
      <c r="G479" s="27">
        <v>20</v>
      </c>
    </row>
    <row r="480" ht="16.5" hidden="1" spans="1:7">
      <c r="A480" s="13" t="str">
        <f>VLOOKUP(E480,区域!A:B,2,0)</f>
        <v>铜陵</v>
      </c>
      <c r="B480" s="25">
        <v>44167</v>
      </c>
      <c r="C480" s="13" t="s">
        <v>1364</v>
      </c>
      <c r="D480" s="13" t="s">
        <v>1365</v>
      </c>
      <c r="E480" s="13" t="s">
        <v>52</v>
      </c>
      <c r="F480" s="7" t="s">
        <v>1169</v>
      </c>
      <c r="G480" s="27">
        <v>20</v>
      </c>
    </row>
    <row r="481" ht="16.5" hidden="1" spans="1:7">
      <c r="A481" s="13" t="str">
        <f>VLOOKUP(E481,区域!A:B,2,0)</f>
        <v>铜陵</v>
      </c>
      <c r="B481" s="25">
        <v>44167</v>
      </c>
      <c r="C481" s="13" t="s">
        <v>1366</v>
      </c>
      <c r="D481" s="13" t="s">
        <v>1367</v>
      </c>
      <c r="E481" s="13" t="s">
        <v>52</v>
      </c>
      <c r="F481" s="7" t="s">
        <v>1169</v>
      </c>
      <c r="G481" s="27">
        <v>20</v>
      </c>
    </row>
    <row r="482" ht="16.5" hidden="1" spans="1:7">
      <c r="A482" s="13" t="str">
        <f>VLOOKUP(E482,区域!A:B,2,0)</f>
        <v>铜陵</v>
      </c>
      <c r="B482" s="25">
        <v>44167</v>
      </c>
      <c r="C482" s="13" t="s">
        <v>1368</v>
      </c>
      <c r="D482" s="13" t="s">
        <v>1369</v>
      </c>
      <c r="E482" s="13" t="s">
        <v>52</v>
      </c>
      <c r="F482" s="7" t="s">
        <v>1169</v>
      </c>
      <c r="G482" s="27">
        <v>20</v>
      </c>
    </row>
    <row r="483" ht="16.5" hidden="1" spans="1:7">
      <c r="A483" s="13" t="str">
        <f>VLOOKUP(E483,区域!A:B,2,0)</f>
        <v>安庆</v>
      </c>
      <c r="B483" s="25">
        <v>44167</v>
      </c>
      <c r="C483" s="13" t="s">
        <v>1370</v>
      </c>
      <c r="D483" s="13" t="s">
        <v>1168</v>
      </c>
      <c r="E483" s="13" t="s">
        <v>85</v>
      </c>
      <c r="F483" s="7" t="s">
        <v>1169</v>
      </c>
      <c r="G483" s="27">
        <v>20</v>
      </c>
    </row>
    <row r="484" ht="16.5" hidden="1" spans="1:7">
      <c r="A484" s="13" t="str">
        <f>VLOOKUP(E484,区域!A:B,2,0)</f>
        <v>合肥南</v>
      </c>
      <c r="B484" s="25">
        <v>44166</v>
      </c>
      <c r="C484" s="55" t="s">
        <v>1371</v>
      </c>
      <c r="D484" s="13" t="s">
        <v>1372</v>
      </c>
      <c r="E484" s="28" t="s">
        <v>111</v>
      </c>
      <c r="F484" s="7" t="s">
        <v>1169</v>
      </c>
      <c r="G484" s="27">
        <v>20</v>
      </c>
    </row>
    <row r="485" ht="16.5" hidden="1" spans="1:7">
      <c r="A485" s="13" t="str">
        <f>VLOOKUP(E485,区域!A:B,2,0)</f>
        <v>合肥北</v>
      </c>
      <c r="B485" s="25">
        <v>44168</v>
      </c>
      <c r="C485" s="13" t="s">
        <v>1373</v>
      </c>
      <c r="D485" s="13" t="s">
        <v>1374</v>
      </c>
      <c r="E485" s="13" t="s">
        <v>70</v>
      </c>
      <c r="F485" s="7" t="s">
        <v>1169</v>
      </c>
      <c r="G485" s="27">
        <v>20</v>
      </c>
    </row>
    <row r="486" ht="16.5" hidden="1" spans="1:7">
      <c r="A486" s="13" t="str">
        <f>VLOOKUP(E486,区域!A:B,2,0)</f>
        <v>马鞍山</v>
      </c>
      <c r="B486" s="25">
        <v>44168</v>
      </c>
      <c r="C486" s="13" t="s">
        <v>1375</v>
      </c>
      <c r="D486" s="13" t="s">
        <v>1376</v>
      </c>
      <c r="E486" s="13" t="s">
        <v>149</v>
      </c>
      <c r="F486" s="7" t="s">
        <v>1169</v>
      </c>
      <c r="G486" s="27">
        <v>20</v>
      </c>
    </row>
    <row r="487" ht="16.5" hidden="1" spans="1:7">
      <c r="A487" s="13" t="str">
        <f>VLOOKUP(E487,区域!A:B,2,0)</f>
        <v>铜陵</v>
      </c>
      <c r="B487" s="25">
        <v>44168</v>
      </c>
      <c r="C487" s="13" t="s">
        <v>1377</v>
      </c>
      <c r="D487" s="13" t="s">
        <v>1378</v>
      </c>
      <c r="E487" s="13" t="s">
        <v>155</v>
      </c>
      <c r="F487" s="7" t="s">
        <v>1169</v>
      </c>
      <c r="G487" s="27">
        <v>20</v>
      </c>
    </row>
    <row r="488" ht="16.5" hidden="1" spans="1:7">
      <c r="A488" s="13" t="str">
        <f>VLOOKUP(E488,区域!A:B,2,0)</f>
        <v>铜陵</v>
      </c>
      <c r="B488" s="25">
        <v>44168</v>
      </c>
      <c r="C488" s="13" t="s">
        <v>1379</v>
      </c>
      <c r="D488" s="13" t="s">
        <v>1380</v>
      </c>
      <c r="E488" s="13" t="s">
        <v>155</v>
      </c>
      <c r="F488" s="7" t="s">
        <v>1169</v>
      </c>
      <c r="G488" s="27">
        <v>20</v>
      </c>
    </row>
    <row r="489" ht="16.5" hidden="1" spans="1:7">
      <c r="A489" s="13" t="str">
        <f>VLOOKUP(E489,区域!A:B,2,0)</f>
        <v>宣城</v>
      </c>
      <c r="B489" s="25">
        <v>44168</v>
      </c>
      <c r="C489" s="13" t="s">
        <v>1381</v>
      </c>
      <c r="D489" s="13" t="s">
        <v>1108</v>
      </c>
      <c r="E489" s="13" t="s">
        <v>105</v>
      </c>
      <c r="F489" s="7" t="s">
        <v>1169</v>
      </c>
      <c r="G489" s="27">
        <v>20</v>
      </c>
    </row>
    <row r="490" ht="16.5" hidden="1" spans="1:7">
      <c r="A490" s="13" t="str">
        <f>VLOOKUP(E490,区域!A:B,2,0)</f>
        <v>凤台</v>
      </c>
      <c r="B490" s="25">
        <v>44168</v>
      </c>
      <c r="C490" s="13" t="s">
        <v>1382</v>
      </c>
      <c r="D490" s="13" t="s">
        <v>1383</v>
      </c>
      <c r="E490" s="13" t="s">
        <v>32</v>
      </c>
      <c r="F490" s="7" t="s">
        <v>1169</v>
      </c>
      <c r="G490" s="27">
        <v>20</v>
      </c>
    </row>
    <row r="491" ht="16.5" hidden="1" spans="1:7">
      <c r="A491" s="13" t="str">
        <f>VLOOKUP(E491,区域!A:B,2,0)</f>
        <v>含山</v>
      </c>
      <c r="B491" s="25">
        <v>44168</v>
      </c>
      <c r="C491" s="13" t="s">
        <v>1384</v>
      </c>
      <c r="D491" s="13" t="s">
        <v>1385</v>
      </c>
      <c r="E491" s="13" t="s">
        <v>89</v>
      </c>
      <c r="F491" s="7" t="s">
        <v>1169</v>
      </c>
      <c r="G491" s="27">
        <v>20</v>
      </c>
    </row>
    <row r="492" ht="16.5" hidden="1" spans="1:7">
      <c r="A492" s="13" t="str">
        <f>VLOOKUP(E492,区域!A:B,2,0)</f>
        <v>安庆</v>
      </c>
      <c r="B492" s="25">
        <v>44168</v>
      </c>
      <c r="C492" s="13" t="s">
        <v>1386</v>
      </c>
      <c r="D492" s="13" t="s">
        <v>1387</v>
      </c>
      <c r="E492" s="13" t="s">
        <v>170</v>
      </c>
      <c r="F492" s="7" t="s">
        <v>1169</v>
      </c>
      <c r="G492" s="27">
        <v>20</v>
      </c>
    </row>
    <row r="493" ht="16.5" hidden="1" spans="1:7">
      <c r="A493" s="13" t="str">
        <f>VLOOKUP(E493,区域!A:B,2,0)</f>
        <v>蚌埠</v>
      </c>
      <c r="B493" s="25">
        <v>44168</v>
      </c>
      <c r="C493" s="13" t="s">
        <v>1388</v>
      </c>
      <c r="D493" s="13" t="s">
        <v>1389</v>
      </c>
      <c r="E493" s="13" t="s">
        <v>232</v>
      </c>
      <c r="F493" s="7" t="s">
        <v>1169</v>
      </c>
      <c r="G493" s="27">
        <v>20</v>
      </c>
    </row>
    <row r="494" ht="16.5" hidden="1" spans="1:7">
      <c r="A494" s="13" t="str">
        <f>VLOOKUP(E494,区域!A:B,2,0)</f>
        <v>亳州</v>
      </c>
      <c r="B494" s="25">
        <v>44168</v>
      </c>
      <c r="C494" s="13" t="s">
        <v>1390</v>
      </c>
      <c r="D494" s="13" t="s">
        <v>1391</v>
      </c>
      <c r="E494" s="13" t="s">
        <v>106</v>
      </c>
      <c r="F494" s="7" t="s">
        <v>1169</v>
      </c>
      <c r="G494" s="27">
        <v>20</v>
      </c>
    </row>
    <row r="495" ht="16.5" hidden="1" spans="1:7">
      <c r="A495" s="13" t="str">
        <f>VLOOKUP(E495,区域!A:B,2,0)</f>
        <v>亳州</v>
      </c>
      <c r="B495" s="25">
        <v>44168</v>
      </c>
      <c r="C495" s="13" t="s">
        <v>1392</v>
      </c>
      <c r="D495" s="13" t="s">
        <v>1393</v>
      </c>
      <c r="E495" s="13" t="s">
        <v>106</v>
      </c>
      <c r="F495" s="7" t="s">
        <v>1169</v>
      </c>
      <c r="G495" s="27">
        <v>20</v>
      </c>
    </row>
    <row r="496" ht="16.5" hidden="1" spans="1:7">
      <c r="A496" s="13" t="str">
        <f>VLOOKUP(E496,区域!A:B,2,0)</f>
        <v>合肥南</v>
      </c>
      <c r="B496" s="25">
        <v>44168</v>
      </c>
      <c r="C496" s="13" t="s">
        <v>1394</v>
      </c>
      <c r="D496" s="13" t="s">
        <v>1395</v>
      </c>
      <c r="E496" s="13" t="s">
        <v>18</v>
      </c>
      <c r="F496" s="7" t="s">
        <v>1169</v>
      </c>
      <c r="G496" s="27">
        <v>20</v>
      </c>
    </row>
    <row r="497" ht="16.5" hidden="1" spans="1:7">
      <c r="A497" s="13" t="str">
        <f>VLOOKUP(E497,区域!A:B,2,0)</f>
        <v>合肥南</v>
      </c>
      <c r="B497" s="25">
        <v>44168</v>
      </c>
      <c r="C497" s="13" t="s">
        <v>1396</v>
      </c>
      <c r="D497" s="13" t="s">
        <v>1397</v>
      </c>
      <c r="E497" s="13" t="s">
        <v>107</v>
      </c>
      <c r="F497" s="7" t="s">
        <v>1169</v>
      </c>
      <c r="G497" s="27">
        <v>20</v>
      </c>
    </row>
    <row r="498" ht="16.5" hidden="1" spans="1:7">
      <c r="A498" s="13" t="str">
        <f>VLOOKUP(E498,区域!A:B,2,0)</f>
        <v>合肥南</v>
      </c>
      <c r="B498" s="25">
        <v>44168</v>
      </c>
      <c r="C498" s="13" t="s">
        <v>1398</v>
      </c>
      <c r="D498" s="13" t="s">
        <v>1399</v>
      </c>
      <c r="E498" s="13" t="s">
        <v>115</v>
      </c>
      <c r="F498" s="7" t="s">
        <v>1169</v>
      </c>
      <c r="G498" s="27">
        <v>20</v>
      </c>
    </row>
    <row r="499" ht="16.5" hidden="1" spans="1:7">
      <c r="A499" s="13" t="str">
        <f>VLOOKUP(E499,区域!A:B,2,0)</f>
        <v>合肥南</v>
      </c>
      <c r="B499" s="25">
        <v>44168</v>
      </c>
      <c r="C499" s="13" t="s">
        <v>1400</v>
      </c>
      <c r="D499" s="13" t="s">
        <v>1401</v>
      </c>
      <c r="E499" s="13" t="s">
        <v>102</v>
      </c>
      <c r="F499" s="7" t="s">
        <v>1169</v>
      </c>
      <c r="G499" s="27">
        <v>20</v>
      </c>
    </row>
    <row r="500" ht="16.5" hidden="1" spans="1:7">
      <c r="A500" s="13" t="str">
        <f>VLOOKUP(E500,区域!A:B,2,0)</f>
        <v>合肥南</v>
      </c>
      <c r="B500" s="25">
        <v>44168</v>
      </c>
      <c r="C500" s="13" t="s">
        <v>1402</v>
      </c>
      <c r="D500" s="13" t="s">
        <v>1403</v>
      </c>
      <c r="E500" s="13" t="s">
        <v>102</v>
      </c>
      <c r="F500" s="7" t="s">
        <v>1169</v>
      </c>
      <c r="G500" s="27">
        <v>20</v>
      </c>
    </row>
    <row r="501" ht="16.5" hidden="1" spans="1:7">
      <c r="A501" s="13" t="str">
        <f>VLOOKUP(E501,区域!A:B,2,0)</f>
        <v>合肥南</v>
      </c>
      <c r="B501" s="25">
        <v>44168</v>
      </c>
      <c r="C501" s="13" t="s">
        <v>1404</v>
      </c>
      <c r="D501" s="13" t="s">
        <v>1405</v>
      </c>
      <c r="E501" s="13" t="s">
        <v>102</v>
      </c>
      <c r="F501" s="7" t="s">
        <v>1169</v>
      </c>
      <c r="G501" s="27">
        <v>20</v>
      </c>
    </row>
    <row r="502" ht="16.5" hidden="1" spans="1:7">
      <c r="A502" s="13" t="str">
        <f>VLOOKUP(E502,区域!A:B,2,0)</f>
        <v>合肥南</v>
      </c>
      <c r="B502" s="25">
        <v>44168</v>
      </c>
      <c r="C502" s="13" t="s">
        <v>1406</v>
      </c>
      <c r="D502" s="13" t="s">
        <v>1407</v>
      </c>
      <c r="E502" s="13" t="s">
        <v>102</v>
      </c>
      <c r="F502" s="7" t="s">
        <v>1169</v>
      </c>
      <c r="G502" s="27">
        <v>20</v>
      </c>
    </row>
    <row r="503" ht="16.5" hidden="1" spans="1:7">
      <c r="A503" s="13" t="str">
        <f>VLOOKUP(E503,区域!A:B,2,0)</f>
        <v>合肥南</v>
      </c>
      <c r="B503" s="25">
        <v>44168</v>
      </c>
      <c r="C503" s="13" t="s">
        <v>1408</v>
      </c>
      <c r="D503" s="13" t="s">
        <v>1409</v>
      </c>
      <c r="E503" s="13" t="s">
        <v>102</v>
      </c>
      <c r="F503" s="7" t="s">
        <v>1169</v>
      </c>
      <c r="G503" s="27">
        <v>20</v>
      </c>
    </row>
    <row r="504" ht="16.5" hidden="1" spans="1:7">
      <c r="A504" s="13" t="str">
        <f>VLOOKUP(E504,区域!A:B,2,0)</f>
        <v>合肥南</v>
      </c>
      <c r="B504" s="25">
        <v>44168</v>
      </c>
      <c r="C504" s="13" t="s">
        <v>1410</v>
      </c>
      <c r="D504" s="13" t="s">
        <v>1411</v>
      </c>
      <c r="E504" s="13" t="s">
        <v>102</v>
      </c>
      <c r="F504" s="7" t="s">
        <v>1169</v>
      </c>
      <c r="G504" s="27">
        <v>20</v>
      </c>
    </row>
    <row r="505" ht="16.5" hidden="1" spans="1:7">
      <c r="A505" s="13" t="str">
        <f>VLOOKUP(E505,区域!A:B,2,0)</f>
        <v>合肥南</v>
      </c>
      <c r="B505" s="25">
        <v>44168</v>
      </c>
      <c r="C505" s="13" t="s">
        <v>1412</v>
      </c>
      <c r="D505" s="13" t="s">
        <v>1413</v>
      </c>
      <c r="E505" s="13" t="s">
        <v>102</v>
      </c>
      <c r="F505" s="7" t="s">
        <v>1169</v>
      </c>
      <c r="G505" s="27">
        <v>20</v>
      </c>
    </row>
    <row r="506" ht="16.5" hidden="1" spans="1:7">
      <c r="A506" s="13" t="str">
        <f>VLOOKUP(E506,区域!A:B,2,0)</f>
        <v>合肥北</v>
      </c>
      <c r="B506" s="25">
        <v>44168</v>
      </c>
      <c r="C506" s="13" t="s">
        <v>1414</v>
      </c>
      <c r="D506" s="13" t="s">
        <v>1415</v>
      </c>
      <c r="E506" s="13" t="s">
        <v>167</v>
      </c>
      <c r="F506" s="7" t="s">
        <v>1169</v>
      </c>
      <c r="G506" s="27">
        <v>20</v>
      </c>
    </row>
    <row r="507" ht="16.5" hidden="1" spans="1:7">
      <c r="A507" s="13" t="str">
        <f>VLOOKUP(E507,区域!A:B,2,0)</f>
        <v>合肥北</v>
      </c>
      <c r="B507" s="25">
        <v>44168</v>
      </c>
      <c r="C507" s="13" t="s">
        <v>1416</v>
      </c>
      <c r="D507" s="13" t="s">
        <v>1417</v>
      </c>
      <c r="E507" s="13" t="s">
        <v>88</v>
      </c>
      <c r="F507" s="7" t="s">
        <v>1169</v>
      </c>
      <c r="G507" s="27">
        <v>20</v>
      </c>
    </row>
    <row r="508" ht="16.5" hidden="1" spans="1:7">
      <c r="A508" s="13" t="str">
        <f>VLOOKUP(E508,区域!A:B,2,0)</f>
        <v>合肥北</v>
      </c>
      <c r="B508" s="25">
        <v>44168</v>
      </c>
      <c r="C508" s="13" t="s">
        <v>1418</v>
      </c>
      <c r="D508" s="13" t="s">
        <v>1419</v>
      </c>
      <c r="E508" s="13" t="s">
        <v>88</v>
      </c>
      <c r="F508" s="7" t="s">
        <v>1169</v>
      </c>
      <c r="G508" s="27">
        <v>20</v>
      </c>
    </row>
    <row r="509" ht="16.5" hidden="1" spans="1:7">
      <c r="A509" s="13" t="str">
        <f>VLOOKUP(E509,区域!A:B,2,0)</f>
        <v>合肥北</v>
      </c>
      <c r="B509" s="25">
        <v>44168</v>
      </c>
      <c r="C509" s="13" t="s">
        <v>1420</v>
      </c>
      <c r="D509" s="13" t="s">
        <v>1421</v>
      </c>
      <c r="E509" s="13" t="s">
        <v>88</v>
      </c>
      <c r="F509" s="7" t="s">
        <v>1169</v>
      </c>
      <c r="G509" s="27">
        <v>20</v>
      </c>
    </row>
    <row r="510" ht="16.5" hidden="1" spans="1:7">
      <c r="A510" s="13" t="str">
        <f>VLOOKUP(E510,区域!A:B,2,0)</f>
        <v>合肥北</v>
      </c>
      <c r="B510" s="25">
        <v>44168</v>
      </c>
      <c r="C510" s="13" t="s">
        <v>1422</v>
      </c>
      <c r="D510" s="13" t="s">
        <v>1423</v>
      </c>
      <c r="E510" s="13" t="s">
        <v>88</v>
      </c>
      <c r="F510" s="7" t="s">
        <v>1169</v>
      </c>
      <c r="G510" s="27">
        <v>20</v>
      </c>
    </row>
    <row r="511" ht="16.5" hidden="1" spans="1:7">
      <c r="A511" s="13" t="str">
        <f>VLOOKUP(E511,区域!A:B,2,0)</f>
        <v>合肥北</v>
      </c>
      <c r="B511" s="25">
        <v>44168</v>
      </c>
      <c r="C511" s="13" t="s">
        <v>1424</v>
      </c>
      <c r="D511" s="13" t="s">
        <v>1425</v>
      </c>
      <c r="E511" s="13" t="s">
        <v>141</v>
      </c>
      <c r="F511" s="7" t="s">
        <v>1169</v>
      </c>
      <c r="G511" s="27">
        <v>20</v>
      </c>
    </row>
    <row r="512" ht="16.5" hidden="1" spans="1:7">
      <c r="A512" s="13" t="str">
        <f>VLOOKUP(E512,区域!A:B,2,0)</f>
        <v>合肥北</v>
      </c>
      <c r="B512" s="25">
        <v>44168</v>
      </c>
      <c r="C512" s="13" t="s">
        <v>1426</v>
      </c>
      <c r="D512" s="13" t="s">
        <v>1427</v>
      </c>
      <c r="E512" s="13" t="s">
        <v>141</v>
      </c>
      <c r="F512" s="7" t="s">
        <v>1169</v>
      </c>
      <c r="G512" s="27">
        <v>20</v>
      </c>
    </row>
    <row r="513" ht="16.5" hidden="1" spans="1:7">
      <c r="A513" s="13" t="str">
        <f>VLOOKUP(E513,区域!A:B,2,0)</f>
        <v>合肥北</v>
      </c>
      <c r="B513" s="25">
        <v>44168</v>
      </c>
      <c r="C513" s="13" t="s">
        <v>1428</v>
      </c>
      <c r="D513" s="13" t="s">
        <v>516</v>
      </c>
      <c r="E513" s="13" t="s">
        <v>34</v>
      </c>
      <c r="F513" s="7" t="s">
        <v>1169</v>
      </c>
      <c r="G513" s="27">
        <v>20</v>
      </c>
    </row>
    <row r="514" ht="16.5" hidden="1" spans="1:7">
      <c r="A514" s="13" t="str">
        <f>VLOOKUP(E514,区域!A:B,2,0)</f>
        <v>淮南</v>
      </c>
      <c r="B514" s="25">
        <v>44168</v>
      </c>
      <c r="C514" s="13" t="s">
        <v>1429</v>
      </c>
      <c r="D514" s="13" t="s">
        <v>1430</v>
      </c>
      <c r="E514" s="13" t="s">
        <v>91</v>
      </c>
      <c r="F514" s="7" t="s">
        <v>1169</v>
      </c>
      <c r="G514" s="27">
        <v>20</v>
      </c>
    </row>
    <row r="515" ht="16.5" hidden="1" spans="1:7">
      <c r="A515" s="13" t="str">
        <f>VLOOKUP(E515,区域!A:B,2,0)</f>
        <v>凤台</v>
      </c>
      <c r="B515" s="25">
        <v>44168</v>
      </c>
      <c r="C515" s="13" t="s">
        <v>1431</v>
      </c>
      <c r="D515" s="13" t="s">
        <v>1432</v>
      </c>
      <c r="E515" s="13" t="s">
        <v>32</v>
      </c>
      <c r="F515" s="7" t="s">
        <v>1169</v>
      </c>
      <c r="G515" s="27">
        <v>20</v>
      </c>
    </row>
    <row r="516" ht="16.5" hidden="1" spans="1:7">
      <c r="A516" s="13" t="str">
        <f>VLOOKUP(E516,区域!A:B,2,0)</f>
        <v>宣城</v>
      </c>
      <c r="B516" s="25">
        <v>44168</v>
      </c>
      <c r="C516" s="13" t="s">
        <v>1433</v>
      </c>
      <c r="D516" s="13" t="s">
        <v>1434</v>
      </c>
      <c r="E516" s="13" t="s">
        <v>114</v>
      </c>
      <c r="F516" s="7" t="s">
        <v>1169</v>
      </c>
      <c r="G516" s="27">
        <v>20</v>
      </c>
    </row>
    <row r="517" ht="16.5" hidden="1" spans="1:7">
      <c r="A517" s="13" t="str">
        <f>VLOOKUP(E517,区域!A:B,2,0)</f>
        <v>宣城</v>
      </c>
      <c r="B517" s="25">
        <v>44168</v>
      </c>
      <c r="C517" s="13" t="s">
        <v>1435</v>
      </c>
      <c r="D517" s="13" t="s">
        <v>1436</v>
      </c>
      <c r="E517" s="13" t="s">
        <v>133</v>
      </c>
      <c r="F517" s="7" t="s">
        <v>1169</v>
      </c>
      <c r="G517" s="27">
        <v>20</v>
      </c>
    </row>
    <row r="518" ht="16.5" hidden="1" spans="1:7">
      <c r="A518" s="13" t="str">
        <f>VLOOKUP(E518,区域!A:B,2,0)</f>
        <v>六安</v>
      </c>
      <c r="B518" s="25">
        <v>44168</v>
      </c>
      <c r="C518" s="13" t="s">
        <v>1437</v>
      </c>
      <c r="D518" s="13" t="s">
        <v>1438</v>
      </c>
      <c r="E518" s="13" t="s">
        <v>137</v>
      </c>
      <c r="F518" s="7" t="s">
        <v>1169</v>
      </c>
      <c r="G518" s="27">
        <v>20</v>
      </c>
    </row>
    <row r="519" ht="16.5" hidden="1" spans="1:7">
      <c r="A519" s="13" t="str">
        <f>VLOOKUP(E519,区域!A:B,2,0)</f>
        <v>六安</v>
      </c>
      <c r="B519" s="25">
        <v>44168</v>
      </c>
      <c r="C519" s="13" t="s">
        <v>1439</v>
      </c>
      <c r="D519" s="13" t="s">
        <v>1440</v>
      </c>
      <c r="E519" s="13" t="s">
        <v>137</v>
      </c>
      <c r="F519" s="7" t="s">
        <v>1169</v>
      </c>
      <c r="G519" s="27">
        <v>20</v>
      </c>
    </row>
    <row r="520" ht="16.5" hidden="1" spans="1:7">
      <c r="A520" s="13" t="str">
        <f>VLOOKUP(E520,区域!A:B,2,0)</f>
        <v>六安</v>
      </c>
      <c r="B520" s="25">
        <v>44168</v>
      </c>
      <c r="C520" s="13" t="s">
        <v>1441</v>
      </c>
      <c r="D520" s="13" t="s">
        <v>1442</v>
      </c>
      <c r="E520" s="13" t="s">
        <v>100</v>
      </c>
      <c r="F520" s="7" t="s">
        <v>1169</v>
      </c>
      <c r="G520" s="27">
        <v>20</v>
      </c>
    </row>
    <row r="521" ht="16.5" hidden="1" spans="1:7">
      <c r="A521" s="13" t="str">
        <f>VLOOKUP(E521,区域!A:B,2,0)</f>
        <v>含山</v>
      </c>
      <c r="B521" s="25">
        <v>44168</v>
      </c>
      <c r="C521" s="13" t="s">
        <v>1443</v>
      </c>
      <c r="D521" s="13" t="s">
        <v>1444</v>
      </c>
      <c r="E521" s="13" t="s">
        <v>89</v>
      </c>
      <c r="F521" s="7" t="s">
        <v>1169</v>
      </c>
      <c r="G521" s="27">
        <v>20</v>
      </c>
    </row>
    <row r="522" ht="16.5" hidden="1" spans="1:7">
      <c r="A522" s="13" t="str">
        <f>VLOOKUP(E522,区域!A:B,2,0)</f>
        <v>含山</v>
      </c>
      <c r="B522" s="25">
        <v>44168</v>
      </c>
      <c r="C522" s="13" t="s">
        <v>1445</v>
      </c>
      <c r="D522" s="13" t="s">
        <v>1446</v>
      </c>
      <c r="E522" s="13" t="s">
        <v>89</v>
      </c>
      <c r="F522" s="7" t="s">
        <v>1169</v>
      </c>
      <c r="G522" s="27">
        <v>20</v>
      </c>
    </row>
    <row r="523" ht="16.5" hidden="1" spans="1:7">
      <c r="A523" s="13" t="str">
        <f>VLOOKUP(E523,区域!A:B,2,0)</f>
        <v>含山</v>
      </c>
      <c r="B523" s="25">
        <v>44168</v>
      </c>
      <c r="C523" s="13" t="s">
        <v>1447</v>
      </c>
      <c r="D523" s="13" t="s">
        <v>1448</v>
      </c>
      <c r="E523" s="13" t="s">
        <v>89</v>
      </c>
      <c r="F523" s="7" t="s">
        <v>1169</v>
      </c>
      <c r="G523" s="27">
        <v>20</v>
      </c>
    </row>
    <row r="524" ht="16.5" hidden="1" spans="1:7">
      <c r="A524" s="13" t="str">
        <f>VLOOKUP(E524,区域!A:B,2,0)</f>
        <v>含山</v>
      </c>
      <c r="B524" s="25">
        <v>44168</v>
      </c>
      <c r="C524" s="13" t="s">
        <v>1449</v>
      </c>
      <c r="D524" s="13" t="s">
        <v>1450</v>
      </c>
      <c r="E524" s="13" t="s">
        <v>89</v>
      </c>
      <c r="F524" s="7" t="s">
        <v>1169</v>
      </c>
      <c r="G524" s="27">
        <v>20</v>
      </c>
    </row>
    <row r="525" ht="16.5" hidden="1" spans="1:7">
      <c r="A525" s="13" t="str">
        <f>VLOOKUP(E525,区域!A:B,2,0)</f>
        <v>芜湖</v>
      </c>
      <c r="B525" s="25">
        <v>44168</v>
      </c>
      <c r="C525" s="13" t="s">
        <v>1451</v>
      </c>
      <c r="D525" s="13" t="s">
        <v>1452</v>
      </c>
      <c r="E525" s="13" t="s">
        <v>225</v>
      </c>
      <c r="F525" s="7" t="s">
        <v>1169</v>
      </c>
      <c r="G525" s="27">
        <v>20</v>
      </c>
    </row>
    <row r="526" ht="16.5" hidden="1" spans="1:7">
      <c r="A526" s="13" t="str">
        <f>VLOOKUP(E526,区域!A:B,2,0)</f>
        <v>宿州</v>
      </c>
      <c r="B526" s="25">
        <v>44168</v>
      </c>
      <c r="C526" s="13" t="s">
        <v>1453</v>
      </c>
      <c r="D526" s="13" t="s">
        <v>1454</v>
      </c>
      <c r="E526" s="13" t="s">
        <v>92</v>
      </c>
      <c r="F526" s="7" t="s">
        <v>1169</v>
      </c>
      <c r="G526" s="27">
        <v>20</v>
      </c>
    </row>
    <row r="527" ht="16.5" hidden="1" spans="1:7">
      <c r="A527" s="13" t="str">
        <f>VLOOKUP(E527,区域!A:B,2,0)</f>
        <v>亳州</v>
      </c>
      <c r="B527" s="25">
        <v>44168</v>
      </c>
      <c r="C527" s="13" t="s">
        <v>1455</v>
      </c>
      <c r="D527" s="13" t="s">
        <v>1456</v>
      </c>
      <c r="E527" s="13" t="s">
        <v>118</v>
      </c>
      <c r="F527" s="7" t="s">
        <v>1169</v>
      </c>
      <c r="G527" s="27">
        <v>20</v>
      </c>
    </row>
    <row r="528" ht="16.5" hidden="1" spans="1:7">
      <c r="A528" s="13" t="str">
        <f>VLOOKUP(E528,区域!A:B,2,0)</f>
        <v>六安</v>
      </c>
      <c r="B528" s="25">
        <v>44168</v>
      </c>
      <c r="C528" s="13" t="s">
        <v>1457</v>
      </c>
      <c r="D528" s="13" t="s">
        <v>1458</v>
      </c>
      <c r="E528" s="13" t="s">
        <v>86</v>
      </c>
      <c r="F528" s="7" t="s">
        <v>1169</v>
      </c>
      <c r="G528" s="27">
        <v>20</v>
      </c>
    </row>
    <row r="529" ht="16.5" hidden="1" spans="1:7">
      <c r="A529" s="13" t="str">
        <f>VLOOKUP(E529,区域!A:B,2,0)</f>
        <v>池州</v>
      </c>
      <c r="B529" s="25">
        <v>44168</v>
      </c>
      <c r="C529" s="13" t="s">
        <v>1459</v>
      </c>
      <c r="D529" s="13" t="s">
        <v>1460</v>
      </c>
      <c r="E529" s="13" t="s">
        <v>101</v>
      </c>
      <c r="F529" s="7" t="s">
        <v>1169</v>
      </c>
      <c r="G529" s="27">
        <v>20</v>
      </c>
    </row>
    <row r="530" ht="16.5" hidden="1" spans="1:7">
      <c r="A530" s="13" t="str">
        <f>VLOOKUP(E530,区域!A:B,2,0)</f>
        <v>铜陵</v>
      </c>
      <c r="B530" s="25">
        <v>44168</v>
      </c>
      <c r="C530" s="13" t="s">
        <v>1461</v>
      </c>
      <c r="D530" s="13" t="s">
        <v>1462</v>
      </c>
      <c r="E530" s="13" t="s">
        <v>52</v>
      </c>
      <c r="F530" s="7" t="s">
        <v>1169</v>
      </c>
      <c r="G530" s="27">
        <v>20</v>
      </c>
    </row>
    <row r="531" ht="16.5" hidden="1" spans="1:7">
      <c r="A531" s="13" t="str">
        <f>VLOOKUP(E531,区域!A:B,2,0)</f>
        <v>亳州</v>
      </c>
      <c r="B531" s="25">
        <v>44169</v>
      </c>
      <c r="C531" s="13" t="s">
        <v>1463</v>
      </c>
      <c r="D531" s="13" t="s">
        <v>1464</v>
      </c>
      <c r="E531" s="13" t="s">
        <v>68</v>
      </c>
      <c r="F531" s="7" t="s">
        <v>1169</v>
      </c>
      <c r="G531" s="27">
        <v>20</v>
      </c>
    </row>
    <row r="532" ht="16.5" hidden="1" spans="1:7">
      <c r="A532" s="13" t="str">
        <f>VLOOKUP(E532,区域!A:B,2,0)</f>
        <v>阜阳</v>
      </c>
      <c r="B532" s="25">
        <v>44169</v>
      </c>
      <c r="C532" s="13" t="s">
        <v>1465</v>
      </c>
      <c r="D532" s="13" t="s">
        <v>1466</v>
      </c>
      <c r="E532" s="13" t="s">
        <v>138</v>
      </c>
      <c r="F532" s="7" t="s">
        <v>1169</v>
      </c>
      <c r="G532" s="27">
        <v>20</v>
      </c>
    </row>
    <row r="533" ht="16.5" hidden="1" spans="1:7">
      <c r="A533" s="13" t="str">
        <f>VLOOKUP(E533,区域!A:B,2,0)</f>
        <v>阜阳</v>
      </c>
      <c r="B533" s="25">
        <v>44169</v>
      </c>
      <c r="C533" s="13" t="s">
        <v>1467</v>
      </c>
      <c r="D533" s="13" t="s">
        <v>1468</v>
      </c>
      <c r="E533" s="13" t="s">
        <v>223</v>
      </c>
      <c r="F533" s="7" t="s">
        <v>1169</v>
      </c>
      <c r="G533" s="27">
        <v>20</v>
      </c>
    </row>
    <row r="534" ht="16.5" hidden="1" spans="1:7">
      <c r="A534" s="13" t="str">
        <f>VLOOKUP(E534,区域!A:B,2,0)</f>
        <v>合肥北</v>
      </c>
      <c r="B534" s="25">
        <v>44169</v>
      </c>
      <c r="C534" s="13" t="s">
        <v>1469</v>
      </c>
      <c r="D534" s="13" t="s">
        <v>1470</v>
      </c>
      <c r="E534" s="13" t="s">
        <v>188</v>
      </c>
      <c r="F534" s="7" t="s">
        <v>1169</v>
      </c>
      <c r="G534" s="27">
        <v>20</v>
      </c>
    </row>
    <row r="535" ht="16.5" hidden="1" spans="1:7">
      <c r="A535" s="13" t="str">
        <f>VLOOKUP(E535,区域!A:B,2,0)</f>
        <v>宿州</v>
      </c>
      <c r="B535" s="25">
        <v>44169</v>
      </c>
      <c r="C535" s="13" t="s">
        <v>1471</v>
      </c>
      <c r="D535" s="13" t="s">
        <v>1472</v>
      </c>
      <c r="E535" s="13" t="s">
        <v>264</v>
      </c>
      <c r="F535" s="7" t="s">
        <v>1169</v>
      </c>
      <c r="G535" s="27">
        <v>20</v>
      </c>
    </row>
    <row r="536" ht="16.5" hidden="1" spans="1:7">
      <c r="A536" s="13" t="str">
        <f>VLOOKUP(E536,区域!A:B,2,0)</f>
        <v>淮南</v>
      </c>
      <c r="B536" s="25">
        <v>44169</v>
      </c>
      <c r="C536" s="13" t="s">
        <v>1473</v>
      </c>
      <c r="D536" s="13" t="s">
        <v>1474</v>
      </c>
      <c r="E536" s="13" t="s">
        <v>48</v>
      </c>
      <c r="F536" s="7" t="s">
        <v>1169</v>
      </c>
      <c r="G536" s="27">
        <v>20</v>
      </c>
    </row>
    <row r="537" ht="16.5" hidden="1" spans="1:7">
      <c r="A537" s="13" t="str">
        <f>VLOOKUP(E537,区域!A:B,2,0)</f>
        <v>池州</v>
      </c>
      <c r="B537" s="25">
        <v>44169</v>
      </c>
      <c r="C537" s="13" t="s">
        <v>1475</v>
      </c>
      <c r="D537" s="13" t="s">
        <v>1476</v>
      </c>
      <c r="E537" s="13" t="s">
        <v>30</v>
      </c>
      <c r="F537" s="7" t="s">
        <v>1169</v>
      </c>
      <c r="G537" s="27">
        <v>20</v>
      </c>
    </row>
    <row r="538" ht="16.5" hidden="1" spans="1:7">
      <c r="A538" s="13" t="str">
        <f>VLOOKUP(E538,区域!A:B,2,0)</f>
        <v>池州</v>
      </c>
      <c r="B538" s="25">
        <v>44169</v>
      </c>
      <c r="C538" s="13" t="s">
        <v>1477</v>
      </c>
      <c r="D538" s="13" t="s">
        <v>1478</v>
      </c>
      <c r="E538" s="13" t="s">
        <v>30</v>
      </c>
      <c r="F538" s="7" t="s">
        <v>1169</v>
      </c>
      <c r="G538" s="27">
        <v>20</v>
      </c>
    </row>
    <row r="539" ht="16.5" hidden="1" spans="1:7">
      <c r="A539" s="13" t="str">
        <f>VLOOKUP(E539,区域!A:B,2,0)</f>
        <v>池州</v>
      </c>
      <c r="B539" s="25">
        <v>44169</v>
      </c>
      <c r="C539" s="13" t="s">
        <v>1479</v>
      </c>
      <c r="D539" s="13" t="s">
        <v>1480</v>
      </c>
      <c r="E539" s="13" t="s">
        <v>30</v>
      </c>
      <c r="F539" s="7" t="s">
        <v>1169</v>
      </c>
      <c r="G539" s="27">
        <v>20</v>
      </c>
    </row>
    <row r="540" ht="16.5" hidden="1" spans="1:7">
      <c r="A540" s="13" t="str">
        <f>VLOOKUP(E540,区域!A:B,2,0)</f>
        <v>阜阳</v>
      </c>
      <c r="B540" s="25">
        <v>44169</v>
      </c>
      <c r="C540" s="13" t="s">
        <v>1481</v>
      </c>
      <c r="D540" s="13" t="s">
        <v>1482</v>
      </c>
      <c r="E540" s="13" t="s">
        <v>218</v>
      </c>
      <c r="F540" s="7" t="s">
        <v>1169</v>
      </c>
      <c r="G540" s="27">
        <v>20</v>
      </c>
    </row>
    <row r="541" ht="16.5" hidden="1" spans="1:7">
      <c r="A541" s="13" t="str">
        <f>VLOOKUP(E541,区域!A:B,2,0)</f>
        <v>含山</v>
      </c>
      <c r="B541" s="25">
        <v>44169</v>
      </c>
      <c r="C541" s="13" t="s">
        <v>1483</v>
      </c>
      <c r="D541" s="13" t="s">
        <v>1484</v>
      </c>
      <c r="E541" s="13" t="s">
        <v>89</v>
      </c>
      <c r="F541" s="7" t="s">
        <v>1169</v>
      </c>
      <c r="G541" s="27">
        <v>20</v>
      </c>
    </row>
    <row r="542" ht="16.5" hidden="1" spans="1:7">
      <c r="A542" s="13" t="str">
        <f>VLOOKUP(E542,区域!A:B,2,0)</f>
        <v>含山</v>
      </c>
      <c r="B542" s="25">
        <v>44169</v>
      </c>
      <c r="C542" s="13" t="s">
        <v>1485</v>
      </c>
      <c r="D542" s="13" t="s">
        <v>1486</v>
      </c>
      <c r="E542" s="13" t="s">
        <v>89</v>
      </c>
      <c r="F542" s="7" t="s">
        <v>1169</v>
      </c>
      <c r="G542" s="27">
        <v>20</v>
      </c>
    </row>
    <row r="543" ht="16.5" hidden="1" spans="1:7">
      <c r="A543" s="13" t="str">
        <f>VLOOKUP(E543,区域!A:B,2,0)</f>
        <v>含山</v>
      </c>
      <c r="B543" s="25">
        <v>44169</v>
      </c>
      <c r="C543" s="13" t="s">
        <v>1487</v>
      </c>
      <c r="D543" s="13" t="s">
        <v>1488</v>
      </c>
      <c r="E543" s="13" t="s">
        <v>89</v>
      </c>
      <c r="F543" s="7" t="s">
        <v>1169</v>
      </c>
      <c r="G543" s="27">
        <v>20</v>
      </c>
    </row>
    <row r="544" ht="16.5" hidden="1" spans="1:7">
      <c r="A544" s="13" t="str">
        <f>VLOOKUP(E544,区域!A:B,2,0)</f>
        <v>铜陵</v>
      </c>
      <c r="B544" s="25">
        <v>44169</v>
      </c>
      <c r="C544" s="13" t="s">
        <v>1489</v>
      </c>
      <c r="D544" s="13" t="s">
        <v>1490</v>
      </c>
      <c r="E544" s="13" t="s">
        <v>52</v>
      </c>
      <c r="F544" s="7" t="s">
        <v>1169</v>
      </c>
      <c r="G544" s="27">
        <v>20</v>
      </c>
    </row>
    <row r="545" ht="16.5" hidden="1" spans="1:7">
      <c r="A545" s="13" t="str">
        <f>VLOOKUP(E545,区域!A:B,2,0)</f>
        <v>铜陵</v>
      </c>
      <c r="B545" s="25">
        <v>44169</v>
      </c>
      <c r="C545" s="13" t="s">
        <v>1491</v>
      </c>
      <c r="D545" s="13" t="s">
        <v>1492</v>
      </c>
      <c r="E545" s="13" t="s">
        <v>52</v>
      </c>
      <c r="F545" s="7" t="s">
        <v>1169</v>
      </c>
      <c r="G545" s="27">
        <v>20</v>
      </c>
    </row>
    <row r="546" ht="16.5" hidden="1" spans="1:7">
      <c r="A546" s="13" t="str">
        <f>VLOOKUP(E546,区域!A:B,2,0)</f>
        <v>滁州</v>
      </c>
      <c r="B546" s="25">
        <v>44170</v>
      </c>
      <c r="C546" s="13" t="s">
        <v>1493</v>
      </c>
      <c r="D546" s="13" t="s">
        <v>1494</v>
      </c>
      <c r="E546" s="13" t="s">
        <v>213</v>
      </c>
      <c r="F546" s="7" t="s">
        <v>1169</v>
      </c>
      <c r="G546" s="27">
        <v>20</v>
      </c>
    </row>
    <row r="547" ht="16.5" hidden="1" spans="1:7">
      <c r="A547" s="13" t="str">
        <f>VLOOKUP(E547,区域!A:B,2,0)</f>
        <v>滁州</v>
      </c>
      <c r="B547" s="25">
        <v>44170</v>
      </c>
      <c r="C547" s="13" t="s">
        <v>1495</v>
      </c>
      <c r="D547" s="13" t="s">
        <v>1496</v>
      </c>
      <c r="E547" s="13" t="s">
        <v>265</v>
      </c>
      <c r="F547" s="7" t="s">
        <v>1169</v>
      </c>
      <c r="G547" s="27">
        <v>20</v>
      </c>
    </row>
    <row r="548" ht="16.5" hidden="1" spans="1:7">
      <c r="A548" s="13" t="str">
        <f>VLOOKUP(E548,区域!A:B,2,0)</f>
        <v>滁州</v>
      </c>
      <c r="B548" s="25">
        <v>44170</v>
      </c>
      <c r="C548" s="13" t="s">
        <v>1497</v>
      </c>
      <c r="D548" s="13" t="s">
        <v>1498</v>
      </c>
      <c r="E548" s="13" t="s">
        <v>189</v>
      </c>
      <c r="F548" s="7" t="s">
        <v>1169</v>
      </c>
      <c r="G548" s="27">
        <v>20</v>
      </c>
    </row>
    <row r="549" ht="16.5" hidden="1" spans="1:7">
      <c r="A549" s="13" t="str">
        <f>VLOOKUP(E549,区域!A:B,2,0)</f>
        <v>合肥转运中心</v>
      </c>
      <c r="B549" s="25">
        <v>44170</v>
      </c>
      <c r="C549" s="13" t="s">
        <v>1499</v>
      </c>
      <c r="D549" s="13" t="s">
        <v>1500</v>
      </c>
      <c r="E549" s="13" t="s">
        <v>192</v>
      </c>
      <c r="F549" s="7" t="s">
        <v>1169</v>
      </c>
      <c r="G549" s="27">
        <v>20</v>
      </c>
    </row>
    <row r="550" ht="16.5" hidden="1" spans="1:7">
      <c r="A550" s="13" t="str">
        <f>VLOOKUP(E550,区域!A:B,2,0)</f>
        <v>合肥转运中心</v>
      </c>
      <c r="B550" s="25">
        <v>44170</v>
      </c>
      <c r="C550" s="13" t="s">
        <v>1501</v>
      </c>
      <c r="D550" s="13" t="s">
        <v>1502</v>
      </c>
      <c r="E550" s="13" t="s">
        <v>192</v>
      </c>
      <c r="F550" s="7" t="s">
        <v>1169</v>
      </c>
      <c r="G550" s="27">
        <v>20</v>
      </c>
    </row>
    <row r="551" ht="16.5" hidden="1" spans="1:7">
      <c r="A551" s="13" t="str">
        <f>VLOOKUP(E551,区域!A:B,2,0)</f>
        <v>合肥北</v>
      </c>
      <c r="B551" s="25">
        <v>44170</v>
      </c>
      <c r="C551" s="13" t="s">
        <v>1503</v>
      </c>
      <c r="D551" s="13" t="s">
        <v>1504</v>
      </c>
      <c r="E551" s="13" t="s">
        <v>70</v>
      </c>
      <c r="F551" s="7" t="s">
        <v>1169</v>
      </c>
      <c r="G551" s="27">
        <v>20</v>
      </c>
    </row>
    <row r="552" ht="16.5" hidden="1" spans="1:7">
      <c r="A552" s="13" t="str">
        <f>VLOOKUP(E552,区域!A:B,2,0)</f>
        <v>合肥北</v>
      </c>
      <c r="B552" s="25">
        <v>44170</v>
      </c>
      <c r="C552" s="13" t="s">
        <v>1505</v>
      </c>
      <c r="D552" s="13" t="s">
        <v>1506</v>
      </c>
      <c r="E552" s="13" t="s">
        <v>70</v>
      </c>
      <c r="F552" s="7" t="s">
        <v>1169</v>
      </c>
      <c r="G552" s="27">
        <v>20</v>
      </c>
    </row>
    <row r="553" ht="16.5" hidden="1" spans="1:7">
      <c r="A553" s="13" t="str">
        <f>VLOOKUP(E553,区域!A:B,2,0)</f>
        <v>黄山</v>
      </c>
      <c r="B553" s="25">
        <v>44170</v>
      </c>
      <c r="C553" s="13" t="s">
        <v>1507</v>
      </c>
      <c r="D553" s="13" t="s">
        <v>1508</v>
      </c>
      <c r="E553" s="13" t="s">
        <v>98</v>
      </c>
      <c r="F553" s="7" t="s">
        <v>1169</v>
      </c>
      <c r="G553" s="27">
        <v>20</v>
      </c>
    </row>
    <row r="554" ht="16.5" hidden="1" spans="1:7">
      <c r="A554" s="13" t="str">
        <f>VLOOKUP(E554,区域!A:B,2,0)</f>
        <v>黄山</v>
      </c>
      <c r="B554" s="25">
        <v>44170</v>
      </c>
      <c r="C554" s="13" t="s">
        <v>1509</v>
      </c>
      <c r="D554" s="13" t="s">
        <v>1510</v>
      </c>
      <c r="E554" s="13" t="s">
        <v>50</v>
      </c>
      <c r="F554" s="7" t="s">
        <v>1169</v>
      </c>
      <c r="G554" s="27">
        <v>20</v>
      </c>
    </row>
    <row r="555" ht="16.5" hidden="1" spans="1:7">
      <c r="A555" s="13" t="str">
        <f>VLOOKUP(E555,区域!A:B,2,0)</f>
        <v>六安</v>
      </c>
      <c r="B555" s="25">
        <v>44170</v>
      </c>
      <c r="C555" s="13" t="s">
        <v>1511</v>
      </c>
      <c r="D555" s="13" t="s">
        <v>1512</v>
      </c>
      <c r="E555" s="13" t="s">
        <v>93</v>
      </c>
      <c r="F555" s="7" t="s">
        <v>1169</v>
      </c>
      <c r="G555" s="27">
        <v>20</v>
      </c>
    </row>
    <row r="556" ht="16.5" hidden="1" spans="1:7">
      <c r="A556" s="13" t="str">
        <f>VLOOKUP(E556,区域!A:B,2,0)</f>
        <v>六安</v>
      </c>
      <c r="B556" s="25">
        <v>44170</v>
      </c>
      <c r="C556" s="13" t="s">
        <v>1513</v>
      </c>
      <c r="D556" s="13" t="s">
        <v>1514</v>
      </c>
      <c r="E556" s="13" t="s">
        <v>93</v>
      </c>
      <c r="F556" s="7" t="s">
        <v>1169</v>
      </c>
      <c r="G556" s="27">
        <v>20</v>
      </c>
    </row>
    <row r="557" ht="16.5" hidden="1" spans="1:7">
      <c r="A557" s="13" t="str">
        <f>VLOOKUP(E557,区域!A:B,2,0)</f>
        <v>六安</v>
      </c>
      <c r="B557" s="25">
        <v>44170</v>
      </c>
      <c r="C557" s="13" t="s">
        <v>1515</v>
      </c>
      <c r="D557" s="13" t="s">
        <v>1516</v>
      </c>
      <c r="E557" s="13" t="s">
        <v>93</v>
      </c>
      <c r="F557" s="7" t="s">
        <v>1169</v>
      </c>
      <c r="G557" s="27">
        <v>20</v>
      </c>
    </row>
    <row r="558" ht="16.5" hidden="1" spans="1:7">
      <c r="A558" s="13" t="str">
        <f>VLOOKUP(E558,区域!A:B,2,0)</f>
        <v>六安</v>
      </c>
      <c r="B558" s="25">
        <v>44170</v>
      </c>
      <c r="C558" s="13" t="s">
        <v>1517</v>
      </c>
      <c r="D558" s="13" t="s">
        <v>1518</v>
      </c>
      <c r="E558" s="13" t="s">
        <v>20</v>
      </c>
      <c r="F558" s="7" t="s">
        <v>1169</v>
      </c>
      <c r="G558" s="27">
        <v>20</v>
      </c>
    </row>
    <row r="559" ht="16.5" hidden="1" spans="1:7">
      <c r="A559" s="13" t="str">
        <f>VLOOKUP(E559,区域!A:B,2,0)</f>
        <v>芜湖</v>
      </c>
      <c r="B559" s="25">
        <v>44170</v>
      </c>
      <c r="C559" s="13" t="s">
        <v>1519</v>
      </c>
      <c r="D559" s="13" t="s">
        <v>1520</v>
      </c>
      <c r="E559" s="13" t="s">
        <v>269</v>
      </c>
      <c r="F559" s="7" t="s">
        <v>1169</v>
      </c>
      <c r="G559" s="27">
        <v>20</v>
      </c>
    </row>
    <row r="560" ht="16.5" hidden="1" spans="1:7">
      <c r="A560" s="13" t="str">
        <f>VLOOKUP(E560,区域!A:B,2,0)</f>
        <v>芜湖</v>
      </c>
      <c r="B560" s="25">
        <v>44170</v>
      </c>
      <c r="C560" s="13" t="s">
        <v>1521</v>
      </c>
      <c r="D560" s="13" t="s">
        <v>1522</v>
      </c>
      <c r="E560" s="13" t="s">
        <v>176</v>
      </c>
      <c r="F560" s="7" t="s">
        <v>1169</v>
      </c>
      <c r="G560" s="27">
        <v>20</v>
      </c>
    </row>
    <row r="561" ht="16.5" hidden="1" spans="1:7">
      <c r="A561" s="13" t="str">
        <f>VLOOKUP(E561,区域!A:B,2,0)</f>
        <v>宿州</v>
      </c>
      <c r="B561" s="25">
        <v>44170</v>
      </c>
      <c r="C561" s="13" t="s">
        <v>1523</v>
      </c>
      <c r="D561" s="13" t="s">
        <v>1524</v>
      </c>
      <c r="E561" s="13" t="s">
        <v>150</v>
      </c>
      <c r="F561" s="7" t="s">
        <v>1169</v>
      </c>
      <c r="G561" s="27">
        <v>20</v>
      </c>
    </row>
    <row r="562" ht="16.5" hidden="1" spans="1:7">
      <c r="A562" s="13" t="str">
        <f>VLOOKUP(E562,区域!A:B,2,0)</f>
        <v>合肥南</v>
      </c>
      <c r="B562" s="25">
        <v>44170</v>
      </c>
      <c r="C562" s="13" t="s">
        <v>1525</v>
      </c>
      <c r="D562" s="13" t="s">
        <v>1526</v>
      </c>
      <c r="E562" s="13" t="s">
        <v>119</v>
      </c>
      <c r="F562" s="7" t="s">
        <v>1169</v>
      </c>
      <c r="G562" s="27">
        <v>20</v>
      </c>
    </row>
    <row r="563" ht="16.5" hidden="1" spans="1:7">
      <c r="A563" s="13" t="str">
        <f>VLOOKUP(E563,区域!A:B,2,0)</f>
        <v>合肥南</v>
      </c>
      <c r="B563" s="25">
        <v>44170</v>
      </c>
      <c r="C563" s="13" t="s">
        <v>1527</v>
      </c>
      <c r="D563" s="13" t="s">
        <v>1528</v>
      </c>
      <c r="E563" s="13" t="s">
        <v>82</v>
      </c>
      <c r="F563" s="7" t="s">
        <v>1169</v>
      </c>
      <c r="G563" s="27">
        <v>20</v>
      </c>
    </row>
    <row r="564" ht="16.5" hidden="1" spans="1:7">
      <c r="A564" s="13" t="str">
        <f>VLOOKUP(E564,区域!A:B,2,0)</f>
        <v>合肥南</v>
      </c>
      <c r="B564" s="25">
        <v>44170</v>
      </c>
      <c r="C564" s="13" t="s">
        <v>1529</v>
      </c>
      <c r="D564" s="13" t="s">
        <v>1530</v>
      </c>
      <c r="E564" s="13" t="s">
        <v>115</v>
      </c>
      <c r="F564" s="7" t="s">
        <v>1169</v>
      </c>
      <c r="G564" s="27">
        <v>20</v>
      </c>
    </row>
    <row r="565" ht="16.5" hidden="1" spans="1:7">
      <c r="A565" s="13" t="str">
        <f>VLOOKUP(E565,区域!A:B,2,0)</f>
        <v>淮北</v>
      </c>
      <c r="B565" s="25">
        <v>44170</v>
      </c>
      <c r="C565" s="13" t="s">
        <v>1531</v>
      </c>
      <c r="D565" s="13" t="s">
        <v>1532</v>
      </c>
      <c r="E565" s="13" t="s">
        <v>26</v>
      </c>
      <c r="F565" s="7" t="s">
        <v>1169</v>
      </c>
      <c r="G565" s="27">
        <v>20</v>
      </c>
    </row>
    <row r="566" ht="16.5" hidden="1" spans="1:7">
      <c r="A566" s="13" t="str">
        <f>VLOOKUP(E566,区域!A:B,2,0)</f>
        <v>马鞍山</v>
      </c>
      <c r="B566" s="25">
        <v>44170</v>
      </c>
      <c r="C566" s="13" t="s">
        <v>1533</v>
      </c>
      <c r="D566" s="13" t="s">
        <v>1534</v>
      </c>
      <c r="E566" s="13" t="s">
        <v>224</v>
      </c>
      <c r="F566" s="7" t="s">
        <v>1169</v>
      </c>
      <c r="G566" s="27">
        <v>20</v>
      </c>
    </row>
    <row r="567" ht="16.5" hidden="1" spans="1:7">
      <c r="A567" s="13" t="str">
        <f>VLOOKUP(E567,区域!A:B,2,0)</f>
        <v>铜陵</v>
      </c>
      <c r="B567" s="25">
        <v>44170</v>
      </c>
      <c r="C567" s="13" t="s">
        <v>1535</v>
      </c>
      <c r="D567" s="13" t="s">
        <v>1536</v>
      </c>
      <c r="E567" s="13" t="s">
        <v>154</v>
      </c>
      <c r="F567" s="7" t="s">
        <v>1169</v>
      </c>
      <c r="G567" s="27">
        <v>20</v>
      </c>
    </row>
    <row r="568" ht="16.5" hidden="1" spans="1:7">
      <c r="A568" s="13" t="str">
        <f>VLOOKUP(E568,区域!A:B,2,0)</f>
        <v>芜湖转运中心</v>
      </c>
      <c r="B568" s="25">
        <v>44170</v>
      </c>
      <c r="C568" s="13" t="s">
        <v>1537</v>
      </c>
      <c r="D568" s="13" t="s">
        <v>1538</v>
      </c>
      <c r="E568" s="13" t="s">
        <v>147</v>
      </c>
      <c r="F568" s="7" t="s">
        <v>1169</v>
      </c>
      <c r="G568" s="27">
        <v>20</v>
      </c>
    </row>
    <row r="569" ht="16.5" hidden="1" spans="1:7">
      <c r="A569" s="13" t="str">
        <f>VLOOKUP(E569,区域!A:B,2,0)</f>
        <v>亳州</v>
      </c>
      <c r="B569" s="25">
        <v>44170</v>
      </c>
      <c r="C569" s="13" t="s">
        <v>1539</v>
      </c>
      <c r="D569" s="13" t="s">
        <v>1540</v>
      </c>
      <c r="E569" s="13" t="s">
        <v>68</v>
      </c>
      <c r="F569" s="7" t="s">
        <v>1169</v>
      </c>
      <c r="G569" s="27">
        <v>20</v>
      </c>
    </row>
    <row r="570" ht="16.5" hidden="1" spans="1:7">
      <c r="A570" s="13" t="str">
        <f>VLOOKUP(E570,区域!A:B,2,0)</f>
        <v>合肥北</v>
      </c>
      <c r="B570" s="25">
        <v>44170</v>
      </c>
      <c r="C570" s="13" t="s">
        <v>1541</v>
      </c>
      <c r="D570" s="13" t="s">
        <v>1542</v>
      </c>
      <c r="E570" s="13" t="s">
        <v>113</v>
      </c>
      <c r="F570" s="7" t="s">
        <v>1169</v>
      </c>
      <c r="G570" s="27">
        <v>20</v>
      </c>
    </row>
    <row r="571" ht="16.5" hidden="1" spans="1:7">
      <c r="A571" s="13" t="str">
        <f>VLOOKUP(E571,区域!A:B,2,0)</f>
        <v>黄山</v>
      </c>
      <c r="B571" s="25">
        <v>44170</v>
      </c>
      <c r="C571" s="13" t="s">
        <v>1543</v>
      </c>
      <c r="D571" s="13" t="s">
        <v>1544</v>
      </c>
      <c r="E571" s="13" t="s">
        <v>16</v>
      </c>
      <c r="F571" s="7" t="s">
        <v>1169</v>
      </c>
      <c r="G571" s="27">
        <v>20</v>
      </c>
    </row>
    <row r="572" ht="16.5" hidden="1" spans="1:7">
      <c r="A572" s="13" t="str">
        <f>VLOOKUP(E572,区域!A:B,2,0)</f>
        <v>无为</v>
      </c>
      <c r="B572" s="25">
        <v>44170</v>
      </c>
      <c r="C572" s="13" t="s">
        <v>1545</v>
      </c>
      <c r="D572" s="13" t="s">
        <v>1546</v>
      </c>
      <c r="E572" s="13" t="s">
        <v>99</v>
      </c>
      <c r="F572" s="7" t="s">
        <v>1169</v>
      </c>
      <c r="G572" s="27">
        <v>20</v>
      </c>
    </row>
    <row r="573" ht="16.5" hidden="1" spans="1:7">
      <c r="A573" s="13" t="str">
        <f>VLOOKUP(E573,区域!A:B,2,0)</f>
        <v>肥东</v>
      </c>
      <c r="B573" s="25">
        <v>44170</v>
      </c>
      <c r="C573" s="13" t="s">
        <v>1547</v>
      </c>
      <c r="D573" s="13" t="s">
        <v>1548</v>
      </c>
      <c r="E573" s="13" t="s">
        <v>22</v>
      </c>
      <c r="F573" s="7" t="s">
        <v>1169</v>
      </c>
      <c r="G573" s="27">
        <v>20</v>
      </c>
    </row>
    <row r="574" ht="16.5" hidden="1" spans="1:7">
      <c r="A574" s="13" t="str">
        <f>VLOOKUP(E574,区域!A:B,2,0)</f>
        <v>池州</v>
      </c>
      <c r="B574" s="25">
        <v>44170</v>
      </c>
      <c r="C574" s="13" t="s">
        <v>1549</v>
      </c>
      <c r="D574" s="13" t="s">
        <v>1550</v>
      </c>
      <c r="E574" s="13" t="s">
        <v>30</v>
      </c>
      <c r="F574" s="7" t="s">
        <v>1169</v>
      </c>
      <c r="G574" s="27">
        <v>20</v>
      </c>
    </row>
    <row r="575" ht="16.5" hidden="1" spans="1:7">
      <c r="A575" s="13" t="str">
        <f>VLOOKUP(E575,区域!A:B,2,0)</f>
        <v>池州</v>
      </c>
      <c r="B575" s="25">
        <v>44170</v>
      </c>
      <c r="C575" s="13" t="s">
        <v>1049</v>
      </c>
      <c r="D575" s="13" t="s">
        <v>1050</v>
      </c>
      <c r="E575" s="13" t="s">
        <v>30</v>
      </c>
      <c r="F575" s="7" t="s">
        <v>1169</v>
      </c>
      <c r="G575" s="27">
        <v>20</v>
      </c>
    </row>
    <row r="576" ht="16.5" hidden="1" spans="1:7">
      <c r="A576" s="13" t="str">
        <f>VLOOKUP(E576,区域!A:B,2,0)</f>
        <v>池州</v>
      </c>
      <c r="B576" s="25">
        <v>44170</v>
      </c>
      <c r="C576" s="13" t="s">
        <v>1551</v>
      </c>
      <c r="D576" s="13" t="s">
        <v>1552</v>
      </c>
      <c r="E576" s="13" t="s">
        <v>30</v>
      </c>
      <c r="F576" s="7" t="s">
        <v>1169</v>
      </c>
      <c r="G576" s="27">
        <v>20</v>
      </c>
    </row>
    <row r="577" ht="16.5" hidden="1" spans="1:7">
      <c r="A577" s="13" t="str">
        <f>VLOOKUP(E577,区域!A:B,2,0)</f>
        <v>池州</v>
      </c>
      <c r="B577" s="25">
        <v>44170</v>
      </c>
      <c r="C577" s="13" t="s">
        <v>1553</v>
      </c>
      <c r="D577" s="13" t="s">
        <v>1554</v>
      </c>
      <c r="E577" s="13" t="s">
        <v>30</v>
      </c>
      <c r="F577" s="7" t="s">
        <v>1169</v>
      </c>
      <c r="G577" s="27">
        <v>20</v>
      </c>
    </row>
    <row r="578" ht="16.5" hidden="1" spans="1:7">
      <c r="A578" s="13" t="str">
        <f>VLOOKUP(E578,区域!A:B,2,0)</f>
        <v>凤台</v>
      </c>
      <c r="B578" s="25">
        <v>44170</v>
      </c>
      <c r="C578" s="13" t="s">
        <v>1555</v>
      </c>
      <c r="D578" s="13" t="s">
        <v>1556</v>
      </c>
      <c r="E578" s="13" t="s">
        <v>32</v>
      </c>
      <c r="F578" s="7" t="s">
        <v>1169</v>
      </c>
      <c r="G578" s="27">
        <v>20</v>
      </c>
    </row>
    <row r="579" ht="16.5" hidden="1" spans="1:7">
      <c r="A579" s="13" t="str">
        <f>VLOOKUP(E579,区域!A:B,2,0)</f>
        <v>池州</v>
      </c>
      <c r="B579" s="25">
        <v>44170</v>
      </c>
      <c r="C579" s="13" t="s">
        <v>1557</v>
      </c>
      <c r="D579" s="13" t="s">
        <v>1558</v>
      </c>
      <c r="E579" s="13" t="s">
        <v>101</v>
      </c>
      <c r="F579" s="7" t="s">
        <v>1169</v>
      </c>
      <c r="G579" s="27">
        <v>20</v>
      </c>
    </row>
    <row r="580" ht="16.5" hidden="1" spans="1:7">
      <c r="A580" s="13" t="str">
        <f>VLOOKUP(E580,区域!A:B,2,0)</f>
        <v>含山</v>
      </c>
      <c r="B580" s="25">
        <v>44170</v>
      </c>
      <c r="C580" s="13" t="s">
        <v>1559</v>
      </c>
      <c r="D580" s="13" t="s">
        <v>1560</v>
      </c>
      <c r="E580" s="13" t="s">
        <v>89</v>
      </c>
      <c r="F580" s="7" t="s">
        <v>1169</v>
      </c>
      <c r="G580" s="27">
        <v>20</v>
      </c>
    </row>
    <row r="581" ht="16.5" hidden="1" spans="1:7">
      <c r="A581" s="13" t="str">
        <f>VLOOKUP(E581,区域!A:B,2,0)</f>
        <v>含山</v>
      </c>
      <c r="B581" s="25">
        <v>44170</v>
      </c>
      <c r="C581" s="13" t="s">
        <v>1561</v>
      </c>
      <c r="D581" s="13" t="s">
        <v>1562</v>
      </c>
      <c r="E581" s="13" t="s">
        <v>89</v>
      </c>
      <c r="F581" s="7" t="s">
        <v>1169</v>
      </c>
      <c r="G581" s="27">
        <v>20</v>
      </c>
    </row>
    <row r="582" ht="16.5" hidden="1" spans="1:7">
      <c r="A582" s="13" t="str">
        <f>VLOOKUP(E582,区域!A:B,2,0)</f>
        <v>铜陵</v>
      </c>
      <c r="B582" s="25">
        <v>44170</v>
      </c>
      <c r="C582" s="13" t="s">
        <v>1563</v>
      </c>
      <c r="D582" s="13" t="s">
        <v>692</v>
      </c>
      <c r="E582" s="13" t="s">
        <v>54</v>
      </c>
      <c r="F582" s="7" t="s">
        <v>1169</v>
      </c>
      <c r="G582" s="27">
        <v>20</v>
      </c>
    </row>
    <row r="583" ht="16.5" hidden="1" spans="1:7">
      <c r="A583" s="13" t="str">
        <f>VLOOKUP(E583,区域!A:B,2,0)</f>
        <v>铜陵</v>
      </c>
      <c r="B583" s="25">
        <v>44170</v>
      </c>
      <c r="C583" s="13" t="s">
        <v>1564</v>
      </c>
      <c r="D583" s="13" t="s">
        <v>1565</v>
      </c>
      <c r="E583" s="13" t="s">
        <v>54</v>
      </c>
      <c r="F583" s="7" t="s">
        <v>1169</v>
      </c>
      <c r="G583" s="27">
        <v>20</v>
      </c>
    </row>
    <row r="584" ht="16.5" hidden="1" spans="1:7">
      <c r="A584" s="13" t="str">
        <f>VLOOKUP(E584,区域!A:B,2,0)</f>
        <v>合肥南</v>
      </c>
      <c r="B584" s="25">
        <v>44166</v>
      </c>
      <c r="C584" s="13" t="s">
        <v>1566</v>
      </c>
      <c r="D584" s="13" t="s">
        <v>1567</v>
      </c>
      <c r="E584" s="13" t="s">
        <v>64</v>
      </c>
      <c r="F584" s="7" t="s">
        <v>1568</v>
      </c>
      <c r="G584" s="29">
        <v>100</v>
      </c>
    </row>
    <row r="585" ht="16.5" hidden="1" spans="1:7">
      <c r="A585" s="13" t="str">
        <f>VLOOKUP(E585,区域!A:B,2,0)</f>
        <v>肥东</v>
      </c>
      <c r="B585" s="25">
        <v>44166</v>
      </c>
      <c r="C585" s="13" t="s">
        <v>1569</v>
      </c>
      <c r="D585" s="13" t="s">
        <v>1570</v>
      </c>
      <c r="E585" s="13" t="s">
        <v>22</v>
      </c>
      <c r="F585" s="7" t="s">
        <v>1568</v>
      </c>
      <c r="G585" s="29">
        <v>100</v>
      </c>
    </row>
    <row r="586" ht="16.5" hidden="1" spans="1:7">
      <c r="A586" s="13" t="str">
        <f>VLOOKUP(E586,区域!A:B,2,0)</f>
        <v>合肥南</v>
      </c>
      <c r="B586" s="25">
        <v>44167</v>
      </c>
      <c r="C586" s="13" t="s">
        <v>1571</v>
      </c>
      <c r="D586" s="13" t="s">
        <v>1572</v>
      </c>
      <c r="E586" s="13" t="s">
        <v>111</v>
      </c>
      <c r="F586" s="7" t="s">
        <v>1568</v>
      </c>
      <c r="G586" s="29">
        <v>100</v>
      </c>
    </row>
    <row r="587" ht="16.5" hidden="1" spans="1:7">
      <c r="A587" s="13" t="str">
        <f>VLOOKUP(E587,区域!A:B,2,0)</f>
        <v>肥东</v>
      </c>
      <c r="B587" s="25">
        <v>44170</v>
      </c>
      <c r="C587" s="13" t="s">
        <v>1573</v>
      </c>
      <c r="D587" s="13" t="s">
        <v>1574</v>
      </c>
      <c r="E587" s="13" t="s">
        <v>22</v>
      </c>
      <c r="F587" s="7" t="s">
        <v>1568</v>
      </c>
      <c r="G587" s="29">
        <v>100</v>
      </c>
    </row>
    <row r="588" ht="16.5" hidden="1" spans="1:7">
      <c r="A588" s="13" t="str">
        <f>VLOOKUP(E588,区域!A:B,2,0)</f>
        <v>亳州</v>
      </c>
      <c r="B588" s="25">
        <v>44170</v>
      </c>
      <c r="C588" s="13" t="s">
        <v>1575</v>
      </c>
      <c r="D588" s="13" t="s">
        <v>1576</v>
      </c>
      <c r="E588" s="13" t="s">
        <v>146</v>
      </c>
      <c r="F588" s="7" t="s">
        <v>1568</v>
      </c>
      <c r="G588" s="29">
        <v>100</v>
      </c>
    </row>
    <row r="589" ht="16.5" hidden="1" spans="1:7">
      <c r="A589" s="13" t="str">
        <f>VLOOKUP(E589,区域!A:B,2,0)</f>
        <v>淮北</v>
      </c>
      <c r="B589" s="25">
        <v>44166</v>
      </c>
      <c r="C589" s="13" t="s">
        <v>1577</v>
      </c>
      <c r="D589" s="13" t="s">
        <v>1578</v>
      </c>
      <c r="E589" s="13" t="s">
        <v>26</v>
      </c>
      <c r="F589" s="7" t="s">
        <v>1579</v>
      </c>
      <c r="G589" s="29">
        <v>500</v>
      </c>
    </row>
    <row r="590" ht="16.5" hidden="1" spans="1:7">
      <c r="A590" s="13" t="str">
        <f>VLOOKUP(E590,区域!A:B,2,0)</f>
        <v>合肥南</v>
      </c>
      <c r="B590" s="25">
        <v>44166</v>
      </c>
      <c r="C590" s="13" t="s">
        <v>1580</v>
      </c>
      <c r="D590" s="13" t="s">
        <v>1581</v>
      </c>
      <c r="E590" s="13" t="s">
        <v>82</v>
      </c>
      <c r="F590" s="7" t="s">
        <v>1579</v>
      </c>
      <c r="G590" s="29">
        <v>500</v>
      </c>
    </row>
    <row r="591" ht="16.5" hidden="1" spans="1:7">
      <c r="A591" s="13" t="str">
        <f>VLOOKUP(E591,区域!A:B,2,0)</f>
        <v>阜阳</v>
      </c>
      <c r="B591" s="21">
        <v>44171</v>
      </c>
      <c r="C591" s="13" t="s">
        <v>1582</v>
      </c>
      <c r="D591" s="13" t="s">
        <v>1583</v>
      </c>
      <c r="E591" s="13" t="s">
        <v>227</v>
      </c>
      <c r="F591" s="7" t="s">
        <v>438</v>
      </c>
      <c r="G591" s="29">
        <v>20</v>
      </c>
    </row>
    <row r="592" ht="16.5" hidden="1" spans="1:7">
      <c r="A592" s="13" t="str">
        <f>VLOOKUP(E592,区域!A:B,2,0)</f>
        <v>合肥南</v>
      </c>
      <c r="B592" s="21">
        <v>44171</v>
      </c>
      <c r="C592" s="13" t="s">
        <v>1584</v>
      </c>
      <c r="D592" s="13" t="s">
        <v>1585</v>
      </c>
      <c r="E592" s="13" t="s">
        <v>18</v>
      </c>
      <c r="F592" s="7" t="s">
        <v>438</v>
      </c>
      <c r="G592" s="29">
        <v>20</v>
      </c>
    </row>
    <row r="593" ht="16.5" hidden="1" spans="1:7">
      <c r="A593" s="13" t="str">
        <f>VLOOKUP(E593,区域!A:B,2,0)</f>
        <v>黄山</v>
      </c>
      <c r="B593" s="21">
        <v>44171</v>
      </c>
      <c r="C593" s="13" t="s">
        <v>1586</v>
      </c>
      <c r="D593" s="13" t="s">
        <v>1587</v>
      </c>
      <c r="E593" s="13" t="s">
        <v>16</v>
      </c>
      <c r="F593" s="7" t="s">
        <v>438</v>
      </c>
      <c r="G593" s="29">
        <v>20</v>
      </c>
    </row>
    <row r="594" ht="16.5" hidden="1" spans="1:7">
      <c r="A594" s="13" t="str">
        <f>VLOOKUP(E594,区域!A:B,2,0)</f>
        <v>黄山</v>
      </c>
      <c r="B594" s="21">
        <v>44171</v>
      </c>
      <c r="C594" s="13" t="s">
        <v>1588</v>
      </c>
      <c r="D594" s="13" t="s">
        <v>1589</v>
      </c>
      <c r="E594" s="13" t="s">
        <v>16</v>
      </c>
      <c r="F594" s="7" t="s">
        <v>438</v>
      </c>
      <c r="G594" s="29">
        <v>20</v>
      </c>
    </row>
    <row r="595" ht="16.5" hidden="1" spans="1:7">
      <c r="A595" s="13" t="str">
        <f>VLOOKUP(E595,区域!A:B,2,0)</f>
        <v>黄山</v>
      </c>
      <c r="B595" s="21">
        <v>44171</v>
      </c>
      <c r="C595" s="13" t="s">
        <v>1590</v>
      </c>
      <c r="D595" s="13" t="s">
        <v>1591</v>
      </c>
      <c r="E595" s="13" t="s">
        <v>16</v>
      </c>
      <c r="F595" s="7" t="s">
        <v>438</v>
      </c>
      <c r="G595" s="29">
        <v>20</v>
      </c>
    </row>
    <row r="596" ht="16.5" hidden="1" spans="1:7">
      <c r="A596" s="13" t="str">
        <f>VLOOKUP(E596,区域!A:B,2,0)</f>
        <v>合肥南</v>
      </c>
      <c r="B596" s="21">
        <v>44171</v>
      </c>
      <c r="C596" s="13" t="s">
        <v>1592</v>
      </c>
      <c r="D596" s="13" t="s">
        <v>1593</v>
      </c>
      <c r="E596" s="13" t="s">
        <v>18</v>
      </c>
      <c r="F596" s="7" t="s">
        <v>438</v>
      </c>
      <c r="G596" s="29">
        <v>20</v>
      </c>
    </row>
    <row r="597" ht="16.5" hidden="1" spans="1:7">
      <c r="A597" s="13" t="str">
        <f>VLOOKUP(E597,区域!A:B,2,0)</f>
        <v>肥东</v>
      </c>
      <c r="B597" s="21">
        <v>44171</v>
      </c>
      <c r="C597" s="13" t="s">
        <v>1594</v>
      </c>
      <c r="D597" s="13" t="s">
        <v>1595</v>
      </c>
      <c r="E597" s="13" t="s">
        <v>36</v>
      </c>
      <c r="F597" s="7" t="s">
        <v>438</v>
      </c>
      <c r="G597" s="29">
        <v>20</v>
      </c>
    </row>
    <row r="598" ht="16.5" hidden="1" spans="1:7">
      <c r="A598" s="13" t="str">
        <f>VLOOKUP(E598,区域!A:B,2,0)</f>
        <v>肥东</v>
      </c>
      <c r="B598" s="21">
        <v>44171</v>
      </c>
      <c r="C598" s="13" t="s">
        <v>1596</v>
      </c>
      <c r="D598" s="13" t="s">
        <v>1597</v>
      </c>
      <c r="E598" s="13" t="s">
        <v>36</v>
      </c>
      <c r="F598" s="7" t="s">
        <v>438</v>
      </c>
      <c r="G598" s="29">
        <v>20</v>
      </c>
    </row>
    <row r="599" ht="16.5" hidden="1" spans="1:7">
      <c r="A599" s="13" t="str">
        <f>VLOOKUP(E599,区域!A:B,2,0)</f>
        <v>肥西</v>
      </c>
      <c r="B599" s="21">
        <v>44171</v>
      </c>
      <c r="C599" s="13" t="s">
        <v>1598</v>
      </c>
      <c r="D599" s="13" t="s">
        <v>1599</v>
      </c>
      <c r="E599" s="13" t="s">
        <v>197</v>
      </c>
      <c r="F599" s="7" t="s">
        <v>438</v>
      </c>
      <c r="G599" s="29">
        <v>20</v>
      </c>
    </row>
    <row r="600" ht="16.5" hidden="1" spans="1:7">
      <c r="A600" s="13" t="str">
        <f>VLOOKUP(E600,区域!A:B,2,0)</f>
        <v>合肥南</v>
      </c>
      <c r="B600" s="21">
        <v>44171</v>
      </c>
      <c r="C600" s="13" t="s">
        <v>1600</v>
      </c>
      <c r="D600" s="13" t="s">
        <v>1601</v>
      </c>
      <c r="E600" s="13" t="s">
        <v>18</v>
      </c>
      <c r="F600" s="7" t="s">
        <v>438</v>
      </c>
      <c r="G600" s="29">
        <v>20</v>
      </c>
    </row>
    <row r="601" ht="16.5" hidden="1" spans="1:7">
      <c r="A601" s="13" t="str">
        <f>VLOOKUP(E601,区域!A:B,2,0)</f>
        <v>合肥南</v>
      </c>
      <c r="B601" s="21">
        <v>44171</v>
      </c>
      <c r="C601" s="13" t="s">
        <v>1602</v>
      </c>
      <c r="D601" s="13" t="s">
        <v>1603</v>
      </c>
      <c r="E601" s="13" t="s">
        <v>18</v>
      </c>
      <c r="F601" s="7" t="s">
        <v>438</v>
      </c>
      <c r="G601" s="29">
        <v>20</v>
      </c>
    </row>
    <row r="602" ht="16.5" hidden="1" spans="1:7">
      <c r="A602" s="13" t="str">
        <f>VLOOKUP(E602,区域!A:B,2,0)</f>
        <v>合肥北</v>
      </c>
      <c r="B602" s="21">
        <v>44171</v>
      </c>
      <c r="C602" s="13" t="s">
        <v>1604</v>
      </c>
      <c r="D602" s="13" t="s">
        <v>1605</v>
      </c>
      <c r="E602" s="13" t="s">
        <v>70</v>
      </c>
      <c r="F602" s="7" t="s">
        <v>438</v>
      </c>
      <c r="G602" s="29">
        <v>20</v>
      </c>
    </row>
    <row r="603" ht="16.5" hidden="1" spans="1:7">
      <c r="A603" s="13" t="str">
        <f>VLOOKUP(E603,区域!A:B,2,0)</f>
        <v>肥西</v>
      </c>
      <c r="B603" s="21">
        <v>44171</v>
      </c>
      <c r="C603" s="13" t="s">
        <v>1606</v>
      </c>
      <c r="D603" s="13" t="s">
        <v>1607</v>
      </c>
      <c r="E603" s="13" t="s">
        <v>197</v>
      </c>
      <c r="F603" s="7" t="s">
        <v>438</v>
      </c>
      <c r="G603" s="29">
        <v>20</v>
      </c>
    </row>
    <row r="604" ht="16.5" hidden="1" spans="1:7">
      <c r="A604" s="13" t="str">
        <f>VLOOKUP(E604,区域!A:B,2,0)</f>
        <v>安庆</v>
      </c>
      <c r="B604" s="21">
        <v>44171</v>
      </c>
      <c r="C604" s="13" t="s">
        <v>1608</v>
      </c>
      <c r="D604" s="13" t="s">
        <v>1609</v>
      </c>
      <c r="E604" s="13" t="s">
        <v>157</v>
      </c>
      <c r="F604" s="7" t="s">
        <v>438</v>
      </c>
      <c r="G604" s="29">
        <v>20</v>
      </c>
    </row>
    <row r="605" ht="16.5" hidden="1" spans="1:7">
      <c r="A605" s="13" t="str">
        <f>VLOOKUP(E605,区域!A:B,2,0)</f>
        <v>合肥南</v>
      </c>
      <c r="B605" s="21">
        <v>44171</v>
      </c>
      <c r="C605" s="13" t="s">
        <v>1610</v>
      </c>
      <c r="D605" s="13" t="s">
        <v>1611</v>
      </c>
      <c r="E605" s="13" t="s">
        <v>18</v>
      </c>
      <c r="F605" s="7" t="s">
        <v>438</v>
      </c>
      <c r="G605" s="29">
        <v>20</v>
      </c>
    </row>
    <row r="606" ht="16.5" hidden="1" spans="1:7">
      <c r="A606" s="13" t="str">
        <f>VLOOKUP(E606,区域!A:B,2,0)</f>
        <v>合肥南</v>
      </c>
      <c r="B606" s="21">
        <v>44171</v>
      </c>
      <c r="C606" s="13" t="s">
        <v>1612</v>
      </c>
      <c r="D606" s="13" t="s">
        <v>1613</v>
      </c>
      <c r="E606" s="13" t="s">
        <v>18</v>
      </c>
      <c r="F606" s="7" t="s">
        <v>438</v>
      </c>
      <c r="G606" s="29">
        <v>20</v>
      </c>
    </row>
    <row r="607" ht="16.5" hidden="1" spans="1:7">
      <c r="A607" s="13" t="str">
        <f>VLOOKUP(E607,区域!A:B,2,0)</f>
        <v>合肥南</v>
      </c>
      <c r="B607" s="21">
        <v>44171</v>
      </c>
      <c r="C607" s="13" t="s">
        <v>1614</v>
      </c>
      <c r="D607" s="13" t="s">
        <v>1615</v>
      </c>
      <c r="E607" s="13" t="s">
        <v>18</v>
      </c>
      <c r="F607" s="7" t="s">
        <v>438</v>
      </c>
      <c r="G607" s="29">
        <v>20</v>
      </c>
    </row>
    <row r="608" ht="16.5" hidden="1" spans="1:7">
      <c r="A608" s="13" t="str">
        <f>VLOOKUP(E608,区域!A:B,2,0)</f>
        <v>黄山</v>
      </c>
      <c r="B608" s="21">
        <v>44171</v>
      </c>
      <c r="C608" s="13" t="s">
        <v>1616</v>
      </c>
      <c r="D608" s="13" t="s">
        <v>994</v>
      </c>
      <c r="E608" s="13" t="s">
        <v>44</v>
      </c>
      <c r="F608" s="7" t="s">
        <v>438</v>
      </c>
      <c r="G608" s="29">
        <v>20</v>
      </c>
    </row>
    <row r="609" ht="16.5" hidden="1" spans="1:7">
      <c r="A609" s="13" t="str">
        <f>VLOOKUP(E609,区域!A:B,2,0)</f>
        <v>合肥南</v>
      </c>
      <c r="B609" s="21">
        <v>44171</v>
      </c>
      <c r="C609" s="13" t="s">
        <v>1617</v>
      </c>
      <c r="D609" s="13" t="s">
        <v>1618</v>
      </c>
      <c r="E609" s="13" t="s">
        <v>18</v>
      </c>
      <c r="F609" s="7" t="s">
        <v>438</v>
      </c>
      <c r="G609" s="29">
        <v>20</v>
      </c>
    </row>
    <row r="610" ht="16.5" hidden="1" spans="1:7">
      <c r="A610" s="13" t="str">
        <f>VLOOKUP(E610,区域!A:B,2,0)</f>
        <v>合肥南</v>
      </c>
      <c r="B610" s="21">
        <v>44171</v>
      </c>
      <c r="C610" s="13" t="s">
        <v>1619</v>
      </c>
      <c r="D610" s="13" t="s">
        <v>1620</v>
      </c>
      <c r="E610" s="13" t="s">
        <v>64</v>
      </c>
      <c r="F610" s="7" t="s">
        <v>438</v>
      </c>
      <c r="G610" s="29">
        <v>20</v>
      </c>
    </row>
    <row r="611" ht="16.5" hidden="1" spans="1:7">
      <c r="A611" s="13" t="str">
        <f>VLOOKUP(E611,区域!A:B,2,0)</f>
        <v>合肥南</v>
      </c>
      <c r="B611" s="21">
        <v>44171</v>
      </c>
      <c r="C611" s="13" t="s">
        <v>1621</v>
      </c>
      <c r="D611" s="13" t="s">
        <v>1622</v>
      </c>
      <c r="E611" s="13" t="s">
        <v>18</v>
      </c>
      <c r="F611" s="7" t="s">
        <v>438</v>
      </c>
      <c r="G611" s="29">
        <v>20</v>
      </c>
    </row>
    <row r="612" ht="16.5" hidden="1" spans="1:7">
      <c r="A612" s="13" t="str">
        <f>VLOOKUP(E612,区域!A:B,2,0)</f>
        <v>合肥北</v>
      </c>
      <c r="B612" s="21">
        <v>44171</v>
      </c>
      <c r="C612" s="13" t="s">
        <v>1623</v>
      </c>
      <c r="D612" s="13" t="s">
        <v>1624</v>
      </c>
      <c r="E612" s="13" t="s">
        <v>70</v>
      </c>
      <c r="F612" s="7" t="s">
        <v>438</v>
      </c>
      <c r="G612" s="29">
        <v>20</v>
      </c>
    </row>
    <row r="613" ht="16.5" hidden="1" spans="1:7">
      <c r="A613" s="13" t="str">
        <f>VLOOKUP(E613,区域!A:B,2,0)</f>
        <v>合肥南</v>
      </c>
      <c r="B613" s="21">
        <v>44171</v>
      </c>
      <c r="C613" s="13" t="s">
        <v>1625</v>
      </c>
      <c r="D613" s="13" t="s">
        <v>1626</v>
      </c>
      <c r="E613" s="13" t="s">
        <v>18</v>
      </c>
      <c r="F613" s="7" t="s">
        <v>438</v>
      </c>
      <c r="G613" s="29">
        <v>20</v>
      </c>
    </row>
    <row r="614" ht="16.5" hidden="1" spans="1:7">
      <c r="A614" s="13" t="str">
        <f>VLOOKUP(E614,区域!A:B,2,0)</f>
        <v>合肥北</v>
      </c>
      <c r="B614" s="21">
        <v>44171</v>
      </c>
      <c r="C614" s="13" t="s">
        <v>1627</v>
      </c>
      <c r="D614" s="13" t="s">
        <v>1628</v>
      </c>
      <c r="E614" s="13" t="s">
        <v>70</v>
      </c>
      <c r="F614" s="7" t="s">
        <v>438</v>
      </c>
      <c r="G614" s="29">
        <v>20</v>
      </c>
    </row>
    <row r="615" ht="16.5" hidden="1" spans="1:7">
      <c r="A615" s="13" t="str">
        <f>VLOOKUP(E615,区域!A:B,2,0)</f>
        <v>合肥南</v>
      </c>
      <c r="B615" s="21">
        <v>44171</v>
      </c>
      <c r="C615" s="13" t="s">
        <v>1629</v>
      </c>
      <c r="D615" s="13" t="s">
        <v>1630</v>
      </c>
      <c r="E615" s="13" t="s">
        <v>18</v>
      </c>
      <c r="F615" s="7" t="s">
        <v>438</v>
      </c>
      <c r="G615" s="29">
        <v>20</v>
      </c>
    </row>
    <row r="616" ht="16.5" hidden="1" spans="1:7">
      <c r="A616" s="13" t="str">
        <f>VLOOKUP(E616,区域!A:B,2,0)</f>
        <v>亳州</v>
      </c>
      <c r="B616" s="21">
        <v>44171</v>
      </c>
      <c r="C616" s="13" t="s">
        <v>1631</v>
      </c>
      <c r="D616" s="13" t="s">
        <v>1632</v>
      </c>
      <c r="E616" s="13" t="s">
        <v>196</v>
      </c>
      <c r="F616" s="7" t="s">
        <v>438</v>
      </c>
      <c r="G616" s="29">
        <v>20</v>
      </c>
    </row>
    <row r="617" ht="16.5" hidden="1" spans="1:7">
      <c r="A617" s="13" t="str">
        <f>VLOOKUP(E617,区域!A:B,2,0)</f>
        <v>凤台</v>
      </c>
      <c r="B617" s="21">
        <v>44171</v>
      </c>
      <c r="C617" s="13" t="s">
        <v>1633</v>
      </c>
      <c r="D617" s="13" t="s">
        <v>1634</v>
      </c>
      <c r="E617" s="13" t="s">
        <v>32</v>
      </c>
      <c r="F617" s="7" t="s">
        <v>438</v>
      </c>
      <c r="G617" s="29">
        <v>20</v>
      </c>
    </row>
    <row r="618" ht="16.5" hidden="1" spans="1:7">
      <c r="A618" s="13" t="str">
        <f>VLOOKUP(E618,区域!A:B,2,0)</f>
        <v>合肥北</v>
      </c>
      <c r="B618" s="21">
        <v>44171</v>
      </c>
      <c r="C618" s="13" t="s">
        <v>1635</v>
      </c>
      <c r="D618" s="13" t="s">
        <v>1636</v>
      </c>
      <c r="E618" s="13" t="s">
        <v>70</v>
      </c>
      <c r="F618" s="7" t="s">
        <v>438</v>
      </c>
      <c r="G618" s="29">
        <v>20</v>
      </c>
    </row>
    <row r="619" ht="16.5" hidden="1" spans="1:7">
      <c r="A619" s="13" t="str">
        <f>VLOOKUP(E619,区域!A:B,2,0)</f>
        <v>合肥南</v>
      </c>
      <c r="B619" s="21">
        <v>44171</v>
      </c>
      <c r="C619" s="13" t="s">
        <v>1637</v>
      </c>
      <c r="D619" s="13" t="s">
        <v>1638</v>
      </c>
      <c r="E619" s="13" t="s">
        <v>18</v>
      </c>
      <c r="F619" s="7" t="s">
        <v>438</v>
      </c>
      <c r="G619" s="29">
        <v>20</v>
      </c>
    </row>
    <row r="620" ht="16.5" hidden="1" spans="1:7">
      <c r="A620" s="13" t="str">
        <f>VLOOKUP(E620,区域!A:B,2,0)</f>
        <v>合肥南</v>
      </c>
      <c r="B620" s="21">
        <v>44171</v>
      </c>
      <c r="C620" s="13" t="s">
        <v>1639</v>
      </c>
      <c r="D620" s="13" t="s">
        <v>1640</v>
      </c>
      <c r="E620" s="13" t="s">
        <v>18</v>
      </c>
      <c r="F620" s="7" t="s">
        <v>438</v>
      </c>
      <c r="G620" s="29">
        <v>20</v>
      </c>
    </row>
    <row r="621" ht="16.5" hidden="1" spans="1:7">
      <c r="A621" s="13" t="str">
        <f>VLOOKUP(E621,区域!A:B,2,0)</f>
        <v>安庆</v>
      </c>
      <c r="B621" s="21">
        <v>44171</v>
      </c>
      <c r="C621" s="13" t="s">
        <v>1641</v>
      </c>
      <c r="D621" s="13" t="s">
        <v>1642</v>
      </c>
      <c r="E621" s="13" t="s">
        <v>85</v>
      </c>
      <c r="F621" s="7" t="s">
        <v>438</v>
      </c>
      <c r="G621" s="29">
        <v>20</v>
      </c>
    </row>
    <row r="622" ht="16.5" hidden="1" spans="1:7">
      <c r="A622" s="13" t="str">
        <f>VLOOKUP(E622,区域!A:B,2,0)</f>
        <v>合肥北</v>
      </c>
      <c r="B622" s="21">
        <v>44171</v>
      </c>
      <c r="C622" s="13" t="s">
        <v>1643</v>
      </c>
      <c r="D622" s="13" t="s">
        <v>1644</v>
      </c>
      <c r="E622" s="13" t="s">
        <v>34</v>
      </c>
      <c r="F622" s="7" t="s">
        <v>438</v>
      </c>
      <c r="G622" s="29">
        <v>20</v>
      </c>
    </row>
    <row r="623" ht="16.5" hidden="1" spans="1:7">
      <c r="A623" s="13" t="str">
        <f>VLOOKUP(E623,区域!A:B,2,0)</f>
        <v>淮南</v>
      </c>
      <c r="B623" s="21">
        <v>44171</v>
      </c>
      <c r="C623" s="13" t="s">
        <v>1645</v>
      </c>
      <c r="D623" s="13" t="s">
        <v>1646</v>
      </c>
      <c r="E623" s="13" t="s">
        <v>48</v>
      </c>
      <c r="F623" s="7" t="s">
        <v>438</v>
      </c>
      <c r="G623" s="29">
        <v>20</v>
      </c>
    </row>
    <row r="624" ht="16.5" hidden="1" spans="1:7">
      <c r="A624" s="13" t="str">
        <f>VLOOKUP(E624,区域!A:B,2,0)</f>
        <v>合肥北</v>
      </c>
      <c r="B624" s="21">
        <v>44171</v>
      </c>
      <c r="C624" s="13" t="s">
        <v>1647</v>
      </c>
      <c r="D624" s="13" t="s">
        <v>1648</v>
      </c>
      <c r="E624" s="13" t="s">
        <v>70</v>
      </c>
      <c r="F624" s="7" t="s">
        <v>438</v>
      </c>
      <c r="G624" s="29">
        <v>20</v>
      </c>
    </row>
    <row r="625" ht="16.5" hidden="1" spans="1:7">
      <c r="A625" s="13" t="str">
        <f>VLOOKUP(E625,区域!A:B,2,0)</f>
        <v>合肥北</v>
      </c>
      <c r="B625" s="21">
        <v>44171</v>
      </c>
      <c r="C625" s="13" t="s">
        <v>1649</v>
      </c>
      <c r="D625" s="13" t="s">
        <v>1650</v>
      </c>
      <c r="E625" s="13" t="s">
        <v>70</v>
      </c>
      <c r="F625" s="7" t="s">
        <v>438</v>
      </c>
      <c r="G625" s="29">
        <v>20</v>
      </c>
    </row>
    <row r="626" ht="16.5" hidden="1" spans="1:7">
      <c r="A626" s="13" t="str">
        <f>VLOOKUP(E626,区域!A:B,2,0)</f>
        <v>合肥北</v>
      </c>
      <c r="B626" s="21">
        <v>44171</v>
      </c>
      <c r="C626" s="13" t="s">
        <v>1651</v>
      </c>
      <c r="D626" s="13" t="s">
        <v>1652</v>
      </c>
      <c r="E626" s="13" t="s">
        <v>70</v>
      </c>
      <c r="F626" s="7" t="s">
        <v>438</v>
      </c>
      <c r="G626" s="29">
        <v>20</v>
      </c>
    </row>
    <row r="627" ht="16.5" hidden="1" spans="1:7">
      <c r="A627" s="13" t="str">
        <f>VLOOKUP(E627,区域!A:B,2,0)</f>
        <v>阜阳</v>
      </c>
      <c r="B627" s="21">
        <v>44171</v>
      </c>
      <c r="C627" s="13" t="s">
        <v>1653</v>
      </c>
      <c r="D627" s="13" t="s">
        <v>1654</v>
      </c>
      <c r="E627" s="13" t="s">
        <v>268</v>
      </c>
      <c r="F627" s="7" t="s">
        <v>438</v>
      </c>
      <c r="G627" s="29">
        <v>20</v>
      </c>
    </row>
    <row r="628" ht="16.5" hidden="1" spans="1:7">
      <c r="A628" s="13" t="str">
        <f>VLOOKUP(E628,区域!A:B,2,0)</f>
        <v>淮南</v>
      </c>
      <c r="B628" s="21">
        <v>44171</v>
      </c>
      <c r="C628" s="13" t="s">
        <v>1655</v>
      </c>
      <c r="D628" s="13" t="s">
        <v>1656</v>
      </c>
      <c r="E628" s="13" t="s">
        <v>48</v>
      </c>
      <c r="F628" s="7" t="s">
        <v>438</v>
      </c>
      <c r="G628" s="29">
        <v>20</v>
      </c>
    </row>
    <row r="629" ht="16.5" hidden="1" spans="1:7">
      <c r="A629" s="13" t="str">
        <f>VLOOKUP(E629,区域!A:B,2,0)</f>
        <v>亳州</v>
      </c>
      <c r="B629" s="21">
        <v>44171</v>
      </c>
      <c r="C629" s="13" t="s">
        <v>1657</v>
      </c>
      <c r="D629" s="13" t="s">
        <v>1658</v>
      </c>
      <c r="E629" s="13" t="s">
        <v>199</v>
      </c>
      <c r="F629" s="7" t="s">
        <v>438</v>
      </c>
      <c r="G629" s="29">
        <v>20</v>
      </c>
    </row>
    <row r="630" ht="16.5" hidden="1" spans="1:7">
      <c r="A630" s="13" t="str">
        <f>VLOOKUP(E630,区域!A:B,2,0)</f>
        <v>宣城</v>
      </c>
      <c r="B630" s="21">
        <v>44171</v>
      </c>
      <c r="C630" s="13" t="s">
        <v>1659</v>
      </c>
      <c r="D630" s="13" t="s">
        <v>1660</v>
      </c>
      <c r="E630" s="13" t="s">
        <v>105</v>
      </c>
      <c r="F630" s="7" t="s">
        <v>438</v>
      </c>
      <c r="G630" s="29">
        <v>20</v>
      </c>
    </row>
    <row r="631" ht="16.5" hidden="1" spans="1:7">
      <c r="A631" s="13" t="str">
        <f>VLOOKUP(E631,区域!A:B,2,0)</f>
        <v>合肥南</v>
      </c>
      <c r="B631" s="21">
        <v>44171</v>
      </c>
      <c r="C631" s="13" t="s">
        <v>1661</v>
      </c>
      <c r="D631" s="13" t="s">
        <v>1662</v>
      </c>
      <c r="E631" s="13" t="s">
        <v>42</v>
      </c>
      <c r="F631" s="7" t="s">
        <v>438</v>
      </c>
      <c r="G631" s="29">
        <v>20</v>
      </c>
    </row>
    <row r="632" ht="16.5" hidden="1" spans="1:7">
      <c r="A632" s="13" t="str">
        <f>VLOOKUP(E632,区域!A:B,2,0)</f>
        <v>六安</v>
      </c>
      <c r="B632" s="21">
        <v>44171</v>
      </c>
      <c r="C632" s="13" t="s">
        <v>1663</v>
      </c>
      <c r="D632" s="13" t="s">
        <v>1664</v>
      </c>
      <c r="E632" s="13" t="s">
        <v>129</v>
      </c>
      <c r="F632" s="7" t="s">
        <v>438</v>
      </c>
      <c r="G632" s="29">
        <v>20</v>
      </c>
    </row>
    <row r="633" ht="16.5" hidden="1" spans="1:7">
      <c r="A633" s="13" t="str">
        <f>VLOOKUP(E633,区域!A:B,2,0)</f>
        <v>合肥南</v>
      </c>
      <c r="B633" s="21">
        <v>44171</v>
      </c>
      <c r="C633" s="13" t="s">
        <v>1665</v>
      </c>
      <c r="D633" s="13" t="s">
        <v>1666</v>
      </c>
      <c r="E633" s="13" t="s">
        <v>18</v>
      </c>
      <c r="F633" s="7" t="s">
        <v>438</v>
      </c>
      <c r="G633" s="29">
        <v>20</v>
      </c>
    </row>
    <row r="634" ht="16.5" hidden="1" spans="1:7">
      <c r="A634" s="13" t="str">
        <f>VLOOKUP(E634,区域!A:B,2,0)</f>
        <v>合肥南</v>
      </c>
      <c r="B634" s="21">
        <v>44171</v>
      </c>
      <c r="C634" s="13" t="s">
        <v>1667</v>
      </c>
      <c r="D634" s="13" t="s">
        <v>1668</v>
      </c>
      <c r="E634" s="13" t="s">
        <v>18</v>
      </c>
      <c r="F634" s="7" t="s">
        <v>438</v>
      </c>
      <c r="G634" s="29">
        <v>20</v>
      </c>
    </row>
    <row r="635" ht="16.5" hidden="1" spans="1:7">
      <c r="A635" s="13" t="str">
        <f>VLOOKUP(E635,区域!A:B,2,0)</f>
        <v>合肥北</v>
      </c>
      <c r="B635" s="21">
        <v>44171</v>
      </c>
      <c r="C635" s="13" t="s">
        <v>1669</v>
      </c>
      <c r="D635" s="13" t="s">
        <v>1670</v>
      </c>
      <c r="E635" s="13" t="s">
        <v>70</v>
      </c>
      <c r="F635" s="7" t="s">
        <v>438</v>
      </c>
      <c r="G635" s="29">
        <v>20</v>
      </c>
    </row>
    <row r="636" ht="16.5" hidden="1" spans="1:7">
      <c r="A636" s="13" t="str">
        <f>VLOOKUP(E636,区域!A:B,2,0)</f>
        <v>合肥北</v>
      </c>
      <c r="B636" s="21">
        <v>44171</v>
      </c>
      <c r="C636" s="13" t="s">
        <v>1671</v>
      </c>
      <c r="D636" s="13" t="s">
        <v>1672</v>
      </c>
      <c r="E636" s="13" t="s">
        <v>70</v>
      </c>
      <c r="F636" s="7" t="s">
        <v>438</v>
      </c>
      <c r="G636" s="29">
        <v>20</v>
      </c>
    </row>
    <row r="637" ht="16.5" hidden="1" spans="1:7">
      <c r="A637" s="13" t="str">
        <f>VLOOKUP(E637,区域!A:B,2,0)</f>
        <v>黄山</v>
      </c>
      <c r="B637" s="21">
        <v>44171</v>
      </c>
      <c r="C637" s="13" t="s">
        <v>1673</v>
      </c>
      <c r="D637" s="13" t="s">
        <v>1674</v>
      </c>
      <c r="E637" s="13" t="s">
        <v>44</v>
      </c>
      <c r="F637" s="7" t="s">
        <v>438</v>
      </c>
      <c r="G637" s="29">
        <v>20</v>
      </c>
    </row>
    <row r="638" ht="16.5" hidden="1" spans="1:7">
      <c r="A638" s="13" t="str">
        <f>VLOOKUP(E638,区域!A:B,2,0)</f>
        <v>六安</v>
      </c>
      <c r="B638" s="21">
        <v>44171</v>
      </c>
      <c r="C638" s="13" t="s">
        <v>1675</v>
      </c>
      <c r="D638" s="13" t="s">
        <v>1676</v>
      </c>
      <c r="E638" s="13" t="s">
        <v>20</v>
      </c>
      <c r="F638" s="7" t="s">
        <v>438</v>
      </c>
      <c r="G638" s="29">
        <v>20</v>
      </c>
    </row>
    <row r="639" ht="16.5" hidden="1" spans="1:7">
      <c r="A639" s="13" t="str">
        <f>VLOOKUP(E639,区域!A:B,2,0)</f>
        <v>合肥北</v>
      </c>
      <c r="B639" s="21">
        <v>44171</v>
      </c>
      <c r="C639" s="13" t="s">
        <v>1677</v>
      </c>
      <c r="D639" s="13" t="s">
        <v>1678</v>
      </c>
      <c r="E639" s="13" t="s">
        <v>70</v>
      </c>
      <c r="F639" s="7" t="s">
        <v>438</v>
      </c>
      <c r="G639" s="29">
        <v>20</v>
      </c>
    </row>
    <row r="640" ht="16.5" hidden="1" spans="1:7">
      <c r="A640" s="13" t="str">
        <f>VLOOKUP(E640,区域!A:B,2,0)</f>
        <v>合肥南</v>
      </c>
      <c r="B640" s="21">
        <v>44171</v>
      </c>
      <c r="C640" s="13" t="s">
        <v>1679</v>
      </c>
      <c r="D640" s="13" t="s">
        <v>1680</v>
      </c>
      <c r="E640" s="13" t="s">
        <v>42</v>
      </c>
      <c r="F640" s="7" t="s">
        <v>438</v>
      </c>
      <c r="G640" s="29">
        <v>20</v>
      </c>
    </row>
    <row r="641" ht="16.5" hidden="1" spans="1:7">
      <c r="A641" s="13" t="str">
        <f>VLOOKUP(E641,区域!A:B,2,0)</f>
        <v>宣城</v>
      </c>
      <c r="B641" s="21">
        <v>44171</v>
      </c>
      <c r="C641" s="13" t="s">
        <v>1681</v>
      </c>
      <c r="D641" s="13" t="s">
        <v>1682</v>
      </c>
      <c r="E641" s="13" t="s">
        <v>46</v>
      </c>
      <c r="F641" s="7" t="s">
        <v>438</v>
      </c>
      <c r="G641" s="29">
        <v>20</v>
      </c>
    </row>
    <row r="642" ht="16.5" hidden="1" spans="1:7">
      <c r="A642" s="13" t="str">
        <f>VLOOKUP(E642,区域!A:B,2,0)</f>
        <v>合肥北</v>
      </c>
      <c r="B642" s="21">
        <v>44171</v>
      </c>
      <c r="C642" s="13" t="s">
        <v>1683</v>
      </c>
      <c r="D642" s="13" t="s">
        <v>1684</v>
      </c>
      <c r="E642" s="13" t="s">
        <v>70</v>
      </c>
      <c r="F642" s="7" t="s">
        <v>438</v>
      </c>
      <c r="G642" s="29">
        <v>20</v>
      </c>
    </row>
    <row r="643" ht="16.5" hidden="1" spans="1:7">
      <c r="A643" s="13" t="str">
        <f>VLOOKUP(E643,区域!A:B,2,0)</f>
        <v>肥东</v>
      </c>
      <c r="B643" s="21">
        <v>44171</v>
      </c>
      <c r="C643" s="13" t="s">
        <v>1685</v>
      </c>
      <c r="D643" s="13" t="s">
        <v>1686</v>
      </c>
      <c r="E643" s="13" t="s">
        <v>36</v>
      </c>
      <c r="F643" s="7" t="s">
        <v>438</v>
      </c>
      <c r="G643" s="29">
        <v>20</v>
      </c>
    </row>
    <row r="644" ht="16.5" hidden="1" spans="1:7">
      <c r="A644" s="13" t="str">
        <f>VLOOKUP(E644,区域!A:B,2,0)</f>
        <v>宣城</v>
      </c>
      <c r="B644" s="21">
        <v>44171</v>
      </c>
      <c r="C644" s="13" t="s">
        <v>1687</v>
      </c>
      <c r="D644" s="13" t="s">
        <v>1688</v>
      </c>
      <c r="E644" s="13" t="s">
        <v>266</v>
      </c>
      <c r="F644" s="7" t="s">
        <v>438</v>
      </c>
      <c r="G644" s="29">
        <v>20</v>
      </c>
    </row>
    <row r="645" ht="16.5" hidden="1" spans="1:7">
      <c r="A645" s="13" t="str">
        <f>VLOOKUP(E645,区域!A:B,2,0)</f>
        <v>合肥南</v>
      </c>
      <c r="B645" s="21">
        <v>44171</v>
      </c>
      <c r="C645" s="13" t="s">
        <v>1689</v>
      </c>
      <c r="D645" s="13" t="s">
        <v>1690</v>
      </c>
      <c r="E645" s="13" t="s">
        <v>267</v>
      </c>
      <c r="F645" s="7" t="s">
        <v>438</v>
      </c>
      <c r="G645" s="29">
        <v>20</v>
      </c>
    </row>
    <row r="646" ht="16.5" hidden="1" spans="1:7">
      <c r="A646" s="13" t="str">
        <f>VLOOKUP(E646,区域!A:B,2,0)</f>
        <v>合肥北</v>
      </c>
      <c r="B646" s="21">
        <v>44171</v>
      </c>
      <c r="C646" s="13" t="s">
        <v>1691</v>
      </c>
      <c r="D646" s="13" t="s">
        <v>1692</v>
      </c>
      <c r="E646" s="13" t="s">
        <v>70</v>
      </c>
      <c r="F646" s="7" t="s">
        <v>438</v>
      </c>
      <c r="G646" s="29">
        <v>20</v>
      </c>
    </row>
    <row r="647" ht="16.5" hidden="1" spans="1:7">
      <c r="A647" s="13" t="str">
        <f>VLOOKUP(E647,区域!A:B,2,0)</f>
        <v>金寨</v>
      </c>
      <c r="B647" s="21">
        <v>44171</v>
      </c>
      <c r="C647" s="13" t="s">
        <v>1693</v>
      </c>
      <c r="D647" s="13" t="s">
        <v>1694</v>
      </c>
      <c r="E647" s="13" t="s">
        <v>58</v>
      </c>
      <c r="F647" s="7" t="s">
        <v>438</v>
      </c>
      <c r="G647" s="29">
        <v>20</v>
      </c>
    </row>
    <row r="648" ht="16.5" hidden="1" spans="1:7">
      <c r="A648" s="13" t="str">
        <f>VLOOKUP(E648,区域!A:B,2,0)</f>
        <v>金寨</v>
      </c>
      <c r="B648" s="21">
        <v>44171</v>
      </c>
      <c r="C648" s="13" t="s">
        <v>1695</v>
      </c>
      <c r="D648" s="13" t="s">
        <v>1696</v>
      </c>
      <c r="E648" s="13" t="s">
        <v>58</v>
      </c>
      <c r="F648" s="7" t="s">
        <v>438</v>
      </c>
      <c r="G648" s="29">
        <v>20</v>
      </c>
    </row>
    <row r="649" ht="16.5" hidden="1" spans="1:7">
      <c r="A649" s="13" t="str">
        <f>VLOOKUP(E649,区域!A:B,2,0)</f>
        <v>金寨</v>
      </c>
      <c r="B649" s="21">
        <v>44171</v>
      </c>
      <c r="C649" s="13" t="s">
        <v>1697</v>
      </c>
      <c r="D649" s="13" t="s">
        <v>1698</v>
      </c>
      <c r="E649" s="13" t="s">
        <v>58</v>
      </c>
      <c r="F649" s="7" t="s">
        <v>438</v>
      </c>
      <c r="G649" s="29">
        <v>20</v>
      </c>
    </row>
    <row r="650" ht="16.5" hidden="1" spans="1:7">
      <c r="A650" s="13" t="str">
        <f>VLOOKUP(E650,区域!A:B,2,0)</f>
        <v>合肥北</v>
      </c>
      <c r="B650" s="21">
        <v>44171</v>
      </c>
      <c r="C650" s="13" t="s">
        <v>1699</v>
      </c>
      <c r="D650" s="13" t="s">
        <v>1700</v>
      </c>
      <c r="E650" s="13" t="s">
        <v>34</v>
      </c>
      <c r="F650" s="7" t="s">
        <v>438</v>
      </c>
      <c r="G650" s="29">
        <v>20</v>
      </c>
    </row>
    <row r="651" ht="16.5" hidden="1" spans="1:7">
      <c r="A651" s="13" t="str">
        <f>VLOOKUP(E651,区域!A:B,2,0)</f>
        <v>合肥北</v>
      </c>
      <c r="B651" s="21">
        <v>44171</v>
      </c>
      <c r="C651" s="13" t="s">
        <v>1701</v>
      </c>
      <c r="D651" s="13" t="s">
        <v>1702</v>
      </c>
      <c r="E651" s="13" t="s">
        <v>70</v>
      </c>
      <c r="F651" s="7" t="s">
        <v>438</v>
      </c>
      <c r="G651" s="29">
        <v>20</v>
      </c>
    </row>
    <row r="652" ht="16.5" hidden="1" spans="1:7">
      <c r="A652" s="13" t="str">
        <f>VLOOKUP(E652,区域!A:B,2,0)</f>
        <v>合肥北</v>
      </c>
      <c r="B652" s="21">
        <v>44171</v>
      </c>
      <c r="C652" s="13" t="s">
        <v>1703</v>
      </c>
      <c r="D652" s="13" t="s">
        <v>1704</v>
      </c>
      <c r="E652" s="13" t="s">
        <v>70</v>
      </c>
      <c r="F652" s="7" t="s">
        <v>438</v>
      </c>
      <c r="G652" s="29">
        <v>20</v>
      </c>
    </row>
    <row r="653" ht="16.5" hidden="1" spans="1:7">
      <c r="A653" s="13" t="str">
        <f>VLOOKUP(E653,区域!A:B,2,0)</f>
        <v>蚌埠</v>
      </c>
      <c r="B653" s="21">
        <v>44171</v>
      </c>
      <c r="C653" s="13" t="s">
        <v>1705</v>
      </c>
      <c r="D653" s="13" t="s">
        <v>1706</v>
      </c>
      <c r="E653" s="13" t="s">
        <v>78</v>
      </c>
      <c r="F653" s="7" t="s">
        <v>438</v>
      </c>
      <c r="G653" s="29">
        <v>20</v>
      </c>
    </row>
    <row r="654" ht="16.5" hidden="1" spans="1:7">
      <c r="A654" s="13" t="str">
        <f>VLOOKUP(E654,区域!A:B,2,0)</f>
        <v>淮南</v>
      </c>
      <c r="B654" s="21">
        <v>44171</v>
      </c>
      <c r="C654" s="13" t="s">
        <v>1707</v>
      </c>
      <c r="D654" s="13" t="s">
        <v>1708</v>
      </c>
      <c r="E654" s="13" t="s">
        <v>48</v>
      </c>
      <c r="F654" s="7" t="s">
        <v>438</v>
      </c>
      <c r="G654" s="29">
        <v>20</v>
      </c>
    </row>
    <row r="655" ht="16.5" hidden="1" spans="1:7">
      <c r="A655" s="13" t="str">
        <f>VLOOKUP(E655,区域!A:B,2,0)</f>
        <v>六安</v>
      </c>
      <c r="B655" s="21">
        <v>44171</v>
      </c>
      <c r="C655" s="13" t="s">
        <v>1709</v>
      </c>
      <c r="D655" s="13" t="s">
        <v>1710</v>
      </c>
      <c r="E655" s="13" t="s">
        <v>116</v>
      </c>
      <c r="F655" s="7" t="s">
        <v>438</v>
      </c>
      <c r="G655" s="29">
        <v>20</v>
      </c>
    </row>
    <row r="656" ht="16.5" hidden="1" spans="1:7">
      <c r="A656" s="13" t="str">
        <f>VLOOKUP(E656,区域!A:B,2,0)</f>
        <v>合肥南</v>
      </c>
      <c r="B656" s="21">
        <v>44171</v>
      </c>
      <c r="C656" s="13" t="s">
        <v>1711</v>
      </c>
      <c r="D656" s="13" t="s">
        <v>1712</v>
      </c>
      <c r="E656" s="13" t="s">
        <v>24</v>
      </c>
      <c r="F656" s="7" t="s">
        <v>438</v>
      </c>
      <c r="G656" s="29">
        <v>20</v>
      </c>
    </row>
    <row r="657" ht="16.5" hidden="1" spans="1:7">
      <c r="A657" s="13" t="str">
        <f>VLOOKUP(E657,区域!A:B,2,0)</f>
        <v>合肥北</v>
      </c>
      <c r="B657" s="21">
        <v>44171</v>
      </c>
      <c r="C657" s="13" t="s">
        <v>1713</v>
      </c>
      <c r="D657" s="13" t="s">
        <v>1714</v>
      </c>
      <c r="E657" s="13" t="s">
        <v>34</v>
      </c>
      <c r="F657" s="7" t="s">
        <v>438</v>
      </c>
      <c r="G657" s="29">
        <v>20</v>
      </c>
    </row>
    <row r="658" ht="16.5" hidden="1" spans="1:7">
      <c r="A658" s="13" t="str">
        <f>VLOOKUP(E658,区域!A:B,2,0)</f>
        <v>合肥北</v>
      </c>
      <c r="B658" s="21">
        <v>44171</v>
      </c>
      <c r="C658" s="13" t="s">
        <v>1715</v>
      </c>
      <c r="D658" s="13" t="s">
        <v>1716</v>
      </c>
      <c r="E658" s="13" t="s">
        <v>70</v>
      </c>
      <c r="F658" s="7" t="s">
        <v>438</v>
      </c>
      <c r="G658" s="29">
        <v>20</v>
      </c>
    </row>
    <row r="659" ht="16.5" hidden="1" spans="1:7">
      <c r="A659" s="13" t="str">
        <f>VLOOKUP(E659,区域!A:B,2,0)</f>
        <v>金寨</v>
      </c>
      <c r="B659" s="21">
        <v>44171</v>
      </c>
      <c r="C659" s="13" t="s">
        <v>1717</v>
      </c>
      <c r="D659" s="13" t="s">
        <v>1718</v>
      </c>
      <c r="E659" s="13" t="s">
        <v>58</v>
      </c>
      <c r="F659" s="7" t="s">
        <v>438</v>
      </c>
      <c r="G659" s="29">
        <v>20</v>
      </c>
    </row>
    <row r="660" ht="16.5" hidden="1" spans="1:7">
      <c r="A660" s="13" t="str">
        <f>VLOOKUP(E660,区域!A:B,2,0)</f>
        <v>亳州</v>
      </c>
      <c r="B660" s="21">
        <v>44171</v>
      </c>
      <c r="C660" s="13" t="s">
        <v>1719</v>
      </c>
      <c r="D660" s="13" t="s">
        <v>1720</v>
      </c>
      <c r="E660" s="13" t="s">
        <v>79</v>
      </c>
      <c r="F660" s="7" t="s">
        <v>438</v>
      </c>
      <c r="G660" s="29">
        <v>20</v>
      </c>
    </row>
    <row r="661" ht="16.5" hidden="1" spans="1:7">
      <c r="A661" s="13" t="str">
        <f>VLOOKUP(E661,区域!A:B,2,0)</f>
        <v>亳州</v>
      </c>
      <c r="B661" s="21">
        <v>44171</v>
      </c>
      <c r="C661" s="13" t="s">
        <v>1721</v>
      </c>
      <c r="D661" s="13" t="s">
        <v>1722</v>
      </c>
      <c r="E661" s="13" t="s">
        <v>79</v>
      </c>
      <c r="F661" s="7" t="s">
        <v>438</v>
      </c>
      <c r="G661" s="29">
        <v>20</v>
      </c>
    </row>
    <row r="662" ht="16.5" hidden="1" spans="1:7">
      <c r="A662" s="13" t="str">
        <f>VLOOKUP(E662,区域!A:B,2,0)</f>
        <v>金寨</v>
      </c>
      <c r="B662" s="21">
        <v>44171</v>
      </c>
      <c r="C662" s="13" t="s">
        <v>1723</v>
      </c>
      <c r="D662" s="13" t="s">
        <v>1724</v>
      </c>
      <c r="E662" s="13" t="s">
        <v>58</v>
      </c>
      <c r="F662" s="7" t="s">
        <v>438</v>
      </c>
      <c r="G662" s="29">
        <v>20</v>
      </c>
    </row>
    <row r="663" ht="16.5" hidden="1" spans="1:7">
      <c r="A663" s="13" t="str">
        <f>VLOOKUP(E663,区域!A:B,2,0)</f>
        <v>安庆</v>
      </c>
      <c r="B663" s="21">
        <v>44171</v>
      </c>
      <c r="C663" s="13" t="s">
        <v>1725</v>
      </c>
      <c r="D663" s="13" t="s">
        <v>1726</v>
      </c>
      <c r="E663" s="13" t="s">
        <v>123</v>
      </c>
      <c r="F663" s="7" t="s">
        <v>438</v>
      </c>
      <c r="G663" s="29">
        <v>20</v>
      </c>
    </row>
    <row r="664" ht="16.5" hidden="1" spans="1:7">
      <c r="A664" s="13" t="str">
        <f>VLOOKUP(E664,区域!A:B,2,0)</f>
        <v>亳州</v>
      </c>
      <c r="B664" s="21">
        <v>44171</v>
      </c>
      <c r="C664" s="13" t="s">
        <v>1727</v>
      </c>
      <c r="D664" s="13" t="s">
        <v>1728</v>
      </c>
      <c r="E664" s="13" t="s">
        <v>79</v>
      </c>
      <c r="F664" s="7" t="s">
        <v>438</v>
      </c>
      <c r="G664" s="29">
        <v>20</v>
      </c>
    </row>
    <row r="665" ht="16.5" hidden="1" spans="1:7">
      <c r="A665" s="13" t="str">
        <f>VLOOKUP(E665,区域!A:B,2,0)</f>
        <v>池州</v>
      </c>
      <c r="B665" s="21">
        <v>44171</v>
      </c>
      <c r="C665" s="13" t="s">
        <v>1729</v>
      </c>
      <c r="D665" s="13" t="s">
        <v>1730</v>
      </c>
      <c r="E665" s="13" t="s">
        <v>30</v>
      </c>
      <c r="F665" s="7" t="s">
        <v>438</v>
      </c>
      <c r="G665" s="29">
        <v>20</v>
      </c>
    </row>
    <row r="666" ht="16.5" hidden="1" spans="1:7">
      <c r="A666" s="13" t="str">
        <f>VLOOKUP(E666,区域!A:B,2,0)</f>
        <v>凤台</v>
      </c>
      <c r="B666" s="21">
        <v>44171</v>
      </c>
      <c r="C666" s="13" t="s">
        <v>1731</v>
      </c>
      <c r="D666" s="13" t="s">
        <v>1732</v>
      </c>
      <c r="E666" s="13" t="s">
        <v>32</v>
      </c>
      <c r="F666" s="7" t="s">
        <v>438</v>
      </c>
      <c r="G666" s="29">
        <v>20</v>
      </c>
    </row>
    <row r="667" ht="16.5" hidden="1" spans="1:7">
      <c r="A667" s="13" t="str">
        <f>VLOOKUP(E667,区域!A:B,2,0)</f>
        <v>巢湖</v>
      </c>
      <c r="B667" s="21">
        <v>44171</v>
      </c>
      <c r="C667" s="13" t="s">
        <v>1733</v>
      </c>
      <c r="D667" s="13" t="s">
        <v>1734</v>
      </c>
      <c r="E667" s="13" t="s">
        <v>126</v>
      </c>
      <c r="F667" s="7" t="s">
        <v>438</v>
      </c>
      <c r="G667" s="29">
        <v>20</v>
      </c>
    </row>
    <row r="668" ht="16.5" hidden="1" spans="1:7">
      <c r="A668" s="13" t="str">
        <f>VLOOKUP(E668,区域!A:B,2,0)</f>
        <v>合肥北</v>
      </c>
      <c r="B668" s="21">
        <v>44171</v>
      </c>
      <c r="C668" s="13" t="s">
        <v>1735</v>
      </c>
      <c r="D668" s="13" t="s">
        <v>1736</v>
      </c>
      <c r="E668" s="13" t="s">
        <v>70</v>
      </c>
      <c r="F668" s="7" t="s">
        <v>438</v>
      </c>
      <c r="G668" s="29">
        <v>20</v>
      </c>
    </row>
    <row r="669" ht="16.5" hidden="1" spans="1:7">
      <c r="A669" s="13" t="str">
        <f>VLOOKUP(E669,区域!A:B,2,0)</f>
        <v>蚌埠</v>
      </c>
      <c r="B669" s="21">
        <v>44171</v>
      </c>
      <c r="C669" s="13" t="s">
        <v>1737</v>
      </c>
      <c r="D669" s="13" t="s">
        <v>1738</v>
      </c>
      <c r="E669" s="13" t="s">
        <v>239</v>
      </c>
      <c r="F669" s="7" t="s">
        <v>438</v>
      </c>
      <c r="G669" s="29">
        <v>20</v>
      </c>
    </row>
    <row r="670" ht="16.5" hidden="1" spans="1:7">
      <c r="A670" s="13" t="str">
        <f>VLOOKUP(E670,区域!A:B,2,0)</f>
        <v>合肥南</v>
      </c>
      <c r="B670" s="21">
        <v>44171</v>
      </c>
      <c r="C670" s="13" t="s">
        <v>1739</v>
      </c>
      <c r="D670" s="13" t="s">
        <v>980</v>
      </c>
      <c r="E670" s="13" t="s">
        <v>18</v>
      </c>
      <c r="F670" s="7" t="s">
        <v>438</v>
      </c>
      <c r="G670" s="29">
        <v>20</v>
      </c>
    </row>
    <row r="671" ht="16.5" hidden="1" spans="1:7">
      <c r="A671" s="13" t="str">
        <f>VLOOKUP(E671,区域!A:B,2,0)</f>
        <v>合肥南</v>
      </c>
      <c r="B671" s="21">
        <v>44171</v>
      </c>
      <c r="C671" s="13" t="s">
        <v>1740</v>
      </c>
      <c r="D671" s="13" t="s">
        <v>1741</v>
      </c>
      <c r="E671" s="13" t="s">
        <v>18</v>
      </c>
      <c r="F671" s="7" t="s">
        <v>438</v>
      </c>
      <c r="G671" s="29">
        <v>20</v>
      </c>
    </row>
    <row r="672" ht="16.5" hidden="1" spans="1:7">
      <c r="A672" s="13" t="str">
        <f>VLOOKUP(E672,区域!A:B,2,0)</f>
        <v>合肥南</v>
      </c>
      <c r="B672" s="21">
        <v>44171</v>
      </c>
      <c r="C672" s="13" t="s">
        <v>1742</v>
      </c>
      <c r="D672" s="13" t="s">
        <v>1741</v>
      </c>
      <c r="E672" s="13" t="s">
        <v>18</v>
      </c>
      <c r="F672" s="7" t="s">
        <v>438</v>
      </c>
      <c r="G672" s="29">
        <v>20</v>
      </c>
    </row>
    <row r="673" ht="16.5" hidden="1" spans="1:7">
      <c r="A673" s="13" t="str">
        <f>VLOOKUP(E673,区域!A:B,2,0)</f>
        <v>六安</v>
      </c>
      <c r="B673" s="21">
        <v>44171</v>
      </c>
      <c r="C673" s="13" t="s">
        <v>1743</v>
      </c>
      <c r="D673" s="13" t="s">
        <v>1744</v>
      </c>
      <c r="E673" s="13" t="s">
        <v>86</v>
      </c>
      <c r="F673" s="7" t="s">
        <v>438</v>
      </c>
      <c r="G673" s="29">
        <v>20</v>
      </c>
    </row>
    <row r="674" ht="16.5" hidden="1" spans="1:7">
      <c r="A674" s="13" t="str">
        <f>VLOOKUP(E674,区域!A:B,2,0)</f>
        <v>合肥南</v>
      </c>
      <c r="B674" s="21">
        <v>44171</v>
      </c>
      <c r="C674" s="13" t="s">
        <v>1610</v>
      </c>
      <c r="D674" s="13" t="s">
        <v>1611</v>
      </c>
      <c r="E674" s="13" t="s">
        <v>18</v>
      </c>
      <c r="F674" s="20" t="s">
        <v>1059</v>
      </c>
      <c r="G674" s="29">
        <v>20</v>
      </c>
    </row>
    <row r="675" ht="16.5" hidden="1" spans="1:7">
      <c r="A675" s="13" t="str">
        <f>VLOOKUP(E675,区域!A:B,2,0)</f>
        <v>合肥南</v>
      </c>
      <c r="B675" s="21">
        <v>44171</v>
      </c>
      <c r="C675" s="13" t="s">
        <v>1614</v>
      </c>
      <c r="D675" s="13" t="s">
        <v>1615</v>
      </c>
      <c r="E675" s="13" t="s">
        <v>18</v>
      </c>
      <c r="F675" s="20" t="s">
        <v>1059</v>
      </c>
      <c r="G675" s="29">
        <v>20</v>
      </c>
    </row>
    <row r="676" ht="16.5" hidden="1" spans="1:7">
      <c r="A676" s="13" t="str">
        <f>VLOOKUP(E676,区域!A:B,2,0)</f>
        <v>芜湖转运中心</v>
      </c>
      <c r="B676" s="21">
        <v>44171</v>
      </c>
      <c r="C676" s="13" t="s">
        <v>1745</v>
      </c>
      <c r="D676" s="13" t="s">
        <v>1746</v>
      </c>
      <c r="E676" s="13" t="s">
        <v>147</v>
      </c>
      <c r="F676" s="20" t="s">
        <v>1059</v>
      </c>
      <c r="G676" s="29">
        <v>20</v>
      </c>
    </row>
    <row r="677" ht="16.5" hidden="1" spans="1:7">
      <c r="A677" s="13" t="str">
        <f>VLOOKUP(E677,区域!A:B,2,0)</f>
        <v>合肥南</v>
      </c>
      <c r="B677" s="21">
        <v>44171</v>
      </c>
      <c r="C677" s="13" t="s">
        <v>1617</v>
      </c>
      <c r="D677" s="13" t="s">
        <v>1618</v>
      </c>
      <c r="E677" s="13" t="s">
        <v>18</v>
      </c>
      <c r="F677" s="20" t="s">
        <v>1059</v>
      </c>
      <c r="G677" s="29">
        <v>20</v>
      </c>
    </row>
    <row r="678" ht="16.5" hidden="1" spans="1:7">
      <c r="A678" s="13" t="str">
        <f>VLOOKUP(E678,区域!A:B,2,0)</f>
        <v>合肥南</v>
      </c>
      <c r="B678" s="21">
        <v>44171</v>
      </c>
      <c r="C678" s="13" t="s">
        <v>1747</v>
      </c>
      <c r="D678" s="13" t="s">
        <v>1748</v>
      </c>
      <c r="E678" s="13" t="s">
        <v>18</v>
      </c>
      <c r="F678" s="20" t="s">
        <v>1059</v>
      </c>
      <c r="G678" s="29">
        <v>20</v>
      </c>
    </row>
    <row r="679" ht="16.5" hidden="1" spans="1:7">
      <c r="A679" s="13" t="str">
        <f>VLOOKUP(E679,区域!A:B,2,0)</f>
        <v>黄山</v>
      </c>
      <c r="B679" s="21">
        <v>44171</v>
      </c>
      <c r="C679" s="13" t="s">
        <v>1749</v>
      </c>
      <c r="D679" s="13" t="s">
        <v>1750</v>
      </c>
      <c r="E679" s="13" t="s">
        <v>16</v>
      </c>
      <c r="F679" s="20" t="s">
        <v>1059</v>
      </c>
      <c r="G679" s="29">
        <v>20</v>
      </c>
    </row>
    <row r="680" ht="16.5" hidden="1" spans="1:7">
      <c r="A680" s="13" t="str">
        <f>VLOOKUP(E680,区域!A:B,2,0)</f>
        <v>合肥南</v>
      </c>
      <c r="B680" s="21">
        <v>44171</v>
      </c>
      <c r="C680" s="13" t="s">
        <v>1751</v>
      </c>
      <c r="D680" s="13" t="s">
        <v>1752</v>
      </c>
      <c r="E680" s="13" t="s">
        <v>28</v>
      </c>
      <c r="F680" s="20" t="s">
        <v>1059</v>
      </c>
      <c r="G680" s="29">
        <v>20</v>
      </c>
    </row>
    <row r="681" ht="16.5" hidden="1" spans="1:7">
      <c r="A681" s="13" t="str">
        <f>VLOOKUP(E681,区域!A:B,2,0)</f>
        <v>亳州</v>
      </c>
      <c r="B681" s="21">
        <v>44171</v>
      </c>
      <c r="C681" s="13" t="s">
        <v>1753</v>
      </c>
      <c r="D681" s="13" t="s">
        <v>1754</v>
      </c>
      <c r="E681" s="13" t="s">
        <v>79</v>
      </c>
      <c r="F681" s="20" t="s">
        <v>1059</v>
      </c>
      <c r="G681" s="29">
        <v>20</v>
      </c>
    </row>
    <row r="682" ht="16.5" hidden="1" spans="1:7">
      <c r="A682" s="13" t="str">
        <f>VLOOKUP(E682,区域!A:B,2,0)</f>
        <v>合肥南</v>
      </c>
      <c r="B682" s="21">
        <v>44171</v>
      </c>
      <c r="C682" s="13" t="s">
        <v>1755</v>
      </c>
      <c r="D682" s="13" t="s">
        <v>1756</v>
      </c>
      <c r="E682" s="13" t="s">
        <v>66</v>
      </c>
      <c r="F682" s="20" t="s">
        <v>1059</v>
      </c>
      <c r="G682" s="29">
        <v>20</v>
      </c>
    </row>
    <row r="683" ht="16.5" hidden="1" spans="1:7">
      <c r="A683" s="13" t="str">
        <f>VLOOKUP(E683,区域!A:B,2,0)</f>
        <v>合肥南</v>
      </c>
      <c r="B683" s="21">
        <v>44171</v>
      </c>
      <c r="C683" s="13" t="s">
        <v>1757</v>
      </c>
      <c r="D683" s="13" t="s">
        <v>1758</v>
      </c>
      <c r="E683" s="13" t="s">
        <v>64</v>
      </c>
      <c r="F683" s="20" t="s">
        <v>1059</v>
      </c>
      <c r="G683" s="29">
        <v>20</v>
      </c>
    </row>
    <row r="684" ht="16.5" hidden="1" spans="1:7">
      <c r="A684" s="13" t="str">
        <f>VLOOKUP(E684,区域!A:B,2,0)</f>
        <v>亳州</v>
      </c>
      <c r="B684" s="21">
        <v>44171</v>
      </c>
      <c r="C684" s="13" t="s">
        <v>1759</v>
      </c>
      <c r="D684" s="13" t="s">
        <v>1760</v>
      </c>
      <c r="E684" s="13" t="s">
        <v>79</v>
      </c>
      <c r="F684" s="20" t="s">
        <v>1059</v>
      </c>
      <c r="G684" s="29">
        <v>20</v>
      </c>
    </row>
    <row r="685" ht="16.5" hidden="1" spans="1:7">
      <c r="A685" s="13" t="str">
        <f>VLOOKUP(E685,区域!A:B,2,0)</f>
        <v>亳州</v>
      </c>
      <c r="B685" s="21">
        <v>44172</v>
      </c>
      <c r="C685" s="55" t="s">
        <v>1761</v>
      </c>
      <c r="D685" s="13" t="s">
        <v>1762</v>
      </c>
      <c r="E685" s="13" t="s">
        <v>68</v>
      </c>
      <c r="F685" s="20" t="s">
        <v>1579</v>
      </c>
      <c r="G685" s="20">
        <v>500</v>
      </c>
    </row>
    <row r="686" ht="16.5" hidden="1" spans="1:7">
      <c r="A686" s="13" t="str">
        <f>VLOOKUP(E686,区域!A:B,2,0)</f>
        <v>阜阳</v>
      </c>
      <c r="B686" s="21">
        <v>44173</v>
      </c>
      <c r="C686" s="13" t="s">
        <v>1763</v>
      </c>
      <c r="D686" s="13" t="s">
        <v>1764</v>
      </c>
      <c r="E686" s="13" t="s">
        <v>208</v>
      </c>
      <c r="F686" s="7" t="s">
        <v>438</v>
      </c>
      <c r="G686" s="29">
        <v>20</v>
      </c>
    </row>
    <row r="687" ht="16.5" hidden="1" spans="1:7">
      <c r="A687" s="13" t="str">
        <f>VLOOKUP(E687,区域!A:B,2,0)</f>
        <v>宣城</v>
      </c>
      <c r="B687" s="21">
        <v>44173</v>
      </c>
      <c r="C687" s="13" t="s">
        <v>1765</v>
      </c>
      <c r="D687" s="13" t="s">
        <v>1766</v>
      </c>
      <c r="E687" s="13" t="s">
        <v>38</v>
      </c>
      <c r="F687" s="7" t="s">
        <v>438</v>
      </c>
      <c r="G687" s="29">
        <v>20</v>
      </c>
    </row>
    <row r="688" ht="16.5" hidden="1" spans="1:7">
      <c r="A688" s="13" t="str">
        <f>VLOOKUP(E688,区域!A:B,2,0)</f>
        <v>黄山</v>
      </c>
      <c r="B688" s="21">
        <v>44173</v>
      </c>
      <c r="C688" s="13" t="s">
        <v>1767</v>
      </c>
      <c r="D688" s="13" t="s">
        <v>1768</v>
      </c>
      <c r="E688" s="13" t="s">
        <v>16</v>
      </c>
      <c r="F688" s="7" t="s">
        <v>438</v>
      </c>
      <c r="G688" s="29">
        <v>20</v>
      </c>
    </row>
    <row r="689" ht="16.5" hidden="1" spans="1:7">
      <c r="A689" s="13" t="str">
        <f>VLOOKUP(E689,区域!A:B,2,0)</f>
        <v>合肥南</v>
      </c>
      <c r="B689" s="21">
        <v>44173</v>
      </c>
      <c r="C689" s="13" t="s">
        <v>1769</v>
      </c>
      <c r="D689" s="13" t="s">
        <v>1770</v>
      </c>
      <c r="E689" s="13" t="s">
        <v>18</v>
      </c>
      <c r="F689" s="7" t="s">
        <v>438</v>
      </c>
      <c r="G689" s="29">
        <v>20</v>
      </c>
    </row>
    <row r="690" ht="16.5" hidden="1" spans="1:7">
      <c r="A690" s="13" t="str">
        <f>VLOOKUP(E690,区域!A:B,2,0)</f>
        <v>合肥南</v>
      </c>
      <c r="B690" s="21">
        <v>44173</v>
      </c>
      <c r="C690" s="13" t="s">
        <v>1771</v>
      </c>
      <c r="D690" s="13" t="s">
        <v>1772</v>
      </c>
      <c r="E690" s="13" t="s">
        <v>64</v>
      </c>
      <c r="F690" s="7" t="s">
        <v>438</v>
      </c>
      <c r="G690" s="29">
        <v>20</v>
      </c>
    </row>
    <row r="691" ht="16.5" hidden="1" spans="1:7">
      <c r="A691" s="13" t="str">
        <f>VLOOKUP(E691,区域!A:B,2,0)</f>
        <v>黄山</v>
      </c>
      <c r="B691" s="21">
        <v>44173</v>
      </c>
      <c r="C691" s="13" t="s">
        <v>1773</v>
      </c>
      <c r="D691" s="13" t="s">
        <v>1774</v>
      </c>
      <c r="E691" s="13" t="s">
        <v>16</v>
      </c>
      <c r="F691" s="7" t="s">
        <v>438</v>
      </c>
      <c r="G691" s="29">
        <v>20</v>
      </c>
    </row>
    <row r="692" ht="16.5" hidden="1" spans="1:7">
      <c r="A692" s="13" t="str">
        <f>VLOOKUP(E692,区域!A:B,2,0)</f>
        <v>黄山</v>
      </c>
      <c r="B692" s="21">
        <v>44173</v>
      </c>
      <c r="C692" s="13" t="s">
        <v>1775</v>
      </c>
      <c r="D692" s="13" t="s">
        <v>1776</v>
      </c>
      <c r="E692" s="13" t="s">
        <v>16</v>
      </c>
      <c r="F692" s="7" t="s">
        <v>438</v>
      </c>
      <c r="G692" s="29">
        <v>20</v>
      </c>
    </row>
    <row r="693" ht="16.5" hidden="1" spans="1:7">
      <c r="A693" s="13" t="str">
        <f>VLOOKUP(E693,区域!A:B,2,0)</f>
        <v>合肥南</v>
      </c>
      <c r="B693" s="21">
        <v>44173</v>
      </c>
      <c r="C693" s="13" t="s">
        <v>1777</v>
      </c>
      <c r="D693" s="13" t="s">
        <v>1778</v>
      </c>
      <c r="E693" s="13" t="s">
        <v>194</v>
      </c>
      <c r="F693" s="7" t="s">
        <v>438</v>
      </c>
      <c r="G693" s="29">
        <v>20</v>
      </c>
    </row>
    <row r="694" ht="16.5" hidden="1" spans="1:7">
      <c r="A694" s="13" t="str">
        <f>VLOOKUP(E694,区域!A:B,2,0)</f>
        <v>合肥南</v>
      </c>
      <c r="B694" s="21">
        <v>44173</v>
      </c>
      <c r="C694" s="13" t="s">
        <v>1779</v>
      </c>
      <c r="D694" s="13" t="s">
        <v>1780</v>
      </c>
      <c r="E694" s="13" t="s">
        <v>18</v>
      </c>
      <c r="F694" s="7" t="s">
        <v>438</v>
      </c>
      <c r="G694" s="29">
        <v>20</v>
      </c>
    </row>
    <row r="695" ht="16.5" hidden="1" spans="1:7">
      <c r="A695" s="13" t="str">
        <f>VLOOKUP(E695,区域!A:B,2,0)</f>
        <v>黄山</v>
      </c>
      <c r="B695" s="21">
        <v>44173</v>
      </c>
      <c r="C695" s="13" t="s">
        <v>1781</v>
      </c>
      <c r="D695" s="13" t="s">
        <v>1782</v>
      </c>
      <c r="E695" s="13" t="s">
        <v>16</v>
      </c>
      <c r="F695" s="7" t="s">
        <v>438</v>
      </c>
      <c r="G695" s="29">
        <v>20</v>
      </c>
    </row>
    <row r="696" ht="16.5" hidden="1" spans="1:7">
      <c r="A696" s="13" t="str">
        <f>VLOOKUP(E696,区域!A:B,2,0)</f>
        <v>合肥南</v>
      </c>
      <c r="B696" s="21">
        <v>44173</v>
      </c>
      <c r="C696" s="13" t="s">
        <v>1783</v>
      </c>
      <c r="D696" s="13" t="s">
        <v>1784</v>
      </c>
      <c r="E696" s="13" t="s">
        <v>18</v>
      </c>
      <c r="F696" s="7" t="s">
        <v>438</v>
      </c>
      <c r="G696" s="29">
        <v>20</v>
      </c>
    </row>
    <row r="697" ht="16.5" hidden="1" spans="1:7">
      <c r="A697" s="13" t="str">
        <f>VLOOKUP(E697,区域!A:B,2,0)</f>
        <v>寿县</v>
      </c>
      <c r="B697" s="21">
        <v>44173</v>
      </c>
      <c r="C697" s="13" t="s">
        <v>1785</v>
      </c>
      <c r="D697" s="13" t="s">
        <v>1786</v>
      </c>
      <c r="E697" s="13" t="s">
        <v>163</v>
      </c>
      <c r="F697" s="7" t="s">
        <v>438</v>
      </c>
      <c r="G697" s="29">
        <v>20</v>
      </c>
    </row>
    <row r="698" ht="16.5" hidden="1" spans="1:7">
      <c r="A698" s="13" t="str">
        <f>VLOOKUP(E698,区域!A:B,2,0)</f>
        <v>合肥北</v>
      </c>
      <c r="B698" s="21">
        <v>44173</v>
      </c>
      <c r="C698" s="13" t="s">
        <v>1787</v>
      </c>
      <c r="D698" s="13" t="s">
        <v>1788</v>
      </c>
      <c r="E698" s="13" t="s">
        <v>34</v>
      </c>
      <c r="F698" s="7" t="s">
        <v>438</v>
      </c>
      <c r="G698" s="29">
        <v>20</v>
      </c>
    </row>
    <row r="699" ht="16.5" hidden="1" spans="1:7">
      <c r="A699" s="13" t="str">
        <f>VLOOKUP(E699,区域!A:B,2,0)</f>
        <v>合肥北</v>
      </c>
      <c r="B699" s="21">
        <v>44173</v>
      </c>
      <c r="C699" s="13" t="s">
        <v>1789</v>
      </c>
      <c r="D699" s="13" t="s">
        <v>1790</v>
      </c>
      <c r="E699" s="13" t="s">
        <v>34</v>
      </c>
      <c r="F699" s="7" t="s">
        <v>438</v>
      </c>
      <c r="G699" s="29">
        <v>20</v>
      </c>
    </row>
    <row r="700" ht="16.5" hidden="1" spans="1:7">
      <c r="A700" s="13" t="str">
        <f>VLOOKUP(E700,区域!A:B,2,0)</f>
        <v>合肥南</v>
      </c>
      <c r="B700" s="21">
        <v>44173</v>
      </c>
      <c r="C700" s="13" t="s">
        <v>1791</v>
      </c>
      <c r="D700" s="13" t="s">
        <v>1792</v>
      </c>
      <c r="E700" s="13" t="s">
        <v>18</v>
      </c>
      <c r="F700" s="7" t="s">
        <v>438</v>
      </c>
      <c r="G700" s="29">
        <v>20</v>
      </c>
    </row>
    <row r="701" ht="16.5" hidden="1" spans="1:7">
      <c r="A701" s="13" t="str">
        <f>VLOOKUP(E701,区域!A:B,2,0)</f>
        <v>合肥南</v>
      </c>
      <c r="B701" s="21">
        <v>44173</v>
      </c>
      <c r="C701" s="13" t="s">
        <v>1793</v>
      </c>
      <c r="D701" s="13" t="s">
        <v>1794</v>
      </c>
      <c r="E701" s="13" t="s">
        <v>18</v>
      </c>
      <c r="F701" s="7" t="s">
        <v>438</v>
      </c>
      <c r="G701" s="29">
        <v>20</v>
      </c>
    </row>
    <row r="702" ht="16.5" hidden="1" spans="1:7">
      <c r="A702" s="13" t="str">
        <f>VLOOKUP(E702,区域!A:B,2,0)</f>
        <v>合肥南</v>
      </c>
      <c r="B702" s="21">
        <v>44173</v>
      </c>
      <c r="C702" s="13" t="s">
        <v>1795</v>
      </c>
      <c r="D702" s="13" t="s">
        <v>1796</v>
      </c>
      <c r="E702" s="13" t="s">
        <v>18</v>
      </c>
      <c r="F702" s="7" t="s">
        <v>438</v>
      </c>
      <c r="G702" s="29">
        <v>20</v>
      </c>
    </row>
    <row r="703" ht="16.5" hidden="1" spans="1:7">
      <c r="A703" s="13" t="str">
        <f>VLOOKUP(E703,区域!A:B,2,0)</f>
        <v>合肥南</v>
      </c>
      <c r="B703" s="21">
        <v>44173</v>
      </c>
      <c r="C703" s="13" t="s">
        <v>1797</v>
      </c>
      <c r="D703" s="13" t="s">
        <v>1798</v>
      </c>
      <c r="E703" s="13" t="s">
        <v>18</v>
      </c>
      <c r="F703" s="7" t="s">
        <v>438</v>
      </c>
      <c r="G703" s="29">
        <v>20</v>
      </c>
    </row>
    <row r="704" ht="16.5" hidden="1" spans="1:7">
      <c r="A704" s="13" t="str">
        <f>VLOOKUP(E704,区域!A:B,2,0)</f>
        <v>合肥南</v>
      </c>
      <c r="B704" s="21">
        <v>44173</v>
      </c>
      <c r="C704" s="13" t="s">
        <v>1799</v>
      </c>
      <c r="D704" s="13" t="s">
        <v>1800</v>
      </c>
      <c r="E704" s="13" t="s">
        <v>18</v>
      </c>
      <c r="F704" s="7" t="s">
        <v>438</v>
      </c>
      <c r="G704" s="29">
        <v>20</v>
      </c>
    </row>
    <row r="705" ht="16.5" hidden="1" spans="1:7">
      <c r="A705" s="13" t="str">
        <f>VLOOKUP(E705,区域!A:B,2,0)</f>
        <v>宣城</v>
      </c>
      <c r="B705" s="21">
        <v>44173</v>
      </c>
      <c r="C705" s="13" t="s">
        <v>1801</v>
      </c>
      <c r="D705" s="13" t="s">
        <v>1802</v>
      </c>
      <c r="E705" s="13" t="s">
        <v>38</v>
      </c>
      <c r="F705" s="7" t="s">
        <v>438</v>
      </c>
      <c r="G705" s="29">
        <v>20</v>
      </c>
    </row>
    <row r="706" ht="16.5" hidden="1" spans="1:7">
      <c r="A706" s="13" t="str">
        <f>VLOOKUP(E706,区域!A:B,2,0)</f>
        <v>黄山</v>
      </c>
      <c r="B706" s="21">
        <v>44173</v>
      </c>
      <c r="C706" s="13" t="s">
        <v>1803</v>
      </c>
      <c r="D706" s="13" t="s">
        <v>1804</v>
      </c>
      <c r="E706" s="13" t="s">
        <v>40</v>
      </c>
      <c r="F706" s="7" t="s">
        <v>438</v>
      </c>
      <c r="G706" s="29">
        <v>20</v>
      </c>
    </row>
    <row r="707" ht="16.5" hidden="1" spans="1:7">
      <c r="A707" s="13" t="str">
        <f>VLOOKUP(E707,区域!A:B,2,0)</f>
        <v>黄山</v>
      </c>
      <c r="B707" s="21">
        <v>44173</v>
      </c>
      <c r="C707" s="13" t="s">
        <v>1805</v>
      </c>
      <c r="D707" s="13" t="s">
        <v>1806</v>
      </c>
      <c r="E707" s="13" t="s">
        <v>40</v>
      </c>
      <c r="F707" s="7" t="s">
        <v>438</v>
      </c>
      <c r="G707" s="29">
        <v>20</v>
      </c>
    </row>
    <row r="708" ht="16.5" hidden="1" spans="1:7">
      <c r="A708" s="13" t="str">
        <f>VLOOKUP(E708,区域!A:B,2,0)</f>
        <v>黄山</v>
      </c>
      <c r="B708" s="21">
        <v>44173</v>
      </c>
      <c r="C708" s="13" t="s">
        <v>1807</v>
      </c>
      <c r="D708" s="13" t="s">
        <v>1808</v>
      </c>
      <c r="E708" s="13" t="s">
        <v>40</v>
      </c>
      <c r="F708" s="7" t="s">
        <v>438</v>
      </c>
      <c r="G708" s="29">
        <v>20</v>
      </c>
    </row>
    <row r="709" ht="16.5" hidden="1" spans="1:7">
      <c r="A709" s="13" t="str">
        <f>VLOOKUP(E709,区域!A:B,2,0)</f>
        <v>合肥北</v>
      </c>
      <c r="B709" s="21">
        <v>44173</v>
      </c>
      <c r="C709" s="13" t="s">
        <v>1809</v>
      </c>
      <c r="D709" s="13" t="s">
        <v>1810</v>
      </c>
      <c r="E709" s="13" t="s">
        <v>34</v>
      </c>
      <c r="F709" s="7" t="s">
        <v>438</v>
      </c>
      <c r="G709" s="29">
        <v>20</v>
      </c>
    </row>
    <row r="710" ht="16.5" hidden="1" spans="1:7">
      <c r="A710" s="13" t="str">
        <f>VLOOKUP(E710,区域!A:B,2,0)</f>
        <v>黄山</v>
      </c>
      <c r="B710" s="21">
        <v>44173</v>
      </c>
      <c r="C710" s="13" t="s">
        <v>1811</v>
      </c>
      <c r="D710" s="13" t="s">
        <v>1812</v>
      </c>
      <c r="E710" s="13" t="s">
        <v>44</v>
      </c>
      <c r="F710" s="7" t="s">
        <v>438</v>
      </c>
      <c r="G710" s="29">
        <v>20</v>
      </c>
    </row>
    <row r="711" ht="16.5" hidden="1" spans="1:7">
      <c r="A711" s="13" t="str">
        <f>VLOOKUP(E711,区域!A:B,2,0)</f>
        <v>合肥南</v>
      </c>
      <c r="B711" s="21">
        <v>44173</v>
      </c>
      <c r="C711" s="13" t="s">
        <v>1813</v>
      </c>
      <c r="D711" s="13" t="s">
        <v>1814</v>
      </c>
      <c r="E711" s="13" t="s">
        <v>18</v>
      </c>
      <c r="F711" s="7" t="s">
        <v>438</v>
      </c>
      <c r="G711" s="29">
        <v>20</v>
      </c>
    </row>
    <row r="712" ht="16.5" hidden="1" spans="1:7">
      <c r="A712" s="13" t="str">
        <f>VLOOKUP(E712,区域!A:B,2,0)</f>
        <v>合肥南</v>
      </c>
      <c r="B712" s="21">
        <v>44173</v>
      </c>
      <c r="C712" s="13" t="s">
        <v>1815</v>
      </c>
      <c r="D712" s="13" t="s">
        <v>1816</v>
      </c>
      <c r="E712" s="13" t="s">
        <v>18</v>
      </c>
      <c r="F712" s="7" t="s">
        <v>438</v>
      </c>
      <c r="G712" s="29">
        <v>20</v>
      </c>
    </row>
    <row r="713" ht="16.5" hidden="1" spans="1:7">
      <c r="A713" s="13" t="str">
        <f>VLOOKUP(E713,区域!A:B,2,0)</f>
        <v>合肥南</v>
      </c>
      <c r="B713" s="21">
        <v>44173</v>
      </c>
      <c r="C713" s="13" t="s">
        <v>1817</v>
      </c>
      <c r="D713" s="13" t="s">
        <v>1132</v>
      </c>
      <c r="E713" s="13" t="s">
        <v>18</v>
      </c>
      <c r="F713" s="7" t="s">
        <v>438</v>
      </c>
      <c r="G713" s="29">
        <v>20</v>
      </c>
    </row>
    <row r="714" ht="16.5" hidden="1" spans="1:7">
      <c r="A714" s="13" t="str">
        <f>VLOOKUP(E714,区域!A:B,2,0)</f>
        <v>亳州</v>
      </c>
      <c r="B714" s="21">
        <v>44173</v>
      </c>
      <c r="C714" s="13" t="s">
        <v>1818</v>
      </c>
      <c r="D714" s="13" t="s">
        <v>1819</v>
      </c>
      <c r="E714" s="13" t="s">
        <v>79</v>
      </c>
      <c r="F714" s="7" t="s">
        <v>438</v>
      </c>
      <c r="G714" s="29">
        <v>20</v>
      </c>
    </row>
    <row r="715" ht="16.5" hidden="1" spans="1:7">
      <c r="A715" s="13" t="str">
        <f>VLOOKUP(E715,区域!A:B,2,0)</f>
        <v>肥西</v>
      </c>
      <c r="B715" s="21">
        <v>44173</v>
      </c>
      <c r="C715" s="13" t="s">
        <v>1820</v>
      </c>
      <c r="D715" s="13" t="s">
        <v>1821</v>
      </c>
      <c r="E715" s="13" t="s">
        <v>104</v>
      </c>
      <c r="F715" s="7" t="s">
        <v>438</v>
      </c>
      <c r="G715" s="29">
        <v>20</v>
      </c>
    </row>
    <row r="716" ht="16.5" hidden="1" spans="1:7">
      <c r="A716" s="13" t="str">
        <f>VLOOKUP(E716,区域!A:B,2,0)</f>
        <v>黄山</v>
      </c>
      <c r="B716" s="21">
        <v>44173</v>
      </c>
      <c r="C716" s="13" t="s">
        <v>1822</v>
      </c>
      <c r="D716" s="13" t="s">
        <v>1823</v>
      </c>
      <c r="E716" s="13" t="s">
        <v>44</v>
      </c>
      <c r="F716" s="7" t="s">
        <v>438</v>
      </c>
      <c r="G716" s="29">
        <v>20</v>
      </c>
    </row>
    <row r="717" ht="16.5" hidden="1" spans="1:7">
      <c r="A717" s="13" t="str">
        <f>VLOOKUP(E717,区域!A:B,2,0)</f>
        <v>合肥南</v>
      </c>
      <c r="B717" s="21">
        <v>44173</v>
      </c>
      <c r="C717" s="13" t="s">
        <v>1824</v>
      </c>
      <c r="D717" s="13" t="s">
        <v>1825</v>
      </c>
      <c r="E717" s="13" t="s">
        <v>18</v>
      </c>
      <c r="F717" s="7" t="s">
        <v>438</v>
      </c>
      <c r="G717" s="29">
        <v>20</v>
      </c>
    </row>
    <row r="718" ht="16.5" hidden="1" spans="1:7">
      <c r="A718" s="13" t="str">
        <f>VLOOKUP(E718,区域!A:B,2,0)</f>
        <v>合肥南</v>
      </c>
      <c r="B718" s="21">
        <v>44173</v>
      </c>
      <c r="C718" s="13" t="s">
        <v>1826</v>
      </c>
      <c r="D718" s="13" t="s">
        <v>1827</v>
      </c>
      <c r="E718" s="13" t="s">
        <v>217</v>
      </c>
      <c r="F718" s="7" t="s">
        <v>438</v>
      </c>
      <c r="G718" s="29">
        <v>20</v>
      </c>
    </row>
    <row r="719" ht="16.5" hidden="1" spans="1:7">
      <c r="A719" s="13" t="str">
        <f>VLOOKUP(E719,区域!A:B,2,0)</f>
        <v>安庆</v>
      </c>
      <c r="B719" s="21">
        <v>44173</v>
      </c>
      <c r="C719" s="13" t="s">
        <v>1828</v>
      </c>
      <c r="D719" s="13" t="s">
        <v>1829</v>
      </c>
      <c r="E719" s="13" t="s">
        <v>85</v>
      </c>
      <c r="F719" s="7" t="s">
        <v>438</v>
      </c>
      <c r="G719" s="29">
        <v>20</v>
      </c>
    </row>
    <row r="720" ht="16.5" hidden="1" spans="1:7">
      <c r="A720" s="13" t="str">
        <f>VLOOKUP(E720,区域!A:B,2,0)</f>
        <v>合肥南</v>
      </c>
      <c r="B720" s="21">
        <v>44173</v>
      </c>
      <c r="C720" s="13" t="s">
        <v>1830</v>
      </c>
      <c r="D720" s="13" t="s">
        <v>1831</v>
      </c>
      <c r="E720" s="13" t="s">
        <v>24</v>
      </c>
      <c r="F720" s="7" t="s">
        <v>438</v>
      </c>
      <c r="G720" s="29">
        <v>20</v>
      </c>
    </row>
    <row r="721" ht="16.5" hidden="1" spans="1:7">
      <c r="A721" s="13" t="str">
        <f>VLOOKUP(E721,区域!A:B,2,0)</f>
        <v>肥东</v>
      </c>
      <c r="B721" s="21">
        <v>44173</v>
      </c>
      <c r="C721" s="13" t="s">
        <v>1832</v>
      </c>
      <c r="D721" s="13" t="s">
        <v>1833</v>
      </c>
      <c r="E721" s="13" t="s">
        <v>120</v>
      </c>
      <c r="F721" s="7" t="s">
        <v>438</v>
      </c>
      <c r="G721" s="29">
        <v>20</v>
      </c>
    </row>
    <row r="722" ht="16.5" hidden="1" spans="1:7">
      <c r="A722" s="13" t="str">
        <f>VLOOKUP(E722,区域!A:B,2,0)</f>
        <v>宣城</v>
      </c>
      <c r="B722" s="21">
        <v>44173</v>
      </c>
      <c r="C722" s="13" t="s">
        <v>1834</v>
      </c>
      <c r="D722" s="13" t="s">
        <v>1835</v>
      </c>
      <c r="E722" s="13" t="s">
        <v>46</v>
      </c>
      <c r="F722" s="7" t="s">
        <v>438</v>
      </c>
      <c r="G722" s="29">
        <v>20</v>
      </c>
    </row>
    <row r="723" ht="16.5" hidden="1" spans="1:7">
      <c r="A723" s="13" t="str">
        <f>VLOOKUP(E723,区域!A:B,2,0)</f>
        <v>宣城</v>
      </c>
      <c r="B723" s="21">
        <v>44173</v>
      </c>
      <c r="C723" s="13" t="s">
        <v>1836</v>
      </c>
      <c r="D723" s="13" t="s">
        <v>1837</v>
      </c>
      <c r="E723" s="13" t="s">
        <v>46</v>
      </c>
      <c r="F723" s="7" t="s">
        <v>438</v>
      </c>
      <c r="G723" s="29">
        <v>20</v>
      </c>
    </row>
    <row r="724" ht="16.5" hidden="1" spans="1:7">
      <c r="A724" s="13" t="str">
        <f>VLOOKUP(E724,区域!A:B,2,0)</f>
        <v>肥东</v>
      </c>
      <c r="B724" s="21">
        <v>44173</v>
      </c>
      <c r="C724" s="13" t="s">
        <v>1838</v>
      </c>
      <c r="D724" s="13" t="s">
        <v>1839</v>
      </c>
      <c r="E724" s="13" t="s">
        <v>120</v>
      </c>
      <c r="F724" s="7" t="s">
        <v>438</v>
      </c>
      <c r="G724" s="29">
        <v>20</v>
      </c>
    </row>
    <row r="725" ht="16.5" hidden="1" spans="1:7">
      <c r="A725" s="13" t="str">
        <f>VLOOKUP(E725,区域!A:B,2,0)</f>
        <v>安庆</v>
      </c>
      <c r="B725" s="21">
        <v>44173</v>
      </c>
      <c r="C725" s="13" t="s">
        <v>1840</v>
      </c>
      <c r="D725" s="13" t="s">
        <v>1841</v>
      </c>
      <c r="E725" s="13" t="s">
        <v>76</v>
      </c>
      <c r="F725" s="7" t="s">
        <v>438</v>
      </c>
      <c r="G725" s="29">
        <v>20</v>
      </c>
    </row>
    <row r="726" ht="16.5" hidden="1" spans="1:7">
      <c r="A726" s="13" t="str">
        <f>VLOOKUP(E726,区域!A:B,2,0)</f>
        <v>金寨</v>
      </c>
      <c r="B726" s="21">
        <v>44173</v>
      </c>
      <c r="C726" s="13" t="s">
        <v>1842</v>
      </c>
      <c r="D726" s="13" t="s">
        <v>1843</v>
      </c>
      <c r="E726" s="13" t="s">
        <v>58</v>
      </c>
      <c r="F726" s="7" t="s">
        <v>438</v>
      </c>
      <c r="G726" s="29">
        <v>20</v>
      </c>
    </row>
    <row r="727" ht="16.5" hidden="1" spans="1:7">
      <c r="A727" s="13" t="str">
        <f>VLOOKUP(E727,区域!A:B,2,0)</f>
        <v>宣城</v>
      </c>
      <c r="B727" s="21">
        <v>44173</v>
      </c>
      <c r="C727" s="13" t="s">
        <v>1844</v>
      </c>
      <c r="D727" s="13" t="s">
        <v>1845</v>
      </c>
      <c r="E727" s="13" t="s">
        <v>97</v>
      </c>
      <c r="F727" s="7" t="s">
        <v>438</v>
      </c>
      <c r="G727" s="29">
        <v>20</v>
      </c>
    </row>
    <row r="728" ht="16.5" hidden="1" spans="1:7">
      <c r="A728" s="13" t="str">
        <f>VLOOKUP(E728,区域!A:B,2,0)</f>
        <v>池州</v>
      </c>
      <c r="B728" s="21">
        <v>44173</v>
      </c>
      <c r="C728" s="13" t="s">
        <v>1846</v>
      </c>
      <c r="D728" s="13" t="s">
        <v>1847</v>
      </c>
      <c r="E728" s="13" t="s">
        <v>101</v>
      </c>
      <c r="F728" s="7" t="s">
        <v>438</v>
      </c>
      <c r="G728" s="29">
        <v>20</v>
      </c>
    </row>
    <row r="729" ht="16.5" hidden="1" spans="1:7">
      <c r="A729" s="13" t="str">
        <f>VLOOKUP(E729,区域!A:B,2,0)</f>
        <v>池州</v>
      </c>
      <c r="B729" s="21">
        <v>44173</v>
      </c>
      <c r="C729" s="13" t="s">
        <v>1848</v>
      </c>
      <c r="D729" s="13" t="s">
        <v>1849</v>
      </c>
      <c r="E729" s="13" t="s">
        <v>101</v>
      </c>
      <c r="F729" s="7" t="s">
        <v>438</v>
      </c>
      <c r="G729" s="29">
        <v>20</v>
      </c>
    </row>
    <row r="730" ht="16.5" hidden="1" spans="1:7">
      <c r="A730" s="13" t="str">
        <f>VLOOKUP(E730,区域!A:B,2,0)</f>
        <v>凤台</v>
      </c>
      <c r="B730" s="21">
        <v>44173</v>
      </c>
      <c r="C730" s="13" t="s">
        <v>1850</v>
      </c>
      <c r="D730" s="13" t="s">
        <v>1851</v>
      </c>
      <c r="E730" s="13" t="s">
        <v>32</v>
      </c>
      <c r="F730" s="7" t="s">
        <v>438</v>
      </c>
      <c r="G730" s="29">
        <v>20</v>
      </c>
    </row>
    <row r="731" ht="16.5" hidden="1" spans="1:7">
      <c r="A731" s="13" t="str">
        <f>VLOOKUP(E731,区域!A:B,2,0)</f>
        <v>宣城</v>
      </c>
      <c r="B731" s="21">
        <v>44173</v>
      </c>
      <c r="C731" s="13" t="s">
        <v>1852</v>
      </c>
      <c r="D731" s="13" t="s">
        <v>1853</v>
      </c>
      <c r="E731" s="13" t="s">
        <v>38</v>
      </c>
      <c r="F731" s="7" t="s">
        <v>438</v>
      </c>
      <c r="G731" s="29">
        <v>20</v>
      </c>
    </row>
    <row r="732" ht="16.5" hidden="1" spans="1:7">
      <c r="A732" s="13" t="str">
        <f>VLOOKUP(E732,区域!A:B,2,0)</f>
        <v>黄山</v>
      </c>
      <c r="B732" s="21">
        <v>44173</v>
      </c>
      <c r="C732" s="13" t="s">
        <v>1854</v>
      </c>
      <c r="D732" s="13" t="s">
        <v>1855</v>
      </c>
      <c r="E732" s="13" t="s">
        <v>40</v>
      </c>
      <c r="F732" s="7" t="s">
        <v>438</v>
      </c>
      <c r="G732" s="29">
        <v>20</v>
      </c>
    </row>
    <row r="733" ht="16.5" hidden="1" spans="1:7">
      <c r="A733" s="13" t="str">
        <f>VLOOKUP(E733,区域!A:B,2,0)</f>
        <v>铜陵</v>
      </c>
      <c r="B733" s="21">
        <v>44173</v>
      </c>
      <c r="C733" s="13" t="s">
        <v>1856</v>
      </c>
      <c r="D733" s="13" t="s">
        <v>1857</v>
      </c>
      <c r="E733" s="13" t="s">
        <v>117</v>
      </c>
      <c r="F733" s="7" t="s">
        <v>438</v>
      </c>
      <c r="G733" s="29">
        <v>20</v>
      </c>
    </row>
    <row r="734" ht="16.5" hidden="1" spans="1:7">
      <c r="A734" s="13" t="str">
        <f>VLOOKUP(E734,区域!A:B,2,0)</f>
        <v>合肥南</v>
      </c>
      <c r="B734" s="21">
        <v>44173</v>
      </c>
      <c r="C734" s="13" t="s">
        <v>1858</v>
      </c>
      <c r="D734" s="13" t="s">
        <v>1859</v>
      </c>
      <c r="E734" s="13" t="s">
        <v>111</v>
      </c>
      <c r="F734" s="7" t="s">
        <v>438</v>
      </c>
      <c r="G734" s="29">
        <v>20</v>
      </c>
    </row>
    <row r="735" ht="16.5" hidden="1" spans="1:7">
      <c r="A735" s="13" t="str">
        <f>VLOOKUP(E735,区域!A:B,2,0)</f>
        <v>宣城</v>
      </c>
      <c r="B735" s="21">
        <v>44173</v>
      </c>
      <c r="C735" s="13" t="s">
        <v>1860</v>
      </c>
      <c r="D735" s="13" t="s">
        <v>1861</v>
      </c>
      <c r="E735" s="13" t="s">
        <v>38</v>
      </c>
      <c r="F735" s="7" t="s">
        <v>438</v>
      </c>
      <c r="G735" s="29">
        <v>20</v>
      </c>
    </row>
    <row r="736" ht="16.5" hidden="1" spans="1:7">
      <c r="A736" s="13" t="str">
        <f>VLOOKUP(E736,区域!A:B,2,0)</f>
        <v>合肥南</v>
      </c>
      <c r="B736" s="21">
        <v>44173</v>
      </c>
      <c r="C736" s="13" t="s">
        <v>1862</v>
      </c>
      <c r="D736" s="13" t="s">
        <v>1863</v>
      </c>
      <c r="E736" s="13" t="s">
        <v>64</v>
      </c>
      <c r="F736" s="7" t="s">
        <v>438</v>
      </c>
      <c r="G736" s="29">
        <v>20</v>
      </c>
    </row>
    <row r="737" ht="16.5" hidden="1" spans="1:7">
      <c r="A737" s="13" t="str">
        <f>VLOOKUP(E737,区域!A:B,2,0)</f>
        <v>合肥南</v>
      </c>
      <c r="B737" s="21">
        <v>44173</v>
      </c>
      <c r="C737" s="13" t="s">
        <v>1864</v>
      </c>
      <c r="D737" s="13" t="s">
        <v>1865</v>
      </c>
      <c r="E737" s="13" t="s">
        <v>18</v>
      </c>
      <c r="F737" s="7" t="s">
        <v>438</v>
      </c>
      <c r="G737" s="29">
        <v>20</v>
      </c>
    </row>
    <row r="738" ht="16.5" hidden="1" spans="1:7">
      <c r="A738" s="13" t="str">
        <f>VLOOKUP(E738,区域!A:B,2,0)</f>
        <v>合肥南</v>
      </c>
      <c r="B738" s="21">
        <v>44173</v>
      </c>
      <c r="C738" s="13" t="s">
        <v>1866</v>
      </c>
      <c r="D738" s="13" t="s">
        <v>1867</v>
      </c>
      <c r="E738" s="13" t="s">
        <v>18</v>
      </c>
      <c r="F738" s="20" t="s">
        <v>1059</v>
      </c>
      <c r="G738" s="29">
        <v>20</v>
      </c>
    </row>
    <row r="739" ht="16.5" hidden="1" spans="1:7">
      <c r="A739" s="13" t="str">
        <f>VLOOKUP(E739,区域!A:B,2,0)</f>
        <v>淮南</v>
      </c>
      <c r="B739" s="21">
        <v>44173</v>
      </c>
      <c r="C739" s="13" t="s">
        <v>1868</v>
      </c>
      <c r="D739" s="13" t="s">
        <v>1869</v>
      </c>
      <c r="E739" s="13" t="s">
        <v>48</v>
      </c>
      <c r="F739" s="20" t="s">
        <v>1059</v>
      </c>
      <c r="G739" s="29">
        <v>20</v>
      </c>
    </row>
    <row r="740" ht="16.5" hidden="1" spans="1:7">
      <c r="A740" s="13" t="str">
        <f>VLOOKUP(E740,区域!A:B,2,0)</f>
        <v>淮南</v>
      </c>
      <c r="B740" s="21">
        <v>44173</v>
      </c>
      <c r="C740" s="13" t="s">
        <v>1870</v>
      </c>
      <c r="D740" s="13" t="s">
        <v>1871</v>
      </c>
      <c r="E740" s="13" t="s">
        <v>48</v>
      </c>
      <c r="F740" s="20" t="s">
        <v>1059</v>
      </c>
      <c r="G740" s="29">
        <v>20</v>
      </c>
    </row>
    <row r="741" ht="16.5" hidden="1" spans="1:7">
      <c r="A741" s="13" t="str">
        <f>VLOOKUP(E741,区域!A:B,2,0)</f>
        <v>合肥南</v>
      </c>
      <c r="B741" s="21">
        <v>44173</v>
      </c>
      <c r="C741" s="13" t="s">
        <v>1872</v>
      </c>
      <c r="D741" s="13" t="s">
        <v>1873</v>
      </c>
      <c r="E741" s="13" t="s">
        <v>18</v>
      </c>
      <c r="F741" s="20" t="s">
        <v>1059</v>
      </c>
      <c r="G741" s="29">
        <v>20</v>
      </c>
    </row>
    <row r="742" ht="16.5" hidden="1" spans="1:7">
      <c r="A742" s="13" t="str">
        <f>VLOOKUP(E742,区域!A:B,2,0)</f>
        <v>淮南</v>
      </c>
      <c r="B742" s="21">
        <v>44173</v>
      </c>
      <c r="C742" s="13" t="s">
        <v>1874</v>
      </c>
      <c r="D742" s="13" t="s">
        <v>1875</v>
      </c>
      <c r="E742" s="13" t="s">
        <v>48</v>
      </c>
      <c r="F742" s="20" t="s">
        <v>1059</v>
      </c>
      <c r="G742" s="29">
        <v>20</v>
      </c>
    </row>
    <row r="743" ht="16.5" hidden="1" spans="1:7">
      <c r="A743" s="13" t="str">
        <f>VLOOKUP(E743,区域!A:B,2,0)</f>
        <v>淮南</v>
      </c>
      <c r="B743" s="21">
        <v>44173</v>
      </c>
      <c r="C743" s="13" t="s">
        <v>1876</v>
      </c>
      <c r="D743" s="13" t="s">
        <v>1877</v>
      </c>
      <c r="E743" s="13" t="s">
        <v>48</v>
      </c>
      <c r="F743" s="20" t="s">
        <v>1059</v>
      </c>
      <c r="G743" s="29">
        <v>20</v>
      </c>
    </row>
    <row r="744" ht="16.5" hidden="1" spans="1:7">
      <c r="A744" s="13" t="str">
        <f>VLOOKUP(E744,区域!A:B,2,0)</f>
        <v>淮南</v>
      </c>
      <c r="B744" s="21">
        <v>44173</v>
      </c>
      <c r="C744" s="13" t="s">
        <v>1878</v>
      </c>
      <c r="D744" s="13" t="s">
        <v>1879</v>
      </c>
      <c r="E744" s="13" t="s">
        <v>48</v>
      </c>
      <c r="F744" s="20" t="s">
        <v>1059</v>
      </c>
      <c r="G744" s="29">
        <v>20</v>
      </c>
    </row>
    <row r="745" ht="16.5" hidden="1" spans="1:7">
      <c r="A745" s="13" t="str">
        <f>VLOOKUP(E745,区域!A:B,2,0)</f>
        <v>淮南</v>
      </c>
      <c r="B745" s="21">
        <v>44173</v>
      </c>
      <c r="C745" s="13" t="s">
        <v>1880</v>
      </c>
      <c r="D745" s="13" t="s">
        <v>1881</v>
      </c>
      <c r="E745" s="13" t="s">
        <v>48</v>
      </c>
      <c r="F745" s="20" t="s">
        <v>1059</v>
      </c>
      <c r="G745" s="29">
        <v>20</v>
      </c>
    </row>
    <row r="746" ht="16.5" hidden="1" spans="1:7">
      <c r="A746" s="13" t="str">
        <f>VLOOKUP(E746,区域!A:B,2,0)</f>
        <v>淮南</v>
      </c>
      <c r="B746" s="21">
        <v>44173</v>
      </c>
      <c r="C746" s="13" t="s">
        <v>1882</v>
      </c>
      <c r="D746" s="13" t="s">
        <v>1883</v>
      </c>
      <c r="E746" s="13" t="s">
        <v>48</v>
      </c>
      <c r="F746" s="20" t="s">
        <v>1059</v>
      </c>
      <c r="G746" s="29">
        <v>20</v>
      </c>
    </row>
    <row r="747" ht="16.5" hidden="1" spans="1:7">
      <c r="A747" s="13" t="str">
        <f>VLOOKUP(E747,区域!A:B,2,0)</f>
        <v>黄山</v>
      </c>
      <c r="B747" s="21">
        <v>44173</v>
      </c>
      <c r="C747" s="13" t="s">
        <v>1884</v>
      </c>
      <c r="D747" s="13" t="s">
        <v>1885</v>
      </c>
      <c r="E747" s="13" t="s">
        <v>16</v>
      </c>
      <c r="F747" s="20" t="s">
        <v>1059</v>
      </c>
      <c r="G747" s="29">
        <v>20</v>
      </c>
    </row>
    <row r="748" ht="16.5" hidden="1" spans="1:7">
      <c r="A748" s="13" t="str">
        <f>VLOOKUP(E748,区域!A:B,2,0)</f>
        <v>芜湖</v>
      </c>
      <c r="B748" s="21">
        <v>44173</v>
      </c>
      <c r="C748" s="13" t="s">
        <v>1886</v>
      </c>
      <c r="D748" s="13" t="s">
        <v>1887</v>
      </c>
      <c r="E748" s="13" t="s">
        <v>74</v>
      </c>
      <c r="F748" s="20" t="s">
        <v>1169</v>
      </c>
      <c r="G748" s="29">
        <v>20</v>
      </c>
    </row>
    <row r="749" ht="16.5" hidden="1" spans="1:7">
      <c r="A749" s="13" t="str">
        <f>VLOOKUP(E749,区域!A:B,2,0)</f>
        <v>芜湖</v>
      </c>
      <c r="B749" s="21">
        <v>44173</v>
      </c>
      <c r="C749" s="13" t="s">
        <v>1888</v>
      </c>
      <c r="D749" s="13" t="s">
        <v>1889</v>
      </c>
      <c r="E749" s="13" t="s">
        <v>74</v>
      </c>
      <c r="F749" s="20" t="s">
        <v>1169</v>
      </c>
      <c r="G749" s="29">
        <v>20</v>
      </c>
    </row>
    <row r="750" ht="16.5" hidden="1" spans="1:7">
      <c r="A750" s="13" t="str">
        <f>VLOOKUP(E750,区域!A:B,2,0)</f>
        <v>芜湖</v>
      </c>
      <c r="B750" s="21">
        <v>44173</v>
      </c>
      <c r="C750" s="13" t="s">
        <v>1890</v>
      </c>
      <c r="D750" s="13" t="s">
        <v>1891</v>
      </c>
      <c r="E750" s="13" t="s">
        <v>200</v>
      </c>
      <c r="F750" s="20" t="s">
        <v>1169</v>
      </c>
      <c r="G750" s="29">
        <v>20</v>
      </c>
    </row>
    <row r="751" ht="16.5" hidden="1" spans="1:7">
      <c r="A751" s="13" t="str">
        <f>VLOOKUP(E751,区域!A:B,2,0)</f>
        <v>合肥北</v>
      </c>
      <c r="B751" s="21">
        <v>44173</v>
      </c>
      <c r="C751" s="13" t="s">
        <v>1892</v>
      </c>
      <c r="D751" s="13" t="s">
        <v>1893</v>
      </c>
      <c r="E751" s="13" t="s">
        <v>153</v>
      </c>
      <c r="F751" s="20" t="s">
        <v>1169</v>
      </c>
      <c r="G751" s="29">
        <v>20</v>
      </c>
    </row>
    <row r="752" ht="16.5" hidden="1" spans="1:7">
      <c r="A752" s="13" t="str">
        <f>VLOOKUP(E752,区域!A:B,2,0)</f>
        <v>合肥南</v>
      </c>
      <c r="B752" s="21">
        <v>44173</v>
      </c>
      <c r="C752" s="13" t="s">
        <v>1894</v>
      </c>
      <c r="D752" s="13" t="s">
        <v>1895</v>
      </c>
      <c r="E752" s="13" t="s">
        <v>42</v>
      </c>
      <c r="F752" s="20" t="s">
        <v>1169</v>
      </c>
      <c r="G752" s="29">
        <v>20</v>
      </c>
    </row>
    <row r="753" ht="16.5" hidden="1" spans="1:7">
      <c r="A753" s="13" t="str">
        <f>VLOOKUP(E753,区域!A:B,2,0)</f>
        <v>马鞍山</v>
      </c>
      <c r="B753" s="21">
        <v>44173</v>
      </c>
      <c r="C753" s="13" t="s">
        <v>1896</v>
      </c>
      <c r="D753" s="13" t="s">
        <v>1897</v>
      </c>
      <c r="E753" s="13" t="s">
        <v>149</v>
      </c>
      <c r="F753" s="20" t="s">
        <v>1169</v>
      </c>
      <c r="G753" s="29">
        <v>20</v>
      </c>
    </row>
    <row r="754" ht="16.5" hidden="1" spans="1:7">
      <c r="A754" s="13" t="str">
        <f>VLOOKUP(E754,区域!A:B,2,0)</f>
        <v>合肥北</v>
      </c>
      <c r="B754" s="21">
        <v>44173</v>
      </c>
      <c r="C754" s="13" t="s">
        <v>1898</v>
      </c>
      <c r="D754" s="13" t="s">
        <v>1899</v>
      </c>
      <c r="E754" s="13" t="s">
        <v>188</v>
      </c>
      <c r="F754" s="20" t="s">
        <v>1169</v>
      </c>
      <c r="G754" s="29">
        <v>20</v>
      </c>
    </row>
    <row r="755" ht="16.5" hidden="1" spans="1:7">
      <c r="A755" s="13" t="str">
        <f>VLOOKUP(E755,区域!A:B,2,0)</f>
        <v>合肥北</v>
      </c>
      <c r="B755" s="21">
        <v>44173</v>
      </c>
      <c r="C755" s="13" t="s">
        <v>1900</v>
      </c>
      <c r="D755" s="13" t="s">
        <v>1901</v>
      </c>
      <c r="E755" s="13" t="s">
        <v>198</v>
      </c>
      <c r="F755" s="20" t="s">
        <v>1169</v>
      </c>
      <c r="G755" s="29">
        <v>20</v>
      </c>
    </row>
    <row r="756" ht="16.5" hidden="1" spans="1:7">
      <c r="A756" s="13" t="str">
        <f>VLOOKUP(E756,区域!A:B,2,0)</f>
        <v>合肥南</v>
      </c>
      <c r="B756" s="21">
        <v>44173</v>
      </c>
      <c r="C756" s="13" t="s">
        <v>1902</v>
      </c>
      <c r="D756" s="13" t="s">
        <v>1903</v>
      </c>
      <c r="E756" s="13" t="s">
        <v>28</v>
      </c>
      <c r="F756" s="20" t="s">
        <v>1169</v>
      </c>
      <c r="G756" s="29">
        <v>20</v>
      </c>
    </row>
    <row r="757" ht="16.5" hidden="1" spans="1:7">
      <c r="A757" s="13" t="str">
        <f>VLOOKUP(E757,区域!A:B,2,0)</f>
        <v>合肥南</v>
      </c>
      <c r="B757" s="21">
        <v>44173</v>
      </c>
      <c r="C757" s="13" t="s">
        <v>1904</v>
      </c>
      <c r="D757" s="13" t="s">
        <v>1905</v>
      </c>
      <c r="E757" s="13" t="s">
        <v>28</v>
      </c>
      <c r="F757" s="20" t="s">
        <v>1169</v>
      </c>
      <c r="G757" s="29">
        <v>20</v>
      </c>
    </row>
    <row r="758" ht="16.5" hidden="1" spans="1:7">
      <c r="A758" s="13" t="str">
        <f>VLOOKUP(E758,区域!A:B,2,0)</f>
        <v>滁州</v>
      </c>
      <c r="B758" s="21">
        <v>44173</v>
      </c>
      <c r="C758" s="13" t="s">
        <v>1906</v>
      </c>
      <c r="D758" s="13" t="s">
        <v>1907</v>
      </c>
      <c r="E758" s="13" t="s">
        <v>189</v>
      </c>
      <c r="F758" s="20" t="s">
        <v>1169</v>
      </c>
      <c r="G758" s="29">
        <v>20</v>
      </c>
    </row>
    <row r="759" ht="16.5" hidden="1" spans="1:7">
      <c r="A759" s="13" t="str">
        <f>VLOOKUP(E759,区域!A:B,2,0)</f>
        <v>滁州</v>
      </c>
      <c r="B759" s="21">
        <v>44173</v>
      </c>
      <c r="C759" s="13" t="s">
        <v>1908</v>
      </c>
      <c r="D759" s="13" t="s">
        <v>1909</v>
      </c>
      <c r="E759" s="13" t="s">
        <v>189</v>
      </c>
      <c r="F759" s="20" t="s">
        <v>1169</v>
      </c>
      <c r="G759" s="29">
        <v>20</v>
      </c>
    </row>
    <row r="760" ht="16.5" hidden="1" spans="1:7">
      <c r="A760" s="13" t="str">
        <f>VLOOKUP(E760,区域!A:B,2,0)</f>
        <v>无为</v>
      </c>
      <c r="B760" s="21">
        <v>44173</v>
      </c>
      <c r="C760" s="13" t="s">
        <v>1910</v>
      </c>
      <c r="D760" s="13" t="s">
        <v>1911</v>
      </c>
      <c r="E760" s="13" t="s">
        <v>110</v>
      </c>
      <c r="F760" s="20" t="s">
        <v>1169</v>
      </c>
      <c r="G760" s="29">
        <v>20</v>
      </c>
    </row>
    <row r="761" ht="16.5" hidden="1" spans="1:7">
      <c r="A761" s="13" t="str">
        <f>VLOOKUP(E761,区域!A:B,2,0)</f>
        <v>无为</v>
      </c>
      <c r="B761" s="21">
        <v>44173</v>
      </c>
      <c r="C761" s="13" t="s">
        <v>1912</v>
      </c>
      <c r="D761" s="13" t="s">
        <v>1913</v>
      </c>
      <c r="E761" s="13" t="s">
        <v>110</v>
      </c>
      <c r="F761" s="20" t="s">
        <v>1169</v>
      </c>
      <c r="G761" s="29">
        <v>20</v>
      </c>
    </row>
    <row r="762" ht="16.5" hidden="1" spans="1:7">
      <c r="A762" s="13" t="str">
        <f>VLOOKUP(E762,区域!A:B,2,0)</f>
        <v>黄山</v>
      </c>
      <c r="B762" s="21">
        <v>44173</v>
      </c>
      <c r="C762" s="13" t="s">
        <v>1914</v>
      </c>
      <c r="D762" s="13" t="s">
        <v>1915</v>
      </c>
      <c r="E762" s="13" t="s">
        <v>40</v>
      </c>
      <c r="F762" s="20" t="s">
        <v>1169</v>
      </c>
      <c r="G762" s="29">
        <v>20</v>
      </c>
    </row>
    <row r="763" ht="16.5" hidden="1" spans="1:7">
      <c r="A763" s="13" t="str">
        <f>VLOOKUP(E763,区域!A:B,2,0)</f>
        <v>淮北</v>
      </c>
      <c r="B763" s="21">
        <v>44173</v>
      </c>
      <c r="C763" s="13" t="s">
        <v>1916</v>
      </c>
      <c r="D763" s="13" t="s">
        <v>1917</v>
      </c>
      <c r="E763" s="13" t="s">
        <v>26</v>
      </c>
      <c r="F763" s="20" t="s">
        <v>1169</v>
      </c>
      <c r="G763" s="29">
        <v>20</v>
      </c>
    </row>
    <row r="764" ht="16.5" hidden="1" spans="1:7">
      <c r="A764" s="13" t="str">
        <f>VLOOKUP(E764,区域!A:B,2,0)</f>
        <v>阜阳</v>
      </c>
      <c r="B764" s="21">
        <v>44173</v>
      </c>
      <c r="C764" s="13" t="s">
        <v>1918</v>
      </c>
      <c r="D764" s="13" t="s">
        <v>1919</v>
      </c>
      <c r="E764" s="13" t="s">
        <v>138</v>
      </c>
      <c r="F764" s="20" t="s">
        <v>1169</v>
      </c>
      <c r="G764" s="29">
        <v>20</v>
      </c>
    </row>
    <row r="765" ht="16.5" hidden="1" spans="1:7">
      <c r="A765" s="13" t="str">
        <f>VLOOKUP(E765,区域!A:B,2,0)</f>
        <v>阜阳</v>
      </c>
      <c r="B765" s="21">
        <v>44173</v>
      </c>
      <c r="C765" s="13" t="s">
        <v>1920</v>
      </c>
      <c r="D765" s="13" t="s">
        <v>1921</v>
      </c>
      <c r="E765" s="13" t="s">
        <v>138</v>
      </c>
      <c r="F765" s="20" t="s">
        <v>1169</v>
      </c>
      <c r="G765" s="29">
        <v>20</v>
      </c>
    </row>
    <row r="766" ht="16.5" hidden="1" spans="1:7">
      <c r="A766" s="13" t="str">
        <f>VLOOKUP(E766,区域!A:B,2,0)</f>
        <v>阜阳</v>
      </c>
      <c r="B766" s="21">
        <v>44173</v>
      </c>
      <c r="C766" s="13" t="s">
        <v>1922</v>
      </c>
      <c r="D766" s="13" t="s">
        <v>1923</v>
      </c>
      <c r="E766" s="13" t="s">
        <v>138</v>
      </c>
      <c r="F766" s="20" t="s">
        <v>1169</v>
      </c>
      <c r="G766" s="29">
        <v>20</v>
      </c>
    </row>
    <row r="767" ht="16.5" hidden="1" spans="1:7">
      <c r="A767" s="13" t="str">
        <f>VLOOKUP(E767,区域!A:B,2,0)</f>
        <v>宣城</v>
      </c>
      <c r="B767" s="21">
        <v>44173</v>
      </c>
      <c r="C767" s="13" t="s">
        <v>1924</v>
      </c>
      <c r="D767" s="13" t="s">
        <v>1925</v>
      </c>
      <c r="E767" s="13" t="s">
        <v>109</v>
      </c>
      <c r="F767" s="20" t="s">
        <v>1169</v>
      </c>
      <c r="G767" s="29">
        <v>20</v>
      </c>
    </row>
    <row r="768" ht="16.5" hidden="1" spans="1:7">
      <c r="A768" s="13" t="str">
        <f>VLOOKUP(E768,区域!A:B,2,0)</f>
        <v>宣城</v>
      </c>
      <c r="B768" s="21">
        <v>44173</v>
      </c>
      <c r="C768" s="13" t="s">
        <v>1926</v>
      </c>
      <c r="D768" s="13" t="s">
        <v>1927</v>
      </c>
      <c r="E768" s="13" t="s">
        <v>109</v>
      </c>
      <c r="F768" s="20" t="s">
        <v>1169</v>
      </c>
      <c r="G768" s="29">
        <v>20</v>
      </c>
    </row>
    <row r="769" ht="16.5" hidden="1" spans="1:7">
      <c r="A769" s="13" t="str">
        <f>VLOOKUP(E769,区域!A:B,2,0)</f>
        <v>宣城</v>
      </c>
      <c r="B769" s="21">
        <v>44173</v>
      </c>
      <c r="C769" s="13" t="s">
        <v>1928</v>
      </c>
      <c r="D769" s="13" t="s">
        <v>1929</v>
      </c>
      <c r="E769" s="13" t="s">
        <v>133</v>
      </c>
      <c r="F769" s="20" t="s">
        <v>1169</v>
      </c>
      <c r="G769" s="29">
        <v>20</v>
      </c>
    </row>
    <row r="770" ht="16.5" hidden="1" spans="1:7">
      <c r="A770" s="13" t="str">
        <f>VLOOKUP(E770,区域!A:B,2,0)</f>
        <v>铜陵</v>
      </c>
      <c r="B770" s="21">
        <v>44173</v>
      </c>
      <c r="C770" s="13" t="s">
        <v>1930</v>
      </c>
      <c r="D770" s="13" t="s">
        <v>1536</v>
      </c>
      <c r="E770" s="13" t="s">
        <v>154</v>
      </c>
      <c r="F770" s="20" t="s">
        <v>1169</v>
      </c>
      <c r="G770" s="29">
        <v>20</v>
      </c>
    </row>
    <row r="771" ht="16.5" hidden="1" spans="1:7">
      <c r="A771" s="13" t="str">
        <f>VLOOKUP(E771,区域!A:B,2,0)</f>
        <v>合肥北</v>
      </c>
      <c r="B771" s="21">
        <v>44173</v>
      </c>
      <c r="C771" s="13" t="s">
        <v>1931</v>
      </c>
      <c r="D771" s="13" t="s">
        <v>1932</v>
      </c>
      <c r="E771" s="13" t="s">
        <v>113</v>
      </c>
      <c r="F771" s="20" t="s">
        <v>1169</v>
      </c>
      <c r="G771" s="29">
        <v>20</v>
      </c>
    </row>
    <row r="772" ht="16.5" hidden="1" spans="1:7">
      <c r="A772" s="13" t="str">
        <f>VLOOKUP(E772,区域!A:B,2,0)</f>
        <v>宿州</v>
      </c>
      <c r="B772" s="21">
        <v>44173</v>
      </c>
      <c r="C772" s="13" t="s">
        <v>1933</v>
      </c>
      <c r="D772" s="13" t="s">
        <v>1934</v>
      </c>
      <c r="E772" s="13" t="s">
        <v>92</v>
      </c>
      <c r="F772" s="20" t="s">
        <v>1169</v>
      </c>
      <c r="G772" s="29">
        <v>20</v>
      </c>
    </row>
    <row r="773" ht="16.5" hidden="1" spans="1:7">
      <c r="A773" s="13" t="str">
        <f>VLOOKUP(E773,区域!A:B,2,0)</f>
        <v>宿州</v>
      </c>
      <c r="B773" s="21">
        <v>44173</v>
      </c>
      <c r="C773" s="13" t="s">
        <v>1935</v>
      </c>
      <c r="D773" s="13" t="s">
        <v>1936</v>
      </c>
      <c r="E773" s="13" t="s">
        <v>128</v>
      </c>
      <c r="F773" s="20" t="s">
        <v>1169</v>
      </c>
      <c r="G773" s="29">
        <v>20</v>
      </c>
    </row>
    <row r="774" ht="16.5" hidden="1" spans="1:7">
      <c r="A774" s="13" t="str">
        <f>VLOOKUP(E774,区域!A:B,2,0)</f>
        <v>池州</v>
      </c>
      <c r="B774" s="21">
        <v>44173</v>
      </c>
      <c r="C774" s="13" t="s">
        <v>1937</v>
      </c>
      <c r="D774" s="13" t="s">
        <v>1938</v>
      </c>
      <c r="E774" s="13" t="s">
        <v>94</v>
      </c>
      <c r="F774" s="20" t="s">
        <v>1169</v>
      </c>
      <c r="G774" s="29">
        <v>20</v>
      </c>
    </row>
    <row r="775" ht="16.5" hidden="1" spans="1:7">
      <c r="A775" s="13" t="str">
        <f>VLOOKUP(E775,区域!A:B,2,0)</f>
        <v>凤台</v>
      </c>
      <c r="B775" s="21">
        <v>44173</v>
      </c>
      <c r="C775" s="13" t="s">
        <v>1939</v>
      </c>
      <c r="D775" s="13" t="s">
        <v>1940</v>
      </c>
      <c r="E775" s="13" t="s">
        <v>32</v>
      </c>
      <c r="F775" s="20" t="s">
        <v>1169</v>
      </c>
      <c r="G775" s="29">
        <v>20</v>
      </c>
    </row>
    <row r="776" ht="16.5" hidden="1" spans="1:7">
      <c r="A776" s="13" t="str">
        <f>VLOOKUP(E776,区域!A:B,2,0)</f>
        <v>凤台</v>
      </c>
      <c r="B776" s="21">
        <v>44173</v>
      </c>
      <c r="C776" s="13" t="s">
        <v>1941</v>
      </c>
      <c r="D776" s="13" t="s">
        <v>1942</v>
      </c>
      <c r="E776" s="13" t="s">
        <v>32</v>
      </c>
      <c r="F776" s="20" t="s">
        <v>1169</v>
      </c>
      <c r="G776" s="29">
        <v>20</v>
      </c>
    </row>
    <row r="777" ht="16.5" hidden="1" spans="1:7">
      <c r="A777" s="13" t="str">
        <f>VLOOKUP(E777,区域!A:B,2,0)</f>
        <v>凤台</v>
      </c>
      <c r="B777" s="21">
        <v>44173</v>
      </c>
      <c r="C777" s="13" t="s">
        <v>1943</v>
      </c>
      <c r="D777" s="13" t="s">
        <v>1944</v>
      </c>
      <c r="E777" s="13" t="s">
        <v>32</v>
      </c>
      <c r="F777" s="20" t="s">
        <v>1169</v>
      </c>
      <c r="G777" s="29">
        <v>20</v>
      </c>
    </row>
    <row r="778" ht="16.5" hidden="1" spans="1:7">
      <c r="A778" s="13" t="str">
        <f>VLOOKUP(E778,区域!A:B,2,0)</f>
        <v>池州</v>
      </c>
      <c r="B778" s="21">
        <v>44173</v>
      </c>
      <c r="C778" s="13" t="s">
        <v>1945</v>
      </c>
      <c r="D778" s="13" t="s">
        <v>1946</v>
      </c>
      <c r="E778" s="13" t="s">
        <v>30</v>
      </c>
      <c r="F778" s="20" t="s">
        <v>1169</v>
      </c>
      <c r="G778" s="29">
        <v>20</v>
      </c>
    </row>
    <row r="779" ht="16.5" hidden="1" spans="1:7">
      <c r="A779" s="13" t="str">
        <f>VLOOKUP(E779,区域!A:B,2,0)</f>
        <v>池州</v>
      </c>
      <c r="B779" s="21">
        <v>44173</v>
      </c>
      <c r="C779" s="13" t="s">
        <v>1947</v>
      </c>
      <c r="D779" s="13" t="s">
        <v>1948</v>
      </c>
      <c r="E779" s="13" t="s">
        <v>30</v>
      </c>
      <c r="F779" s="20" t="s">
        <v>1169</v>
      </c>
      <c r="G779" s="29">
        <v>20</v>
      </c>
    </row>
    <row r="780" ht="16.5" hidden="1" spans="1:7">
      <c r="A780" s="13" t="str">
        <f>VLOOKUP(E780,区域!A:B,2,0)</f>
        <v>池州</v>
      </c>
      <c r="B780" s="21">
        <v>44173</v>
      </c>
      <c r="C780" s="13" t="s">
        <v>1949</v>
      </c>
      <c r="D780" s="13" t="s">
        <v>1950</v>
      </c>
      <c r="E780" s="13" t="s">
        <v>30</v>
      </c>
      <c r="F780" s="20" t="s">
        <v>1169</v>
      </c>
      <c r="G780" s="29">
        <v>20</v>
      </c>
    </row>
    <row r="781" ht="16.5" hidden="1" spans="1:7">
      <c r="A781" s="13" t="str">
        <f>VLOOKUP(E781,区域!A:B,2,0)</f>
        <v>池州</v>
      </c>
      <c r="B781" s="21">
        <v>44173</v>
      </c>
      <c r="C781" s="13" t="s">
        <v>1951</v>
      </c>
      <c r="D781" s="13" t="s">
        <v>1952</v>
      </c>
      <c r="E781" s="13" t="s">
        <v>30</v>
      </c>
      <c r="F781" s="20" t="s">
        <v>1169</v>
      </c>
      <c r="G781" s="29">
        <v>20</v>
      </c>
    </row>
    <row r="782" ht="16.5" hidden="1" spans="1:7">
      <c r="A782" s="13" t="str">
        <f>VLOOKUP(E782,区域!A:B,2,0)</f>
        <v>池州</v>
      </c>
      <c r="B782" s="21">
        <v>44173</v>
      </c>
      <c r="C782" s="13" t="s">
        <v>1953</v>
      </c>
      <c r="D782" s="13" t="s">
        <v>1954</v>
      </c>
      <c r="E782" s="13" t="s">
        <v>30</v>
      </c>
      <c r="F782" s="20" t="s">
        <v>1169</v>
      </c>
      <c r="G782" s="29">
        <v>20</v>
      </c>
    </row>
    <row r="783" ht="16.5" hidden="1" spans="1:7">
      <c r="A783" s="13" t="str">
        <f>VLOOKUP(E783,区域!A:B,2,0)</f>
        <v>铜陵</v>
      </c>
      <c r="B783" s="21">
        <v>44173</v>
      </c>
      <c r="C783" s="13" t="s">
        <v>1955</v>
      </c>
      <c r="D783" s="13" t="s">
        <v>1956</v>
      </c>
      <c r="E783" s="13" t="s">
        <v>52</v>
      </c>
      <c r="F783" s="20" t="s">
        <v>1169</v>
      </c>
      <c r="G783" s="29">
        <v>20</v>
      </c>
    </row>
    <row r="784" ht="16.5" hidden="1" spans="1:7">
      <c r="A784" s="13" t="str">
        <f>VLOOKUP(E784,区域!A:B,2,0)</f>
        <v>铜陵</v>
      </c>
      <c r="B784" s="21">
        <v>44173</v>
      </c>
      <c r="C784" s="13" t="s">
        <v>1957</v>
      </c>
      <c r="D784" s="13" t="s">
        <v>1958</v>
      </c>
      <c r="E784" s="13" t="s">
        <v>54</v>
      </c>
      <c r="F784" s="20" t="s">
        <v>1169</v>
      </c>
      <c r="G784" s="29">
        <v>20</v>
      </c>
    </row>
    <row r="785" ht="16.5" hidden="1" spans="1:7">
      <c r="A785" s="13" t="str">
        <f>VLOOKUP(E785,区域!A:B,2,0)</f>
        <v>肥东</v>
      </c>
      <c r="B785" s="21">
        <v>44173</v>
      </c>
      <c r="C785" s="13" t="s">
        <v>1959</v>
      </c>
      <c r="D785" s="13" t="s">
        <v>1960</v>
      </c>
      <c r="E785" s="13" t="s">
        <v>22</v>
      </c>
      <c r="F785" s="20" t="s">
        <v>1568</v>
      </c>
      <c r="G785" s="29">
        <v>100</v>
      </c>
    </row>
    <row r="786" ht="16.5" hidden="1" spans="1:7">
      <c r="A786" s="13" t="str">
        <f>VLOOKUP(E786,区域!A:B,2,0)</f>
        <v>黄山</v>
      </c>
      <c r="B786" s="21">
        <v>44174</v>
      </c>
      <c r="C786" s="13" t="s">
        <v>1961</v>
      </c>
      <c r="D786" s="13" t="s">
        <v>1962</v>
      </c>
      <c r="E786" s="13" t="s">
        <v>44</v>
      </c>
      <c r="F786" s="20" t="s">
        <v>1963</v>
      </c>
      <c r="G786" s="29">
        <v>20</v>
      </c>
    </row>
    <row r="787" ht="16.5" hidden="1" spans="1:7">
      <c r="A787" s="13" t="str">
        <f>VLOOKUP(E787,区域!A:B,2,0)</f>
        <v>黄山</v>
      </c>
      <c r="B787" s="21">
        <v>44174</v>
      </c>
      <c r="C787" s="13" t="s">
        <v>1964</v>
      </c>
      <c r="D787" s="13" t="s">
        <v>1965</v>
      </c>
      <c r="E787" s="13" t="s">
        <v>44</v>
      </c>
      <c r="F787" s="20" t="s">
        <v>1963</v>
      </c>
      <c r="G787" s="29">
        <v>20</v>
      </c>
    </row>
    <row r="788" ht="16.5" hidden="1" spans="1:7">
      <c r="A788" s="13" t="str">
        <f>VLOOKUP(E788,区域!A:B,2,0)</f>
        <v>黄山</v>
      </c>
      <c r="B788" s="21">
        <v>44174</v>
      </c>
      <c r="C788" s="13" t="s">
        <v>1966</v>
      </c>
      <c r="D788" s="13" t="s">
        <v>1967</v>
      </c>
      <c r="E788" s="13" t="s">
        <v>40</v>
      </c>
      <c r="F788" s="20" t="s">
        <v>1963</v>
      </c>
      <c r="G788" s="29">
        <v>20</v>
      </c>
    </row>
    <row r="789" ht="16.5" hidden="1" spans="1:7">
      <c r="A789" s="13" t="str">
        <f>VLOOKUP(E789,区域!A:B,2,0)</f>
        <v>黄山</v>
      </c>
      <c r="B789" s="21">
        <v>44174</v>
      </c>
      <c r="C789" s="13" t="s">
        <v>1968</v>
      </c>
      <c r="D789" s="13" t="s">
        <v>1969</v>
      </c>
      <c r="E789" s="13" t="s">
        <v>40</v>
      </c>
      <c r="F789" s="20" t="s">
        <v>1963</v>
      </c>
      <c r="G789" s="29">
        <v>20</v>
      </c>
    </row>
    <row r="790" ht="16.5" hidden="1" spans="1:7">
      <c r="A790" s="13" t="str">
        <f>VLOOKUP(E790,区域!A:B,2,0)</f>
        <v>黄山</v>
      </c>
      <c r="B790" s="21">
        <v>44174</v>
      </c>
      <c r="C790" s="13" t="s">
        <v>1970</v>
      </c>
      <c r="D790" s="13" t="s">
        <v>1971</v>
      </c>
      <c r="E790" s="13" t="s">
        <v>40</v>
      </c>
      <c r="F790" s="20" t="s">
        <v>1963</v>
      </c>
      <c r="G790" s="29">
        <v>20</v>
      </c>
    </row>
    <row r="791" ht="16.5" hidden="1" spans="1:7">
      <c r="A791" s="13" t="str">
        <f>VLOOKUP(E791,区域!A:B,2,0)</f>
        <v>黄山</v>
      </c>
      <c r="B791" s="21">
        <v>44174</v>
      </c>
      <c r="C791" s="13" t="s">
        <v>1972</v>
      </c>
      <c r="D791" s="13" t="s">
        <v>1973</v>
      </c>
      <c r="E791" s="13" t="s">
        <v>40</v>
      </c>
      <c r="F791" s="20" t="s">
        <v>1963</v>
      </c>
      <c r="G791" s="29">
        <v>20</v>
      </c>
    </row>
    <row r="792" ht="16.5" hidden="1" spans="1:7">
      <c r="A792" s="13" t="str">
        <f>VLOOKUP(E792,区域!A:B,2,0)</f>
        <v>黄山</v>
      </c>
      <c r="B792" s="21">
        <v>44174</v>
      </c>
      <c r="C792" s="13" t="s">
        <v>1974</v>
      </c>
      <c r="D792" s="13" t="s">
        <v>1975</v>
      </c>
      <c r="E792" s="13" t="s">
        <v>40</v>
      </c>
      <c r="F792" s="20" t="s">
        <v>1963</v>
      </c>
      <c r="G792" s="29">
        <v>20</v>
      </c>
    </row>
    <row r="793" ht="16.5" hidden="1" spans="1:7">
      <c r="A793" s="13" t="str">
        <f>VLOOKUP(E793,区域!A:B,2,0)</f>
        <v>黄山</v>
      </c>
      <c r="B793" s="21">
        <v>44174</v>
      </c>
      <c r="C793" s="13" t="s">
        <v>1976</v>
      </c>
      <c r="D793" s="13" t="s">
        <v>1977</v>
      </c>
      <c r="E793" s="13" t="s">
        <v>40</v>
      </c>
      <c r="F793" s="20" t="s">
        <v>1963</v>
      </c>
      <c r="G793" s="29">
        <v>20</v>
      </c>
    </row>
    <row r="794" ht="16.5" hidden="1" spans="1:7">
      <c r="A794" s="13" t="str">
        <f>VLOOKUP(E794,区域!A:B,2,0)</f>
        <v>黄山</v>
      </c>
      <c r="B794" s="21">
        <v>44174</v>
      </c>
      <c r="C794" s="13" t="s">
        <v>1978</v>
      </c>
      <c r="D794" s="13" t="s">
        <v>1979</v>
      </c>
      <c r="E794" s="13" t="s">
        <v>40</v>
      </c>
      <c r="F794" s="20" t="s">
        <v>1963</v>
      </c>
      <c r="G794" s="29">
        <v>20</v>
      </c>
    </row>
    <row r="795" ht="16.5" hidden="1" spans="1:7">
      <c r="A795" s="13" t="str">
        <f>VLOOKUP(E795,区域!A:B,2,0)</f>
        <v>黄山</v>
      </c>
      <c r="B795" s="21">
        <v>44174</v>
      </c>
      <c r="C795" s="13" t="s">
        <v>1980</v>
      </c>
      <c r="D795" s="13" t="s">
        <v>1981</v>
      </c>
      <c r="E795" s="13" t="s">
        <v>40</v>
      </c>
      <c r="F795" s="20" t="s">
        <v>1963</v>
      </c>
      <c r="G795" s="29">
        <v>20</v>
      </c>
    </row>
    <row r="796" ht="16.5" hidden="1" spans="1:7">
      <c r="A796" s="13" t="str">
        <f>VLOOKUP(E796,区域!A:B,2,0)</f>
        <v>黄山</v>
      </c>
      <c r="B796" s="21">
        <v>44174</v>
      </c>
      <c r="C796" s="13" t="s">
        <v>1982</v>
      </c>
      <c r="D796" s="13" t="s">
        <v>1983</v>
      </c>
      <c r="E796" s="13" t="s">
        <v>40</v>
      </c>
      <c r="F796" s="20" t="s">
        <v>1963</v>
      </c>
      <c r="G796" s="29">
        <v>20</v>
      </c>
    </row>
    <row r="797" ht="16.5" hidden="1" spans="1:7">
      <c r="A797" s="13" t="str">
        <f>VLOOKUP(E797,区域!A:B,2,0)</f>
        <v>黄山</v>
      </c>
      <c r="B797" s="21">
        <v>44174</v>
      </c>
      <c r="C797" s="13" t="s">
        <v>1984</v>
      </c>
      <c r="D797" s="13" t="s">
        <v>1985</v>
      </c>
      <c r="E797" s="13" t="s">
        <v>50</v>
      </c>
      <c r="F797" s="20" t="s">
        <v>1963</v>
      </c>
      <c r="G797" s="29">
        <v>20</v>
      </c>
    </row>
    <row r="798" ht="16.5" hidden="1" spans="1:7">
      <c r="A798" s="13" t="str">
        <f>VLOOKUP(E798,区域!A:B,2,0)</f>
        <v>六安</v>
      </c>
      <c r="B798" s="21">
        <v>44174</v>
      </c>
      <c r="C798" s="13" t="s">
        <v>1986</v>
      </c>
      <c r="D798" s="13" t="s">
        <v>1987</v>
      </c>
      <c r="E798" s="13" t="s">
        <v>116</v>
      </c>
      <c r="F798" s="20" t="s">
        <v>1963</v>
      </c>
      <c r="G798" s="29">
        <v>20</v>
      </c>
    </row>
    <row r="799" ht="16.5" hidden="1" spans="1:7">
      <c r="A799" s="13" t="str">
        <f>VLOOKUP(E799,区域!A:B,2,0)</f>
        <v>六安</v>
      </c>
      <c r="B799" s="21">
        <v>44174</v>
      </c>
      <c r="C799" s="13" t="s">
        <v>1988</v>
      </c>
      <c r="D799" s="13" t="s">
        <v>1989</v>
      </c>
      <c r="E799" s="13" t="s">
        <v>116</v>
      </c>
      <c r="F799" s="20" t="s">
        <v>1963</v>
      </c>
      <c r="G799" s="29">
        <v>20</v>
      </c>
    </row>
    <row r="800" ht="16.5" hidden="1" spans="1:7">
      <c r="A800" s="13" t="str">
        <f>VLOOKUP(E800,区域!A:B,2,0)</f>
        <v>六安</v>
      </c>
      <c r="B800" s="21">
        <v>44174</v>
      </c>
      <c r="C800" s="13" t="s">
        <v>1990</v>
      </c>
      <c r="D800" s="13" t="s">
        <v>1991</v>
      </c>
      <c r="E800" s="13" t="s">
        <v>20</v>
      </c>
      <c r="F800" s="20" t="s">
        <v>1963</v>
      </c>
      <c r="G800" s="29">
        <v>20</v>
      </c>
    </row>
    <row r="801" ht="16.5" hidden="1" spans="1:7">
      <c r="A801" s="13" t="str">
        <f>VLOOKUP(E801,区域!A:B,2,0)</f>
        <v>六安</v>
      </c>
      <c r="B801" s="21">
        <v>44174</v>
      </c>
      <c r="C801" s="13" t="s">
        <v>1992</v>
      </c>
      <c r="D801" s="13" t="s">
        <v>1993</v>
      </c>
      <c r="E801" s="13" t="s">
        <v>20</v>
      </c>
      <c r="F801" s="20" t="s">
        <v>1963</v>
      </c>
      <c r="G801" s="29">
        <v>20</v>
      </c>
    </row>
    <row r="802" ht="16.5" hidden="1" spans="1:7">
      <c r="A802" s="13" t="str">
        <f>VLOOKUP(E802,区域!A:B,2,0)</f>
        <v>含山</v>
      </c>
      <c r="B802" s="21">
        <v>44174</v>
      </c>
      <c r="C802" s="13" t="s">
        <v>1994</v>
      </c>
      <c r="D802" s="13" t="s">
        <v>1995</v>
      </c>
      <c r="E802" s="13" t="s">
        <v>89</v>
      </c>
      <c r="F802" s="20" t="s">
        <v>1963</v>
      </c>
      <c r="G802" s="29">
        <v>20</v>
      </c>
    </row>
    <row r="803" ht="16.5" hidden="1" spans="1:7">
      <c r="A803" s="13" t="str">
        <f>VLOOKUP(E803,区域!A:B,2,0)</f>
        <v>池州</v>
      </c>
      <c r="B803" s="21">
        <v>44174</v>
      </c>
      <c r="C803" s="13" t="s">
        <v>1996</v>
      </c>
      <c r="D803" s="13" t="s">
        <v>1997</v>
      </c>
      <c r="E803" s="13" t="s">
        <v>95</v>
      </c>
      <c r="F803" s="20" t="s">
        <v>1169</v>
      </c>
      <c r="G803" s="29">
        <v>20</v>
      </c>
    </row>
    <row r="804" ht="16.5" hidden="1" spans="1:7">
      <c r="A804" s="13" t="str">
        <f>VLOOKUP(E804,区域!A:B,2,0)</f>
        <v>池州</v>
      </c>
      <c r="B804" s="21">
        <v>44174</v>
      </c>
      <c r="C804" s="13" t="s">
        <v>1998</v>
      </c>
      <c r="D804" s="13" t="s">
        <v>1999</v>
      </c>
      <c r="E804" s="13" t="s">
        <v>95</v>
      </c>
      <c r="F804" s="20" t="s">
        <v>1169</v>
      </c>
      <c r="G804" s="29">
        <v>20</v>
      </c>
    </row>
    <row r="805" ht="16.5" hidden="1" spans="1:7">
      <c r="A805" s="13" t="str">
        <f>VLOOKUP(E805,区域!A:B,2,0)</f>
        <v>合肥北</v>
      </c>
      <c r="B805" s="21">
        <v>44174</v>
      </c>
      <c r="C805" s="13" t="s">
        <v>2000</v>
      </c>
      <c r="D805" s="13" t="s">
        <v>2001</v>
      </c>
      <c r="E805" s="13" t="s">
        <v>87</v>
      </c>
      <c r="F805" s="20" t="s">
        <v>1169</v>
      </c>
      <c r="G805" s="29">
        <v>20</v>
      </c>
    </row>
    <row r="806" ht="16.5" hidden="1" spans="1:7">
      <c r="A806" s="13" t="str">
        <f>VLOOKUP(E806,区域!A:B,2,0)</f>
        <v>合肥北</v>
      </c>
      <c r="B806" s="21">
        <v>44174</v>
      </c>
      <c r="C806" s="13" t="s">
        <v>2002</v>
      </c>
      <c r="D806" s="13" t="s">
        <v>2003</v>
      </c>
      <c r="E806" s="13" t="s">
        <v>87</v>
      </c>
      <c r="F806" s="20" t="s">
        <v>1169</v>
      </c>
      <c r="G806" s="29">
        <v>20</v>
      </c>
    </row>
    <row r="807" ht="16.5" hidden="1" spans="1:7">
      <c r="A807" s="13" t="str">
        <f>VLOOKUP(E807,区域!A:B,2,0)</f>
        <v>合肥南</v>
      </c>
      <c r="B807" s="21">
        <v>44174</v>
      </c>
      <c r="C807" s="13" t="s">
        <v>2004</v>
      </c>
      <c r="D807" s="13" t="s">
        <v>2005</v>
      </c>
      <c r="E807" s="13" t="s">
        <v>42</v>
      </c>
      <c r="F807" s="20" t="s">
        <v>1169</v>
      </c>
      <c r="G807" s="29">
        <v>20</v>
      </c>
    </row>
    <row r="808" ht="16.5" hidden="1" spans="1:7">
      <c r="A808" s="13" t="str">
        <f>VLOOKUP(E808,区域!A:B,2,0)</f>
        <v>合肥南</v>
      </c>
      <c r="B808" s="21">
        <v>44174</v>
      </c>
      <c r="C808" s="13" t="s">
        <v>2006</v>
      </c>
      <c r="D808" s="13" t="s">
        <v>2007</v>
      </c>
      <c r="E808" s="13" t="s">
        <v>42</v>
      </c>
      <c r="F808" s="20" t="s">
        <v>1169</v>
      </c>
      <c r="G808" s="29">
        <v>20</v>
      </c>
    </row>
    <row r="809" ht="16.5" hidden="1" spans="1:7">
      <c r="A809" s="13" t="str">
        <f>VLOOKUP(E809,区域!A:B,2,0)</f>
        <v>合肥南</v>
      </c>
      <c r="B809" s="21">
        <v>44174</v>
      </c>
      <c r="C809" s="13" t="s">
        <v>2008</v>
      </c>
      <c r="D809" s="13" t="s">
        <v>2009</v>
      </c>
      <c r="E809" s="13" t="s">
        <v>107</v>
      </c>
      <c r="F809" s="20" t="s">
        <v>1169</v>
      </c>
      <c r="G809" s="29">
        <v>20</v>
      </c>
    </row>
    <row r="810" ht="16.5" hidden="1" spans="1:7">
      <c r="A810" s="13" t="str">
        <f>VLOOKUP(E810,区域!A:B,2,0)</f>
        <v>黄山</v>
      </c>
      <c r="B810" s="21">
        <v>44174</v>
      </c>
      <c r="C810" s="13" t="s">
        <v>2010</v>
      </c>
      <c r="D810" s="13" t="s">
        <v>2011</v>
      </c>
      <c r="E810" s="13" t="s">
        <v>44</v>
      </c>
      <c r="F810" s="20" t="s">
        <v>1169</v>
      </c>
      <c r="G810" s="29">
        <v>20</v>
      </c>
    </row>
    <row r="811" ht="16.5" hidden="1" spans="1:7">
      <c r="A811" s="13" t="str">
        <f>VLOOKUP(E811,区域!A:B,2,0)</f>
        <v>黄山</v>
      </c>
      <c r="B811" s="21">
        <v>44174</v>
      </c>
      <c r="C811" s="13" t="s">
        <v>1822</v>
      </c>
      <c r="D811" s="13" t="s">
        <v>1823</v>
      </c>
      <c r="E811" s="13" t="s">
        <v>44</v>
      </c>
      <c r="F811" s="20" t="s">
        <v>1169</v>
      </c>
      <c r="G811" s="29">
        <v>20</v>
      </c>
    </row>
    <row r="812" ht="16.5" hidden="1" spans="1:7">
      <c r="A812" s="13" t="str">
        <f>VLOOKUP(E812,区域!A:B,2,0)</f>
        <v>六安</v>
      </c>
      <c r="B812" s="21">
        <v>44174</v>
      </c>
      <c r="C812" s="13" t="s">
        <v>2012</v>
      </c>
      <c r="D812" s="13" t="s">
        <v>2013</v>
      </c>
      <c r="E812" s="13" t="s">
        <v>193</v>
      </c>
      <c r="F812" s="20" t="s">
        <v>1169</v>
      </c>
      <c r="G812" s="29">
        <v>20</v>
      </c>
    </row>
    <row r="813" ht="16.5" hidden="1" spans="1:7">
      <c r="A813" s="13" t="str">
        <f>VLOOKUP(E813,区域!A:B,2,0)</f>
        <v>芜湖</v>
      </c>
      <c r="B813" s="21">
        <v>44174</v>
      </c>
      <c r="C813" s="13" t="s">
        <v>2014</v>
      </c>
      <c r="D813" s="13" t="s">
        <v>2015</v>
      </c>
      <c r="E813" s="13" t="s">
        <v>200</v>
      </c>
      <c r="F813" s="20" t="s">
        <v>1169</v>
      </c>
      <c r="G813" s="29">
        <v>20</v>
      </c>
    </row>
    <row r="814" ht="16.5" hidden="1" spans="1:7">
      <c r="A814" s="13" t="str">
        <f>VLOOKUP(E814,区域!A:B,2,0)</f>
        <v>安庆</v>
      </c>
      <c r="B814" s="21">
        <v>44174</v>
      </c>
      <c r="C814" s="13" t="s">
        <v>2016</v>
      </c>
      <c r="D814" s="13" t="s">
        <v>2017</v>
      </c>
      <c r="E814" s="13" t="s">
        <v>143</v>
      </c>
      <c r="F814" s="20" t="s">
        <v>1169</v>
      </c>
      <c r="G814" s="29">
        <v>20</v>
      </c>
    </row>
    <row r="815" ht="16.5" hidden="1" spans="1:7">
      <c r="A815" s="13" t="str">
        <f>VLOOKUP(E815,区域!A:B,2,0)</f>
        <v>亳州</v>
      </c>
      <c r="B815" s="21">
        <v>44174</v>
      </c>
      <c r="C815" s="13" t="s">
        <v>2018</v>
      </c>
      <c r="D815" s="13" t="s">
        <v>2019</v>
      </c>
      <c r="E815" s="13" t="s">
        <v>79</v>
      </c>
      <c r="F815" s="20" t="s">
        <v>1169</v>
      </c>
      <c r="G815" s="29">
        <v>20</v>
      </c>
    </row>
    <row r="816" ht="16.5" hidden="1" spans="1:7">
      <c r="A816" s="13" t="str">
        <f>VLOOKUP(E816,区域!A:B,2,0)</f>
        <v>芜湖转运中心</v>
      </c>
      <c r="B816" s="21">
        <v>44174</v>
      </c>
      <c r="C816" s="13" t="s">
        <v>2020</v>
      </c>
      <c r="D816" s="13" t="s">
        <v>2021</v>
      </c>
      <c r="E816" s="13" t="s">
        <v>147</v>
      </c>
      <c r="F816" s="20" t="s">
        <v>1169</v>
      </c>
      <c r="G816" s="29">
        <v>20</v>
      </c>
    </row>
    <row r="817" ht="16.5" hidden="1" spans="1:7">
      <c r="A817" s="13" t="str">
        <f>VLOOKUP(E817,区域!A:B,2,0)</f>
        <v>芜湖</v>
      </c>
      <c r="B817" s="21">
        <v>44174</v>
      </c>
      <c r="C817" s="13" t="s">
        <v>2022</v>
      </c>
      <c r="D817" s="13" t="s">
        <v>2023</v>
      </c>
      <c r="E817" s="13" t="s">
        <v>74</v>
      </c>
      <c r="F817" s="20" t="s">
        <v>1169</v>
      </c>
      <c r="G817" s="29">
        <v>20</v>
      </c>
    </row>
    <row r="818" ht="16.5" hidden="1" spans="1:7">
      <c r="A818" s="13" t="str">
        <f>VLOOKUP(E818,区域!A:B,2,0)</f>
        <v>合肥南</v>
      </c>
      <c r="B818" s="21">
        <v>44174</v>
      </c>
      <c r="C818" s="13" t="s">
        <v>2024</v>
      </c>
      <c r="D818" s="13" t="s">
        <v>2025</v>
      </c>
      <c r="E818" s="13" t="s">
        <v>28</v>
      </c>
      <c r="F818" s="20" t="s">
        <v>1169</v>
      </c>
      <c r="G818" s="29">
        <v>20</v>
      </c>
    </row>
    <row r="819" ht="16.5" hidden="1" spans="1:7">
      <c r="A819" s="13" t="str">
        <f>VLOOKUP(E819,区域!A:B,2,0)</f>
        <v>合肥南</v>
      </c>
      <c r="B819" s="21">
        <v>44174</v>
      </c>
      <c r="C819" s="13" t="s">
        <v>2026</v>
      </c>
      <c r="D819" s="13" t="s">
        <v>2027</v>
      </c>
      <c r="E819" s="13" t="s">
        <v>28</v>
      </c>
      <c r="F819" s="20" t="s">
        <v>1169</v>
      </c>
      <c r="G819" s="29">
        <v>20</v>
      </c>
    </row>
    <row r="820" ht="16.5" hidden="1" spans="1:7">
      <c r="A820" s="13" t="str">
        <f>VLOOKUP(E820,区域!A:B,2,0)</f>
        <v>合肥南</v>
      </c>
      <c r="B820" s="21">
        <v>44174</v>
      </c>
      <c r="C820" s="13" t="s">
        <v>2028</v>
      </c>
      <c r="D820" s="13" t="s">
        <v>2029</v>
      </c>
      <c r="E820" s="13" t="s">
        <v>28</v>
      </c>
      <c r="F820" s="20" t="s">
        <v>1169</v>
      </c>
      <c r="G820" s="29">
        <v>20</v>
      </c>
    </row>
    <row r="821" ht="16.5" hidden="1" spans="1:7">
      <c r="A821" s="13" t="str">
        <f>VLOOKUP(E821,区域!A:B,2,0)</f>
        <v>肥东</v>
      </c>
      <c r="B821" s="21">
        <v>44174</v>
      </c>
      <c r="C821" s="13" t="s">
        <v>2030</v>
      </c>
      <c r="D821" s="13" t="s">
        <v>2031</v>
      </c>
      <c r="E821" s="13" t="s">
        <v>156</v>
      </c>
      <c r="F821" s="20" t="s">
        <v>1169</v>
      </c>
      <c r="G821" s="29">
        <v>20</v>
      </c>
    </row>
    <row r="822" ht="16.5" hidden="1" spans="1:7">
      <c r="A822" s="13" t="str">
        <f>VLOOKUP(E822,区域!A:B,2,0)</f>
        <v>六安</v>
      </c>
      <c r="B822" s="21">
        <v>44174</v>
      </c>
      <c r="C822" s="13" t="s">
        <v>2032</v>
      </c>
      <c r="D822" s="13" t="s">
        <v>829</v>
      </c>
      <c r="E822" s="13" t="s">
        <v>100</v>
      </c>
      <c r="F822" s="20" t="s">
        <v>1169</v>
      </c>
      <c r="G822" s="29">
        <v>20</v>
      </c>
    </row>
    <row r="823" ht="16.5" hidden="1" spans="1:7">
      <c r="A823" s="13" t="str">
        <f>VLOOKUP(E823,区域!A:B,2,0)</f>
        <v>无为</v>
      </c>
      <c r="B823" s="21">
        <v>44174</v>
      </c>
      <c r="C823" s="13" t="s">
        <v>2033</v>
      </c>
      <c r="D823" s="13" t="s">
        <v>2034</v>
      </c>
      <c r="E823" s="13" t="s">
        <v>99</v>
      </c>
      <c r="F823" s="20" t="s">
        <v>1169</v>
      </c>
      <c r="G823" s="29">
        <v>20</v>
      </c>
    </row>
    <row r="824" ht="16.5" hidden="1" spans="1:7">
      <c r="A824" s="13" t="str">
        <f>VLOOKUP(E824,区域!A:B,2,0)</f>
        <v>无为</v>
      </c>
      <c r="B824" s="21">
        <v>44174</v>
      </c>
      <c r="C824" s="13" t="s">
        <v>2035</v>
      </c>
      <c r="D824" s="13" t="s">
        <v>2036</v>
      </c>
      <c r="E824" s="13" t="s">
        <v>99</v>
      </c>
      <c r="F824" s="20" t="s">
        <v>1169</v>
      </c>
      <c r="G824" s="29">
        <v>20</v>
      </c>
    </row>
    <row r="825" ht="16.5" hidden="1" spans="1:7">
      <c r="A825" s="13" t="str">
        <f>VLOOKUP(E825,区域!A:B,2,0)</f>
        <v>池州</v>
      </c>
      <c r="B825" s="21">
        <v>44174</v>
      </c>
      <c r="C825" s="13" t="s">
        <v>2037</v>
      </c>
      <c r="D825" s="13" t="s">
        <v>2038</v>
      </c>
      <c r="E825" s="13" t="s">
        <v>94</v>
      </c>
      <c r="F825" s="20" t="s">
        <v>1169</v>
      </c>
      <c r="G825" s="29">
        <v>20</v>
      </c>
    </row>
    <row r="826" ht="16.5" hidden="1" spans="1:7">
      <c r="A826" s="13" t="str">
        <f>VLOOKUP(E826,区域!A:B,2,0)</f>
        <v>肥东</v>
      </c>
      <c r="B826" s="21">
        <v>44174</v>
      </c>
      <c r="C826" s="13" t="s">
        <v>2039</v>
      </c>
      <c r="D826" s="13" t="s">
        <v>2040</v>
      </c>
      <c r="E826" s="13" t="s">
        <v>22</v>
      </c>
      <c r="F826" s="20" t="s">
        <v>1169</v>
      </c>
      <c r="G826" s="29">
        <v>20</v>
      </c>
    </row>
    <row r="827" ht="16.5" hidden="1" spans="1:7">
      <c r="A827" s="13" t="str">
        <f>VLOOKUP(E827,区域!A:B,2,0)</f>
        <v>无为</v>
      </c>
      <c r="B827" s="21">
        <v>44174</v>
      </c>
      <c r="C827" s="13" t="s">
        <v>2041</v>
      </c>
      <c r="D827" s="13" t="s">
        <v>2042</v>
      </c>
      <c r="E827" s="13" t="s">
        <v>110</v>
      </c>
      <c r="F827" s="20" t="s">
        <v>1169</v>
      </c>
      <c r="G827" s="29">
        <v>20</v>
      </c>
    </row>
    <row r="828" ht="16.5" hidden="1" spans="1:7">
      <c r="A828" s="13" t="str">
        <f>VLOOKUP(E828,区域!A:B,2,0)</f>
        <v>宿州</v>
      </c>
      <c r="B828" s="21">
        <v>44174</v>
      </c>
      <c r="C828" s="13" t="s">
        <v>2043</v>
      </c>
      <c r="D828" s="13" t="s">
        <v>2044</v>
      </c>
      <c r="E828" s="13" t="s">
        <v>92</v>
      </c>
      <c r="F828" s="20" t="s">
        <v>1169</v>
      </c>
      <c r="G828" s="29">
        <v>20</v>
      </c>
    </row>
    <row r="829" ht="16.5" hidden="1" spans="1:7">
      <c r="A829" s="13" t="str">
        <f>VLOOKUP(E829,区域!A:B,2,0)</f>
        <v>寿县</v>
      </c>
      <c r="B829" s="21">
        <v>44174</v>
      </c>
      <c r="C829" s="13" t="s">
        <v>2045</v>
      </c>
      <c r="D829" s="13" t="s">
        <v>2046</v>
      </c>
      <c r="E829" s="13" t="s">
        <v>163</v>
      </c>
      <c r="F829" s="20" t="s">
        <v>1169</v>
      </c>
      <c r="G829" s="29">
        <v>20</v>
      </c>
    </row>
    <row r="830" ht="16.5" hidden="1" spans="1:7">
      <c r="A830" s="13" t="str">
        <f>VLOOKUP(E830,区域!A:B,2,0)</f>
        <v>合肥南</v>
      </c>
      <c r="B830" s="21">
        <v>44174</v>
      </c>
      <c r="C830" s="13" t="s">
        <v>2047</v>
      </c>
      <c r="D830" s="13" t="s">
        <v>2048</v>
      </c>
      <c r="E830" s="13" t="s">
        <v>102</v>
      </c>
      <c r="F830" s="20" t="s">
        <v>1169</v>
      </c>
      <c r="G830" s="29">
        <v>20</v>
      </c>
    </row>
    <row r="831" ht="16.5" hidden="1" spans="1:7">
      <c r="A831" s="13" t="str">
        <f>VLOOKUP(E831,区域!A:B,2,0)</f>
        <v>凤台</v>
      </c>
      <c r="B831" s="21">
        <v>44174</v>
      </c>
      <c r="C831" s="13" t="s">
        <v>2049</v>
      </c>
      <c r="D831" s="13" t="s">
        <v>2050</v>
      </c>
      <c r="E831" s="13" t="s">
        <v>32</v>
      </c>
      <c r="F831" s="20" t="s">
        <v>1169</v>
      </c>
      <c r="G831" s="29">
        <v>20</v>
      </c>
    </row>
    <row r="832" ht="16.5" hidden="1" spans="1:7">
      <c r="A832" s="13" t="str">
        <f>VLOOKUP(E832,区域!A:B,2,0)</f>
        <v>含山</v>
      </c>
      <c r="B832" s="21">
        <v>44174</v>
      </c>
      <c r="C832" s="13" t="s">
        <v>2051</v>
      </c>
      <c r="D832" s="13" t="s">
        <v>2052</v>
      </c>
      <c r="E832" s="13" t="s">
        <v>89</v>
      </c>
      <c r="F832" s="20" t="s">
        <v>1169</v>
      </c>
      <c r="G832" s="29">
        <v>20</v>
      </c>
    </row>
    <row r="833" ht="16.5" hidden="1" spans="1:7">
      <c r="A833" s="13" t="str">
        <f>VLOOKUP(E833,区域!A:B,2,0)</f>
        <v>含山</v>
      </c>
      <c r="B833" s="21">
        <v>44174</v>
      </c>
      <c r="C833" s="13" t="s">
        <v>2053</v>
      </c>
      <c r="D833" s="13" t="s">
        <v>2054</v>
      </c>
      <c r="E833" s="13" t="s">
        <v>89</v>
      </c>
      <c r="F833" s="20" t="s">
        <v>1169</v>
      </c>
      <c r="G833" s="29">
        <v>20</v>
      </c>
    </row>
    <row r="834" ht="16.5" hidden="1" spans="1:7">
      <c r="A834" s="13" t="str">
        <f>VLOOKUP(E834,区域!A:B,2,0)</f>
        <v>池州</v>
      </c>
      <c r="B834" s="21">
        <v>44174</v>
      </c>
      <c r="C834" s="13" t="s">
        <v>2055</v>
      </c>
      <c r="D834" s="13" t="s">
        <v>2056</v>
      </c>
      <c r="E834" s="13" t="s">
        <v>30</v>
      </c>
      <c r="F834" s="20" t="s">
        <v>1169</v>
      </c>
      <c r="G834" s="29">
        <v>20</v>
      </c>
    </row>
    <row r="835" ht="16.5" hidden="1" spans="1:7">
      <c r="A835" s="13" t="str">
        <f>VLOOKUP(E835,区域!A:B,2,0)</f>
        <v>铜陵</v>
      </c>
      <c r="B835" s="21">
        <v>44174</v>
      </c>
      <c r="C835" s="13" t="s">
        <v>2057</v>
      </c>
      <c r="D835" s="13" t="s">
        <v>2058</v>
      </c>
      <c r="E835" s="13" t="s">
        <v>52</v>
      </c>
      <c r="F835" s="20" t="s">
        <v>1169</v>
      </c>
      <c r="G835" s="29">
        <v>20</v>
      </c>
    </row>
    <row r="836" ht="16.5" hidden="1" spans="1:7">
      <c r="A836" s="13" t="str">
        <f>VLOOKUP(E836,区域!A:B,2,0)</f>
        <v>六安</v>
      </c>
      <c r="B836" s="21">
        <v>44174</v>
      </c>
      <c r="C836" s="13" t="s">
        <v>2059</v>
      </c>
      <c r="D836" s="13" t="s">
        <v>2060</v>
      </c>
      <c r="E836" s="13" t="s">
        <v>20</v>
      </c>
      <c r="F836" s="20" t="s">
        <v>438</v>
      </c>
      <c r="G836" s="29">
        <v>20</v>
      </c>
    </row>
    <row r="837" ht="16.5" hidden="1" spans="1:7">
      <c r="A837" s="13" t="str">
        <f>VLOOKUP(E837,区域!A:B,2,0)</f>
        <v>黄山</v>
      </c>
      <c r="B837" s="21">
        <v>44174</v>
      </c>
      <c r="C837" s="13" t="s">
        <v>2061</v>
      </c>
      <c r="D837" s="13" t="s">
        <v>2062</v>
      </c>
      <c r="E837" s="13" t="s">
        <v>16</v>
      </c>
      <c r="F837" s="20" t="s">
        <v>438</v>
      </c>
      <c r="G837" s="29">
        <v>20</v>
      </c>
    </row>
    <row r="838" ht="16.5" hidden="1" spans="1:7">
      <c r="A838" s="13" t="str">
        <f>VLOOKUP(E838,区域!A:B,2,0)</f>
        <v>六安</v>
      </c>
      <c r="B838" s="21">
        <v>44174</v>
      </c>
      <c r="C838" s="13" t="s">
        <v>2063</v>
      </c>
      <c r="D838" s="13" t="s">
        <v>2064</v>
      </c>
      <c r="E838" s="13" t="s">
        <v>20</v>
      </c>
      <c r="F838" s="20" t="s">
        <v>438</v>
      </c>
      <c r="G838" s="29">
        <v>20</v>
      </c>
    </row>
    <row r="839" ht="16.5" hidden="1" spans="1:7">
      <c r="A839" s="13" t="str">
        <f>VLOOKUP(E839,区域!A:B,2,0)</f>
        <v>合肥南</v>
      </c>
      <c r="B839" s="21">
        <v>44174</v>
      </c>
      <c r="C839" s="13" t="s">
        <v>2065</v>
      </c>
      <c r="D839" s="13" t="s">
        <v>2066</v>
      </c>
      <c r="E839" s="13" t="s">
        <v>64</v>
      </c>
      <c r="F839" s="20" t="s">
        <v>438</v>
      </c>
      <c r="G839" s="29">
        <v>20</v>
      </c>
    </row>
    <row r="840" ht="16.5" hidden="1" spans="1:7">
      <c r="A840" s="13" t="str">
        <f>VLOOKUP(E840,区域!A:B,2,0)</f>
        <v>合肥南</v>
      </c>
      <c r="B840" s="21">
        <v>44174</v>
      </c>
      <c r="C840" s="13" t="s">
        <v>2067</v>
      </c>
      <c r="D840" s="13" t="s">
        <v>2068</v>
      </c>
      <c r="E840" s="13" t="s">
        <v>64</v>
      </c>
      <c r="F840" s="20" t="s">
        <v>438</v>
      </c>
      <c r="G840" s="29">
        <v>20</v>
      </c>
    </row>
    <row r="841" ht="16.5" hidden="1" spans="1:7">
      <c r="A841" s="13" t="str">
        <f>VLOOKUP(E841,区域!A:B,2,0)</f>
        <v>合肥南</v>
      </c>
      <c r="B841" s="21">
        <v>44174</v>
      </c>
      <c r="C841" s="13" t="s">
        <v>2069</v>
      </c>
      <c r="D841" s="13" t="s">
        <v>2070</v>
      </c>
      <c r="E841" s="13" t="s">
        <v>64</v>
      </c>
      <c r="F841" s="20" t="s">
        <v>438</v>
      </c>
      <c r="G841" s="29">
        <v>20</v>
      </c>
    </row>
    <row r="842" ht="16.5" hidden="1" spans="1:7">
      <c r="A842" s="13" t="str">
        <f>VLOOKUP(E842,区域!A:B,2,0)</f>
        <v>合肥南</v>
      </c>
      <c r="B842" s="21">
        <v>44174</v>
      </c>
      <c r="C842" s="13" t="s">
        <v>2071</v>
      </c>
      <c r="D842" s="13" t="s">
        <v>2072</v>
      </c>
      <c r="E842" s="13" t="s">
        <v>64</v>
      </c>
      <c r="F842" s="20" t="s">
        <v>438</v>
      </c>
      <c r="G842" s="29">
        <v>20</v>
      </c>
    </row>
    <row r="843" ht="16.5" hidden="1" spans="1:7">
      <c r="A843" s="13" t="str">
        <f>VLOOKUP(E843,区域!A:B,2,0)</f>
        <v>宣城</v>
      </c>
      <c r="B843" s="21">
        <v>44174</v>
      </c>
      <c r="C843" s="13" t="s">
        <v>2073</v>
      </c>
      <c r="D843" s="13" t="s">
        <v>2074</v>
      </c>
      <c r="E843" s="13" t="s">
        <v>46</v>
      </c>
      <c r="F843" s="20" t="s">
        <v>438</v>
      </c>
      <c r="G843" s="29">
        <v>20</v>
      </c>
    </row>
    <row r="844" ht="16.5" hidden="1" spans="1:7">
      <c r="A844" s="13" t="str">
        <f>VLOOKUP(E844,区域!A:B,2,0)</f>
        <v>池州</v>
      </c>
      <c r="B844" s="21">
        <v>44174</v>
      </c>
      <c r="C844" s="13" t="s">
        <v>2075</v>
      </c>
      <c r="D844" s="13" t="s">
        <v>2076</v>
      </c>
      <c r="E844" s="13" t="s">
        <v>95</v>
      </c>
      <c r="F844" s="20" t="s">
        <v>438</v>
      </c>
      <c r="G844" s="29">
        <v>20</v>
      </c>
    </row>
    <row r="845" ht="16.5" hidden="1" spans="1:7">
      <c r="A845" s="13" t="str">
        <f>VLOOKUP(E845,区域!A:B,2,0)</f>
        <v>宣城</v>
      </c>
      <c r="B845" s="21">
        <v>44174</v>
      </c>
      <c r="C845" s="13" t="s">
        <v>2077</v>
      </c>
      <c r="D845" s="13" t="s">
        <v>2078</v>
      </c>
      <c r="E845" s="13" t="s">
        <v>38</v>
      </c>
      <c r="F845" s="20" t="s">
        <v>438</v>
      </c>
      <c r="G845" s="29">
        <v>20</v>
      </c>
    </row>
    <row r="846" ht="16.5" hidden="1" spans="1:7">
      <c r="A846" s="13" t="str">
        <f>VLOOKUP(E846,区域!A:B,2,0)</f>
        <v>宣城</v>
      </c>
      <c r="B846" s="21">
        <v>44174</v>
      </c>
      <c r="C846" s="13" t="s">
        <v>2079</v>
      </c>
      <c r="D846" s="13" t="s">
        <v>2080</v>
      </c>
      <c r="E846" s="13" t="s">
        <v>46</v>
      </c>
      <c r="F846" s="20" t="s">
        <v>438</v>
      </c>
      <c r="G846" s="29">
        <v>20</v>
      </c>
    </row>
    <row r="847" ht="16.5" hidden="1" spans="1:7">
      <c r="A847" s="13" t="str">
        <f>VLOOKUP(E847,区域!A:B,2,0)</f>
        <v>宿州</v>
      </c>
      <c r="B847" s="21">
        <v>44174</v>
      </c>
      <c r="C847" s="13" t="s">
        <v>2081</v>
      </c>
      <c r="D847" s="13" t="s">
        <v>2082</v>
      </c>
      <c r="E847" s="13" t="s">
        <v>234</v>
      </c>
      <c r="F847" s="20" t="s">
        <v>438</v>
      </c>
      <c r="G847" s="29">
        <v>20</v>
      </c>
    </row>
    <row r="848" ht="16.5" hidden="1" spans="1:7">
      <c r="A848" s="13" t="str">
        <f>VLOOKUP(E848,区域!A:B,2,0)</f>
        <v>阜阳</v>
      </c>
      <c r="B848" s="21">
        <v>44174</v>
      </c>
      <c r="C848" s="13" t="s">
        <v>2083</v>
      </c>
      <c r="D848" s="13" t="s">
        <v>2084</v>
      </c>
      <c r="E848" s="13" t="s">
        <v>218</v>
      </c>
      <c r="F848" s="20" t="s">
        <v>438</v>
      </c>
      <c r="G848" s="29">
        <v>20</v>
      </c>
    </row>
    <row r="849" ht="16.5" hidden="1" spans="1:7">
      <c r="A849" s="13" t="str">
        <f>VLOOKUP(E849,区域!A:B,2,0)</f>
        <v>宿州</v>
      </c>
      <c r="B849" s="21">
        <v>44174</v>
      </c>
      <c r="C849" s="13" t="s">
        <v>2085</v>
      </c>
      <c r="D849" s="13" t="s">
        <v>2086</v>
      </c>
      <c r="E849" s="13" t="s">
        <v>92</v>
      </c>
      <c r="F849" s="20" t="s">
        <v>438</v>
      </c>
      <c r="G849" s="29">
        <v>20</v>
      </c>
    </row>
    <row r="850" ht="16.5" hidden="1" spans="1:7">
      <c r="A850" s="13" t="str">
        <f>VLOOKUP(E850,区域!A:B,2,0)</f>
        <v>宣城</v>
      </c>
      <c r="B850" s="21">
        <v>44174</v>
      </c>
      <c r="C850" s="13" t="s">
        <v>2087</v>
      </c>
      <c r="D850" s="13" t="s">
        <v>2088</v>
      </c>
      <c r="E850" s="13" t="s">
        <v>38</v>
      </c>
      <c r="F850" s="20" t="s">
        <v>438</v>
      </c>
      <c r="G850" s="29">
        <v>20</v>
      </c>
    </row>
    <row r="851" ht="16.5" hidden="1" spans="1:7">
      <c r="A851" s="13" t="str">
        <f>VLOOKUP(E851,区域!A:B,2,0)</f>
        <v>安庆</v>
      </c>
      <c r="B851" s="21">
        <v>44174</v>
      </c>
      <c r="C851" s="13" t="s">
        <v>2089</v>
      </c>
      <c r="D851" s="13" t="s">
        <v>2090</v>
      </c>
      <c r="E851" s="13" t="s">
        <v>85</v>
      </c>
      <c r="F851" s="20" t="s">
        <v>438</v>
      </c>
      <c r="G851" s="29">
        <v>20</v>
      </c>
    </row>
    <row r="852" ht="16.5" hidden="1" spans="1:7">
      <c r="A852" s="13" t="str">
        <f>VLOOKUP(E852,区域!A:B,2,0)</f>
        <v>合肥北</v>
      </c>
      <c r="B852" s="21">
        <v>44174</v>
      </c>
      <c r="C852" s="13" t="s">
        <v>2091</v>
      </c>
      <c r="D852" s="13" t="s">
        <v>2092</v>
      </c>
      <c r="E852" s="13" t="s">
        <v>34</v>
      </c>
      <c r="F852" s="20" t="s">
        <v>438</v>
      </c>
      <c r="G852" s="29">
        <v>20</v>
      </c>
    </row>
    <row r="853" ht="16.5" hidden="1" spans="1:7">
      <c r="A853" s="13" t="str">
        <f>VLOOKUP(E853,区域!A:B,2,0)</f>
        <v>池州</v>
      </c>
      <c r="B853" s="21">
        <v>44174</v>
      </c>
      <c r="C853" s="13" t="s">
        <v>2093</v>
      </c>
      <c r="D853" s="13" t="s">
        <v>2094</v>
      </c>
      <c r="E853" s="13" t="s">
        <v>30</v>
      </c>
      <c r="F853" s="20" t="s">
        <v>438</v>
      </c>
      <c r="G853" s="29">
        <v>20</v>
      </c>
    </row>
    <row r="854" ht="16.5" hidden="1" spans="1:7">
      <c r="A854" s="13" t="str">
        <f>VLOOKUP(E854,区域!A:B,2,0)</f>
        <v>黄山</v>
      </c>
      <c r="B854" s="21">
        <v>44174</v>
      </c>
      <c r="C854" s="13" t="s">
        <v>2095</v>
      </c>
      <c r="D854" s="13" t="s">
        <v>2096</v>
      </c>
      <c r="E854" s="13" t="s">
        <v>44</v>
      </c>
      <c r="F854" s="20" t="s">
        <v>438</v>
      </c>
      <c r="G854" s="29">
        <v>20</v>
      </c>
    </row>
    <row r="855" ht="16.5" hidden="1" spans="1:7">
      <c r="A855" s="13" t="str">
        <f>VLOOKUP(E855,区域!A:B,2,0)</f>
        <v>淮南</v>
      </c>
      <c r="B855" s="21">
        <v>44174</v>
      </c>
      <c r="C855" s="13" t="s">
        <v>2097</v>
      </c>
      <c r="D855" s="13" t="s">
        <v>1877</v>
      </c>
      <c r="E855" s="13" t="s">
        <v>48</v>
      </c>
      <c r="F855" s="20" t="s">
        <v>438</v>
      </c>
      <c r="G855" s="29">
        <v>20</v>
      </c>
    </row>
    <row r="856" ht="16.5" hidden="1" spans="1:7">
      <c r="A856" s="13" t="str">
        <f>VLOOKUP(E856,区域!A:B,2,0)</f>
        <v>合肥北</v>
      </c>
      <c r="B856" s="21">
        <v>44174</v>
      </c>
      <c r="C856" s="13" t="s">
        <v>2098</v>
      </c>
      <c r="D856" s="13" t="s">
        <v>2099</v>
      </c>
      <c r="E856" s="13" t="s">
        <v>167</v>
      </c>
      <c r="F856" s="20" t="s">
        <v>438</v>
      </c>
      <c r="G856" s="29">
        <v>20</v>
      </c>
    </row>
    <row r="857" ht="16.5" hidden="1" spans="1:7">
      <c r="A857" s="13" t="str">
        <f>VLOOKUP(E857,区域!A:B,2,0)</f>
        <v>合肥北</v>
      </c>
      <c r="B857" s="21">
        <v>44174</v>
      </c>
      <c r="C857" s="13" t="s">
        <v>2100</v>
      </c>
      <c r="D857" s="13" t="s">
        <v>2101</v>
      </c>
      <c r="E857" s="13" t="s">
        <v>34</v>
      </c>
      <c r="F857" s="20" t="s">
        <v>438</v>
      </c>
      <c r="G857" s="29">
        <v>20</v>
      </c>
    </row>
    <row r="858" ht="16.5" hidden="1" spans="1:7">
      <c r="A858" s="13" t="str">
        <f>VLOOKUP(E858,区域!A:B,2,0)</f>
        <v>安庆</v>
      </c>
      <c r="B858" s="21">
        <v>44174</v>
      </c>
      <c r="C858" s="13" t="s">
        <v>2102</v>
      </c>
      <c r="D858" s="13" t="s">
        <v>2103</v>
      </c>
      <c r="E858" s="13" t="s">
        <v>85</v>
      </c>
      <c r="F858" s="20" t="s">
        <v>438</v>
      </c>
      <c r="G858" s="29">
        <v>20</v>
      </c>
    </row>
    <row r="859" ht="16.5" hidden="1" spans="1:7">
      <c r="A859" s="13" t="str">
        <f>VLOOKUP(E859,区域!A:B,2,0)</f>
        <v>六安</v>
      </c>
      <c r="B859" s="21">
        <v>44174</v>
      </c>
      <c r="C859" s="13" t="s">
        <v>2104</v>
      </c>
      <c r="D859" s="13" t="s">
        <v>2105</v>
      </c>
      <c r="E859" s="13" t="s">
        <v>135</v>
      </c>
      <c r="F859" s="20" t="s">
        <v>438</v>
      </c>
      <c r="G859" s="29">
        <v>20</v>
      </c>
    </row>
    <row r="860" ht="16.5" hidden="1" spans="1:7">
      <c r="A860" s="13" t="str">
        <f>VLOOKUP(E860,区域!A:B,2,0)</f>
        <v>合肥南</v>
      </c>
      <c r="B860" s="21">
        <v>44174</v>
      </c>
      <c r="C860" s="13" t="s">
        <v>2106</v>
      </c>
      <c r="D860" s="13" t="s">
        <v>2107</v>
      </c>
      <c r="E860" s="13" t="s">
        <v>18</v>
      </c>
      <c r="F860" s="20" t="s">
        <v>438</v>
      </c>
      <c r="G860" s="29">
        <v>20</v>
      </c>
    </row>
    <row r="861" ht="16.5" hidden="1" spans="1:7">
      <c r="A861" s="13" t="str">
        <f>VLOOKUP(E861,区域!A:B,2,0)</f>
        <v>六安</v>
      </c>
      <c r="B861" s="21">
        <v>44174</v>
      </c>
      <c r="C861" s="13" t="s">
        <v>2108</v>
      </c>
      <c r="D861" s="13" t="s">
        <v>2109</v>
      </c>
      <c r="E861" s="13" t="s">
        <v>20</v>
      </c>
      <c r="F861" s="20" t="s">
        <v>438</v>
      </c>
      <c r="G861" s="29">
        <v>20</v>
      </c>
    </row>
    <row r="862" ht="16.5" hidden="1" spans="1:7">
      <c r="A862" s="13" t="str">
        <f>VLOOKUP(E862,区域!A:B,2,0)</f>
        <v>亳州</v>
      </c>
      <c r="B862" s="21">
        <v>44174</v>
      </c>
      <c r="C862" s="13" t="s">
        <v>2110</v>
      </c>
      <c r="D862" s="13" t="s">
        <v>2111</v>
      </c>
      <c r="E862" s="13" t="s">
        <v>199</v>
      </c>
      <c r="F862" s="20" t="s">
        <v>438</v>
      </c>
      <c r="G862" s="29">
        <v>20</v>
      </c>
    </row>
    <row r="863" ht="16.5" hidden="1" spans="1:7">
      <c r="A863" s="13" t="str">
        <f>VLOOKUP(E863,区域!A:B,2,0)</f>
        <v>黄山</v>
      </c>
      <c r="B863" s="21">
        <v>44174</v>
      </c>
      <c r="C863" s="13" t="s">
        <v>2112</v>
      </c>
      <c r="D863" s="13" t="s">
        <v>2113</v>
      </c>
      <c r="E863" s="13" t="s">
        <v>191</v>
      </c>
      <c r="F863" s="20" t="s">
        <v>438</v>
      </c>
      <c r="G863" s="29">
        <v>20</v>
      </c>
    </row>
    <row r="864" ht="16.5" hidden="1" spans="1:7">
      <c r="A864" s="13" t="str">
        <f>VLOOKUP(E864,区域!A:B,2,0)</f>
        <v>合肥南</v>
      </c>
      <c r="B864" s="21">
        <v>44174</v>
      </c>
      <c r="C864" s="13" t="s">
        <v>2114</v>
      </c>
      <c r="D864" s="13" t="s">
        <v>2115</v>
      </c>
      <c r="E864" s="13" t="s">
        <v>28</v>
      </c>
      <c r="F864" s="20" t="s">
        <v>438</v>
      </c>
      <c r="G864" s="29">
        <v>20</v>
      </c>
    </row>
    <row r="865" ht="16.5" hidden="1" spans="1:7">
      <c r="A865" s="13" t="str">
        <f>VLOOKUP(E865,区域!A:B,2,0)</f>
        <v>合肥南</v>
      </c>
      <c r="B865" s="21">
        <v>44174</v>
      </c>
      <c r="C865" s="13" t="s">
        <v>2116</v>
      </c>
      <c r="D865" s="13" t="s">
        <v>2117</v>
      </c>
      <c r="E865" s="13" t="s">
        <v>28</v>
      </c>
      <c r="F865" s="20" t="s">
        <v>438</v>
      </c>
      <c r="G865" s="29">
        <v>20</v>
      </c>
    </row>
    <row r="866" ht="16.5" hidden="1" spans="1:7">
      <c r="A866" s="13" t="str">
        <f>VLOOKUP(E866,区域!A:B,2,0)</f>
        <v>亳州</v>
      </c>
      <c r="B866" s="21">
        <v>44174</v>
      </c>
      <c r="C866" s="13" t="s">
        <v>2118</v>
      </c>
      <c r="D866" s="13" t="s">
        <v>2119</v>
      </c>
      <c r="E866" s="13" t="s">
        <v>106</v>
      </c>
      <c r="F866" s="20" t="s">
        <v>438</v>
      </c>
      <c r="G866" s="29">
        <v>20</v>
      </c>
    </row>
    <row r="867" ht="16.5" hidden="1" spans="1:7">
      <c r="A867" s="13" t="str">
        <f>VLOOKUP(E867,区域!A:B,2,0)</f>
        <v>合肥南</v>
      </c>
      <c r="B867" s="21">
        <v>44174</v>
      </c>
      <c r="C867" s="13" t="s">
        <v>2120</v>
      </c>
      <c r="D867" s="13" t="s">
        <v>2121</v>
      </c>
      <c r="E867" s="13" t="s">
        <v>18</v>
      </c>
      <c r="F867" s="20" t="s">
        <v>438</v>
      </c>
      <c r="G867" s="29">
        <v>20</v>
      </c>
    </row>
    <row r="868" ht="16.5" hidden="1" spans="1:7">
      <c r="A868" s="13" t="str">
        <f>VLOOKUP(E868,区域!A:B,2,0)</f>
        <v>亳州</v>
      </c>
      <c r="B868" s="21">
        <v>44174</v>
      </c>
      <c r="C868" s="13" t="s">
        <v>2122</v>
      </c>
      <c r="D868" s="13" t="s">
        <v>2123</v>
      </c>
      <c r="E868" s="13" t="s">
        <v>106</v>
      </c>
      <c r="F868" s="20" t="s">
        <v>438</v>
      </c>
      <c r="G868" s="29">
        <v>20</v>
      </c>
    </row>
    <row r="869" ht="16.5" hidden="1" spans="1:7">
      <c r="A869" s="13" t="str">
        <f>VLOOKUP(E869,区域!A:B,2,0)</f>
        <v>凤台</v>
      </c>
      <c r="B869" s="21">
        <v>44174</v>
      </c>
      <c r="C869" s="13" t="s">
        <v>2124</v>
      </c>
      <c r="D869" s="13" t="s">
        <v>2125</v>
      </c>
      <c r="E869" s="13" t="s">
        <v>32</v>
      </c>
      <c r="F869" s="20" t="s">
        <v>438</v>
      </c>
      <c r="G869" s="29">
        <v>20</v>
      </c>
    </row>
    <row r="870" ht="16.5" hidden="1" spans="1:7">
      <c r="A870" s="13" t="str">
        <f>VLOOKUP(E870,区域!A:B,2,0)</f>
        <v>合肥南</v>
      </c>
      <c r="B870" s="21">
        <v>44174</v>
      </c>
      <c r="C870" s="13" t="s">
        <v>2126</v>
      </c>
      <c r="D870" s="13" t="s">
        <v>2127</v>
      </c>
      <c r="E870" s="13" t="s">
        <v>18</v>
      </c>
      <c r="F870" s="20" t="s">
        <v>438</v>
      </c>
      <c r="G870" s="29">
        <v>20</v>
      </c>
    </row>
    <row r="871" ht="16.5" hidden="1" spans="1:7">
      <c r="A871" s="13" t="str">
        <f>VLOOKUP(E871,区域!A:B,2,0)</f>
        <v>六安</v>
      </c>
      <c r="B871" s="21">
        <v>44174</v>
      </c>
      <c r="C871" s="13" t="s">
        <v>2128</v>
      </c>
      <c r="D871" s="13" t="s">
        <v>2129</v>
      </c>
      <c r="E871" s="13" t="s">
        <v>20</v>
      </c>
      <c r="F871" s="20" t="s">
        <v>438</v>
      </c>
      <c r="G871" s="29">
        <v>20</v>
      </c>
    </row>
    <row r="872" ht="16.5" hidden="1" spans="1:7">
      <c r="A872" s="13" t="str">
        <f>VLOOKUP(E872,区域!A:B,2,0)</f>
        <v>合肥南</v>
      </c>
      <c r="B872" s="21">
        <v>44174</v>
      </c>
      <c r="C872" s="13" t="s">
        <v>2130</v>
      </c>
      <c r="D872" s="13" t="s">
        <v>2131</v>
      </c>
      <c r="E872" s="13" t="s">
        <v>240</v>
      </c>
      <c r="F872" s="20" t="s">
        <v>1059</v>
      </c>
      <c r="G872" s="29">
        <v>20</v>
      </c>
    </row>
    <row r="873" ht="16.5" hidden="1" spans="1:7">
      <c r="A873" s="13" t="str">
        <f>VLOOKUP(E873,区域!A:B,2,0)</f>
        <v>合肥南</v>
      </c>
      <c r="B873" s="21">
        <v>44174</v>
      </c>
      <c r="C873" s="13" t="s">
        <v>2132</v>
      </c>
      <c r="D873" s="13" t="s">
        <v>2133</v>
      </c>
      <c r="E873" s="13" t="s">
        <v>18</v>
      </c>
      <c r="F873" s="20" t="s">
        <v>1059</v>
      </c>
      <c r="G873" s="29">
        <v>20</v>
      </c>
    </row>
    <row r="874" ht="16.5" hidden="1" spans="1:7">
      <c r="A874" s="13" t="str">
        <f>VLOOKUP(E874,区域!A:B,2,0)</f>
        <v>淮南</v>
      </c>
      <c r="B874" s="21">
        <v>44174</v>
      </c>
      <c r="C874" s="13" t="s">
        <v>2134</v>
      </c>
      <c r="D874" s="13" t="s">
        <v>2135</v>
      </c>
      <c r="E874" s="13" t="s">
        <v>48</v>
      </c>
      <c r="F874" s="20" t="s">
        <v>1059</v>
      </c>
      <c r="G874" s="29">
        <v>20</v>
      </c>
    </row>
    <row r="875" ht="16.5" hidden="1" spans="1:7">
      <c r="A875" s="13" t="str">
        <f>VLOOKUP(E875,区域!A:B,2,0)</f>
        <v>合肥南</v>
      </c>
      <c r="B875" s="21">
        <v>44174</v>
      </c>
      <c r="C875" s="13" t="s">
        <v>2136</v>
      </c>
      <c r="D875" s="13" t="s">
        <v>2137</v>
      </c>
      <c r="E875" s="13" t="s">
        <v>64</v>
      </c>
      <c r="F875" s="20" t="s">
        <v>1059</v>
      </c>
      <c r="G875" s="29">
        <v>20</v>
      </c>
    </row>
    <row r="876" ht="16.5" hidden="1" spans="1:7">
      <c r="A876" s="13" t="str">
        <f>VLOOKUP(E876,区域!A:B,2,0)</f>
        <v>合肥北</v>
      </c>
      <c r="B876" s="21">
        <v>44174</v>
      </c>
      <c r="C876" s="13" t="s">
        <v>2138</v>
      </c>
      <c r="D876" s="13" t="s">
        <v>2139</v>
      </c>
      <c r="E876" s="13" t="s">
        <v>228</v>
      </c>
      <c r="F876" s="20" t="s">
        <v>1059</v>
      </c>
      <c r="G876" s="29">
        <v>20</v>
      </c>
    </row>
    <row r="877" ht="16.5" hidden="1" spans="1:7">
      <c r="A877" s="13" t="str">
        <f>VLOOKUP(E877,区域!A:B,2,0)</f>
        <v>和县</v>
      </c>
      <c r="B877" s="21">
        <v>44174</v>
      </c>
      <c r="C877" s="13" t="s">
        <v>2140</v>
      </c>
      <c r="D877" s="13" t="s">
        <v>2141</v>
      </c>
      <c r="E877" s="13" t="s">
        <v>56</v>
      </c>
      <c r="F877" s="20" t="s">
        <v>1059</v>
      </c>
      <c r="G877" s="29">
        <v>20</v>
      </c>
    </row>
    <row r="878" ht="16.5" hidden="1" spans="1:7">
      <c r="A878" s="13" t="str">
        <f>VLOOKUP(E878,区域!A:B,2,0)</f>
        <v>和县</v>
      </c>
      <c r="B878" s="21">
        <v>44174</v>
      </c>
      <c r="C878" s="13" t="s">
        <v>2142</v>
      </c>
      <c r="D878" s="13" t="s">
        <v>2143</v>
      </c>
      <c r="E878" s="13" t="s">
        <v>56</v>
      </c>
      <c r="F878" s="20" t="s">
        <v>1059</v>
      </c>
      <c r="G878" s="29">
        <v>20</v>
      </c>
    </row>
    <row r="879" ht="16.5" hidden="1" spans="1:7">
      <c r="A879" s="13" t="str">
        <f>VLOOKUP(E879,区域!A:B,2,0)</f>
        <v>和县</v>
      </c>
      <c r="B879" s="21">
        <v>44174</v>
      </c>
      <c r="C879" s="13" t="s">
        <v>2144</v>
      </c>
      <c r="D879" s="13" t="s">
        <v>2145</v>
      </c>
      <c r="E879" s="13" t="s">
        <v>56</v>
      </c>
      <c r="F879" s="20" t="s">
        <v>1059</v>
      </c>
      <c r="G879" s="29">
        <v>20</v>
      </c>
    </row>
    <row r="880" ht="16.5" hidden="1" spans="1:7">
      <c r="A880" s="13" t="str">
        <f>VLOOKUP(E880,区域!A:B,2,0)</f>
        <v>宿州</v>
      </c>
      <c r="B880" s="21">
        <v>44174</v>
      </c>
      <c r="C880" s="13" t="s">
        <v>2146</v>
      </c>
      <c r="D880" s="13" t="s">
        <v>2147</v>
      </c>
      <c r="E880" s="13" t="s">
        <v>92</v>
      </c>
      <c r="F880" s="20" t="s">
        <v>1059</v>
      </c>
      <c r="G880" s="29">
        <v>20</v>
      </c>
    </row>
    <row r="881" ht="16.5" hidden="1" spans="1:7">
      <c r="A881" s="13" t="str">
        <f>VLOOKUP(E881,区域!A:B,2,0)</f>
        <v>黄山</v>
      </c>
      <c r="B881" s="21">
        <v>44175</v>
      </c>
      <c r="C881" s="13" t="s">
        <v>2148</v>
      </c>
      <c r="D881" s="13" t="s">
        <v>2149</v>
      </c>
      <c r="E881" s="13" t="s">
        <v>90</v>
      </c>
      <c r="F881" s="13" t="s">
        <v>1963</v>
      </c>
      <c r="G881" s="30">
        <v>20</v>
      </c>
    </row>
    <row r="882" ht="16.5" hidden="1" spans="1:7">
      <c r="A882" s="13" t="str">
        <f>VLOOKUP(E882,区域!A:B,2,0)</f>
        <v>宣城</v>
      </c>
      <c r="B882" s="21">
        <v>44175</v>
      </c>
      <c r="C882" s="13" t="s">
        <v>2150</v>
      </c>
      <c r="D882" s="13" t="s">
        <v>2151</v>
      </c>
      <c r="E882" s="13" t="s">
        <v>38</v>
      </c>
      <c r="F882" s="13" t="s">
        <v>1963</v>
      </c>
      <c r="G882" s="30">
        <v>20</v>
      </c>
    </row>
    <row r="883" ht="16.5" hidden="1" spans="1:7">
      <c r="A883" s="13" t="str">
        <f>VLOOKUP(E883,区域!A:B,2,0)</f>
        <v>六安</v>
      </c>
      <c r="B883" s="21">
        <v>44175</v>
      </c>
      <c r="C883" s="13" t="s">
        <v>2152</v>
      </c>
      <c r="D883" s="13" t="s">
        <v>2153</v>
      </c>
      <c r="E883" s="13" t="s">
        <v>190</v>
      </c>
      <c r="F883" s="13" t="s">
        <v>1169</v>
      </c>
      <c r="G883" s="30">
        <v>20</v>
      </c>
    </row>
    <row r="884" ht="16.5" hidden="1" spans="1:7">
      <c r="A884" s="13" t="str">
        <f>VLOOKUP(E884,区域!A:B,2,0)</f>
        <v>六安</v>
      </c>
      <c r="B884" s="21">
        <v>44175</v>
      </c>
      <c r="C884" s="13" t="s">
        <v>2154</v>
      </c>
      <c r="D884" s="13" t="s">
        <v>2155</v>
      </c>
      <c r="E884" s="13" t="s">
        <v>222</v>
      </c>
      <c r="F884" s="13" t="s">
        <v>1169</v>
      </c>
      <c r="G884" s="30">
        <v>20</v>
      </c>
    </row>
    <row r="885" ht="16.5" hidden="1" spans="1:7">
      <c r="A885" s="13" t="str">
        <f>VLOOKUP(E885,区域!A:B,2,0)</f>
        <v>阜阳</v>
      </c>
      <c r="B885" s="21">
        <v>44175</v>
      </c>
      <c r="C885" s="13" t="s">
        <v>2156</v>
      </c>
      <c r="D885" s="13" t="s">
        <v>2157</v>
      </c>
      <c r="E885" s="13" t="s">
        <v>158</v>
      </c>
      <c r="F885" s="13" t="s">
        <v>1169</v>
      </c>
      <c r="G885" s="30">
        <v>20</v>
      </c>
    </row>
    <row r="886" ht="16.5" hidden="1" spans="1:7">
      <c r="A886" s="13" t="str">
        <f>VLOOKUP(E886,区域!A:B,2,0)</f>
        <v>肥西</v>
      </c>
      <c r="B886" s="21">
        <v>44175</v>
      </c>
      <c r="C886" s="13" t="s">
        <v>2158</v>
      </c>
      <c r="D886" s="13" t="s">
        <v>2159</v>
      </c>
      <c r="E886" s="13" t="s">
        <v>104</v>
      </c>
      <c r="F886" s="13" t="s">
        <v>1169</v>
      </c>
      <c r="G886" s="30">
        <v>20</v>
      </c>
    </row>
    <row r="887" ht="16.5" hidden="1" spans="1:7">
      <c r="A887" s="13" t="str">
        <f>VLOOKUP(E887,区域!A:B,2,0)</f>
        <v>合肥北</v>
      </c>
      <c r="B887" s="21">
        <v>44175</v>
      </c>
      <c r="C887" s="13" t="s">
        <v>2160</v>
      </c>
      <c r="D887" s="13" t="s">
        <v>2161</v>
      </c>
      <c r="E887" s="13" t="s">
        <v>108</v>
      </c>
      <c r="F887" s="13" t="s">
        <v>1169</v>
      </c>
      <c r="G887" s="30">
        <v>20</v>
      </c>
    </row>
    <row r="888" ht="16.5" hidden="1" spans="1:7">
      <c r="A888" s="13" t="str">
        <f>VLOOKUP(E888,区域!A:B,2,0)</f>
        <v>合肥北</v>
      </c>
      <c r="B888" s="21">
        <v>44175</v>
      </c>
      <c r="C888" s="13" t="s">
        <v>2162</v>
      </c>
      <c r="D888" s="13" t="s">
        <v>2163</v>
      </c>
      <c r="E888" s="13" t="s">
        <v>108</v>
      </c>
      <c r="F888" s="13" t="s">
        <v>1169</v>
      </c>
      <c r="G888" s="30">
        <v>20</v>
      </c>
    </row>
    <row r="889" ht="16.5" hidden="1" spans="1:7">
      <c r="A889" s="13" t="str">
        <f>VLOOKUP(E889,区域!A:B,2,0)</f>
        <v>合肥北</v>
      </c>
      <c r="B889" s="21">
        <v>44175</v>
      </c>
      <c r="C889" s="13" t="s">
        <v>2164</v>
      </c>
      <c r="D889" s="13" t="s">
        <v>2165</v>
      </c>
      <c r="E889" s="13" t="s">
        <v>108</v>
      </c>
      <c r="F889" s="13" t="s">
        <v>1169</v>
      </c>
      <c r="G889" s="30">
        <v>20</v>
      </c>
    </row>
    <row r="890" ht="16.5" hidden="1" spans="1:7">
      <c r="A890" s="13" t="str">
        <f>VLOOKUP(E890,区域!A:B,2,0)</f>
        <v>合肥北</v>
      </c>
      <c r="B890" s="21">
        <v>44175</v>
      </c>
      <c r="C890" s="13" t="s">
        <v>2166</v>
      </c>
      <c r="D890" s="13" t="s">
        <v>2167</v>
      </c>
      <c r="E890" s="13" t="s">
        <v>204</v>
      </c>
      <c r="F890" s="13" t="s">
        <v>1169</v>
      </c>
      <c r="G890" s="30">
        <v>20</v>
      </c>
    </row>
    <row r="891" ht="16.5" hidden="1" spans="1:7">
      <c r="A891" s="13" t="str">
        <f>VLOOKUP(E891,区域!A:B,2,0)</f>
        <v>六安</v>
      </c>
      <c r="B891" s="21">
        <v>44175</v>
      </c>
      <c r="C891" s="13" t="s">
        <v>2168</v>
      </c>
      <c r="D891" s="13" t="s">
        <v>2169</v>
      </c>
      <c r="E891" s="13" t="s">
        <v>221</v>
      </c>
      <c r="F891" s="13" t="s">
        <v>1169</v>
      </c>
      <c r="G891" s="30">
        <v>20</v>
      </c>
    </row>
    <row r="892" ht="16.5" hidden="1" spans="1:7">
      <c r="A892" s="13" t="str">
        <f>VLOOKUP(E892,区域!A:B,2,0)</f>
        <v>六安</v>
      </c>
      <c r="B892" s="21">
        <v>44175</v>
      </c>
      <c r="C892" s="13" t="s">
        <v>2170</v>
      </c>
      <c r="D892" s="13" t="s">
        <v>2171</v>
      </c>
      <c r="E892" s="13" t="s">
        <v>103</v>
      </c>
      <c r="F892" s="13" t="s">
        <v>1169</v>
      </c>
      <c r="G892" s="30">
        <v>20</v>
      </c>
    </row>
    <row r="893" ht="16.5" hidden="1" spans="1:7">
      <c r="A893" s="13" t="str">
        <f>VLOOKUP(E893,区域!A:B,2,0)</f>
        <v>六安</v>
      </c>
      <c r="B893" s="21">
        <v>44175</v>
      </c>
      <c r="C893" s="13" t="s">
        <v>2172</v>
      </c>
      <c r="D893" s="13" t="s">
        <v>2173</v>
      </c>
      <c r="E893" s="13" t="s">
        <v>129</v>
      </c>
      <c r="F893" s="13" t="s">
        <v>1169</v>
      </c>
      <c r="G893" s="30">
        <v>20</v>
      </c>
    </row>
    <row r="894" ht="16.5" hidden="1" spans="1:7">
      <c r="A894" s="13" t="str">
        <f>VLOOKUP(E894,区域!A:B,2,0)</f>
        <v>六安</v>
      </c>
      <c r="B894" s="21">
        <v>44175</v>
      </c>
      <c r="C894" s="13" t="s">
        <v>2174</v>
      </c>
      <c r="D894" s="13" t="s">
        <v>2175</v>
      </c>
      <c r="E894" s="13" t="s">
        <v>129</v>
      </c>
      <c r="F894" s="13" t="s">
        <v>1169</v>
      </c>
      <c r="G894" s="30">
        <v>20</v>
      </c>
    </row>
    <row r="895" ht="16.5" hidden="1" spans="1:7">
      <c r="A895" s="13" t="str">
        <f>VLOOKUP(E895,区域!A:B,2,0)</f>
        <v>芜湖</v>
      </c>
      <c r="B895" s="21">
        <v>44175</v>
      </c>
      <c r="C895" s="13" t="s">
        <v>2176</v>
      </c>
      <c r="D895" s="13" t="s">
        <v>2177</v>
      </c>
      <c r="E895" s="13" t="s">
        <v>151</v>
      </c>
      <c r="F895" s="13" t="s">
        <v>1169</v>
      </c>
      <c r="G895" s="30">
        <v>20</v>
      </c>
    </row>
    <row r="896" ht="16.5" hidden="1" spans="1:7">
      <c r="A896" s="13" t="str">
        <f>VLOOKUP(E896,区域!A:B,2,0)</f>
        <v>芜湖</v>
      </c>
      <c r="B896" s="21">
        <v>44175</v>
      </c>
      <c r="C896" s="13" t="s">
        <v>2178</v>
      </c>
      <c r="D896" s="13" t="s">
        <v>2179</v>
      </c>
      <c r="E896" s="13" t="s">
        <v>151</v>
      </c>
      <c r="F896" s="13" t="s">
        <v>1169</v>
      </c>
      <c r="G896" s="30">
        <v>20</v>
      </c>
    </row>
    <row r="897" ht="16.5" hidden="1" spans="1:7">
      <c r="A897" s="13" t="str">
        <f>VLOOKUP(E897,区域!A:B,2,0)</f>
        <v>宿州</v>
      </c>
      <c r="B897" s="21">
        <v>44175</v>
      </c>
      <c r="C897" s="13" t="s">
        <v>2180</v>
      </c>
      <c r="D897" s="13" t="s">
        <v>2181</v>
      </c>
      <c r="E897" s="13" t="s">
        <v>241</v>
      </c>
      <c r="F897" s="13" t="s">
        <v>1169</v>
      </c>
      <c r="G897" s="30">
        <v>20</v>
      </c>
    </row>
    <row r="898" ht="16.5" hidden="1" spans="1:7">
      <c r="A898" s="13" t="str">
        <f>VLOOKUP(E898,区域!A:B,2,0)</f>
        <v>宿州</v>
      </c>
      <c r="B898" s="21">
        <v>44175</v>
      </c>
      <c r="C898" s="13" t="s">
        <v>2182</v>
      </c>
      <c r="D898" s="13" t="s">
        <v>2183</v>
      </c>
      <c r="E898" s="13" t="s">
        <v>207</v>
      </c>
      <c r="F898" s="13" t="s">
        <v>1169</v>
      </c>
      <c r="G898" s="30">
        <v>20</v>
      </c>
    </row>
    <row r="899" ht="16.5" hidden="1" spans="1:7">
      <c r="A899" s="13" t="str">
        <f>VLOOKUP(E899,区域!A:B,2,0)</f>
        <v>安庆</v>
      </c>
      <c r="B899" s="21">
        <v>44175</v>
      </c>
      <c r="C899" s="13" t="s">
        <v>2184</v>
      </c>
      <c r="D899" s="13" t="s">
        <v>2185</v>
      </c>
      <c r="E899" s="13" t="s">
        <v>175</v>
      </c>
      <c r="F899" s="13" t="s">
        <v>1169</v>
      </c>
      <c r="G899" s="30">
        <v>20</v>
      </c>
    </row>
    <row r="900" ht="16.5" hidden="1" spans="1:7">
      <c r="A900" s="13" t="str">
        <f>VLOOKUP(E900,区域!A:B,2,0)</f>
        <v>安庆</v>
      </c>
      <c r="B900" s="21">
        <v>44175</v>
      </c>
      <c r="C900" s="13" t="s">
        <v>2186</v>
      </c>
      <c r="D900" s="13" t="s">
        <v>2187</v>
      </c>
      <c r="E900" s="13" t="s">
        <v>170</v>
      </c>
      <c r="F900" s="13" t="s">
        <v>1169</v>
      </c>
      <c r="G900" s="30">
        <v>20</v>
      </c>
    </row>
    <row r="901" ht="16.5" hidden="1" spans="1:7">
      <c r="A901" s="13" t="str">
        <f>VLOOKUP(E901,区域!A:B,2,0)</f>
        <v>合肥南</v>
      </c>
      <c r="B901" s="21">
        <v>44175</v>
      </c>
      <c r="C901" s="13" t="s">
        <v>2188</v>
      </c>
      <c r="D901" s="13" t="s">
        <v>2189</v>
      </c>
      <c r="E901" s="13" t="s">
        <v>111</v>
      </c>
      <c r="F901" s="13" t="s">
        <v>1169</v>
      </c>
      <c r="G901" s="30">
        <v>20</v>
      </c>
    </row>
    <row r="902" ht="16.5" hidden="1" spans="1:7">
      <c r="A902" s="13" t="str">
        <f>VLOOKUP(E902,区域!A:B,2,0)</f>
        <v>黄山</v>
      </c>
      <c r="B902" s="21">
        <v>44175</v>
      </c>
      <c r="C902" s="13" t="s">
        <v>2190</v>
      </c>
      <c r="D902" s="13" t="s">
        <v>2191</v>
      </c>
      <c r="E902" s="13" t="s">
        <v>96</v>
      </c>
      <c r="F902" s="13" t="s">
        <v>1169</v>
      </c>
      <c r="G902" s="30">
        <v>20</v>
      </c>
    </row>
    <row r="903" ht="16.5" hidden="1" spans="1:7">
      <c r="A903" s="13" t="str">
        <f>VLOOKUP(E903,区域!A:B,2,0)</f>
        <v>六安</v>
      </c>
      <c r="B903" s="21">
        <v>44175</v>
      </c>
      <c r="C903" s="13" t="s">
        <v>2192</v>
      </c>
      <c r="D903" s="13" t="s">
        <v>2193</v>
      </c>
      <c r="E903" s="13" t="s">
        <v>162</v>
      </c>
      <c r="F903" s="13" t="s">
        <v>1169</v>
      </c>
      <c r="G903" s="30">
        <v>20</v>
      </c>
    </row>
    <row r="904" ht="16.5" hidden="1" spans="1:7">
      <c r="A904" s="13" t="str">
        <f>VLOOKUP(E904,区域!A:B,2,0)</f>
        <v>六安</v>
      </c>
      <c r="B904" s="21">
        <v>44175</v>
      </c>
      <c r="C904" s="13" t="s">
        <v>2194</v>
      </c>
      <c r="D904" s="13" t="s">
        <v>2195</v>
      </c>
      <c r="E904" s="13" t="s">
        <v>162</v>
      </c>
      <c r="F904" s="13" t="s">
        <v>1169</v>
      </c>
      <c r="G904" s="30">
        <v>20</v>
      </c>
    </row>
    <row r="905" ht="16.5" hidden="1" spans="1:7">
      <c r="A905" s="13" t="str">
        <f>VLOOKUP(E905,区域!A:B,2,0)</f>
        <v>芜湖</v>
      </c>
      <c r="B905" s="21">
        <v>44175</v>
      </c>
      <c r="C905" s="13" t="s">
        <v>2196</v>
      </c>
      <c r="D905" s="13" t="s">
        <v>2197</v>
      </c>
      <c r="E905" s="13" t="s">
        <v>171</v>
      </c>
      <c r="F905" s="13" t="s">
        <v>1169</v>
      </c>
      <c r="G905" s="30">
        <v>20</v>
      </c>
    </row>
    <row r="906" ht="16.5" hidden="1" spans="1:7">
      <c r="A906" s="13" t="str">
        <f>VLOOKUP(E906,区域!A:B,2,0)</f>
        <v>宿州</v>
      </c>
      <c r="B906" s="21">
        <v>44175</v>
      </c>
      <c r="C906" s="13" t="s">
        <v>2198</v>
      </c>
      <c r="D906" s="13" t="s">
        <v>2199</v>
      </c>
      <c r="E906" s="13" t="s">
        <v>165</v>
      </c>
      <c r="F906" s="13" t="s">
        <v>1169</v>
      </c>
      <c r="G906" s="30">
        <v>20</v>
      </c>
    </row>
    <row r="907" ht="16.5" hidden="1" spans="1:7">
      <c r="A907" s="13" t="str">
        <f>VLOOKUP(E907,区域!A:B,2,0)</f>
        <v>巢湖</v>
      </c>
      <c r="B907" s="21">
        <v>44175</v>
      </c>
      <c r="C907" s="13" t="s">
        <v>2200</v>
      </c>
      <c r="D907" s="13" t="s">
        <v>2201</v>
      </c>
      <c r="E907" s="13" t="s">
        <v>126</v>
      </c>
      <c r="F907" s="13" t="s">
        <v>1169</v>
      </c>
      <c r="G907" s="30">
        <v>20</v>
      </c>
    </row>
    <row r="908" ht="16.5" hidden="1" spans="1:7">
      <c r="A908" s="13" t="str">
        <f>VLOOKUP(E908,区域!A:B,2,0)</f>
        <v>黄山</v>
      </c>
      <c r="B908" s="21">
        <v>44175</v>
      </c>
      <c r="C908" s="13" t="s">
        <v>2202</v>
      </c>
      <c r="D908" s="13" t="s">
        <v>1981</v>
      </c>
      <c r="E908" s="13" t="s">
        <v>40</v>
      </c>
      <c r="F908" s="13" t="s">
        <v>1169</v>
      </c>
      <c r="G908" s="30">
        <v>20</v>
      </c>
    </row>
    <row r="909" ht="16.5" hidden="1" spans="1:7">
      <c r="A909" s="13" t="str">
        <f>VLOOKUP(E909,区域!A:B,2,0)</f>
        <v>黄山</v>
      </c>
      <c r="B909" s="21">
        <v>44175</v>
      </c>
      <c r="C909" s="13" t="s">
        <v>2203</v>
      </c>
      <c r="D909" s="13" t="s">
        <v>2204</v>
      </c>
      <c r="E909" s="13" t="s">
        <v>16</v>
      </c>
      <c r="F909" s="13" t="s">
        <v>1169</v>
      </c>
      <c r="G909" s="30">
        <v>20</v>
      </c>
    </row>
    <row r="910" ht="16.5" hidden="1" spans="1:7">
      <c r="A910" s="13" t="str">
        <f>VLOOKUP(E910,区域!A:B,2,0)</f>
        <v>黄山</v>
      </c>
      <c r="B910" s="21">
        <v>44175</v>
      </c>
      <c r="C910" s="13" t="s">
        <v>2205</v>
      </c>
      <c r="D910" s="13" t="s">
        <v>2206</v>
      </c>
      <c r="E910" s="13" t="s">
        <v>16</v>
      </c>
      <c r="F910" s="13" t="s">
        <v>1169</v>
      </c>
      <c r="G910" s="30">
        <v>20</v>
      </c>
    </row>
    <row r="911" ht="16.5" hidden="1" spans="1:7">
      <c r="A911" s="13" t="str">
        <f>VLOOKUP(E911,区域!A:B,2,0)</f>
        <v>黄山</v>
      </c>
      <c r="B911" s="21">
        <v>44175</v>
      </c>
      <c r="C911" s="13" t="s">
        <v>2207</v>
      </c>
      <c r="D911" s="13" t="s">
        <v>2208</v>
      </c>
      <c r="E911" s="13" t="s">
        <v>16</v>
      </c>
      <c r="F911" s="13" t="s">
        <v>1169</v>
      </c>
      <c r="G911" s="30">
        <v>20</v>
      </c>
    </row>
    <row r="912" ht="16.5" hidden="1" spans="1:7">
      <c r="A912" s="13" t="str">
        <f>VLOOKUP(E912,区域!A:B,2,0)</f>
        <v>六安</v>
      </c>
      <c r="B912" s="21">
        <v>44175</v>
      </c>
      <c r="C912" s="13" t="s">
        <v>2209</v>
      </c>
      <c r="D912" s="13" t="s">
        <v>2210</v>
      </c>
      <c r="E912" s="13" t="s">
        <v>93</v>
      </c>
      <c r="F912" s="13" t="s">
        <v>1169</v>
      </c>
      <c r="G912" s="30">
        <v>20</v>
      </c>
    </row>
    <row r="913" ht="16.5" hidden="1" spans="1:7">
      <c r="A913" s="13" t="str">
        <f>VLOOKUP(E913,区域!A:B,2,0)</f>
        <v>六安</v>
      </c>
      <c r="B913" s="21">
        <v>44175</v>
      </c>
      <c r="C913" s="13" t="s">
        <v>2211</v>
      </c>
      <c r="D913" s="13" t="s">
        <v>2212</v>
      </c>
      <c r="E913" s="13" t="s">
        <v>93</v>
      </c>
      <c r="F913" s="13" t="s">
        <v>1169</v>
      </c>
      <c r="G913" s="30">
        <v>20</v>
      </c>
    </row>
    <row r="914" ht="16.5" hidden="1" spans="1:7">
      <c r="A914" s="13" t="str">
        <f>VLOOKUP(E914,区域!A:B,2,0)</f>
        <v>宣城</v>
      </c>
      <c r="B914" s="21">
        <v>44175</v>
      </c>
      <c r="C914" s="13" t="s">
        <v>2213</v>
      </c>
      <c r="D914" s="13" t="s">
        <v>2214</v>
      </c>
      <c r="E914" s="13" t="s">
        <v>114</v>
      </c>
      <c r="F914" s="13" t="s">
        <v>1169</v>
      </c>
      <c r="G914" s="30">
        <v>20</v>
      </c>
    </row>
    <row r="915" ht="16.5" hidden="1" spans="1:7">
      <c r="A915" s="13" t="str">
        <f>VLOOKUP(E915,区域!A:B,2,0)</f>
        <v>宣城</v>
      </c>
      <c r="B915" s="21">
        <v>44175</v>
      </c>
      <c r="C915" s="13" t="s">
        <v>2215</v>
      </c>
      <c r="D915" s="13" t="s">
        <v>2216</v>
      </c>
      <c r="E915" s="13" t="s">
        <v>114</v>
      </c>
      <c r="F915" s="13" t="s">
        <v>1169</v>
      </c>
      <c r="G915" s="30">
        <v>20</v>
      </c>
    </row>
    <row r="916" ht="16.5" hidden="1" spans="1:7">
      <c r="A916" s="13" t="str">
        <f>VLOOKUP(E916,区域!A:B,2,0)</f>
        <v>肥东</v>
      </c>
      <c r="B916" s="21">
        <v>44175</v>
      </c>
      <c r="C916" s="13" t="s">
        <v>2217</v>
      </c>
      <c r="D916" s="13" t="s">
        <v>2218</v>
      </c>
      <c r="E916" s="13" t="s">
        <v>36</v>
      </c>
      <c r="F916" s="13" t="s">
        <v>1169</v>
      </c>
      <c r="G916" s="30">
        <v>20</v>
      </c>
    </row>
    <row r="917" ht="16.5" hidden="1" spans="1:7">
      <c r="A917" s="13" t="str">
        <f>VLOOKUP(E917,区域!A:B,2,0)</f>
        <v>肥东</v>
      </c>
      <c r="B917" s="21">
        <v>44175</v>
      </c>
      <c r="C917" s="13" t="s">
        <v>2219</v>
      </c>
      <c r="D917" s="13" t="s">
        <v>2220</v>
      </c>
      <c r="E917" s="13" t="s">
        <v>156</v>
      </c>
      <c r="F917" s="13" t="s">
        <v>1169</v>
      </c>
      <c r="G917" s="30">
        <v>20</v>
      </c>
    </row>
    <row r="918" ht="16.5" hidden="1" spans="1:7">
      <c r="A918" s="13" t="str">
        <f>VLOOKUP(E918,区域!A:B,2,0)</f>
        <v>宿州</v>
      </c>
      <c r="B918" s="21">
        <v>44175</v>
      </c>
      <c r="C918" s="13" t="s">
        <v>2221</v>
      </c>
      <c r="D918" s="13" t="s">
        <v>2222</v>
      </c>
      <c r="E918" s="13" t="s">
        <v>164</v>
      </c>
      <c r="F918" s="13" t="s">
        <v>1169</v>
      </c>
      <c r="G918" s="30">
        <v>20</v>
      </c>
    </row>
    <row r="919" ht="16.5" hidden="1" spans="1:7">
      <c r="A919" s="13" t="str">
        <f>VLOOKUP(E919,区域!A:B,2,0)</f>
        <v>安庆</v>
      </c>
      <c r="B919" s="21">
        <v>44175</v>
      </c>
      <c r="C919" s="13" t="s">
        <v>2223</v>
      </c>
      <c r="D919" s="13" t="s">
        <v>2224</v>
      </c>
      <c r="E919" s="13" t="s">
        <v>85</v>
      </c>
      <c r="F919" s="13" t="s">
        <v>1169</v>
      </c>
      <c r="G919" s="30">
        <v>20</v>
      </c>
    </row>
    <row r="920" ht="16.5" hidden="1" spans="1:7">
      <c r="A920" s="13" t="str">
        <f>VLOOKUP(E920,区域!A:B,2,0)</f>
        <v>阜阳</v>
      </c>
      <c r="B920" s="21">
        <v>44175</v>
      </c>
      <c r="C920" s="13" t="s">
        <v>2225</v>
      </c>
      <c r="D920" s="13" t="s">
        <v>2226</v>
      </c>
      <c r="E920" s="13" t="s">
        <v>138</v>
      </c>
      <c r="F920" s="13" t="s">
        <v>1169</v>
      </c>
      <c r="G920" s="30">
        <v>20</v>
      </c>
    </row>
    <row r="921" ht="16.5" hidden="1" spans="1:7">
      <c r="A921" s="13" t="str">
        <f>VLOOKUP(E921,区域!A:B,2,0)</f>
        <v>六安</v>
      </c>
      <c r="B921" s="21">
        <v>44175</v>
      </c>
      <c r="C921" s="13" t="s">
        <v>2227</v>
      </c>
      <c r="D921" s="13" t="s">
        <v>2228</v>
      </c>
      <c r="E921" s="13" t="s">
        <v>100</v>
      </c>
      <c r="F921" s="13" t="s">
        <v>1169</v>
      </c>
      <c r="G921" s="30">
        <v>20</v>
      </c>
    </row>
    <row r="922" ht="16.5" hidden="1" spans="1:7">
      <c r="A922" s="13" t="str">
        <f>VLOOKUP(E922,区域!A:B,2,0)</f>
        <v>六安</v>
      </c>
      <c r="B922" s="21">
        <v>44175</v>
      </c>
      <c r="C922" s="13" t="s">
        <v>2229</v>
      </c>
      <c r="D922" s="13" t="s">
        <v>2230</v>
      </c>
      <c r="E922" s="13" t="s">
        <v>100</v>
      </c>
      <c r="F922" s="13" t="s">
        <v>1169</v>
      </c>
      <c r="G922" s="30">
        <v>20</v>
      </c>
    </row>
    <row r="923" ht="16.5" hidden="1" spans="1:7">
      <c r="A923" s="13" t="str">
        <f>VLOOKUP(E923,区域!A:B,2,0)</f>
        <v>金寨</v>
      </c>
      <c r="B923" s="21">
        <v>44175</v>
      </c>
      <c r="C923" s="13" t="s">
        <v>2231</v>
      </c>
      <c r="D923" s="13" t="s">
        <v>2232</v>
      </c>
      <c r="E923" s="13" t="s">
        <v>58</v>
      </c>
      <c r="F923" s="13" t="s">
        <v>1169</v>
      </c>
      <c r="G923" s="30">
        <v>20</v>
      </c>
    </row>
    <row r="924" ht="16.5" hidden="1" spans="1:7">
      <c r="A924" s="13" t="str">
        <f>VLOOKUP(E924,区域!A:B,2,0)</f>
        <v>无为</v>
      </c>
      <c r="B924" s="21">
        <v>44175</v>
      </c>
      <c r="C924" s="13" t="s">
        <v>2233</v>
      </c>
      <c r="D924" s="13" t="s">
        <v>2234</v>
      </c>
      <c r="E924" s="13" t="s">
        <v>99</v>
      </c>
      <c r="F924" s="13" t="s">
        <v>1169</v>
      </c>
      <c r="G924" s="30">
        <v>20</v>
      </c>
    </row>
    <row r="925" ht="16.5" hidden="1" spans="1:7">
      <c r="A925" s="13" t="str">
        <f>VLOOKUP(E925,区域!A:B,2,0)</f>
        <v>无为</v>
      </c>
      <c r="B925" s="21">
        <v>44175</v>
      </c>
      <c r="C925" s="13" t="s">
        <v>2235</v>
      </c>
      <c r="D925" s="13" t="s">
        <v>2236</v>
      </c>
      <c r="E925" s="13" t="s">
        <v>110</v>
      </c>
      <c r="F925" s="13" t="s">
        <v>1169</v>
      </c>
      <c r="G925" s="30">
        <v>20</v>
      </c>
    </row>
    <row r="926" ht="16.5" hidden="1" spans="1:7">
      <c r="A926" s="13" t="str">
        <f>VLOOKUP(E926,区域!A:B,2,0)</f>
        <v>无为</v>
      </c>
      <c r="B926" s="21">
        <v>44175</v>
      </c>
      <c r="C926" s="13" t="s">
        <v>2237</v>
      </c>
      <c r="D926" s="13" t="s">
        <v>2238</v>
      </c>
      <c r="E926" s="13" t="s">
        <v>110</v>
      </c>
      <c r="F926" s="13" t="s">
        <v>1169</v>
      </c>
      <c r="G926" s="30">
        <v>20</v>
      </c>
    </row>
    <row r="927" ht="16.5" hidden="1" spans="1:7">
      <c r="A927" s="13" t="str">
        <f>VLOOKUP(E927,区域!A:B,2,0)</f>
        <v>宿州</v>
      </c>
      <c r="B927" s="21">
        <v>44175</v>
      </c>
      <c r="C927" s="13" t="s">
        <v>2239</v>
      </c>
      <c r="D927" s="13" t="s">
        <v>2240</v>
      </c>
      <c r="E927" s="13" t="s">
        <v>92</v>
      </c>
      <c r="F927" s="13" t="s">
        <v>1169</v>
      </c>
      <c r="G927" s="30">
        <v>20</v>
      </c>
    </row>
    <row r="928" ht="16.5" hidden="1" spans="1:7">
      <c r="A928" s="13" t="str">
        <f>VLOOKUP(E928,区域!A:B,2,0)</f>
        <v>宿州</v>
      </c>
      <c r="B928" s="21">
        <v>44175</v>
      </c>
      <c r="C928" s="13" t="s">
        <v>2241</v>
      </c>
      <c r="D928" s="13" t="s">
        <v>2242</v>
      </c>
      <c r="E928" s="13" t="s">
        <v>92</v>
      </c>
      <c r="F928" s="13" t="s">
        <v>1169</v>
      </c>
      <c r="G928" s="30">
        <v>20</v>
      </c>
    </row>
    <row r="929" ht="16.5" hidden="1" spans="1:7">
      <c r="A929" s="13" t="str">
        <f>VLOOKUP(E929,区域!A:B,2,0)</f>
        <v>旌德</v>
      </c>
      <c r="B929" s="21">
        <v>44175</v>
      </c>
      <c r="C929" s="13" t="s">
        <v>2243</v>
      </c>
      <c r="D929" s="13" t="s">
        <v>2244</v>
      </c>
      <c r="E929" s="13" t="s">
        <v>132</v>
      </c>
      <c r="F929" s="13" t="s">
        <v>1169</v>
      </c>
      <c r="G929" s="30">
        <v>20</v>
      </c>
    </row>
    <row r="930" ht="16.5" hidden="1" spans="1:7">
      <c r="A930" s="13" t="str">
        <f>VLOOKUP(E930,区域!A:B,2,0)</f>
        <v>六安</v>
      </c>
      <c r="B930" s="21">
        <v>44175</v>
      </c>
      <c r="C930" s="13" t="s">
        <v>2245</v>
      </c>
      <c r="D930" s="13" t="s">
        <v>2246</v>
      </c>
      <c r="E930" s="13" t="s">
        <v>86</v>
      </c>
      <c r="F930" s="13" t="s">
        <v>1169</v>
      </c>
      <c r="G930" s="30">
        <v>20</v>
      </c>
    </row>
    <row r="931" ht="16.5" hidden="1" spans="1:7">
      <c r="A931" s="13" t="str">
        <f>VLOOKUP(E931,区域!A:B,2,0)</f>
        <v>六安</v>
      </c>
      <c r="B931" s="21">
        <v>44175</v>
      </c>
      <c r="C931" s="13" t="s">
        <v>2247</v>
      </c>
      <c r="D931" s="13" t="s">
        <v>2248</v>
      </c>
      <c r="E931" s="13" t="s">
        <v>86</v>
      </c>
      <c r="F931" s="13" t="s">
        <v>1169</v>
      </c>
      <c r="G931" s="30">
        <v>20</v>
      </c>
    </row>
    <row r="932" ht="16.5" hidden="1" spans="1:7">
      <c r="A932" s="13" t="str">
        <f>VLOOKUP(E932,区域!A:B,2,0)</f>
        <v>池州</v>
      </c>
      <c r="B932" s="21">
        <v>44175</v>
      </c>
      <c r="C932" s="13" t="s">
        <v>2249</v>
      </c>
      <c r="D932" s="13" t="s">
        <v>2250</v>
      </c>
      <c r="E932" s="13" t="s">
        <v>101</v>
      </c>
      <c r="F932" s="13" t="s">
        <v>1169</v>
      </c>
      <c r="G932" s="30">
        <v>20</v>
      </c>
    </row>
    <row r="933" ht="16.5" hidden="1" spans="1:7">
      <c r="A933" s="13" t="str">
        <f>VLOOKUP(E933,区域!A:B,2,0)</f>
        <v>凤台</v>
      </c>
      <c r="B933" s="21">
        <v>44175</v>
      </c>
      <c r="C933" s="13" t="s">
        <v>2251</v>
      </c>
      <c r="D933" s="13" t="s">
        <v>2252</v>
      </c>
      <c r="E933" s="13" t="s">
        <v>32</v>
      </c>
      <c r="F933" s="13" t="s">
        <v>1169</v>
      </c>
      <c r="G933" s="30">
        <v>20</v>
      </c>
    </row>
    <row r="934" ht="16.5" hidden="1" spans="1:7">
      <c r="A934" s="13" t="str">
        <f>VLOOKUP(E934,区域!A:B,2,0)</f>
        <v>池州</v>
      </c>
      <c r="B934" s="21">
        <v>44175</v>
      </c>
      <c r="C934" s="13" t="s">
        <v>2093</v>
      </c>
      <c r="D934" s="13" t="s">
        <v>2094</v>
      </c>
      <c r="E934" s="13" t="s">
        <v>30</v>
      </c>
      <c r="F934" s="13" t="s">
        <v>1169</v>
      </c>
      <c r="G934" s="30">
        <v>20</v>
      </c>
    </row>
    <row r="935" ht="16.5" hidden="1" spans="1:7">
      <c r="A935" s="13" t="str">
        <f>VLOOKUP(E935,区域!A:B,2,0)</f>
        <v>含山</v>
      </c>
      <c r="B935" s="21">
        <v>44175</v>
      </c>
      <c r="C935" s="13" t="s">
        <v>2253</v>
      </c>
      <c r="D935" s="13" t="s">
        <v>2254</v>
      </c>
      <c r="E935" s="13" t="s">
        <v>89</v>
      </c>
      <c r="F935" s="13" t="s">
        <v>1169</v>
      </c>
      <c r="G935" s="30">
        <v>20</v>
      </c>
    </row>
    <row r="936" ht="16.5" hidden="1" spans="1:7">
      <c r="A936" s="13" t="str">
        <f>VLOOKUP(E936,区域!A:B,2,0)</f>
        <v>铜陵</v>
      </c>
      <c r="B936" s="21">
        <v>44175</v>
      </c>
      <c r="C936" s="13" t="s">
        <v>2255</v>
      </c>
      <c r="D936" s="13" t="s">
        <v>2256</v>
      </c>
      <c r="E936" s="13" t="s">
        <v>54</v>
      </c>
      <c r="F936" s="13" t="s">
        <v>1169</v>
      </c>
      <c r="G936" s="30">
        <v>20</v>
      </c>
    </row>
    <row r="937" ht="16.5" hidden="1" spans="1:7">
      <c r="A937" s="13" t="str">
        <f>VLOOKUP(E937,区域!A:B,2,0)</f>
        <v>马鞍山</v>
      </c>
      <c r="B937" s="21">
        <v>44175</v>
      </c>
      <c r="C937" s="13" t="s">
        <v>2257</v>
      </c>
      <c r="D937" s="13" t="s">
        <v>2258</v>
      </c>
      <c r="E937" s="13" t="s">
        <v>81</v>
      </c>
      <c r="F937" s="13" t="s">
        <v>1169</v>
      </c>
      <c r="G937" s="30">
        <v>20</v>
      </c>
    </row>
    <row r="938" ht="16.5" hidden="1" spans="1:7">
      <c r="A938" s="13" t="str">
        <f>VLOOKUP(E938,区域!A:B,2,0)</f>
        <v>亳州</v>
      </c>
      <c r="B938" s="21">
        <v>44175</v>
      </c>
      <c r="C938" s="13" t="s">
        <v>2259</v>
      </c>
      <c r="D938" s="13" t="s">
        <v>2260</v>
      </c>
      <c r="E938" s="13" t="s">
        <v>68</v>
      </c>
      <c r="F938" s="13" t="s">
        <v>1169</v>
      </c>
      <c r="G938" s="30">
        <v>20</v>
      </c>
    </row>
    <row r="939" ht="16.5" hidden="1" spans="1:7">
      <c r="A939" s="13" t="str">
        <f>VLOOKUP(E939,区域!A:B,2,0)</f>
        <v>合肥南</v>
      </c>
      <c r="B939" s="21">
        <v>44175</v>
      </c>
      <c r="C939" s="21" t="s">
        <v>2261</v>
      </c>
      <c r="D939" s="21" t="s">
        <v>2262</v>
      </c>
      <c r="E939" s="21" t="s">
        <v>24</v>
      </c>
      <c r="F939" s="21" t="s">
        <v>1169</v>
      </c>
      <c r="G939" s="30">
        <v>20</v>
      </c>
    </row>
    <row r="940" ht="16.5" hidden="1" spans="1:7">
      <c r="A940" s="13" t="str">
        <f>VLOOKUP(E940,区域!A:B,2,0)</f>
        <v>和县</v>
      </c>
      <c r="B940" s="21">
        <v>44175</v>
      </c>
      <c r="C940" s="21" t="s">
        <v>2263</v>
      </c>
      <c r="D940" s="21" t="s">
        <v>2264</v>
      </c>
      <c r="E940" s="21" t="s">
        <v>56</v>
      </c>
      <c r="F940" s="21" t="s">
        <v>438</v>
      </c>
      <c r="G940" s="30">
        <v>20</v>
      </c>
    </row>
    <row r="941" ht="16.5" hidden="1" spans="1:7">
      <c r="A941" s="13" t="str">
        <f>VLOOKUP(E941,区域!A:B,2,0)</f>
        <v>合肥北</v>
      </c>
      <c r="B941" s="21">
        <v>44175</v>
      </c>
      <c r="C941" s="21" t="s">
        <v>2265</v>
      </c>
      <c r="D941" s="21" t="s">
        <v>2266</v>
      </c>
      <c r="E941" s="21" t="s">
        <v>34</v>
      </c>
      <c r="F941" s="21" t="s">
        <v>438</v>
      </c>
      <c r="G941" s="30">
        <v>20</v>
      </c>
    </row>
    <row r="942" ht="16.5" hidden="1" spans="1:7">
      <c r="A942" s="13" t="str">
        <f>VLOOKUP(E942,区域!A:B,2,0)</f>
        <v>合肥南</v>
      </c>
      <c r="B942" s="21">
        <v>44175</v>
      </c>
      <c r="C942" s="21" t="s">
        <v>2267</v>
      </c>
      <c r="D942" s="21" t="s">
        <v>2268</v>
      </c>
      <c r="E942" s="21" t="s">
        <v>18</v>
      </c>
      <c r="F942" s="21" t="s">
        <v>438</v>
      </c>
      <c r="G942" s="30">
        <v>20</v>
      </c>
    </row>
    <row r="943" ht="16.5" hidden="1" spans="1:7">
      <c r="A943" s="13" t="str">
        <f>VLOOKUP(E943,区域!A:B,2,0)</f>
        <v>黄山</v>
      </c>
      <c r="B943" s="21">
        <v>44175</v>
      </c>
      <c r="C943" s="21" t="s">
        <v>2269</v>
      </c>
      <c r="D943" s="21" t="s">
        <v>2270</v>
      </c>
      <c r="E943" s="21" t="s">
        <v>44</v>
      </c>
      <c r="F943" s="21" t="s">
        <v>438</v>
      </c>
      <c r="G943" s="30">
        <v>20</v>
      </c>
    </row>
    <row r="944" ht="16.5" hidden="1" spans="1:7">
      <c r="A944" s="13" t="str">
        <f>VLOOKUP(E944,区域!A:B,2,0)</f>
        <v>和县</v>
      </c>
      <c r="B944" s="21">
        <v>44175</v>
      </c>
      <c r="C944" s="21" t="s">
        <v>2271</v>
      </c>
      <c r="D944" s="21" t="s">
        <v>2272</v>
      </c>
      <c r="E944" s="21" t="s">
        <v>56</v>
      </c>
      <c r="F944" s="21" t="s">
        <v>438</v>
      </c>
      <c r="G944" s="30">
        <v>20</v>
      </c>
    </row>
    <row r="945" ht="16.5" hidden="1" spans="1:7">
      <c r="A945" s="13" t="str">
        <f>VLOOKUP(E945,区域!A:B,2,0)</f>
        <v>和县</v>
      </c>
      <c r="B945" s="21">
        <v>44175</v>
      </c>
      <c r="C945" s="21" t="s">
        <v>2273</v>
      </c>
      <c r="D945" s="21" t="s">
        <v>2274</v>
      </c>
      <c r="E945" s="21" t="s">
        <v>56</v>
      </c>
      <c r="F945" s="21" t="s">
        <v>438</v>
      </c>
      <c r="G945" s="30">
        <v>20</v>
      </c>
    </row>
    <row r="946" ht="16.5" hidden="1" spans="1:7">
      <c r="A946" s="13" t="str">
        <f>VLOOKUP(E946,区域!A:B,2,0)</f>
        <v>巢湖</v>
      </c>
      <c r="B946" s="21">
        <v>44175</v>
      </c>
      <c r="C946" s="21" t="s">
        <v>2275</v>
      </c>
      <c r="D946" s="21" t="s">
        <v>2276</v>
      </c>
      <c r="E946" s="21" t="s">
        <v>126</v>
      </c>
      <c r="F946" s="21" t="s">
        <v>438</v>
      </c>
      <c r="G946" s="30">
        <v>20</v>
      </c>
    </row>
    <row r="947" ht="16.5" hidden="1" spans="1:7">
      <c r="A947" s="13" t="str">
        <f>VLOOKUP(E947,区域!A:B,2,0)</f>
        <v>凤台</v>
      </c>
      <c r="B947" s="21">
        <v>44175</v>
      </c>
      <c r="C947" s="21" t="s">
        <v>2277</v>
      </c>
      <c r="D947" s="21" t="s">
        <v>2278</v>
      </c>
      <c r="E947" s="21" t="s">
        <v>32</v>
      </c>
      <c r="F947" s="21" t="s">
        <v>438</v>
      </c>
      <c r="G947" s="30">
        <v>20</v>
      </c>
    </row>
    <row r="948" ht="16.5" hidden="1" spans="1:7">
      <c r="A948" s="13" t="str">
        <f>VLOOKUP(E948,区域!A:B,2,0)</f>
        <v>黄山</v>
      </c>
      <c r="B948" s="21">
        <v>44175</v>
      </c>
      <c r="C948" s="21" t="s">
        <v>2279</v>
      </c>
      <c r="D948" s="21" t="s">
        <v>2280</v>
      </c>
      <c r="E948" s="21" t="s">
        <v>44</v>
      </c>
      <c r="F948" s="21" t="s">
        <v>438</v>
      </c>
      <c r="G948" s="30">
        <v>20</v>
      </c>
    </row>
    <row r="949" ht="16.5" hidden="1" spans="1:7">
      <c r="A949" s="13" t="str">
        <f>VLOOKUP(E949,区域!A:B,2,0)</f>
        <v>和县</v>
      </c>
      <c r="B949" s="21">
        <v>44175</v>
      </c>
      <c r="C949" s="21" t="s">
        <v>2281</v>
      </c>
      <c r="D949" s="21" t="s">
        <v>2282</v>
      </c>
      <c r="E949" s="21" t="s">
        <v>56</v>
      </c>
      <c r="F949" s="21" t="s">
        <v>438</v>
      </c>
      <c r="G949" s="30">
        <v>20</v>
      </c>
    </row>
    <row r="950" ht="16.5" hidden="1" spans="1:7">
      <c r="A950" s="13" t="str">
        <f>VLOOKUP(E950,区域!A:B,2,0)</f>
        <v>合肥南</v>
      </c>
      <c r="B950" s="21">
        <v>44175</v>
      </c>
      <c r="C950" s="21" t="s">
        <v>2283</v>
      </c>
      <c r="D950" s="21" t="s">
        <v>2284</v>
      </c>
      <c r="E950" s="21" t="s">
        <v>42</v>
      </c>
      <c r="F950" s="21" t="s">
        <v>438</v>
      </c>
      <c r="G950" s="30">
        <v>20</v>
      </c>
    </row>
    <row r="951" ht="16.5" hidden="1" spans="1:7">
      <c r="A951" s="13" t="str">
        <f>VLOOKUP(E951,区域!A:B,2,0)</f>
        <v>和县</v>
      </c>
      <c r="B951" s="21">
        <v>44175</v>
      </c>
      <c r="C951" s="21" t="s">
        <v>2285</v>
      </c>
      <c r="D951" s="21" t="s">
        <v>2286</v>
      </c>
      <c r="E951" s="21" t="s">
        <v>56</v>
      </c>
      <c r="F951" s="21" t="s">
        <v>438</v>
      </c>
      <c r="G951" s="30">
        <v>20</v>
      </c>
    </row>
    <row r="952" ht="16.5" hidden="1" spans="1:7">
      <c r="A952" s="13" t="str">
        <f>VLOOKUP(E952,区域!A:B,2,0)</f>
        <v>六安</v>
      </c>
      <c r="B952" s="21">
        <v>44175</v>
      </c>
      <c r="C952" s="21" t="s">
        <v>2287</v>
      </c>
      <c r="D952" s="21" t="s">
        <v>2288</v>
      </c>
      <c r="E952" s="21" t="s">
        <v>20</v>
      </c>
      <c r="F952" s="21" t="s">
        <v>438</v>
      </c>
      <c r="G952" s="30">
        <v>20</v>
      </c>
    </row>
    <row r="953" ht="16.5" hidden="1" spans="1:7">
      <c r="A953" s="13" t="str">
        <f>VLOOKUP(E953,区域!A:B,2,0)</f>
        <v>六安</v>
      </c>
      <c r="B953" s="21">
        <v>44175</v>
      </c>
      <c r="C953" s="21" t="s">
        <v>2289</v>
      </c>
      <c r="D953" s="21" t="s">
        <v>2290</v>
      </c>
      <c r="E953" s="21" t="s">
        <v>20</v>
      </c>
      <c r="F953" s="21" t="s">
        <v>438</v>
      </c>
      <c r="G953" s="30">
        <v>20</v>
      </c>
    </row>
    <row r="954" ht="16.5" hidden="1" spans="1:7">
      <c r="A954" s="13" t="str">
        <f>VLOOKUP(E954,区域!A:B,2,0)</f>
        <v>金寨</v>
      </c>
      <c r="B954" s="21">
        <v>44175</v>
      </c>
      <c r="C954" s="21" t="s">
        <v>2291</v>
      </c>
      <c r="D954" s="21" t="s">
        <v>2292</v>
      </c>
      <c r="E954" s="21" t="s">
        <v>58</v>
      </c>
      <c r="F954" s="21" t="s">
        <v>438</v>
      </c>
      <c r="G954" s="30">
        <v>20</v>
      </c>
    </row>
    <row r="955" ht="16.5" hidden="1" spans="1:7">
      <c r="A955" s="13" t="str">
        <f>VLOOKUP(E955,区域!A:B,2,0)</f>
        <v>和县</v>
      </c>
      <c r="B955" s="21">
        <v>44175</v>
      </c>
      <c r="C955" s="21" t="s">
        <v>2293</v>
      </c>
      <c r="D955" s="21" t="s">
        <v>2294</v>
      </c>
      <c r="E955" s="21" t="s">
        <v>56</v>
      </c>
      <c r="F955" s="21" t="s">
        <v>438</v>
      </c>
      <c r="G955" s="30">
        <v>20</v>
      </c>
    </row>
    <row r="956" ht="16.5" hidden="1" spans="1:7">
      <c r="A956" s="13" t="str">
        <f>VLOOKUP(E956,区域!A:B,2,0)</f>
        <v>合肥北</v>
      </c>
      <c r="B956" s="21">
        <v>44175</v>
      </c>
      <c r="C956" s="21" t="s">
        <v>2295</v>
      </c>
      <c r="D956" s="21" t="s">
        <v>2296</v>
      </c>
      <c r="E956" s="21" t="s">
        <v>34</v>
      </c>
      <c r="F956" s="21" t="s">
        <v>438</v>
      </c>
      <c r="G956" s="30">
        <v>20</v>
      </c>
    </row>
    <row r="957" ht="16.5" hidden="1" spans="1:7">
      <c r="A957" s="13" t="str">
        <f>VLOOKUP(E957,区域!A:B,2,0)</f>
        <v>合肥北</v>
      </c>
      <c r="B957" s="21">
        <v>44175</v>
      </c>
      <c r="C957" s="21" t="s">
        <v>2297</v>
      </c>
      <c r="D957" s="21" t="s">
        <v>2298</v>
      </c>
      <c r="E957" s="21" t="s">
        <v>34</v>
      </c>
      <c r="F957" s="21" t="s">
        <v>438</v>
      </c>
      <c r="G957" s="30">
        <v>20</v>
      </c>
    </row>
    <row r="958" ht="16.5" hidden="1" spans="1:7">
      <c r="A958" s="13" t="str">
        <f>VLOOKUP(E958,区域!A:B,2,0)</f>
        <v>和县</v>
      </c>
      <c r="B958" s="21">
        <v>44175</v>
      </c>
      <c r="C958" s="21" t="s">
        <v>2299</v>
      </c>
      <c r="D958" s="21" t="s">
        <v>2300</v>
      </c>
      <c r="E958" s="21" t="s">
        <v>56</v>
      </c>
      <c r="F958" s="21" t="s">
        <v>438</v>
      </c>
      <c r="G958" s="30">
        <v>20</v>
      </c>
    </row>
    <row r="959" ht="16.5" hidden="1" spans="1:7">
      <c r="A959" s="13" t="str">
        <f>VLOOKUP(E959,区域!A:B,2,0)</f>
        <v>和县</v>
      </c>
      <c r="B959" s="21">
        <v>44175</v>
      </c>
      <c r="C959" s="21" t="s">
        <v>2301</v>
      </c>
      <c r="D959" s="21" t="s">
        <v>2302</v>
      </c>
      <c r="E959" s="21" t="s">
        <v>56</v>
      </c>
      <c r="F959" s="21" t="s">
        <v>438</v>
      </c>
      <c r="G959" s="30">
        <v>20</v>
      </c>
    </row>
    <row r="960" ht="16.5" hidden="1" spans="1:7">
      <c r="A960" s="13" t="str">
        <f>VLOOKUP(E960,区域!A:B,2,0)</f>
        <v>和县</v>
      </c>
      <c r="B960" s="21">
        <v>44175</v>
      </c>
      <c r="C960" s="21" t="s">
        <v>2303</v>
      </c>
      <c r="D960" s="21" t="s">
        <v>2304</v>
      </c>
      <c r="E960" s="21" t="s">
        <v>56</v>
      </c>
      <c r="F960" s="21" t="s">
        <v>438</v>
      </c>
      <c r="G960" s="30">
        <v>20</v>
      </c>
    </row>
    <row r="961" ht="16.5" hidden="1" spans="1:7">
      <c r="A961" s="13" t="str">
        <f>VLOOKUP(E961,区域!A:B,2,0)</f>
        <v>和县</v>
      </c>
      <c r="B961" s="21">
        <v>44175</v>
      </c>
      <c r="C961" s="21" t="s">
        <v>2305</v>
      </c>
      <c r="D961" s="21" t="s">
        <v>2306</v>
      </c>
      <c r="E961" s="21" t="s">
        <v>56</v>
      </c>
      <c r="F961" s="21" t="s">
        <v>438</v>
      </c>
      <c r="G961" s="30">
        <v>20</v>
      </c>
    </row>
    <row r="962" ht="16.5" hidden="1" spans="1:7">
      <c r="A962" s="13" t="str">
        <f>VLOOKUP(E962,区域!A:B,2,0)</f>
        <v>金寨</v>
      </c>
      <c r="B962" s="21">
        <v>44175</v>
      </c>
      <c r="C962" s="21" t="s">
        <v>2307</v>
      </c>
      <c r="D962" s="21" t="s">
        <v>2308</v>
      </c>
      <c r="E962" s="21" t="s">
        <v>58</v>
      </c>
      <c r="F962" s="21" t="s">
        <v>438</v>
      </c>
      <c r="G962" s="30">
        <v>20</v>
      </c>
    </row>
    <row r="963" ht="16.5" hidden="1" spans="1:7">
      <c r="A963" s="13" t="str">
        <f>VLOOKUP(E963,区域!A:B,2,0)</f>
        <v>和县</v>
      </c>
      <c r="B963" s="21">
        <v>44175</v>
      </c>
      <c r="C963" s="21" t="s">
        <v>2309</v>
      </c>
      <c r="D963" s="21" t="s">
        <v>2310</v>
      </c>
      <c r="E963" s="21" t="s">
        <v>56</v>
      </c>
      <c r="F963" s="21" t="s">
        <v>438</v>
      </c>
      <c r="G963" s="30">
        <v>20</v>
      </c>
    </row>
    <row r="964" ht="16.5" hidden="1" spans="1:7">
      <c r="A964" s="13" t="str">
        <f>VLOOKUP(E964,区域!A:B,2,0)</f>
        <v>宿州</v>
      </c>
      <c r="B964" s="21">
        <v>44175</v>
      </c>
      <c r="C964" s="21" t="s">
        <v>2311</v>
      </c>
      <c r="D964" s="21" t="s">
        <v>2312</v>
      </c>
      <c r="E964" s="21" t="s">
        <v>150</v>
      </c>
      <c r="F964" s="21" t="s">
        <v>438</v>
      </c>
      <c r="G964" s="30">
        <v>20</v>
      </c>
    </row>
    <row r="965" ht="16.5" hidden="1" spans="1:7">
      <c r="A965" s="13" t="str">
        <f>VLOOKUP(E965,区域!A:B,2,0)</f>
        <v>安庆</v>
      </c>
      <c r="B965" s="21">
        <v>44175</v>
      </c>
      <c r="C965" s="21" t="s">
        <v>2313</v>
      </c>
      <c r="D965" s="21" t="s">
        <v>2314</v>
      </c>
      <c r="E965" s="21" t="s">
        <v>85</v>
      </c>
      <c r="F965" s="21" t="s">
        <v>438</v>
      </c>
      <c r="G965" s="30">
        <v>20</v>
      </c>
    </row>
    <row r="966" ht="16.5" hidden="1" spans="1:7">
      <c r="A966" s="13" t="str">
        <f>VLOOKUP(E966,区域!A:B,2,0)</f>
        <v>和县</v>
      </c>
      <c r="B966" s="21">
        <v>44175</v>
      </c>
      <c r="C966" s="21" t="s">
        <v>2315</v>
      </c>
      <c r="D966" s="21" t="s">
        <v>2316</v>
      </c>
      <c r="E966" s="21" t="s">
        <v>56</v>
      </c>
      <c r="F966" s="21" t="s">
        <v>438</v>
      </c>
      <c r="G966" s="30">
        <v>20</v>
      </c>
    </row>
    <row r="967" ht="16.5" hidden="1" spans="1:7">
      <c r="A967" s="13" t="str">
        <f>VLOOKUP(E967,区域!A:B,2,0)</f>
        <v>和县</v>
      </c>
      <c r="B967" s="21">
        <v>44175</v>
      </c>
      <c r="C967" s="21" t="s">
        <v>2317</v>
      </c>
      <c r="D967" s="21" t="s">
        <v>2318</v>
      </c>
      <c r="E967" s="21" t="s">
        <v>56</v>
      </c>
      <c r="F967" s="21" t="s">
        <v>438</v>
      </c>
      <c r="G967" s="30">
        <v>20</v>
      </c>
    </row>
    <row r="968" ht="16.5" hidden="1" spans="1:7">
      <c r="A968" s="13" t="str">
        <f>VLOOKUP(E968,区域!A:B,2,0)</f>
        <v>和县</v>
      </c>
      <c r="B968" s="21">
        <v>44175</v>
      </c>
      <c r="C968" s="21" t="s">
        <v>2319</v>
      </c>
      <c r="D968" s="21" t="s">
        <v>2320</v>
      </c>
      <c r="E968" s="21" t="s">
        <v>56</v>
      </c>
      <c r="F968" s="21" t="s">
        <v>438</v>
      </c>
      <c r="G968" s="30">
        <v>20</v>
      </c>
    </row>
    <row r="969" ht="16.5" hidden="1" spans="1:7">
      <c r="A969" s="13" t="str">
        <f>VLOOKUP(E969,区域!A:B,2,0)</f>
        <v>黄山</v>
      </c>
      <c r="B969" s="21">
        <v>44175</v>
      </c>
      <c r="C969" s="21" t="s">
        <v>2321</v>
      </c>
      <c r="D969" s="21" t="s">
        <v>2208</v>
      </c>
      <c r="E969" s="21" t="s">
        <v>16</v>
      </c>
      <c r="F969" s="21" t="s">
        <v>438</v>
      </c>
      <c r="G969" s="30">
        <v>20</v>
      </c>
    </row>
    <row r="970" ht="16.5" hidden="1" spans="1:7">
      <c r="A970" s="13" t="str">
        <f>VLOOKUP(E970,区域!A:B,2,0)</f>
        <v>黄山</v>
      </c>
      <c r="B970" s="21">
        <v>44175</v>
      </c>
      <c r="C970" s="21" t="s">
        <v>2322</v>
      </c>
      <c r="D970" s="21" t="s">
        <v>2323</v>
      </c>
      <c r="E970" s="21" t="s">
        <v>16</v>
      </c>
      <c r="F970" s="21" t="s">
        <v>438</v>
      </c>
      <c r="G970" s="30">
        <v>20</v>
      </c>
    </row>
    <row r="971" ht="16.5" hidden="1" spans="1:7">
      <c r="A971" s="13" t="str">
        <f>VLOOKUP(E971,区域!A:B,2,0)</f>
        <v>黄山</v>
      </c>
      <c r="B971" s="21">
        <v>44175</v>
      </c>
      <c r="C971" s="21" t="s">
        <v>2324</v>
      </c>
      <c r="D971" s="21" t="s">
        <v>2325</v>
      </c>
      <c r="E971" s="21" t="s">
        <v>16</v>
      </c>
      <c r="F971" s="21" t="s">
        <v>438</v>
      </c>
      <c r="G971" s="30">
        <v>20</v>
      </c>
    </row>
    <row r="972" ht="16.5" hidden="1" spans="1:7">
      <c r="A972" s="13" t="str">
        <f>VLOOKUP(E972,区域!A:B,2,0)</f>
        <v>合肥北</v>
      </c>
      <c r="B972" s="21">
        <v>44175</v>
      </c>
      <c r="C972" s="21" t="s">
        <v>2326</v>
      </c>
      <c r="D972" s="21" t="s">
        <v>2327</v>
      </c>
      <c r="E972" s="21" t="s">
        <v>70</v>
      </c>
      <c r="F972" s="21" t="s">
        <v>438</v>
      </c>
      <c r="G972" s="30">
        <v>20</v>
      </c>
    </row>
    <row r="973" ht="16.5" hidden="1" spans="1:7">
      <c r="A973" s="13" t="str">
        <f>VLOOKUP(E973,区域!A:B,2,0)</f>
        <v>合肥北</v>
      </c>
      <c r="B973" s="21">
        <v>44175</v>
      </c>
      <c r="C973" s="21" t="s">
        <v>2328</v>
      </c>
      <c r="D973" s="21" t="s">
        <v>2329</v>
      </c>
      <c r="E973" s="21" t="s">
        <v>141</v>
      </c>
      <c r="F973" s="21" t="s">
        <v>438</v>
      </c>
      <c r="G973" s="30">
        <v>20</v>
      </c>
    </row>
    <row r="974" ht="16.5" hidden="1" spans="1:7">
      <c r="A974" s="13" t="str">
        <f>VLOOKUP(E974,区域!A:B,2,0)</f>
        <v>黄山</v>
      </c>
      <c r="B974" s="21">
        <v>44175</v>
      </c>
      <c r="C974" s="21" t="s">
        <v>2330</v>
      </c>
      <c r="D974" s="21" t="s">
        <v>2331</v>
      </c>
      <c r="E974" s="21" t="s">
        <v>16</v>
      </c>
      <c r="F974" s="21" t="s">
        <v>438</v>
      </c>
      <c r="G974" s="30">
        <v>20</v>
      </c>
    </row>
    <row r="975" ht="16.5" hidden="1" spans="1:7">
      <c r="A975" s="13" t="str">
        <f>VLOOKUP(E975,区域!A:B,2,0)</f>
        <v>亳州</v>
      </c>
      <c r="B975" s="21">
        <v>44175</v>
      </c>
      <c r="C975" s="21" t="s">
        <v>2332</v>
      </c>
      <c r="D975" s="21" t="s">
        <v>2333</v>
      </c>
      <c r="E975" s="21" t="s">
        <v>106</v>
      </c>
      <c r="F975" s="21" t="s">
        <v>438</v>
      </c>
      <c r="G975" s="30">
        <v>20</v>
      </c>
    </row>
    <row r="976" ht="16.5" hidden="1" spans="1:7">
      <c r="A976" s="13" t="str">
        <f>VLOOKUP(E976,区域!A:B,2,0)</f>
        <v>合肥北</v>
      </c>
      <c r="B976" s="21">
        <v>44175</v>
      </c>
      <c r="C976" s="21" t="s">
        <v>2334</v>
      </c>
      <c r="D976" s="21" t="s">
        <v>2335</v>
      </c>
      <c r="E976" s="21" t="s">
        <v>34</v>
      </c>
      <c r="F976" s="21" t="s">
        <v>438</v>
      </c>
      <c r="G976" s="30">
        <v>20</v>
      </c>
    </row>
    <row r="977" ht="16.5" hidden="1" spans="1:7">
      <c r="A977" s="13" t="str">
        <f>VLOOKUP(E977,区域!A:B,2,0)</f>
        <v>宣城</v>
      </c>
      <c r="B977" s="21">
        <v>44175</v>
      </c>
      <c r="C977" s="21" t="s">
        <v>2336</v>
      </c>
      <c r="D977" s="21" t="s">
        <v>2337</v>
      </c>
      <c r="E977" s="21" t="s">
        <v>38</v>
      </c>
      <c r="F977" s="21" t="s">
        <v>438</v>
      </c>
      <c r="G977" s="30">
        <v>20</v>
      </c>
    </row>
    <row r="978" ht="16.5" hidden="1" spans="1:7">
      <c r="A978" s="13" t="str">
        <f>VLOOKUP(E978,区域!A:B,2,0)</f>
        <v>合肥北</v>
      </c>
      <c r="B978" s="21">
        <v>44175</v>
      </c>
      <c r="C978" s="21" t="s">
        <v>2338</v>
      </c>
      <c r="D978" s="21" t="s">
        <v>2339</v>
      </c>
      <c r="E978" s="21" t="s">
        <v>34</v>
      </c>
      <c r="F978" s="21" t="s">
        <v>438</v>
      </c>
      <c r="G978" s="30">
        <v>20</v>
      </c>
    </row>
    <row r="979" ht="16.5" hidden="1" spans="1:7">
      <c r="A979" s="13" t="str">
        <f>VLOOKUP(E979,区域!A:B,2,0)</f>
        <v>和县</v>
      </c>
      <c r="B979" s="21">
        <v>44175</v>
      </c>
      <c r="C979" s="21" t="s">
        <v>2340</v>
      </c>
      <c r="D979" s="21" t="s">
        <v>2341</v>
      </c>
      <c r="E979" s="21" t="s">
        <v>56</v>
      </c>
      <c r="F979" s="21" t="s">
        <v>438</v>
      </c>
      <c r="G979" s="30">
        <v>20</v>
      </c>
    </row>
    <row r="980" ht="16.5" hidden="1" spans="1:7">
      <c r="A980" s="13" t="str">
        <f>VLOOKUP(E980,区域!A:B,2,0)</f>
        <v>和县</v>
      </c>
      <c r="B980" s="21">
        <v>44175</v>
      </c>
      <c r="C980" s="21" t="s">
        <v>2342</v>
      </c>
      <c r="D980" s="21" t="s">
        <v>2343</v>
      </c>
      <c r="E980" s="21" t="s">
        <v>56</v>
      </c>
      <c r="F980" s="21" t="s">
        <v>438</v>
      </c>
      <c r="G980" s="30">
        <v>20</v>
      </c>
    </row>
    <row r="981" ht="16.5" hidden="1" spans="1:7">
      <c r="A981" s="13" t="str">
        <f>VLOOKUP(E981,区域!A:B,2,0)</f>
        <v>和县</v>
      </c>
      <c r="B981" s="21">
        <v>44175</v>
      </c>
      <c r="C981" s="21" t="s">
        <v>2344</v>
      </c>
      <c r="D981" s="21" t="s">
        <v>2343</v>
      </c>
      <c r="E981" s="21" t="s">
        <v>56</v>
      </c>
      <c r="F981" s="21" t="s">
        <v>438</v>
      </c>
      <c r="G981" s="30">
        <v>20</v>
      </c>
    </row>
    <row r="982" ht="16.5" hidden="1" spans="1:7">
      <c r="A982" s="13" t="str">
        <f>VLOOKUP(E982,区域!A:B,2,0)</f>
        <v>合肥北</v>
      </c>
      <c r="B982" s="21">
        <v>44175</v>
      </c>
      <c r="C982" s="21" t="s">
        <v>2345</v>
      </c>
      <c r="D982" s="21" t="s">
        <v>2335</v>
      </c>
      <c r="E982" s="21" t="s">
        <v>34</v>
      </c>
      <c r="F982" s="21" t="s">
        <v>438</v>
      </c>
      <c r="G982" s="30">
        <v>20</v>
      </c>
    </row>
    <row r="983" ht="16.5" hidden="1" spans="1:7">
      <c r="A983" s="13" t="str">
        <f>VLOOKUP(E983,区域!A:B,2,0)</f>
        <v>宣城</v>
      </c>
      <c r="B983" s="21">
        <v>44175</v>
      </c>
      <c r="C983" s="21" t="s">
        <v>2346</v>
      </c>
      <c r="D983" s="21" t="s">
        <v>2337</v>
      </c>
      <c r="E983" s="21" t="s">
        <v>38</v>
      </c>
      <c r="F983" s="21" t="s">
        <v>438</v>
      </c>
      <c r="G983" s="30">
        <v>20</v>
      </c>
    </row>
    <row r="984" ht="16.5" hidden="1" spans="1:7">
      <c r="A984" s="13" t="str">
        <f>VLOOKUP(E984,区域!A:B,2,0)</f>
        <v>六安</v>
      </c>
      <c r="B984" s="21">
        <v>44175</v>
      </c>
      <c r="C984" s="21" t="s">
        <v>2347</v>
      </c>
      <c r="D984" s="21" t="s">
        <v>2348</v>
      </c>
      <c r="E984" s="21" t="s">
        <v>72</v>
      </c>
      <c r="F984" s="21" t="s">
        <v>438</v>
      </c>
      <c r="G984" s="30">
        <v>20</v>
      </c>
    </row>
    <row r="985" ht="16.5" hidden="1" spans="1:7">
      <c r="A985" s="13" t="str">
        <f>VLOOKUP(E985,区域!A:B,2,0)</f>
        <v>无为</v>
      </c>
      <c r="B985" s="21">
        <v>44175</v>
      </c>
      <c r="C985" s="21" t="s">
        <v>2349</v>
      </c>
      <c r="D985" s="21" t="s">
        <v>2350</v>
      </c>
      <c r="E985" s="21" t="s">
        <v>99</v>
      </c>
      <c r="F985" s="21" t="s">
        <v>1059</v>
      </c>
      <c r="G985" s="30">
        <v>20</v>
      </c>
    </row>
    <row r="986" ht="16.5" hidden="1" spans="1:7">
      <c r="A986" s="13" t="str">
        <f>VLOOKUP(E986,区域!A:B,2,0)</f>
        <v>宣城</v>
      </c>
      <c r="B986" s="21">
        <v>44175</v>
      </c>
      <c r="C986" s="21" t="s">
        <v>2351</v>
      </c>
      <c r="D986" s="21" t="s">
        <v>2352</v>
      </c>
      <c r="E986" s="21" t="s">
        <v>46</v>
      </c>
      <c r="F986" s="21" t="s">
        <v>1059</v>
      </c>
      <c r="G986" s="30">
        <v>20</v>
      </c>
    </row>
    <row r="987" ht="16.5" hidden="1" spans="1:7">
      <c r="A987" s="13" t="str">
        <f>VLOOKUP(E987,区域!A:B,2,0)</f>
        <v>无为</v>
      </c>
      <c r="B987" s="21">
        <v>44175</v>
      </c>
      <c r="C987" s="21" t="s">
        <v>2353</v>
      </c>
      <c r="D987" s="21" t="s">
        <v>2354</v>
      </c>
      <c r="E987" s="21" t="s">
        <v>99</v>
      </c>
      <c r="F987" s="21" t="s">
        <v>1059</v>
      </c>
      <c r="G987" s="30">
        <v>20</v>
      </c>
    </row>
    <row r="988" ht="16.5" hidden="1" spans="1:7">
      <c r="A988" s="13" t="str">
        <f>VLOOKUP(E988,区域!A:B,2,0)</f>
        <v>无为</v>
      </c>
      <c r="B988" s="21">
        <v>44175</v>
      </c>
      <c r="C988" s="21" t="s">
        <v>2355</v>
      </c>
      <c r="D988" s="21" t="s">
        <v>2356</v>
      </c>
      <c r="E988" s="21" t="s">
        <v>99</v>
      </c>
      <c r="F988" s="21" t="s">
        <v>1059</v>
      </c>
      <c r="G988" s="30">
        <v>20</v>
      </c>
    </row>
    <row r="989" ht="16.5" hidden="1" spans="1:7">
      <c r="A989" s="13" t="str">
        <f>VLOOKUP(E989,区域!A:B,2,0)</f>
        <v>宣城</v>
      </c>
      <c r="B989" s="21">
        <v>44175</v>
      </c>
      <c r="C989" s="21" t="s">
        <v>2357</v>
      </c>
      <c r="D989" s="21" t="s">
        <v>2358</v>
      </c>
      <c r="E989" s="21" t="s">
        <v>46</v>
      </c>
      <c r="F989" s="21" t="s">
        <v>1059</v>
      </c>
      <c r="G989" s="30">
        <v>20</v>
      </c>
    </row>
    <row r="990" ht="16.5" hidden="1" spans="1:7">
      <c r="A990" s="13" t="str">
        <f>VLOOKUP(E990,区域!A:B,2,0)</f>
        <v>六安</v>
      </c>
      <c r="B990" s="21">
        <v>44175</v>
      </c>
      <c r="C990" s="21" t="s">
        <v>2359</v>
      </c>
      <c r="D990" s="21" t="s">
        <v>2360</v>
      </c>
      <c r="E990" s="21" t="s">
        <v>100</v>
      </c>
      <c r="F990" s="21" t="s">
        <v>1059</v>
      </c>
      <c r="G990" s="30">
        <v>20</v>
      </c>
    </row>
    <row r="991" ht="16.5" hidden="1" spans="1:7">
      <c r="A991" s="13" t="str">
        <f>VLOOKUP(E991,区域!A:B,2,0)</f>
        <v>六安</v>
      </c>
      <c r="B991" s="21">
        <v>44175</v>
      </c>
      <c r="C991" s="21" t="s">
        <v>2361</v>
      </c>
      <c r="D991" s="21" t="s">
        <v>2362</v>
      </c>
      <c r="E991" s="21" t="s">
        <v>86</v>
      </c>
      <c r="F991" s="21" t="s">
        <v>1059</v>
      </c>
      <c r="G991" s="30">
        <v>20</v>
      </c>
    </row>
    <row r="992" ht="16.5" hidden="1" spans="1:7">
      <c r="A992" s="13" t="str">
        <f>VLOOKUP(E992,区域!A:B,2,0)</f>
        <v>六安</v>
      </c>
      <c r="B992" s="21">
        <v>44175</v>
      </c>
      <c r="C992" s="21" t="s">
        <v>2363</v>
      </c>
      <c r="D992" s="21" t="s">
        <v>2364</v>
      </c>
      <c r="E992" s="21" t="s">
        <v>72</v>
      </c>
      <c r="F992" s="21" t="s">
        <v>1059</v>
      </c>
      <c r="G992" s="30">
        <v>20</v>
      </c>
    </row>
    <row r="993" ht="16.5" hidden="1" spans="1:7">
      <c r="A993" s="13" t="str">
        <f>VLOOKUP(E993,区域!A:B,2,0)</f>
        <v>淮南</v>
      </c>
      <c r="B993" s="21">
        <v>44175</v>
      </c>
      <c r="C993" s="21" t="s">
        <v>2365</v>
      </c>
      <c r="D993" s="21" t="s">
        <v>2366</v>
      </c>
      <c r="E993" s="21" t="s">
        <v>48</v>
      </c>
      <c r="F993" s="21" t="s">
        <v>1059</v>
      </c>
      <c r="G993" s="30">
        <v>20</v>
      </c>
    </row>
    <row r="994" ht="16.5" hidden="1" spans="1:7">
      <c r="A994" s="13" t="str">
        <f>VLOOKUP(E994,区域!A:B,2,0)</f>
        <v>旌德</v>
      </c>
      <c r="B994" s="21">
        <v>44175</v>
      </c>
      <c r="C994" s="21" t="s">
        <v>2367</v>
      </c>
      <c r="D994" s="21" t="s">
        <v>2368</v>
      </c>
      <c r="E994" s="21" t="s">
        <v>132</v>
      </c>
      <c r="F994" s="21" t="s">
        <v>1059</v>
      </c>
      <c r="G994" s="30">
        <v>20</v>
      </c>
    </row>
    <row r="995" ht="16.5" hidden="1" spans="1:7">
      <c r="A995" s="13" t="str">
        <f>VLOOKUP(E995,区域!A:B,2,0)</f>
        <v>宣城</v>
      </c>
      <c r="B995" s="21">
        <v>44175</v>
      </c>
      <c r="C995" s="21" t="s">
        <v>2369</v>
      </c>
      <c r="D995" s="21" t="s">
        <v>2370</v>
      </c>
      <c r="E995" s="21" t="s">
        <v>38</v>
      </c>
      <c r="F995" s="21" t="s">
        <v>1059</v>
      </c>
      <c r="G995" s="30">
        <v>20</v>
      </c>
    </row>
    <row r="996" ht="16.5" hidden="1" spans="1:7">
      <c r="A996" s="13" t="str">
        <f>VLOOKUP(E996,区域!A:B,2,0)</f>
        <v>铜陵</v>
      </c>
      <c r="B996" s="21">
        <v>44175</v>
      </c>
      <c r="C996" s="21" t="s">
        <v>2371</v>
      </c>
      <c r="D996" s="21" t="s">
        <v>2372</v>
      </c>
      <c r="E996" s="21" t="s">
        <v>130</v>
      </c>
      <c r="F996" s="21" t="s">
        <v>1059</v>
      </c>
      <c r="G996" s="30">
        <v>20</v>
      </c>
    </row>
    <row r="997" ht="16.5" hidden="1" spans="1:7">
      <c r="A997" s="13" t="str">
        <f>VLOOKUP(E997,区域!A:B,2,0)</f>
        <v>黄山</v>
      </c>
      <c r="B997" s="21">
        <v>44176</v>
      </c>
      <c r="C997" s="13" t="s">
        <v>2373</v>
      </c>
      <c r="D997" s="13" t="s">
        <v>2374</v>
      </c>
      <c r="E997" s="13" t="s">
        <v>16</v>
      </c>
      <c r="F997" s="20" t="s">
        <v>1568</v>
      </c>
      <c r="G997" s="29">
        <v>100</v>
      </c>
    </row>
    <row r="998" ht="16.5" hidden="1" spans="1:7">
      <c r="A998" s="13" t="str">
        <f>VLOOKUP(E998,区域!A:B,2,0)</f>
        <v>黄山</v>
      </c>
      <c r="B998" s="21">
        <v>44176</v>
      </c>
      <c r="C998" s="13" t="s">
        <v>2375</v>
      </c>
      <c r="D998" s="13" t="s">
        <v>2376</v>
      </c>
      <c r="E998" s="13" t="s">
        <v>16</v>
      </c>
      <c r="F998" s="20" t="s">
        <v>1568</v>
      </c>
      <c r="G998" s="29">
        <v>100</v>
      </c>
    </row>
    <row r="999" ht="16.5" hidden="1" spans="1:7">
      <c r="A999" s="13" t="str">
        <f>VLOOKUP(E999,区域!A:B,2,0)</f>
        <v>黄山</v>
      </c>
      <c r="B999" s="21">
        <v>44176</v>
      </c>
      <c r="C999" s="13" t="s">
        <v>2377</v>
      </c>
      <c r="D999" s="13" t="s">
        <v>2378</v>
      </c>
      <c r="E999" s="13" t="s">
        <v>16</v>
      </c>
      <c r="F999" s="20" t="s">
        <v>1568</v>
      </c>
      <c r="G999" s="29">
        <v>100</v>
      </c>
    </row>
    <row r="1000" ht="16.5" hidden="1" spans="1:7">
      <c r="A1000" s="13" t="str">
        <f>VLOOKUP(E1000,区域!A:B,2,0)</f>
        <v>滁州</v>
      </c>
      <c r="B1000" s="21">
        <v>44176</v>
      </c>
      <c r="C1000" s="13" t="s">
        <v>2379</v>
      </c>
      <c r="D1000" s="13" t="s">
        <v>2380</v>
      </c>
      <c r="E1000" s="13" t="s">
        <v>213</v>
      </c>
      <c r="F1000" s="20" t="s">
        <v>1169</v>
      </c>
      <c r="G1000" s="29">
        <v>20</v>
      </c>
    </row>
    <row r="1001" ht="16.5" hidden="1" spans="1:7">
      <c r="A1001" s="13" t="str">
        <f>VLOOKUP(E1001,区域!A:B,2,0)</f>
        <v>合肥南</v>
      </c>
      <c r="B1001" s="21">
        <v>44176</v>
      </c>
      <c r="C1001" s="13" t="s">
        <v>2381</v>
      </c>
      <c r="D1001" s="13" t="s">
        <v>2382</v>
      </c>
      <c r="E1001" s="13" t="s">
        <v>238</v>
      </c>
      <c r="F1001" s="20" t="s">
        <v>1169</v>
      </c>
      <c r="G1001" s="29">
        <v>20</v>
      </c>
    </row>
    <row r="1002" ht="16.5" hidden="1" spans="1:7">
      <c r="A1002" s="13" t="str">
        <f>VLOOKUP(E1002,区域!A:B,2,0)</f>
        <v>合肥南</v>
      </c>
      <c r="B1002" s="21">
        <v>44176</v>
      </c>
      <c r="C1002" s="13" t="s">
        <v>2383</v>
      </c>
      <c r="D1002" s="13" t="s">
        <v>2384</v>
      </c>
      <c r="E1002" s="13" t="s">
        <v>18</v>
      </c>
      <c r="F1002" s="20" t="s">
        <v>1169</v>
      </c>
      <c r="G1002" s="29">
        <v>20</v>
      </c>
    </row>
    <row r="1003" ht="16.5" hidden="1" spans="1:7">
      <c r="A1003" s="13" t="str">
        <f>VLOOKUP(E1003,区域!A:B,2,0)</f>
        <v>合肥南</v>
      </c>
      <c r="B1003" s="21">
        <v>44176</v>
      </c>
      <c r="C1003" s="13" t="s">
        <v>2385</v>
      </c>
      <c r="D1003" s="13" t="s">
        <v>2386</v>
      </c>
      <c r="E1003" s="13" t="s">
        <v>18</v>
      </c>
      <c r="F1003" s="20" t="s">
        <v>1169</v>
      </c>
      <c r="G1003" s="29">
        <v>20</v>
      </c>
    </row>
    <row r="1004" ht="16.5" hidden="1" spans="1:7">
      <c r="A1004" s="13" t="str">
        <f>VLOOKUP(E1004,区域!A:B,2,0)</f>
        <v>六安</v>
      </c>
      <c r="B1004" s="21">
        <v>44176</v>
      </c>
      <c r="C1004" s="13" t="s">
        <v>2387</v>
      </c>
      <c r="D1004" s="13" t="s">
        <v>2388</v>
      </c>
      <c r="E1004" s="13" t="s">
        <v>121</v>
      </c>
      <c r="F1004" s="20" t="s">
        <v>1169</v>
      </c>
      <c r="G1004" s="29">
        <v>20</v>
      </c>
    </row>
    <row r="1005" ht="16.5" hidden="1" spans="1:7">
      <c r="A1005" s="13" t="str">
        <f>VLOOKUP(E1005,区域!A:B,2,0)</f>
        <v>六安</v>
      </c>
      <c r="B1005" s="21">
        <v>44176</v>
      </c>
      <c r="C1005" s="13" t="s">
        <v>2389</v>
      </c>
      <c r="D1005" s="13" t="s">
        <v>2390</v>
      </c>
      <c r="E1005" s="13" t="s">
        <v>190</v>
      </c>
      <c r="F1005" s="20" t="s">
        <v>1169</v>
      </c>
      <c r="G1005" s="29">
        <v>20</v>
      </c>
    </row>
    <row r="1006" ht="16.5" hidden="1" spans="1:7">
      <c r="A1006" s="13" t="str">
        <f>VLOOKUP(E1006,区域!A:B,2,0)</f>
        <v>六安</v>
      </c>
      <c r="B1006" s="21">
        <v>44176</v>
      </c>
      <c r="C1006" s="13" t="s">
        <v>2391</v>
      </c>
      <c r="D1006" s="13" t="s">
        <v>2392</v>
      </c>
      <c r="E1006" s="13" t="s">
        <v>181</v>
      </c>
      <c r="F1006" s="20" t="s">
        <v>1169</v>
      </c>
      <c r="G1006" s="29">
        <v>20</v>
      </c>
    </row>
    <row r="1007" ht="16.5" hidden="1" spans="1:7">
      <c r="A1007" s="13" t="str">
        <f>VLOOKUP(E1007,区域!A:B,2,0)</f>
        <v>宿州</v>
      </c>
      <c r="B1007" s="21">
        <v>44176</v>
      </c>
      <c r="C1007" s="13" t="s">
        <v>2393</v>
      </c>
      <c r="D1007" s="13" t="s">
        <v>2394</v>
      </c>
      <c r="E1007" s="13" t="s">
        <v>173</v>
      </c>
      <c r="F1007" s="20" t="s">
        <v>1169</v>
      </c>
      <c r="G1007" s="29">
        <v>20</v>
      </c>
    </row>
    <row r="1008" ht="16.5" hidden="1" spans="1:7">
      <c r="A1008" s="13" t="str">
        <f>VLOOKUP(E1008,区域!A:B,2,0)</f>
        <v>池州</v>
      </c>
      <c r="B1008" s="21">
        <v>44176</v>
      </c>
      <c r="C1008" s="13" t="s">
        <v>2395</v>
      </c>
      <c r="D1008" s="13" t="s">
        <v>2396</v>
      </c>
      <c r="E1008" s="13" t="s">
        <v>95</v>
      </c>
      <c r="F1008" s="20" t="s">
        <v>1169</v>
      </c>
      <c r="G1008" s="29">
        <v>20</v>
      </c>
    </row>
    <row r="1009" ht="16.5" hidden="1" spans="1:7">
      <c r="A1009" s="13" t="str">
        <f>VLOOKUP(E1009,区域!A:B,2,0)</f>
        <v>滁州</v>
      </c>
      <c r="B1009" s="21">
        <v>44176</v>
      </c>
      <c r="C1009" s="13" t="s">
        <v>2397</v>
      </c>
      <c r="D1009" s="13" t="s">
        <v>2398</v>
      </c>
      <c r="E1009" s="13" t="s">
        <v>235</v>
      </c>
      <c r="F1009" s="20" t="s">
        <v>1169</v>
      </c>
      <c r="G1009" s="29">
        <v>20</v>
      </c>
    </row>
    <row r="1010" ht="16.5" hidden="1" spans="1:7">
      <c r="A1010" s="13" t="str">
        <f>VLOOKUP(E1010,区域!A:B,2,0)</f>
        <v>肥西</v>
      </c>
      <c r="B1010" s="21">
        <v>44176</v>
      </c>
      <c r="C1010" s="13" t="s">
        <v>2399</v>
      </c>
      <c r="D1010" s="13" t="s">
        <v>2400</v>
      </c>
      <c r="E1010" s="13" t="s">
        <v>104</v>
      </c>
      <c r="F1010" s="20" t="s">
        <v>1169</v>
      </c>
      <c r="G1010" s="29">
        <v>20</v>
      </c>
    </row>
    <row r="1011" ht="16.5" hidden="1" spans="1:7">
      <c r="A1011" s="13" t="str">
        <f>VLOOKUP(E1011,区域!A:B,2,0)</f>
        <v>黄山</v>
      </c>
      <c r="B1011" s="21">
        <v>44176</v>
      </c>
      <c r="C1011" s="13" t="s">
        <v>2401</v>
      </c>
      <c r="D1011" s="13" t="s">
        <v>2402</v>
      </c>
      <c r="E1011" s="13" t="s">
        <v>195</v>
      </c>
      <c r="F1011" s="20" t="s">
        <v>1169</v>
      </c>
      <c r="G1011" s="29">
        <v>20</v>
      </c>
    </row>
    <row r="1012" ht="16.5" hidden="1" spans="1:7">
      <c r="A1012" s="13" t="str">
        <f>VLOOKUP(E1012,区域!A:B,2,0)</f>
        <v>芜湖</v>
      </c>
      <c r="B1012" s="21">
        <v>44176</v>
      </c>
      <c r="C1012" s="13" t="s">
        <v>2403</v>
      </c>
      <c r="D1012" s="13" t="s">
        <v>2404</v>
      </c>
      <c r="E1012" s="13" t="s">
        <v>139</v>
      </c>
      <c r="F1012" s="20" t="s">
        <v>1169</v>
      </c>
      <c r="G1012" s="29">
        <v>20</v>
      </c>
    </row>
    <row r="1013" ht="16.5" hidden="1" spans="1:7">
      <c r="A1013" s="13" t="str">
        <f>VLOOKUP(E1013,区域!A:B,2,0)</f>
        <v>宿州</v>
      </c>
      <c r="B1013" s="21">
        <v>44176</v>
      </c>
      <c r="C1013" s="13" t="s">
        <v>2405</v>
      </c>
      <c r="D1013" s="13" t="s">
        <v>2406</v>
      </c>
      <c r="E1013" s="13" t="s">
        <v>80</v>
      </c>
      <c r="F1013" s="20" t="s">
        <v>1169</v>
      </c>
      <c r="G1013" s="29">
        <v>20</v>
      </c>
    </row>
    <row r="1014" ht="16.5" hidden="1" spans="1:7">
      <c r="A1014" s="13" t="str">
        <f>VLOOKUP(E1014,区域!A:B,2,0)</f>
        <v>宿州</v>
      </c>
      <c r="B1014" s="21">
        <v>44176</v>
      </c>
      <c r="C1014" s="13" t="s">
        <v>2407</v>
      </c>
      <c r="D1014" s="13" t="s">
        <v>2408</v>
      </c>
      <c r="E1014" s="13" t="s">
        <v>80</v>
      </c>
      <c r="F1014" s="20" t="s">
        <v>1169</v>
      </c>
      <c r="G1014" s="29">
        <v>20</v>
      </c>
    </row>
    <row r="1015" ht="16.5" hidden="1" spans="1:7">
      <c r="A1015" s="13" t="str">
        <f>VLOOKUP(E1015,区域!A:B,2,0)</f>
        <v>亳州</v>
      </c>
      <c r="B1015" s="21">
        <v>44176</v>
      </c>
      <c r="C1015" s="13" t="s">
        <v>2409</v>
      </c>
      <c r="D1015" s="13" t="s">
        <v>2410</v>
      </c>
      <c r="E1015" s="13" t="s">
        <v>79</v>
      </c>
      <c r="F1015" s="20" t="s">
        <v>1169</v>
      </c>
      <c r="G1015" s="29">
        <v>20</v>
      </c>
    </row>
    <row r="1016" ht="16.5" hidden="1" spans="1:7">
      <c r="A1016" s="13" t="str">
        <f>VLOOKUP(E1016,区域!A:B,2,0)</f>
        <v>亳州</v>
      </c>
      <c r="B1016" s="21">
        <v>44176</v>
      </c>
      <c r="C1016" s="13" t="s">
        <v>2411</v>
      </c>
      <c r="D1016" s="13" t="s">
        <v>2412</v>
      </c>
      <c r="E1016" s="13" t="s">
        <v>79</v>
      </c>
      <c r="F1016" s="20" t="s">
        <v>1169</v>
      </c>
      <c r="G1016" s="29">
        <v>20</v>
      </c>
    </row>
    <row r="1017" ht="16.5" hidden="1" spans="1:7">
      <c r="A1017" s="13" t="str">
        <f>VLOOKUP(E1017,区域!A:B,2,0)</f>
        <v>亳州</v>
      </c>
      <c r="B1017" s="21">
        <v>44176</v>
      </c>
      <c r="C1017" s="13" t="s">
        <v>2413</v>
      </c>
      <c r="D1017" s="13" t="s">
        <v>2414</v>
      </c>
      <c r="E1017" s="13" t="s">
        <v>68</v>
      </c>
      <c r="F1017" s="20" t="s">
        <v>1169</v>
      </c>
      <c r="G1017" s="29">
        <v>20</v>
      </c>
    </row>
    <row r="1018" ht="16.5" hidden="1" spans="1:7">
      <c r="A1018" s="13" t="str">
        <f>VLOOKUP(E1018,区域!A:B,2,0)</f>
        <v>淮北</v>
      </c>
      <c r="B1018" s="21">
        <v>44176</v>
      </c>
      <c r="C1018" s="13" t="s">
        <v>2415</v>
      </c>
      <c r="D1018" s="13" t="s">
        <v>2416</v>
      </c>
      <c r="E1018" s="13" t="s">
        <v>26</v>
      </c>
      <c r="F1018" s="20" t="s">
        <v>1169</v>
      </c>
      <c r="G1018" s="29">
        <v>20</v>
      </c>
    </row>
    <row r="1019" ht="16.5" hidden="1" spans="1:7">
      <c r="A1019" s="13" t="str">
        <f>VLOOKUP(E1019,区域!A:B,2,0)</f>
        <v>黄山</v>
      </c>
      <c r="B1019" s="21">
        <v>44176</v>
      </c>
      <c r="C1019" s="13" t="s">
        <v>2417</v>
      </c>
      <c r="D1019" s="13" t="s">
        <v>2418</v>
      </c>
      <c r="E1019" s="13" t="s">
        <v>62</v>
      </c>
      <c r="F1019" s="20" t="s">
        <v>1169</v>
      </c>
      <c r="G1019" s="29">
        <v>20</v>
      </c>
    </row>
    <row r="1020" ht="16.5" hidden="1" spans="1:7">
      <c r="A1020" s="13" t="str">
        <f>VLOOKUP(E1020,区域!A:B,2,0)</f>
        <v>黄山</v>
      </c>
      <c r="B1020" s="21">
        <v>44176</v>
      </c>
      <c r="C1020" s="13" t="s">
        <v>2419</v>
      </c>
      <c r="D1020" s="13" t="s">
        <v>2420</v>
      </c>
      <c r="E1020" s="13" t="s">
        <v>62</v>
      </c>
      <c r="F1020" s="20" t="s">
        <v>1169</v>
      </c>
      <c r="G1020" s="29">
        <v>20</v>
      </c>
    </row>
    <row r="1021" ht="16.5" hidden="1" spans="1:7">
      <c r="A1021" s="13" t="str">
        <f>VLOOKUP(E1021,区域!A:B,2,0)</f>
        <v>安庆</v>
      </c>
      <c r="B1021" s="21">
        <v>44176</v>
      </c>
      <c r="C1021" s="13" t="s">
        <v>2421</v>
      </c>
      <c r="D1021" s="13" t="s">
        <v>2422</v>
      </c>
      <c r="E1021" s="13" t="s">
        <v>170</v>
      </c>
      <c r="F1021" s="20" t="s">
        <v>1169</v>
      </c>
      <c r="G1021" s="29">
        <v>20</v>
      </c>
    </row>
    <row r="1022" ht="16.5" hidden="1" spans="1:7">
      <c r="A1022" s="13" t="str">
        <f>VLOOKUP(E1022,区域!A:B,2,0)</f>
        <v>巢湖</v>
      </c>
      <c r="B1022" s="21">
        <v>44176</v>
      </c>
      <c r="C1022" s="13" t="s">
        <v>2423</v>
      </c>
      <c r="D1022" s="13" t="s">
        <v>2424</v>
      </c>
      <c r="E1022" s="13" t="s">
        <v>126</v>
      </c>
      <c r="F1022" s="20" t="s">
        <v>1169</v>
      </c>
      <c r="G1022" s="29">
        <v>20</v>
      </c>
    </row>
    <row r="1023" ht="16.5" hidden="1" spans="1:7">
      <c r="A1023" s="13" t="str">
        <f>VLOOKUP(E1023,区域!A:B,2,0)</f>
        <v>黄山</v>
      </c>
      <c r="B1023" s="21">
        <v>44176</v>
      </c>
      <c r="C1023" s="13" t="s">
        <v>2269</v>
      </c>
      <c r="D1023" s="13" t="s">
        <v>2270</v>
      </c>
      <c r="E1023" s="13" t="s">
        <v>44</v>
      </c>
      <c r="F1023" s="20" t="s">
        <v>1169</v>
      </c>
      <c r="G1023" s="29">
        <v>20</v>
      </c>
    </row>
    <row r="1024" ht="16.5" hidden="1" spans="1:7">
      <c r="A1024" s="13" t="str">
        <f>VLOOKUP(E1024,区域!A:B,2,0)</f>
        <v>黄山</v>
      </c>
      <c r="B1024" s="21">
        <v>44176</v>
      </c>
      <c r="C1024" s="13" t="s">
        <v>2425</v>
      </c>
      <c r="D1024" s="13" t="s">
        <v>2426</v>
      </c>
      <c r="E1024" s="13" t="s">
        <v>44</v>
      </c>
      <c r="F1024" s="20" t="s">
        <v>1169</v>
      </c>
      <c r="G1024" s="29">
        <v>20</v>
      </c>
    </row>
    <row r="1025" ht="16.5" hidden="1" spans="1:7">
      <c r="A1025" s="13" t="str">
        <f>VLOOKUP(E1025,区域!A:B,2,0)</f>
        <v>黄山</v>
      </c>
      <c r="B1025" s="21">
        <v>44176</v>
      </c>
      <c r="C1025" s="13" t="s">
        <v>2427</v>
      </c>
      <c r="D1025" s="13" t="s">
        <v>2428</v>
      </c>
      <c r="E1025" s="13" t="s">
        <v>40</v>
      </c>
      <c r="F1025" s="20" t="s">
        <v>1169</v>
      </c>
      <c r="G1025" s="29">
        <v>20</v>
      </c>
    </row>
    <row r="1026" ht="16.5" hidden="1" spans="1:7">
      <c r="A1026" s="13" t="str">
        <f>VLOOKUP(E1026,区域!A:B,2,0)</f>
        <v>六安</v>
      </c>
      <c r="B1026" s="21">
        <v>44176</v>
      </c>
      <c r="C1026" s="13" t="s">
        <v>2429</v>
      </c>
      <c r="D1026" s="13" t="s">
        <v>2430</v>
      </c>
      <c r="E1026" s="13" t="s">
        <v>162</v>
      </c>
      <c r="F1026" s="20" t="s">
        <v>1169</v>
      </c>
      <c r="G1026" s="29">
        <v>20</v>
      </c>
    </row>
    <row r="1027" ht="16.5" hidden="1" spans="1:7">
      <c r="A1027" s="13" t="str">
        <f>VLOOKUP(E1027,区域!A:B,2,0)</f>
        <v>六安</v>
      </c>
      <c r="B1027" s="21">
        <v>44176</v>
      </c>
      <c r="C1027" s="13" t="s">
        <v>2431</v>
      </c>
      <c r="D1027" s="13" t="s">
        <v>2432</v>
      </c>
      <c r="E1027" s="13" t="s">
        <v>162</v>
      </c>
      <c r="F1027" s="20" t="s">
        <v>1169</v>
      </c>
      <c r="G1027" s="29">
        <v>20</v>
      </c>
    </row>
    <row r="1028" ht="16.5" hidden="1" spans="1:7">
      <c r="A1028" s="13" t="str">
        <f>VLOOKUP(E1028,区域!A:B,2,0)</f>
        <v>六安</v>
      </c>
      <c r="B1028" s="21">
        <v>44176</v>
      </c>
      <c r="C1028" s="13" t="s">
        <v>2433</v>
      </c>
      <c r="D1028" s="13" t="s">
        <v>2434</v>
      </c>
      <c r="E1028" s="13" t="s">
        <v>137</v>
      </c>
      <c r="F1028" s="20" t="s">
        <v>1169</v>
      </c>
      <c r="G1028" s="29">
        <v>20</v>
      </c>
    </row>
    <row r="1029" ht="16.5" hidden="1" spans="1:7">
      <c r="A1029" s="13" t="str">
        <f>VLOOKUP(E1029,区域!A:B,2,0)</f>
        <v>六安</v>
      </c>
      <c r="B1029" s="21">
        <v>44176</v>
      </c>
      <c r="C1029" s="13" t="s">
        <v>2435</v>
      </c>
      <c r="D1029" s="13" t="s">
        <v>2436</v>
      </c>
      <c r="E1029" s="13" t="s">
        <v>93</v>
      </c>
      <c r="F1029" s="20" t="s">
        <v>1169</v>
      </c>
      <c r="G1029" s="29">
        <v>20</v>
      </c>
    </row>
    <row r="1030" ht="16.5" hidden="1" spans="1:7">
      <c r="A1030" s="13" t="str">
        <f>VLOOKUP(E1030,区域!A:B,2,0)</f>
        <v>六安</v>
      </c>
      <c r="B1030" s="21">
        <v>44176</v>
      </c>
      <c r="C1030" s="13" t="s">
        <v>2437</v>
      </c>
      <c r="D1030" s="13" t="s">
        <v>2438</v>
      </c>
      <c r="E1030" s="13" t="s">
        <v>93</v>
      </c>
      <c r="F1030" s="20" t="s">
        <v>1169</v>
      </c>
      <c r="G1030" s="29">
        <v>20</v>
      </c>
    </row>
    <row r="1031" ht="16.5" hidden="1" spans="1:7">
      <c r="A1031" s="13" t="str">
        <f>VLOOKUP(E1031,区域!A:B,2,0)</f>
        <v>宿州</v>
      </c>
      <c r="B1031" s="21">
        <v>44176</v>
      </c>
      <c r="C1031" s="13" t="s">
        <v>2439</v>
      </c>
      <c r="D1031" s="13" t="s">
        <v>2440</v>
      </c>
      <c r="E1031" s="13" t="s">
        <v>164</v>
      </c>
      <c r="F1031" s="20" t="s">
        <v>1169</v>
      </c>
      <c r="G1031" s="29">
        <v>20</v>
      </c>
    </row>
    <row r="1032" ht="16.5" hidden="1" spans="1:7">
      <c r="A1032" s="13" t="str">
        <f>VLOOKUP(E1032,区域!A:B,2,0)</f>
        <v>宿州</v>
      </c>
      <c r="B1032" s="21">
        <v>44176</v>
      </c>
      <c r="C1032" s="13" t="s">
        <v>2441</v>
      </c>
      <c r="D1032" s="13" t="s">
        <v>2442</v>
      </c>
      <c r="E1032" s="13" t="s">
        <v>164</v>
      </c>
      <c r="F1032" s="20" t="s">
        <v>1169</v>
      </c>
      <c r="G1032" s="29">
        <v>20</v>
      </c>
    </row>
    <row r="1033" ht="16.5" hidden="1" spans="1:7">
      <c r="A1033" s="13" t="str">
        <f>VLOOKUP(E1033,区域!A:B,2,0)</f>
        <v>合肥南</v>
      </c>
      <c r="B1033" s="21">
        <v>44176</v>
      </c>
      <c r="C1033" s="13" t="s">
        <v>2443</v>
      </c>
      <c r="D1033" s="13" t="s">
        <v>2444</v>
      </c>
      <c r="E1033" s="13" t="s">
        <v>28</v>
      </c>
      <c r="F1033" s="20" t="s">
        <v>1169</v>
      </c>
      <c r="G1033" s="29">
        <v>20</v>
      </c>
    </row>
    <row r="1034" ht="16.5" hidden="1" spans="1:7">
      <c r="A1034" s="13" t="str">
        <f>VLOOKUP(E1034,区域!A:B,2,0)</f>
        <v>合肥南</v>
      </c>
      <c r="B1034" s="21">
        <v>44176</v>
      </c>
      <c r="C1034" s="13" t="s">
        <v>2445</v>
      </c>
      <c r="D1034" s="13" t="s">
        <v>2446</v>
      </c>
      <c r="E1034" s="13" t="s">
        <v>28</v>
      </c>
      <c r="F1034" s="20" t="s">
        <v>1169</v>
      </c>
      <c r="G1034" s="29">
        <v>20</v>
      </c>
    </row>
    <row r="1035" ht="16.5" hidden="1" spans="1:7">
      <c r="A1035" s="13" t="str">
        <f>VLOOKUP(E1035,区域!A:B,2,0)</f>
        <v>合肥南</v>
      </c>
      <c r="B1035" s="21">
        <v>44176</v>
      </c>
      <c r="C1035" s="13" t="s">
        <v>2447</v>
      </c>
      <c r="D1035" s="13" t="s">
        <v>2448</v>
      </c>
      <c r="E1035" s="13" t="s">
        <v>28</v>
      </c>
      <c r="F1035" s="20" t="s">
        <v>1169</v>
      </c>
      <c r="G1035" s="29">
        <v>20</v>
      </c>
    </row>
    <row r="1036" ht="16.5" hidden="1" spans="1:7">
      <c r="A1036" s="13" t="str">
        <f>VLOOKUP(E1036,区域!A:B,2,0)</f>
        <v>黄山</v>
      </c>
      <c r="B1036" s="21">
        <v>44176</v>
      </c>
      <c r="C1036" s="13" t="s">
        <v>2449</v>
      </c>
      <c r="D1036" s="13" t="s">
        <v>2450</v>
      </c>
      <c r="E1036" s="13" t="s">
        <v>16</v>
      </c>
      <c r="F1036" s="20" t="s">
        <v>1169</v>
      </c>
      <c r="G1036" s="29">
        <v>20</v>
      </c>
    </row>
    <row r="1037" ht="16.5" hidden="1" spans="1:7">
      <c r="A1037" s="13" t="str">
        <f>VLOOKUP(E1037,区域!A:B,2,0)</f>
        <v>黄山</v>
      </c>
      <c r="B1037" s="21">
        <v>44176</v>
      </c>
      <c r="C1037" s="13" t="s">
        <v>2451</v>
      </c>
      <c r="D1037" s="13" t="s">
        <v>2452</v>
      </c>
      <c r="E1037" s="13" t="s">
        <v>16</v>
      </c>
      <c r="F1037" s="20" t="s">
        <v>1169</v>
      </c>
      <c r="G1037" s="29">
        <v>20</v>
      </c>
    </row>
    <row r="1038" ht="16.5" hidden="1" spans="1:7">
      <c r="A1038" s="13" t="str">
        <f>VLOOKUP(E1038,区域!A:B,2,0)</f>
        <v>黄山</v>
      </c>
      <c r="B1038" s="21">
        <v>44176</v>
      </c>
      <c r="C1038" s="13" t="s">
        <v>2321</v>
      </c>
      <c r="D1038" s="13" t="s">
        <v>2208</v>
      </c>
      <c r="E1038" s="13" t="s">
        <v>16</v>
      </c>
      <c r="F1038" s="20" t="s">
        <v>1169</v>
      </c>
      <c r="G1038" s="29">
        <v>20</v>
      </c>
    </row>
    <row r="1039" ht="16.5" hidden="1" spans="1:7">
      <c r="A1039" s="13" t="str">
        <f>VLOOKUP(E1039,区域!A:B,2,0)</f>
        <v>池州</v>
      </c>
      <c r="B1039" s="21">
        <v>44176</v>
      </c>
      <c r="C1039" s="13" t="s">
        <v>2453</v>
      </c>
      <c r="D1039" s="13" t="s">
        <v>2454</v>
      </c>
      <c r="E1039" s="13" t="s">
        <v>94</v>
      </c>
      <c r="F1039" s="20" t="s">
        <v>1169</v>
      </c>
      <c r="G1039" s="29">
        <v>20</v>
      </c>
    </row>
    <row r="1040" ht="16.5" hidden="1" spans="1:7">
      <c r="A1040" s="13" t="str">
        <f>VLOOKUP(E1040,区域!A:B,2,0)</f>
        <v>和县</v>
      </c>
      <c r="B1040" s="21">
        <v>44176</v>
      </c>
      <c r="C1040" s="13" t="s">
        <v>2342</v>
      </c>
      <c r="D1040" s="13" t="s">
        <v>2343</v>
      </c>
      <c r="E1040" s="13" t="s">
        <v>56</v>
      </c>
      <c r="F1040" s="20" t="s">
        <v>1169</v>
      </c>
      <c r="G1040" s="29">
        <v>20</v>
      </c>
    </row>
    <row r="1041" ht="16.5" hidden="1" spans="1:7">
      <c r="A1041" s="13" t="str">
        <f>VLOOKUP(E1041,区域!A:B,2,0)</f>
        <v>六安</v>
      </c>
      <c r="B1041" s="21">
        <v>44176</v>
      </c>
      <c r="C1041" s="13" t="s">
        <v>2455</v>
      </c>
      <c r="D1041" s="13" t="s">
        <v>2456</v>
      </c>
      <c r="E1041" s="13" t="s">
        <v>100</v>
      </c>
      <c r="F1041" s="20" t="s">
        <v>1169</v>
      </c>
      <c r="G1041" s="29">
        <v>20</v>
      </c>
    </row>
    <row r="1042" ht="16.5" hidden="1" spans="1:7">
      <c r="A1042" s="13" t="str">
        <f>VLOOKUP(E1042,区域!A:B,2,0)</f>
        <v>六安</v>
      </c>
      <c r="B1042" s="21">
        <v>44176</v>
      </c>
      <c r="C1042" s="13" t="s">
        <v>2457</v>
      </c>
      <c r="D1042" s="13" t="s">
        <v>2458</v>
      </c>
      <c r="E1042" s="13" t="s">
        <v>100</v>
      </c>
      <c r="F1042" s="20" t="s">
        <v>1169</v>
      </c>
      <c r="G1042" s="29">
        <v>20</v>
      </c>
    </row>
    <row r="1043" ht="16.5" hidden="1" spans="1:7">
      <c r="A1043" s="13" t="str">
        <f>VLOOKUP(E1043,区域!A:B,2,0)</f>
        <v>寿县</v>
      </c>
      <c r="B1043" s="21">
        <v>44176</v>
      </c>
      <c r="C1043" s="13" t="s">
        <v>2459</v>
      </c>
      <c r="D1043" s="13" t="s">
        <v>2460</v>
      </c>
      <c r="E1043" s="13" t="s">
        <v>163</v>
      </c>
      <c r="F1043" s="20" t="s">
        <v>1169</v>
      </c>
      <c r="G1043" s="29">
        <v>20</v>
      </c>
    </row>
    <row r="1044" ht="16.5" hidden="1" spans="1:7">
      <c r="A1044" s="13" t="str">
        <f>VLOOKUP(E1044,区域!A:B,2,0)</f>
        <v>金寨</v>
      </c>
      <c r="B1044" s="21">
        <v>44176</v>
      </c>
      <c r="C1044" s="13" t="s">
        <v>2461</v>
      </c>
      <c r="D1044" s="13" t="s">
        <v>2462</v>
      </c>
      <c r="E1044" s="13" t="s">
        <v>58</v>
      </c>
      <c r="F1044" s="20" t="s">
        <v>1169</v>
      </c>
      <c r="G1044" s="29">
        <v>20</v>
      </c>
    </row>
    <row r="1045" ht="16.5" hidden="1" spans="1:7">
      <c r="A1045" s="13" t="str">
        <f>VLOOKUP(E1045,区域!A:B,2,0)</f>
        <v>凤台</v>
      </c>
      <c r="B1045" s="21">
        <v>44176</v>
      </c>
      <c r="C1045" s="13" t="s">
        <v>2463</v>
      </c>
      <c r="D1045" s="13" t="s">
        <v>2464</v>
      </c>
      <c r="E1045" s="13" t="s">
        <v>32</v>
      </c>
      <c r="F1045" s="20" t="s">
        <v>1169</v>
      </c>
      <c r="G1045" s="29">
        <v>20</v>
      </c>
    </row>
    <row r="1046" ht="16.5" hidden="1" spans="1:7">
      <c r="A1046" s="13" t="str">
        <f>VLOOKUP(E1046,区域!A:B,2,0)</f>
        <v>池州</v>
      </c>
      <c r="B1046" s="21">
        <v>44176</v>
      </c>
      <c r="C1046" s="13" t="s">
        <v>2465</v>
      </c>
      <c r="D1046" s="13" t="s">
        <v>2466</v>
      </c>
      <c r="E1046" s="13" t="s">
        <v>30</v>
      </c>
      <c r="F1046" s="20" t="s">
        <v>1169</v>
      </c>
      <c r="G1046" s="29">
        <v>20</v>
      </c>
    </row>
    <row r="1047" ht="16.5" hidden="1" spans="1:7">
      <c r="A1047" s="13" t="str">
        <f>VLOOKUP(E1047,区域!A:B,2,0)</f>
        <v>池州</v>
      </c>
      <c r="B1047" s="21">
        <v>44176</v>
      </c>
      <c r="C1047" s="13" t="s">
        <v>2467</v>
      </c>
      <c r="D1047" s="13" t="s">
        <v>2468</v>
      </c>
      <c r="E1047" s="13" t="s">
        <v>30</v>
      </c>
      <c r="F1047" s="20" t="s">
        <v>1169</v>
      </c>
      <c r="G1047" s="29">
        <v>20</v>
      </c>
    </row>
    <row r="1048" ht="16.5" hidden="1" spans="1:7">
      <c r="A1048" s="13" t="str">
        <f>VLOOKUP(E1048,区域!A:B,2,0)</f>
        <v>含山</v>
      </c>
      <c r="B1048" s="21">
        <v>44176</v>
      </c>
      <c r="C1048" s="13" t="s">
        <v>2469</v>
      </c>
      <c r="D1048" s="13" t="s">
        <v>2470</v>
      </c>
      <c r="E1048" s="13" t="s">
        <v>89</v>
      </c>
      <c r="F1048" s="20" t="s">
        <v>1169</v>
      </c>
      <c r="G1048" s="29">
        <v>20</v>
      </c>
    </row>
    <row r="1049" ht="16.5" hidden="1" spans="1:7">
      <c r="A1049" s="13" t="str">
        <f>VLOOKUP(E1049,区域!A:B,2,0)</f>
        <v>含山</v>
      </c>
      <c r="B1049" s="21">
        <v>44176</v>
      </c>
      <c r="C1049" s="13" t="s">
        <v>2471</v>
      </c>
      <c r="D1049" s="13" t="s">
        <v>2472</v>
      </c>
      <c r="E1049" s="13" t="s">
        <v>89</v>
      </c>
      <c r="F1049" s="20" t="s">
        <v>1169</v>
      </c>
      <c r="G1049" s="29">
        <v>20</v>
      </c>
    </row>
    <row r="1050" ht="16.5" hidden="1" spans="1:7">
      <c r="A1050" s="13" t="str">
        <f>VLOOKUP(E1050,区域!A:B,2,0)</f>
        <v>阜阳</v>
      </c>
      <c r="B1050" s="21">
        <v>44176</v>
      </c>
      <c r="C1050" s="13" t="s">
        <v>2473</v>
      </c>
      <c r="D1050" s="13" t="s">
        <v>2474</v>
      </c>
      <c r="E1050" s="13" t="s">
        <v>219</v>
      </c>
      <c r="F1050" s="20" t="s">
        <v>1169</v>
      </c>
      <c r="G1050" s="29">
        <v>20</v>
      </c>
    </row>
    <row r="1051" ht="16.5" hidden="1" spans="1:7">
      <c r="A1051" s="13" t="str">
        <f>VLOOKUP(E1051,区域!A:B,2,0)</f>
        <v>淮南</v>
      </c>
      <c r="B1051" s="21">
        <v>44176</v>
      </c>
      <c r="C1051" s="13" t="s">
        <v>2475</v>
      </c>
      <c r="D1051" s="13" t="s">
        <v>2476</v>
      </c>
      <c r="E1051" s="13" t="s">
        <v>48</v>
      </c>
      <c r="F1051" s="20" t="s">
        <v>1169</v>
      </c>
      <c r="G1051" s="29">
        <v>20</v>
      </c>
    </row>
    <row r="1052" ht="16.5" hidden="1" spans="1:7">
      <c r="A1052" s="13" t="str">
        <f>VLOOKUP(E1052,区域!A:B,2,0)</f>
        <v>淮南</v>
      </c>
      <c r="B1052" s="21">
        <v>44176</v>
      </c>
      <c r="C1052" s="13" t="s">
        <v>2477</v>
      </c>
      <c r="D1052" s="13" t="s">
        <v>2478</v>
      </c>
      <c r="E1052" s="13" t="s">
        <v>48</v>
      </c>
      <c r="F1052" s="20" t="s">
        <v>1169</v>
      </c>
      <c r="G1052" s="29">
        <v>20</v>
      </c>
    </row>
    <row r="1053" ht="16.5" hidden="1" spans="1:7">
      <c r="A1053" s="13" t="str">
        <f>VLOOKUP(E1053,区域!A:B,2,0)</f>
        <v>合肥北</v>
      </c>
      <c r="B1053" s="21">
        <v>44176</v>
      </c>
      <c r="C1053" s="13" t="s">
        <v>2479</v>
      </c>
      <c r="D1053" s="13" t="s">
        <v>2480</v>
      </c>
      <c r="E1053" s="13" t="s">
        <v>34</v>
      </c>
      <c r="F1053" s="20" t="s">
        <v>438</v>
      </c>
      <c r="G1053" s="29">
        <v>20</v>
      </c>
    </row>
    <row r="1054" ht="16.5" hidden="1" spans="1:7">
      <c r="A1054" s="13" t="str">
        <f>VLOOKUP(E1054,区域!A:B,2,0)</f>
        <v>黄山</v>
      </c>
      <c r="B1054" s="21">
        <v>44176</v>
      </c>
      <c r="C1054" s="13" t="s">
        <v>2481</v>
      </c>
      <c r="D1054" s="13" t="s">
        <v>1768</v>
      </c>
      <c r="E1054" s="13" t="s">
        <v>16</v>
      </c>
      <c r="F1054" s="20" t="s">
        <v>438</v>
      </c>
      <c r="G1054" s="29">
        <v>20</v>
      </c>
    </row>
    <row r="1055" ht="16.5" hidden="1" spans="1:7">
      <c r="A1055" s="13" t="str">
        <f>VLOOKUP(E1055,区域!A:B,2,0)</f>
        <v>六安</v>
      </c>
      <c r="B1055" s="21">
        <v>44176</v>
      </c>
      <c r="C1055" s="13" t="s">
        <v>2482</v>
      </c>
      <c r="D1055" s="13" t="s">
        <v>2483</v>
      </c>
      <c r="E1055" s="13" t="s">
        <v>136</v>
      </c>
      <c r="F1055" s="20" t="s">
        <v>438</v>
      </c>
      <c r="G1055" s="29">
        <v>20</v>
      </c>
    </row>
    <row r="1056" ht="16.5" hidden="1" spans="1:7">
      <c r="A1056" s="13" t="str">
        <f>VLOOKUP(E1056,区域!A:B,2,0)</f>
        <v>合肥北</v>
      </c>
      <c r="B1056" s="21">
        <v>44176</v>
      </c>
      <c r="C1056" s="13" t="s">
        <v>2484</v>
      </c>
      <c r="D1056" s="13" t="s">
        <v>2485</v>
      </c>
      <c r="E1056" s="13" t="s">
        <v>34</v>
      </c>
      <c r="F1056" s="20" t="s">
        <v>438</v>
      </c>
      <c r="G1056" s="29">
        <v>20</v>
      </c>
    </row>
    <row r="1057" ht="16.5" hidden="1" spans="1:7">
      <c r="A1057" s="13" t="str">
        <f>VLOOKUP(E1057,区域!A:B,2,0)</f>
        <v>亳州</v>
      </c>
      <c r="B1057" s="21">
        <v>44176</v>
      </c>
      <c r="C1057" s="13" t="s">
        <v>2486</v>
      </c>
      <c r="D1057" s="13" t="s">
        <v>2487</v>
      </c>
      <c r="E1057" s="13" t="s">
        <v>220</v>
      </c>
      <c r="F1057" s="20" t="s">
        <v>438</v>
      </c>
      <c r="G1057" s="29">
        <v>20</v>
      </c>
    </row>
    <row r="1058" ht="16.5" hidden="1" spans="1:7">
      <c r="A1058" s="13" t="str">
        <f>VLOOKUP(E1058,区域!A:B,2,0)</f>
        <v>合肥北</v>
      </c>
      <c r="B1058" s="21">
        <v>44176</v>
      </c>
      <c r="C1058" s="13" t="s">
        <v>2488</v>
      </c>
      <c r="D1058" s="13" t="s">
        <v>2489</v>
      </c>
      <c r="E1058" s="13" t="s">
        <v>34</v>
      </c>
      <c r="F1058" s="20" t="s">
        <v>438</v>
      </c>
      <c r="G1058" s="29">
        <v>20</v>
      </c>
    </row>
    <row r="1059" ht="16.5" hidden="1" spans="1:7">
      <c r="A1059" s="13" t="str">
        <f>VLOOKUP(E1059,区域!A:B,2,0)</f>
        <v>亳州</v>
      </c>
      <c r="B1059" s="21">
        <v>44176</v>
      </c>
      <c r="C1059" s="13" t="s">
        <v>2490</v>
      </c>
      <c r="D1059" s="13" t="s">
        <v>2491</v>
      </c>
      <c r="E1059" s="13" t="s">
        <v>233</v>
      </c>
      <c r="F1059" s="20" t="s">
        <v>438</v>
      </c>
      <c r="G1059" s="29">
        <v>20</v>
      </c>
    </row>
    <row r="1060" ht="16.5" hidden="1" spans="1:7">
      <c r="A1060" s="13" t="str">
        <f>VLOOKUP(E1060,区域!A:B,2,0)</f>
        <v>宣城</v>
      </c>
      <c r="B1060" s="21">
        <v>44176</v>
      </c>
      <c r="C1060" s="13" t="s">
        <v>2492</v>
      </c>
      <c r="D1060" s="13" t="s">
        <v>2493</v>
      </c>
      <c r="E1060" s="13" t="s">
        <v>38</v>
      </c>
      <c r="F1060" s="20" t="s">
        <v>438</v>
      </c>
      <c r="G1060" s="29">
        <v>20</v>
      </c>
    </row>
    <row r="1061" ht="16.5" hidden="1" spans="1:7">
      <c r="A1061" s="13" t="str">
        <f>VLOOKUP(E1061,区域!A:B,2,0)</f>
        <v>合肥南</v>
      </c>
      <c r="B1061" s="21">
        <v>44176</v>
      </c>
      <c r="C1061" s="13" t="s">
        <v>2494</v>
      </c>
      <c r="D1061" s="13" t="s">
        <v>2495</v>
      </c>
      <c r="E1061" s="13" t="s">
        <v>180</v>
      </c>
      <c r="F1061" s="20" t="s">
        <v>438</v>
      </c>
      <c r="G1061" s="29">
        <v>20</v>
      </c>
    </row>
    <row r="1062" ht="16.5" hidden="1" spans="1:7">
      <c r="A1062" s="13" t="str">
        <f>VLOOKUP(E1062,区域!A:B,2,0)</f>
        <v>合肥南</v>
      </c>
      <c r="B1062" s="21">
        <v>44176</v>
      </c>
      <c r="C1062" s="13" t="s">
        <v>2496</v>
      </c>
      <c r="D1062" s="13" t="s">
        <v>2497</v>
      </c>
      <c r="E1062" s="13" t="s">
        <v>18</v>
      </c>
      <c r="F1062" s="20" t="s">
        <v>438</v>
      </c>
      <c r="G1062" s="29">
        <v>20</v>
      </c>
    </row>
    <row r="1063" ht="16.5" hidden="1" spans="1:7">
      <c r="A1063" s="13" t="str">
        <f>VLOOKUP(E1063,区域!A:B,2,0)</f>
        <v>凤台</v>
      </c>
      <c r="B1063" s="21">
        <v>44176</v>
      </c>
      <c r="C1063" s="13" t="s">
        <v>2498</v>
      </c>
      <c r="D1063" s="13" t="s">
        <v>2499</v>
      </c>
      <c r="E1063" s="13" t="s">
        <v>32</v>
      </c>
      <c r="F1063" s="20" t="s">
        <v>438</v>
      </c>
      <c r="G1063" s="29">
        <v>20</v>
      </c>
    </row>
    <row r="1064" ht="16.5" hidden="1" spans="1:7">
      <c r="A1064" s="13" t="str">
        <f>VLOOKUP(E1064,区域!A:B,2,0)</f>
        <v>宣城</v>
      </c>
      <c r="B1064" s="21">
        <v>44176</v>
      </c>
      <c r="C1064" s="13" t="s">
        <v>2500</v>
      </c>
      <c r="D1064" s="13" t="s">
        <v>2501</v>
      </c>
      <c r="E1064" s="13" t="s">
        <v>46</v>
      </c>
      <c r="F1064" s="20" t="s">
        <v>438</v>
      </c>
      <c r="G1064" s="29">
        <v>20</v>
      </c>
    </row>
    <row r="1065" ht="16.5" hidden="1" spans="1:7">
      <c r="A1065" s="13" t="str">
        <f>VLOOKUP(E1065,区域!A:B,2,0)</f>
        <v>淮南</v>
      </c>
      <c r="B1065" s="21">
        <v>44176</v>
      </c>
      <c r="C1065" s="13" t="s">
        <v>2502</v>
      </c>
      <c r="D1065" s="13" t="s">
        <v>2476</v>
      </c>
      <c r="E1065" s="13" t="s">
        <v>48</v>
      </c>
      <c r="F1065" s="20" t="s">
        <v>438</v>
      </c>
      <c r="G1065" s="29">
        <v>20</v>
      </c>
    </row>
    <row r="1066" ht="16.5" hidden="1" spans="1:7">
      <c r="A1066" s="13" t="str">
        <f>VLOOKUP(E1066,区域!A:B,2,0)</f>
        <v>合肥南</v>
      </c>
      <c r="B1066" s="21">
        <v>44176</v>
      </c>
      <c r="C1066" s="13" t="s">
        <v>2503</v>
      </c>
      <c r="D1066" s="13" t="s">
        <v>2504</v>
      </c>
      <c r="E1066" s="13" t="s">
        <v>125</v>
      </c>
      <c r="F1066" s="20" t="s">
        <v>438</v>
      </c>
      <c r="G1066" s="29">
        <v>20</v>
      </c>
    </row>
    <row r="1067" ht="16.5" hidden="1" spans="1:7">
      <c r="A1067" s="13" t="str">
        <f>VLOOKUP(E1067,区域!A:B,2,0)</f>
        <v>黄山</v>
      </c>
      <c r="B1067" s="21">
        <v>44176</v>
      </c>
      <c r="C1067" s="13" t="s">
        <v>2505</v>
      </c>
      <c r="D1067" s="13" t="s">
        <v>2506</v>
      </c>
      <c r="E1067" s="13" t="s">
        <v>44</v>
      </c>
      <c r="F1067" s="20" t="s">
        <v>438</v>
      </c>
      <c r="G1067" s="29">
        <v>20</v>
      </c>
    </row>
    <row r="1068" ht="16.5" hidden="1" spans="1:7">
      <c r="A1068" s="13" t="str">
        <f>VLOOKUP(E1068,区域!A:B,2,0)</f>
        <v>黄山</v>
      </c>
      <c r="B1068" s="21">
        <v>44176</v>
      </c>
      <c r="C1068" s="13" t="s">
        <v>2507</v>
      </c>
      <c r="D1068" s="13" t="s">
        <v>2508</v>
      </c>
      <c r="E1068" s="13" t="s">
        <v>16</v>
      </c>
      <c r="F1068" s="20" t="s">
        <v>438</v>
      </c>
      <c r="G1068" s="29">
        <v>20</v>
      </c>
    </row>
    <row r="1069" ht="16.5" hidden="1" spans="1:7">
      <c r="A1069" s="13" t="str">
        <f>VLOOKUP(E1069,区域!A:B,2,0)</f>
        <v>黄山</v>
      </c>
      <c r="B1069" s="21">
        <v>44176</v>
      </c>
      <c r="C1069" s="13" t="s">
        <v>2509</v>
      </c>
      <c r="D1069" s="13" t="s">
        <v>2208</v>
      </c>
      <c r="E1069" s="13" t="s">
        <v>16</v>
      </c>
      <c r="F1069" s="20" t="s">
        <v>438</v>
      </c>
      <c r="G1069" s="29">
        <v>20</v>
      </c>
    </row>
    <row r="1070" ht="16.5" hidden="1" spans="1:7">
      <c r="A1070" s="13" t="str">
        <f>VLOOKUP(E1070,区域!A:B,2,0)</f>
        <v>黄山</v>
      </c>
      <c r="B1070" s="21">
        <v>44176</v>
      </c>
      <c r="C1070" s="13" t="s">
        <v>2510</v>
      </c>
      <c r="D1070" s="13" t="s">
        <v>2511</v>
      </c>
      <c r="E1070" s="13" t="s">
        <v>44</v>
      </c>
      <c r="F1070" s="20" t="s">
        <v>438</v>
      </c>
      <c r="G1070" s="29">
        <v>20</v>
      </c>
    </row>
    <row r="1071" ht="16.5" hidden="1" spans="1:7">
      <c r="A1071" s="13" t="str">
        <f>VLOOKUP(E1071,区域!A:B,2,0)</f>
        <v>六安</v>
      </c>
      <c r="B1071" s="21">
        <v>44176</v>
      </c>
      <c r="C1071" s="13" t="s">
        <v>2512</v>
      </c>
      <c r="D1071" s="13" t="s">
        <v>2513</v>
      </c>
      <c r="E1071" s="13" t="s">
        <v>86</v>
      </c>
      <c r="F1071" s="20" t="s">
        <v>438</v>
      </c>
      <c r="G1071" s="29">
        <v>20</v>
      </c>
    </row>
    <row r="1072" ht="16.5" hidden="1" spans="1:7">
      <c r="A1072" s="13" t="str">
        <f>VLOOKUP(E1072,区域!A:B,2,0)</f>
        <v>黄山</v>
      </c>
      <c r="B1072" s="21">
        <v>44176</v>
      </c>
      <c r="C1072" s="13" t="s">
        <v>2514</v>
      </c>
      <c r="D1072" s="13" t="s">
        <v>2515</v>
      </c>
      <c r="E1072" s="13" t="s">
        <v>50</v>
      </c>
      <c r="F1072" s="20" t="s">
        <v>438</v>
      </c>
      <c r="G1072" s="29">
        <v>20</v>
      </c>
    </row>
    <row r="1073" ht="16.5" hidden="1" spans="1:7">
      <c r="A1073" s="13" t="str">
        <f>VLOOKUP(E1073,区域!A:B,2,0)</f>
        <v>铜陵</v>
      </c>
      <c r="B1073" s="21">
        <v>44176</v>
      </c>
      <c r="C1073" s="13" t="s">
        <v>2516</v>
      </c>
      <c r="D1073" s="13" t="s">
        <v>2517</v>
      </c>
      <c r="E1073" s="13" t="s">
        <v>203</v>
      </c>
      <c r="F1073" s="20" t="s">
        <v>438</v>
      </c>
      <c r="G1073" s="29">
        <v>20</v>
      </c>
    </row>
    <row r="1074" ht="16.5" hidden="1" spans="1:7">
      <c r="A1074" s="13" t="str">
        <f>VLOOKUP(E1074,区域!A:B,2,0)</f>
        <v>池州</v>
      </c>
      <c r="B1074" s="21">
        <v>44176</v>
      </c>
      <c r="C1074" s="13" t="s">
        <v>2518</v>
      </c>
      <c r="D1074" s="13" t="s">
        <v>2519</v>
      </c>
      <c r="E1074" s="13" t="s">
        <v>30</v>
      </c>
      <c r="F1074" s="20" t="s">
        <v>438</v>
      </c>
      <c r="G1074" s="29">
        <v>20</v>
      </c>
    </row>
    <row r="1075" ht="16.5" hidden="1" spans="1:7">
      <c r="A1075" s="13" t="str">
        <f>VLOOKUP(E1075,区域!A:B,2,0)</f>
        <v>亳州</v>
      </c>
      <c r="B1075" s="21">
        <v>44176</v>
      </c>
      <c r="C1075" s="13" t="s">
        <v>2520</v>
      </c>
      <c r="D1075" s="13" t="s">
        <v>2521</v>
      </c>
      <c r="E1075" s="13" t="s">
        <v>220</v>
      </c>
      <c r="F1075" s="20" t="s">
        <v>438</v>
      </c>
      <c r="G1075" s="29">
        <v>20</v>
      </c>
    </row>
    <row r="1076" ht="16.5" hidden="1" spans="1:7">
      <c r="A1076" s="13" t="str">
        <f>VLOOKUP(E1076,区域!A:B,2,0)</f>
        <v>合肥南</v>
      </c>
      <c r="B1076" s="21">
        <v>44176</v>
      </c>
      <c r="C1076" s="13" t="s">
        <v>2522</v>
      </c>
      <c r="D1076" s="13" t="s">
        <v>2523</v>
      </c>
      <c r="E1076" s="13" t="s">
        <v>42</v>
      </c>
      <c r="F1076" s="20" t="s">
        <v>438</v>
      </c>
      <c r="G1076" s="29">
        <v>20</v>
      </c>
    </row>
    <row r="1077" ht="16.5" hidden="1" spans="1:7">
      <c r="A1077" s="13" t="str">
        <f>VLOOKUP(E1077,区域!A:B,2,0)</f>
        <v>铜陵</v>
      </c>
      <c r="B1077" s="21">
        <v>44176</v>
      </c>
      <c r="C1077" s="13" t="s">
        <v>2524</v>
      </c>
      <c r="D1077" s="13" t="s">
        <v>2525</v>
      </c>
      <c r="E1077" s="13" t="s">
        <v>130</v>
      </c>
      <c r="F1077" s="20" t="s">
        <v>438</v>
      </c>
      <c r="G1077" s="29">
        <v>20</v>
      </c>
    </row>
    <row r="1078" ht="16.5" hidden="1" spans="1:7">
      <c r="A1078" s="13" t="str">
        <f>VLOOKUP(E1078,区域!A:B,2,0)</f>
        <v>黄山</v>
      </c>
      <c r="B1078" s="21">
        <v>44176</v>
      </c>
      <c r="C1078" s="13" t="s">
        <v>2526</v>
      </c>
      <c r="D1078" s="13" t="s">
        <v>2527</v>
      </c>
      <c r="E1078" s="13" t="s">
        <v>16</v>
      </c>
      <c r="F1078" s="20" t="s">
        <v>438</v>
      </c>
      <c r="G1078" s="29">
        <v>20</v>
      </c>
    </row>
    <row r="1079" ht="16.5" hidden="1" spans="1:7">
      <c r="A1079" s="13" t="str">
        <f>VLOOKUP(E1079,区域!A:B,2,0)</f>
        <v>金寨</v>
      </c>
      <c r="B1079" s="21">
        <v>44176</v>
      </c>
      <c r="C1079" s="13" t="s">
        <v>2528</v>
      </c>
      <c r="D1079" s="13" t="s">
        <v>2529</v>
      </c>
      <c r="E1079" s="13" t="s">
        <v>58</v>
      </c>
      <c r="F1079" s="20" t="s">
        <v>438</v>
      </c>
      <c r="G1079" s="29">
        <v>20</v>
      </c>
    </row>
    <row r="1080" ht="16.5" hidden="1" spans="1:7">
      <c r="A1080" s="13" t="str">
        <f>VLOOKUP(E1080,区域!A:B,2,0)</f>
        <v>肥西</v>
      </c>
      <c r="B1080" s="21">
        <v>44176</v>
      </c>
      <c r="C1080" s="13" t="s">
        <v>2530</v>
      </c>
      <c r="D1080" s="13" t="s">
        <v>2531</v>
      </c>
      <c r="E1080" s="13" t="s">
        <v>104</v>
      </c>
      <c r="F1080" s="20" t="s">
        <v>438</v>
      </c>
      <c r="G1080" s="29">
        <v>20</v>
      </c>
    </row>
    <row r="1081" ht="16.5" hidden="1" spans="1:7">
      <c r="A1081" s="13" t="str">
        <f>VLOOKUP(E1081,区域!A:B,2,0)</f>
        <v>合肥北</v>
      </c>
      <c r="B1081" s="21">
        <v>44176</v>
      </c>
      <c r="C1081" s="13" t="s">
        <v>2532</v>
      </c>
      <c r="D1081" s="13" t="s">
        <v>2533</v>
      </c>
      <c r="E1081" s="13" t="s">
        <v>253</v>
      </c>
      <c r="F1081" s="20" t="s">
        <v>438</v>
      </c>
      <c r="G1081" s="29">
        <v>20</v>
      </c>
    </row>
    <row r="1082" ht="16.5" hidden="1" spans="1:7">
      <c r="A1082" s="13" t="str">
        <f>VLOOKUP(E1082,区域!A:B,2,0)</f>
        <v>黄山</v>
      </c>
      <c r="B1082" s="21">
        <v>44176</v>
      </c>
      <c r="C1082" s="13" t="s">
        <v>2534</v>
      </c>
      <c r="D1082" s="13" t="s">
        <v>2535</v>
      </c>
      <c r="E1082" s="13" t="s">
        <v>16</v>
      </c>
      <c r="F1082" s="20" t="s">
        <v>438</v>
      </c>
      <c r="G1082" s="29">
        <v>20</v>
      </c>
    </row>
    <row r="1083" ht="16.5" hidden="1" spans="1:7">
      <c r="A1083" s="13" t="str">
        <f>VLOOKUP(E1083,区域!A:B,2,0)</f>
        <v>黄山</v>
      </c>
      <c r="B1083" s="21">
        <v>44176</v>
      </c>
      <c r="C1083" s="13" t="s">
        <v>2536</v>
      </c>
      <c r="D1083" s="13" t="s">
        <v>2537</v>
      </c>
      <c r="E1083" s="13" t="s">
        <v>16</v>
      </c>
      <c r="F1083" s="20" t="s">
        <v>438</v>
      </c>
      <c r="G1083" s="29">
        <v>20</v>
      </c>
    </row>
    <row r="1084" ht="16.5" hidden="1" spans="1:7">
      <c r="A1084" s="13" t="str">
        <f>VLOOKUP(E1084,区域!A:B,2,0)</f>
        <v>合肥北</v>
      </c>
      <c r="B1084" s="21">
        <v>44176</v>
      </c>
      <c r="C1084" s="13" t="s">
        <v>2538</v>
      </c>
      <c r="D1084" s="13" t="s">
        <v>2539</v>
      </c>
      <c r="E1084" s="13" t="s">
        <v>34</v>
      </c>
      <c r="F1084" s="20" t="s">
        <v>438</v>
      </c>
      <c r="G1084" s="29">
        <v>20</v>
      </c>
    </row>
    <row r="1085" ht="16.5" hidden="1" spans="1:7">
      <c r="A1085" s="13" t="str">
        <f>VLOOKUP(E1085,区域!A:B,2,0)</f>
        <v>黄山</v>
      </c>
      <c r="B1085" s="21">
        <v>44176</v>
      </c>
      <c r="C1085" s="13" t="s">
        <v>2540</v>
      </c>
      <c r="D1085" s="13" t="s">
        <v>2541</v>
      </c>
      <c r="E1085" s="13" t="s">
        <v>16</v>
      </c>
      <c r="F1085" s="20" t="s">
        <v>438</v>
      </c>
      <c r="G1085" s="29">
        <v>20</v>
      </c>
    </row>
    <row r="1086" ht="16.5" hidden="1" spans="1:7">
      <c r="A1086" s="13" t="str">
        <f>VLOOKUP(E1086,区域!A:B,2,0)</f>
        <v>淮南</v>
      </c>
      <c r="B1086" s="21">
        <v>44176</v>
      </c>
      <c r="C1086" s="13" t="s">
        <v>2542</v>
      </c>
      <c r="D1086" s="13" t="s">
        <v>2478</v>
      </c>
      <c r="E1086" s="13" t="s">
        <v>48</v>
      </c>
      <c r="F1086" s="20" t="s">
        <v>1059</v>
      </c>
      <c r="G1086" s="29">
        <v>20</v>
      </c>
    </row>
    <row r="1087" ht="16.5" hidden="1" spans="1:7">
      <c r="A1087" s="13" t="str">
        <f>VLOOKUP(E1087,区域!A:B,2,0)</f>
        <v>滁州</v>
      </c>
      <c r="B1087" s="21">
        <v>44176</v>
      </c>
      <c r="C1087" s="13" t="s">
        <v>2543</v>
      </c>
      <c r="D1087" s="13" t="s">
        <v>2544</v>
      </c>
      <c r="E1087" s="13" t="s">
        <v>272</v>
      </c>
      <c r="F1087" s="13" t="s">
        <v>1963</v>
      </c>
      <c r="G1087" s="30">
        <v>20</v>
      </c>
    </row>
    <row r="1088" ht="16.5" hidden="1" spans="1:7">
      <c r="A1088" s="13" t="str">
        <f>VLOOKUP(E1088,区域!A:B,2,0)</f>
        <v>滁州</v>
      </c>
      <c r="B1088" s="21">
        <v>44176</v>
      </c>
      <c r="C1088" s="13" t="s">
        <v>2545</v>
      </c>
      <c r="D1088" s="13" t="s">
        <v>2546</v>
      </c>
      <c r="E1088" s="13" t="s">
        <v>229</v>
      </c>
      <c r="F1088" s="13" t="s">
        <v>1963</v>
      </c>
      <c r="G1088" s="30">
        <v>20</v>
      </c>
    </row>
    <row r="1089" ht="16.5" hidden="1" spans="1:7">
      <c r="A1089" s="13" t="str">
        <f>VLOOKUP(E1089,区域!A:B,2,0)</f>
        <v>黄山</v>
      </c>
      <c r="B1089" s="21">
        <v>44177</v>
      </c>
      <c r="C1089" s="13" t="s">
        <v>2547</v>
      </c>
      <c r="D1089" s="13" t="s">
        <v>2548</v>
      </c>
      <c r="E1089" s="13" t="s">
        <v>168</v>
      </c>
      <c r="F1089" s="13" t="s">
        <v>1963</v>
      </c>
      <c r="G1089" s="30">
        <v>20</v>
      </c>
    </row>
    <row r="1090" ht="16.5" hidden="1" spans="1:7">
      <c r="A1090" s="13" t="str">
        <f>VLOOKUP(E1090,区域!A:B,2,0)</f>
        <v>六安</v>
      </c>
      <c r="B1090" s="21">
        <v>44177</v>
      </c>
      <c r="C1090" s="13" t="s">
        <v>2549</v>
      </c>
      <c r="D1090" s="13" t="s">
        <v>2550</v>
      </c>
      <c r="E1090" s="13" t="s">
        <v>271</v>
      </c>
      <c r="F1090" s="13" t="s">
        <v>1169</v>
      </c>
      <c r="G1090" s="30">
        <v>20</v>
      </c>
    </row>
    <row r="1091" ht="16.5" hidden="1" spans="1:7">
      <c r="A1091" s="13" t="str">
        <f>VLOOKUP(E1091,区域!A:B,2,0)</f>
        <v>六安</v>
      </c>
      <c r="B1091" s="21">
        <v>44177</v>
      </c>
      <c r="C1091" s="13" t="s">
        <v>2551</v>
      </c>
      <c r="D1091" s="13" t="s">
        <v>2552</v>
      </c>
      <c r="E1091" s="13" t="s">
        <v>131</v>
      </c>
      <c r="F1091" s="13" t="s">
        <v>1169</v>
      </c>
      <c r="G1091" s="30">
        <v>20</v>
      </c>
    </row>
    <row r="1092" ht="16.5" hidden="1" spans="1:7">
      <c r="A1092" s="13" t="str">
        <f>VLOOKUP(E1092,区域!A:B,2,0)</f>
        <v>肥东</v>
      </c>
      <c r="B1092" s="21">
        <v>44177</v>
      </c>
      <c r="C1092" s="13" t="s">
        <v>2553</v>
      </c>
      <c r="D1092" s="13" t="s">
        <v>2554</v>
      </c>
      <c r="E1092" s="13" t="s">
        <v>270</v>
      </c>
      <c r="F1092" s="13" t="s">
        <v>1169</v>
      </c>
      <c r="G1092" s="30">
        <v>20</v>
      </c>
    </row>
    <row r="1093" ht="16.5" hidden="1" spans="1:7">
      <c r="A1093" s="13" t="str">
        <f>VLOOKUP(E1093,区域!A:B,2,0)</f>
        <v>合肥南</v>
      </c>
      <c r="B1093" s="21">
        <v>44177</v>
      </c>
      <c r="C1093" s="13" t="s">
        <v>2555</v>
      </c>
      <c r="D1093" s="13" t="s">
        <v>2556</v>
      </c>
      <c r="E1093" s="13" t="s">
        <v>107</v>
      </c>
      <c r="F1093" s="13" t="s">
        <v>1169</v>
      </c>
      <c r="G1093" s="30">
        <v>20</v>
      </c>
    </row>
    <row r="1094" ht="16.5" hidden="1" spans="1:7">
      <c r="A1094" s="13" t="str">
        <f>VLOOKUP(E1094,区域!A:B,2,0)</f>
        <v>合肥北</v>
      </c>
      <c r="B1094" s="21">
        <v>44177</v>
      </c>
      <c r="C1094" s="13" t="s">
        <v>2557</v>
      </c>
      <c r="D1094" s="13" t="s">
        <v>2558</v>
      </c>
      <c r="E1094" s="13" t="s">
        <v>153</v>
      </c>
      <c r="F1094" s="13" t="s">
        <v>1169</v>
      </c>
      <c r="G1094" s="30">
        <v>20</v>
      </c>
    </row>
    <row r="1095" ht="16.5" hidden="1" spans="1:7">
      <c r="A1095" s="13" t="str">
        <f>VLOOKUP(E1095,区域!A:B,2,0)</f>
        <v>六安</v>
      </c>
      <c r="B1095" s="21">
        <v>44177</v>
      </c>
      <c r="C1095" s="13" t="s">
        <v>2559</v>
      </c>
      <c r="D1095" s="13" t="s">
        <v>2560</v>
      </c>
      <c r="E1095" s="13" t="s">
        <v>221</v>
      </c>
      <c r="F1095" s="13" t="s">
        <v>1169</v>
      </c>
      <c r="G1095" s="30">
        <v>20</v>
      </c>
    </row>
    <row r="1096" ht="16.5" hidden="1" spans="1:7">
      <c r="A1096" s="13" t="str">
        <f>VLOOKUP(E1096,区域!A:B,2,0)</f>
        <v>安庆</v>
      </c>
      <c r="B1096" s="21">
        <v>44177</v>
      </c>
      <c r="C1096" s="13" t="s">
        <v>2561</v>
      </c>
      <c r="D1096" s="13" t="s">
        <v>2562</v>
      </c>
      <c r="E1096" s="13" t="s">
        <v>123</v>
      </c>
      <c r="F1096" s="13" t="s">
        <v>1169</v>
      </c>
      <c r="G1096" s="30">
        <v>20</v>
      </c>
    </row>
    <row r="1097" ht="16.5" hidden="1" spans="1:7">
      <c r="A1097" s="13" t="str">
        <f>VLOOKUP(E1097,区域!A:B,2,0)</f>
        <v>淮南</v>
      </c>
      <c r="B1097" s="21">
        <v>44177</v>
      </c>
      <c r="C1097" s="13" t="s">
        <v>2563</v>
      </c>
      <c r="D1097" s="13" t="s">
        <v>2564</v>
      </c>
      <c r="E1097" s="13" t="s">
        <v>172</v>
      </c>
      <c r="F1097" s="13" t="s">
        <v>1169</v>
      </c>
      <c r="G1097" s="30">
        <v>20</v>
      </c>
    </row>
    <row r="1098" ht="16.5" hidden="1" spans="1:7">
      <c r="A1098" s="13" t="str">
        <f>VLOOKUP(E1098,区域!A:B,2,0)</f>
        <v>肥西</v>
      </c>
      <c r="B1098" s="21">
        <v>44177</v>
      </c>
      <c r="C1098" s="13" t="s">
        <v>2565</v>
      </c>
      <c r="D1098" s="13" t="s">
        <v>2566</v>
      </c>
      <c r="E1098" s="13" t="s">
        <v>104</v>
      </c>
      <c r="F1098" s="13" t="s">
        <v>1169</v>
      </c>
      <c r="G1098" s="30">
        <v>20</v>
      </c>
    </row>
    <row r="1099" ht="16.5" hidden="1" spans="1:7">
      <c r="A1099" s="13" t="str">
        <f>VLOOKUP(E1099,区域!A:B,2,0)</f>
        <v>合肥南</v>
      </c>
      <c r="B1099" s="21">
        <v>44177</v>
      </c>
      <c r="C1099" s="13" t="s">
        <v>2567</v>
      </c>
      <c r="D1099" s="13" t="s">
        <v>2568</v>
      </c>
      <c r="E1099" s="13" t="s">
        <v>42</v>
      </c>
      <c r="F1099" s="13" t="s">
        <v>1169</v>
      </c>
      <c r="G1099" s="30">
        <v>20</v>
      </c>
    </row>
    <row r="1100" ht="16.5" hidden="1" spans="1:7">
      <c r="A1100" s="13" t="str">
        <f>VLOOKUP(E1100,区域!A:B,2,0)</f>
        <v>合肥南</v>
      </c>
      <c r="B1100" s="21">
        <v>44177</v>
      </c>
      <c r="C1100" s="13" t="s">
        <v>2569</v>
      </c>
      <c r="D1100" s="13" t="s">
        <v>2570</v>
      </c>
      <c r="E1100" s="13" t="s">
        <v>42</v>
      </c>
      <c r="F1100" s="13" t="s">
        <v>1169</v>
      </c>
      <c r="G1100" s="30">
        <v>20</v>
      </c>
    </row>
    <row r="1101" ht="16.5" hidden="1" spans="1:7">
      <c r="A1101" s="13" t="str">
        <f>VLOOKUP(E1101,区域!A:B,2,0)</f>
        <v>黄山</v>
      </c>
      <c r="B1101" s="21">
        <v>44177</v>
      </c>
      <c r="C1101" s="13" t="s">
        <v>2571</v>
      </c>
      <c r="D1101" s="13" t="s">
        <v>2572</v>
      </c>
      <c r="E1101" s="13" t="s">
        <v>90</v>
      </c>
      <c r="F1101" s="13" t="s">
        <v>1169</v>
      </c>
      <c r="G1101" s="30">
        <v>20</v>
      </c>
    </row>
    <row r="1102" ht="16.5" hidden="1" spans="1:7">
      <c r="A1102" s="13" t="str">
        <f>VLOOKUP(E1102,区域!A:B,2,0)</f>
        <v>马鞍山</v>
      </c>
      <c r="B1102" s="21">
        <v>44177</v>
      </c>
      <c r="C1102" s="13" t="s">
        <v>2573</v>
      </c>
      <c r="D1102" s="13" t="s">
        <v>2574</v>
      </c>
      <c r="E1102" s="13" t="s">
        <v>127</v>
      </c>
      <c r="F1102" s="13" t="s">
        <v>1169</v>
      </c>
      <c r="G1102" s="30">
        <v>20</v>
      </c>
    </row>
    <row r="1103" ht="16.5" hidden="1" spans="1:7">
      <c r="A1103" s="13" t="str">
        <f>VLOOKUP(E1103,区域!A:B,2,0)</f>
        <v>芜湖</v>
      </c>
      <c r="B1103" s="21">
        <v>44177</v>
      </c>
      <c r="C1103" s="13" t="s">
        <v>2575</v>
      </c>
      <c r="D1103" s="13" t="s">
        <v>2576</v>
      </c>
      <c r="E1103" s="13" t="s">
        <v>74</v>
      </c>
      <c r="F1103" s="13" t="s">
        <v>1169</v>
      </c>
      <c r="G1103" s="30">
        <v>20</v>
      </c>
    </row>
    <row r="1104" ht="16.5" hidden="1" spans="1:7">
      <c r="A1104" s="13" t="str">
        <f>VLOOKUP(E1104,区域!A:B,2,0)</f>
        <v>亳州</v>
      </c>
      <c r="B1104" s="21">
        <v>44177</v>
      </c>
      <c r="C1104" s="13" t="s">
        <v>2577</v>
      </c>
      <c r="D1104" s="13" t="s">
        <v>2578</v>
      </c>
      <c r="E1104" s="13" t="s">
        <v>68</v>
      </c>
      <c r="F1104" s="13" t="s">
        <v>1169</v>
      </c>
      <c r="G1104" s="30">
        <v>20</v>
      </c>
    </row>
    <row r="1105" ht="16.5" hidden="1" spans="1:7">
      <c r="A1105" s="13" t="str">
        <f>VLOOKUP(E1105,区域!A:B,2,0)</f>
        <v>合肥北</v>
      </c>
      <c r="B1105" s="21">
        <v>44177</v>
      </c>
      <c r="C1105" s="13" t="s">
        <v>2579</v>
      </c>
      <c r="D1105" s="13" t="s">
        <v>2580</v>
      </c>
      <c r="E1105" s="13" t="s">
        <v>113</v>
      </c>
      <c r="F1105" s="13" t="s">
        <v>1169</v>
      </c>
      <c r="G1105" s="30">
        <v>20</v>
      </c>
    </row>
    <row r="1106" ht="16.5" hidden="1" spans="1:7">
      <c r="A1106" s="13" t="str">
        <f>VLOOKUP(E1106,区域!A:B,2,0)</f>
        <v>淮南</v>
      </c>
      <c r="B1106" s="21">
        <v>44177</v>
      </c>
      <c r="C1106" s="13" t="s">
        <v>2581</v>
      </c>
      <c r="D1106" s="13" t="s">
        <v>2582</v>
      </c>
      <c r="E1106" s="13" t="s">
        <v>242</v>
      </c>
      <c r="F1106" s="13" t="s">
        <v>1169</v>
      </c>
      <c r="G1106" s="30">
        <v>20</v>
      </c>
    </row>
    <row r="1107" ht="16.5" hidden="1" spans="1:7">
      <c r="A1107" s="13" t="str">
        <f>VLOOKUP(E1107,区域!A:B,2,0)</f>
        <v>亳州</v>
      </c>
      <c r="B1107" s="21">
        <v>44177</v>
      </c>
      <c r="C1107" s="13" t="s">
        <v>2583</v>
      </c>
      <c r="D1107" s="13" t="s">
        <v>2584</v>
      </c>
      <c r="E1107" s="13" t="s">
        <v>79</v>
      </c>
      <c r="F1107" s="13" t="s">
        <v>1169</v>
      </c>
      <c r="G1107" s="30">
        <v>20</v>
      </c>
    </row>
    <row r="1108" ht="16.5" hidden="1" spans="1:7">
      <c r="A1108" s="13" t="str">
        <f>VLOOKUP(E1108,区域!A:B,2,0)</f>
        <v>亳州</v>
      </c>
      <c r="B1108" s="21">
        <v>44177</v>
      </c>
      <c r="C1108" s="13" t="s">
        <v>2585</v>
      </c>
      <c r="D1108" s="13" t="s">
        <v>2586</v>
      </c>
      <c r="E1108" s="13" t="s">
        <v>79</v>
      </c>
      <c r="F1108" s="13" t="s">
        <v>1169</v>
      </c>
      <c r="G1108" s="30">
        <v>20</v>
      </c>
    </row>
    <row r="1109" ht="16.5" hidden="1" spans="1:7">
      <c r="A1109" s="13" t="str">
        <f>VLOOKUP(E1109,区域!A:B,2,0)</f>
        <v>肥东</v>
      </c>
      <c r="B1109" s="21">
        <v>44177</v>
      </c>
      <c r="C1109" s="13" t="s">
        <v>2587</v>
      </c>
      <c r="D1109" s="13" t="s">
        <v>2588</v>
      </c>
      <c r="E1109" s="13" t="s">
        <v>120</v>
      </c>
      <c r="F1109" s="13" t="s">
        <v>1169</v>
      </c>
      <c r="G1109" s="30">
        <v>20</v>
      </c>
    </row>
    <row r="1110" ht="16.5" hidden="1" spans="1:7">
      <c r="A1110" s="13" t="str">
        <f>VLOOKUP(E1110,区域!A:B,2,0)</f>
        <v>黄山</v>
      </c>
      <c r="B1110" s="21">
        <v>44177</v>
      </c>
      <c r="C1110" s="13" t="s">
        <v>2589</v>
      </c>
      <c r="D1110" s="13" t="s">
        <v>2590</v>
      </c>
      <c r="E1110" s="13" t="s">
        <v>40</v>
      </c>
      <c r="F1110" s="13" t="s">
        <v>1169</v>
      </c>
      <c r="G1110" s="30">
        <v>20</v>
      </c>
    </row>
    <row r="1111" ht="16.5" hidden="1" spans="1:7">
      <c r="A1111" s="13" t="str">
        <f>VLOOKUP(E1111,区域!A:B,2,0)</f>
        <v>黄山</v>
      </c>
      <c r="B1111" s="21">
        <v>44177</v>
      </c>
      <c r="C1111" s="13" t="s">
        <v>2591</v>
      </c>
      <c r="D1111" s="13" t="s">
        <v>2592</v>
      </c>
      <c r="E1111" s="13" t="s">
        <v>62</v>
      </c>
      <c r="F1111" s="13" t="s">
        <v>1169</v>
      </c>
      <c r="G1111" s="30">
        <v>20</v>
      </c>
    </row>
    <row r="1112" ht="16.5" hidden="1" spans="1:7">
      <c r="A1112" s="13" t="str">
        <f>VLOOKUP(E1112,区域!A:B,2,0)</f>
        <v>黄山</v>
      </c>
      <c r="B1112" s="21">
        <v>44177</v>
      </c>
      <c r="C1112" s="13" t="s">
        <v>2593</v>
      </c>
      <c r="D1112" s="13" t="s">
        <v>2594</v>
      </c>
      <c r="E1112" s="13" t="s">
        <v>62</v>
      </c>
      <c r="F1112" s="13" t="s">
        <v>1169</v>
      </c>
      <c r="G1112" s="30">
        <v>20</v>
      </c>
    </row>
    <row r="1113" ht="16.5" hidden="1" spans="1:7">
      <c r="A1113" s="13" t="str">
        <f>VLOOKUP(E1113,区域!A:B,2,0)</f>
        <v>黄山</v>
      </c>
      <c r="B1113" s="21">
        <v>44177</v>
      </c>
      <c r="C1113" s="13" t="s">
        <v>2595</v>
      </c>
      <c r="D1113" s="13" t="s">
        <v>2596</v>
      </c>
      <c r="E1113" s="13" t="s">
        <v>62</v>
      </c>
      <c r="F1113" s="13" t="s">
        <v>1169</v>
      </c>
      <c r="G1113" s="30">
        <v>20</v>
      </c>
    </row>
    <row r="1114" ht="16.5" hidden="1" spans="1:7">
      <c r="A1114" s="13" t="str">
        <f>VLOOKUP(E1114,区域!A:B,2,0)</f>
        <v>黄山</v>
      </c>
      <c r="B1114" s="21">
        <v>44177</v>
      </c>
      <c r="C1114" s="13" t="s">
        <v>2597</v>
      </c>
      <c r="D1114" s="13" t="s">
        <v>2598</v>
      </c>
      <c r="E1114" s="13" t="s">
        <v>62</v>
      </c>
      <c r="F1114" s="13" t="s">
        <v>1169</v>
      </c>
      <c r="G1114" s="30">
        <v>20</v>
      </c>
    </row>
    <row r="1115" ht="16.5" hidden="1" spans="1:7">
      <c r="A1115" s="13" t="str">
        <f>VLOOKUP(E1115,区域!A:B,2,0)</f>
        <v>肥东</v>
      </c>
      <c r="B1115" s="21">
        <v>44177</v>
      </c>
      <c r="C1115" s="13" t="s">
        <v>2599</v>
      </c>
      <c r="D1115" s="13" t="s">
        <v>2600</v>
      </c>
      <c r="E1115" s="13" t="s">
        <v>22</v>
      </c>
      <c r="F1115" s="13" t="s">
        <v>1169</v>
      </c>
      <c r="G1115" s="30">
        <v>20</v>
      </c>
    </row>
    <row r="1116" ht="16.5" hidden="1" spans="1:7">
      <c r="A1116" s="13" t="str">
        <f>VLOOKUP(E1116,区域!A:B,2,0)</f>
        <v>黄山</v>
      </c>
      <c r="B1116" s="21">
        <v>44177</v>
      </c>
      <c r="C1116" s="13" t="s">
        <v>2505</v>
      </c>
      <c r="D1116" s="13" t="s">
        <v>2506</v>
      </c>
      <c r="E1116" s="13" t="s">
        <v>44</v>
      </c>
      <c r="F1116" s="13" t="s">
        <v>1169</v>
      </c>
      <c r="G1116" s="30">
        <v>20</v>
      </c>
    </row>
    <row r="1117" ht="16.5" hidden="1" spans="1:7">
      <c r="A1117" s="13" t="str">
        <f>VLOOKUP(E1117,区域!A:B,2,0)</f>
        <v>无为</v>
      </c>
      <c r="B1117" s="21">
        <v>44177</v>
      </c>
      <c r="C1117" s="13" t="s">
        <v>2601</v>
      </c>
      <c r="D1117" s="13" t="s">
        <v>2602</v>
      </c>
      <c r="E1117" s="13" t="s">
        <v>99</v>
      </c>
      <c r="F1117" s="13" t="s">
        <v>1169</v>
      </c>
      <c r="G1117" s="30">
        <v>20</v>
      </c>
    </row>
    <row r="1118" ht="16.5" hidden="1" spans="1:7">
      <c r="A1118" s="13" t="str">
        <f>VLOOKUP(E1118,区域!A:B,2,0)</f>
        <v>绩溪</v>
      </c>
      <c r="B1118" s="21">
        <v>44177</v>
      </c>
      <c r="C1118" s="13" t="s">
        <v>2603</v>
      </c>
      <c r="D1118" s="13" t="s">
        <v>2604</v>
      </c>
      <c r="E1118" s="13" t="s">
        <v>60</v>
      </c>
      <c r="F1118" s="13" t="s">
        <v>1169</v>
      </c>
      <c r="G1118" s="30">
        <v>20</v>
      </c>
    </row>
    <row r="1119" ht="16.5" hidden="1" spans="1:7">
      <c r="A1119" s="13" t="str">
        <f>VLOOKUP(E1119,区域!A:B,2,0)</f>
        <v>黄山</v>
      </c>
      <c r="B1119" s="21">
        <v>44177</v>
      </c>
      <c r="C1119" s="13" t="s">
        <v>2605</v>
      </c>
      <c r="D1119" s="13" t="s">
        <v>2606</v>
      </c>
      <c r="E1119" s="13" t="s">
        <v>16</v>
      </c>
      <c r="F1119" s="13" t="s">
        <v>1169</v>
      </c>
      <c r="G1119" s="30">
        <v>20</v>
      </c>
    </row>
    <row r="1120" ht="16.5" hidden="1" spans="1:7">
      <c r="A1120" s="13" t="str">
        <f>VLOOKUP(E1120,区域!A:B,2,0)</f>
        <v>黄山</v>
      </c>
      <c r="B1120" s="21">
        <v>44177</v>
      </c>
      <c r="C1120" s="13" t="s">
        <v>2607</v>
      </c>
      <c r="D1120" s="13" t="s">
        <v>2608</v>
      </c>
      <c r="E1120" s="13" t="s">
        <v>16</v>
      </c>
      <c r="F1120" s="13" t="s">
        <v>1169</v>
      </c>
      <c r="G1120" s="30">
        <v>20</v>
      </c>
    </row>
    <row r="1121" ht="16.5" hidden="1" spans="1:7">
      <c r="A1121" s="13" t="str">
        <f>VLOOKUP(E1121,区域!A:B,2,0)</f>
        <v>黄山</v>
      </c>
      <c r="B1121" s="21">
        <v>44177</v>
      </c>
      <c r="C1121" s="13" t="s">
        <v>2609</v>
      </c>
      <c r="D1121" s="13" t="s">
        <v>2610</v>
      </c>
      <c r="E1121" s="13" t="s">
        <v>16</v>
      </c>
      <c r="F1121" s="13" t="s">
        <v>1169</v>
      </c>
      <c r="G1121" s="30">
        <v>20</v>
      </c>
    </row>
    <row r="1122" ht="16.5" hidden="1" spans="1:7">
      <c r="A1122" s="13" t="str">
        <f>VLOOKUP(E1122,区域!A:B,2,0)</f>
        <v>黄山</v>
      </c>
      <c r="B1122" s="21">
        <v>44177</v>
      </c>
      <c r="C1122" s="13" t="s">
        <v>2611</v>
      </c>
      <c r="D1122" s="13" t="s">
        <v>2612</v>
      </c>
      <c r="E1122" s="13" t="s">
        <v>16</v>
      </c>
      <c r="F1122" s="13" t="s">
        <v>1169</v>
      </c>
      <c r="G1122" s="30">
        <v>20</v>
      </c>
    </row>
    <row r="1123" ht="16.5" hidden="1" spans="1:7">
      <c r="A1123" s="13" t="str">
        <f>VLOOKUP(E1123,区域!A:B,2,0)</f>
        <v>黄山</v>
      </c>
      <c r="B1123" s="21">
        <v>44177</v>
      </c>
      <c r="C1123" s="13" t="s">
        <v>2613</v>
      </c>
      <c r="D1123" s="13" t="s">
        <v>2614</v>
      </c>
      <c r="E1123" s="13" t="s">
        <v>16</v>
      </c>
      <c r="F1123" s="13" t="s">
        <v>1169</v>
      </c>
      <c r="G1123" s="30">
        <v>20</v>
      </c>
    </row>
    <row r="1124" ht="16.5" hidden="1" spans="1:7">
      <c r="A1124" s="13" t="str">
        <f>VLOOKUP(E1124,区域!A:B,2,0)</f>
        <v>黄山</v>
      </c>
      <c r="B1124" s="21">
        <v>44177</v>
      </c>
      <c r="C1124" s="13" t="s">
        <v>2615</v>
      </c>
      <c r="D1124" s="13" t="s">
        <v>2616</v>
      </c>
      <c r="E1124" s="13" t="s">
        <v>16</v>
      </c>
      <c r="F1124" s="13" t="s">
        <v>1169</v>
      </c>
      <c r="G1124" s="30">
        <v>20</v>
      </c>
    </row>
    <row r="1125" ht="16.5" hidden="1" spans="1:7">
      <c r="A1125" s="13" t="str">
        <f>VLOOKUP(E1125,区域!A:B,2,0)</f>
        <v>含山</v>
      </c>
      <c r="B1125" s="21">
        <v>44177</v>
      </c>
      <c r="C1125" s="13" t="s">
        <v>2617</v>
      </c>
      <c r="D1125" s="13" t="s">
        <v>2618</v>
      </c>
      <c r="E1125" s="13" t="s">
        <v>89</v>
      </c>
      <c r="F1125" s="13" t="s">
        <v>1169</v>
      </c>
      <c r="G1125" s="30">
        <v>20</v>
      </c>
    </row>
    <row r="1126" ht="16.5" hidden="1" spans="1:7">
      <c r="A1126" s="13" t="str">
        <f>VLOOKUP(E1126,区域!A:B,2,0)</f>
        <v>含山</v>
      </c>
      <c r="B1126" s="21">
        <v>44177</v>
      </c>
      <c r="C1126" s="13" t="s">
        <v>2619</v>
      </c>
      <c r="D1126" s="13" t="s">
        <v>2620</v>
      </c>
      <c r="E1126" s="13" t="s">
        <v>89</v>
      </c>
      <c r="F1126" s="13" t="s">
        <v>1169</v>
      </c>
      <c r="G1126" s="30">
        <v>20</v>
      </c>
    </row>
    <row r="1127" ht="16.5" hidden="1" spans="1:7">
      <c r="A1127" s="13" t="str">
        <f>VLOOKUP(E1127,区域!A:B,2,0)</f>
        <v>蚌埠</v>
      </c>
      <c r="B1127" s="21">
        <v>44177</v>
      </c>
      <c r="C1127" s="13" t="s">
        <v>2621</v>
      </c>
      <c r="D1127" s="13" t="s">
        <v>2622</v>
      </c>
      <c r="E1127" s="13" t="s">
        <v>273</v>
      </c>
      <c r="F1127" s="13" t="s">
        <v>1169</v>
      </c>
      <c r="G1127" s="30">
        <v>20</v>
      </c>
    </row>
    <row r="1128" ht="16.5" hidden="1" spans="1:7">
      <c r="A1128" s="13" t="str">
        <f>VLOOKUP(E1128,区域!A:B,2,0)</f>
        <v>合肥南</v>
      </c>
      <c r="B1128" s="21">
        <v>44177</v>
      </c>
      <c r="C1128" s="13" t="s">
        <v>2623</v>
      </c>
      <c r="D1128" s="13" t="s">
        <v>2624</v>
      </c>
      <c r="E1128" s="13" t="s">
        <v>18</v>
      </c>
      <c r="F1128" s="20" t="s">
        <v>438</v>
      </c>
      <c r="G1128" s="30">
        <v>20</v>
      </c>
    </row>
    <row r="1129" ht="16.5" hidden="1" spans="1:7">
      <c r="A1129" s="13" t="str">
        <f>VLOOKUP(E1129,区域!A:B,2,0)</f>
        <v>宣城</v>
      </c>
      <c r="B1129" s="21">
        <v>44177</v>
      </c>
      <c r="C1129" s="13" t="s">
        <v>2625</v>
      </c>
      <c r="D1129" s="13" t="s">
        <v>2626</v>
      </c>
      <c r="E1129" s="13" t="s">
        <v>105</v>
      </c>
      <c r="F1129" s="20" t="s">
        <v>438</v>
      </c>
      <c r="G1129" s="30">
        <v>20</v>
      </c>
    </row>
    <row r="1130" ht="16.5" hidden="1" spans="1:7">
      <c r="A1130" s="13" t="str">
        <f>VLOOKUP(E1130,区域!A:B,2,0)</f>
        <v>六安</v>
      </c>
      <c r="B1130" s="21">
        <v>44177</v>
      </c>
      <c r="C1130" s="13" t="s">
        <v>2627</v>
      </c>
      <c r="D1130" s="13" t="s">
        <v>2628</v>
      </c>
      <c r="E1130" s="13" t="s">
        <v>103</v>
      </c>
      <c r="F1130" s="20" t="s">
        <v>438</v>
      </c>
      <c r="G1130" s="30">
        <v>20</v>
      </c>
    </row>
    <row r="1131" ht="16.5" hidden="1" spans="1:7">
      <c r="A1131" s="13" t="str">
        <f>VLOOKUP(E1131,区域!A:B,2,0)</f>
        <v>绩溪</v>
      </c>
      <c r="B1131" s="21">
        <v>44177</v>
      </c>
      <c r="C1131" s="13" t="s">
        <v>2629</v>
      </c>
      <c r="D1131" s="13" t="s">
        <v>2630</v>
      </c>
      <c r="E1131" s="13" t="s">
        <v>60</v>
      </c>
      <c r="F1131" s="20" t="s">
        <v>438</v>
      </c>
      <c r="G1131" s="30">
        <v>20</v>
      </c>
    </row>
    <row r="1132" ht="16.5" hidden="1" spans="1:7">
      <c r="A1132" s="13" t="str">
        <f>VLOOKUP(E1132,区域!A:B,2,0)</f>
        <v>合肥南</v>
      </c>
      <c r="B1132" s="21">
        <v>44177</v>
      </c>
      <c r="C1132" s="13" t="s">
        <v>2631</v>
      </c>
      <c r="D1132" s="13" t="s">
        <v>2632</v>
      </c>
      <c r="E1132" s="13" t="s">
        <v>66</v>
      </c>
      <c r="F1132" s="20" t="s">
        <v>438</v>
      </c>
      <c r="G1132" s="30">
        <v>20</v>
      </c>
    </row>
    <row r="1133" ht="16.5" hidden="1" spans="1:7">
      <c r="A1133" s="13" t="str">
        <f>VLOOKUP(E1133,区域!A:B,2,0)</f>
        <v>淮南</v>
      </c>
      <c r="B1133" s="21">
        <v>44177</v>
      </c>
      <c r="C1133" s="13" t="s">
        <v>2633</v>
      </c>
      <c r="D1133" s="13" t="s">
        <v>2634</v>
      </c>
      <c r="E1133" s="13" t="s">
        <v>48</v>
      </c>
      <c r="F1133" s="20" t="s">
        <v>438</v>
      </c>
      <c r="G1133" s="30">
        <v>20</v>
      </c>
    </row>
    <row r="1134" ht="16.5" hidden="1" spans="1:7">
      <c r="A1134" s="13" t="str">
        <f>VLOOKUP(E1134,区域!A:B,2,0)</f>
        <v>合肥南</v>
      </c>
      <c r="B1134" s="21">
        <v>44177</v>
      </c>
      <c r="C1134" s="13" t="s">
        <v>2635</v>
      </c>
      <c r="D1134" s="13" t="s">
        <v>2636</v>
      </c>
      <c r="E1134" s="13" t="s">
        <v>102</v>
      </c>
      <c r="F1134" s="20" t="s">
        <v>438</v>
      </c>
      <c r="G1134" s="30">
        <v>20</v>
      </c>
    </row>
    <row r="1135" ht="16.5" hidden="1" spans="1:7">
      <c r="A1135" s="13" t="str">
        <f>VLOOKUP(E1135,区域!A:B,2,0)</f>
        <v>黄山</v>
      </c>
      <c r="B1135" s="21">
        <v>44177</v>
      </c>
      <c r="C1135" s="13" t="s">
        <v>2637</v>
      </c>
      <c r="D1135" s="13" t="s">
        <v>2638</v>
      </c>
      <c r="E1135" s="13" t="s">
        <v>40</v>
      </c>
      <c r="F1135" s="20" t="s">
        <v>438</v>
      </c>
      <c r="G1135" s="30">
        <v>20</v>
      </c>
    </row>
    <row r="1136" ht="16.5" hidden="1" spans="1:7">
      <c r="A1136" s="13" t="str">
        <f>VLOOKUP(E1136,区域!A:B,2,0)</f>
        <v>黄山</v>
      </c>
      <c r="B1136" s="21">
        <v>44177</v>
      </c>
      <c r="C1136" s="13" t="s">
        <v>2639</v>
      </c>
      <c r="D1136" s="13" t="s">
        <v>2640</v>
      </c>
      <c r="E1136" s="13" t="s">
        <v>40</v>
      </c>
      <c r="F1136" s="20" t="s">
        <v>438</v>
      </c>
      <c r="G1136" s="30">
        <v>20</v>
      </c>
    </row>
    <row r="1137" ht="16.5" hidden="1" spans="1:7">
      <c r="A1137" s="13" t="str">
        <f>VLOOKUP(E1137,区域!A:B,2,0)</f>
        <v>黄山</v>
      </c>
      <c r="B1137" s="21">
        <v>44177</v>
      </c>
      <c r="C1137" s="13" t="s">
        <v>2641</v>
      </c>
      <c r="D1137" s="13" t="s">
        <v>2642</v>
      </c>
      <c r="E1137" s="13" t="s">
        <v>40</v>
      </c>
      <c r="F1137" s="20" t="s">
        <v>438</v>
      </c>
      <c r="G1137" s="30">
        <v>20</v>
      </c>
    </row>
    <row r="1138" ht="16.5" hidden="1" spans="1:7">
      <c r="A1138" s="13" t="str">
        <f>VLOOKUP(E1138,区域!A:B,2,0)</f>
        <v>黄山</v>
      </c>
      <c r="B1138" s="21">
        <v>44177</v>
      </c>
      <c r="C1138" s="13" t="s">
        <v>2643</v>
      </c>
      <c r="D1138" s="13" t="s">
        <v>2644</v>
      </c>
      <c r="E1138" s="13" t="s">
        <v>16</v>
      </c>
      <c r="F1138" s="20" t="s">
        <v>438</v>
      </c>
      <c r="G1138" s="30">
        <v>20</v>
      </c>
    </row>
    <row r="1139" ht="16.5" hidden="1" spans="1:7">
      <c r="A1139" s="13" t="str">
        <f>VLOOKUP(E1139,区域!A:B,2,0)</f>
        <v>金寨</v>
      </c>
      <c r="B1139" s="21">
        <v>44177</v>
      </c>
      <c r="C1139" s="13" t="s">
        <v>2645</v>
      </c>
      <c r="D1139" s="13" t="s">
        <v>2646</v>
      </c>
      <c r="E1139" s="13" t="s">
        <v>58</v>
      </c>
      <c r="F1139" s="20" t="s">
        <v>438</v>
      </c>
      <c r="G1139" s="30">
        <v>20</v>
      </c>
    </row>
    <row r="1140" ht="16.5" hidden="1" spans="1:7">
      <c r="A1140" s="13" t="str">
        <f>VLOOKUP(E1140,区域!A:B,2,0)</f>
        <v>合肥南</v>
      </c>
      <c r="B1140" s="21">
        <v>44178</v>
      </c>
      <c r="C1140" s="13" t="s">
        <v>2647</v>
      </c>
      <c r="D1140" s="13" t="s">
        <v>2648</v>
      </c>
      <c r="E1140" s="13" t="s">
        <v>201</v>
      </c>
      <c r="F1140" s="20" t="s">
        <v>1169</v>
      </c>
      <c r="G1140" s="30">
        <v>20</v>
      </c>
    </row>
    <row r="1141" ht="16.5" hidden="1" spans="1:7">
      <c r="A1141" s="13" t="str">
        <f>VLOOKUP(E1141,区域!A:B,2,0)</f>
        <v>合肥南</v>
      </c>
      <c r="B1141" s="21">
        <v>44178</v>
      </c>
      <c r="C1141" s="13" t="s">
        <v>2649</v>
      </c>
      <c r="D1141" s="13" t="s">
        <v>2650</v>
      </c>
      <c r="E1141" s="13" t="s">
        <v>201</v>
      </c>
      <c r="F1141" s="20" t="s">
        <v>1169</v>
      </c>
      <c r="G1141" s="30">
        <v>20</v>
      </c>
    </row>
    <row r="1142" ht="16.5" hidden="1" spans="1:7">
      <c r="A1142" s="13" t="str">
        <f>VLOOKUP(E1142,区域!A:B,2,0)</f>
        <v>六安</v>
      </c>
      <c r="B1142" s="21">
        <v>44178</v>
      </c>
      <c r="C1142" s="13" t="s">
        <v>2651</v>
      </c>
      <c r="D1142" s="13" t="s">
        <v>2652</v>
      </c>
      <c r="E1142" s="13" t="s">
        <v>243</v>
      </c>
      <c r="F1142" s="20" t="s">
        <v>1169</v>
      </c>
      <c r="G1142" s="30">
        <v>20</v>
      </c>
    </row>
    <row r="1143" ht="16.5" hidden="1" spans="1:7">
      <c r="A1143" s="13" t="str">
        <f>VLOOKUP(E1143,区域!A:B,2,0)</f>
        <v>亳州</v>
      </c>
      <c r="B1143" s="21">
        <v>44178</v>
      </c>
      <c r="C1143" s="13" t="s">
        <v>2653</v>
      </c>
      <c r="D1143" s="13" t="s">
        <v>2654</v>
      </c>
      <c r="E1143" s="13" t="s">
        <v>231</v>
      </c>
      <c r="F1143" s="20" t="s">
        <v>1169</v>
      </c>
      <c r="G1143" s="30">
        <v>20</v>
      </c>
    </row>
    <row r="1144" ht="16.5" hidden="1" spans="1:7">
      <c r="A1144" s="13" t="str">
        <f>VLOOKUP(E1144,区域!A:B,2,0)</f>
        <v>阜阳</v>
      </c>
      <c r="B1144" s="21">
        <v>44178</v>
      </c>
      <c r="C1144" s="13" t="s">
        <v>2655</v>
      </c>
      <c r="D1144" s="13" t="s">
        <v>2656</v>
      </c>
      <c r="E1144" s="13" t="s">
        <v>208</v>
      </c>
      <c r="F1144" s="20" t="s">
        <v>1169</v>
      </c>
      <c r="G1144" s="30">
        <v>20</v>
      </c>
    </row>
    <row r="1145" ht="16.5" hidden="1" spans="1:7">
      <c r="A1145" s="13" t="str">
        <f>VLOOKUP(E1145,区域!A:B,2,0)</f>
        <v>合肥南</v>
      </c>
      <c r="B1145" s="21">
        <v>44178</v>
      </c>
      <c r="C1145" s="13" t="s">
        <v>2657</v>
      </c>
      <c r="D1145" s="13" t="s">
        <v>2658</v>
      </c>
      <c r="E1145" s="13" t="s">
        <v>194</v>
      </c>
      <c r="F1145" s="20" t="s">
        <v>1169</v>
      </c>
      <c r="G1145" s="30">
        <v>20</v>
      </c>
    </row>
    <row r="1146" ht="16.5" hidden="1" spans="1:7">
      <c r="A1146" s="13" t="str">
        <f>VLOOKUP(E1146,区域!A:B,2,0)</f>
        <v>六安</v>
      </c>
      <c r="B1146" s="21">
        <v>44178</v>
      </c>
      <c r="C1146" s="13" t="s">
        <v>2659</v>
      </c>
      <c r="D1146" s="13" t="s">
        <v>2660</v>
      </c>
      <c r="E1146" s="13" t="s">
        <v>185</v>
      </c>
      <c r="F1146" s="20" t="s">
        <v>1169</v>
      </c>
      <c r="G1146" s="30">
        <v>20</v>
      </c>
    </row>
    <row r="1147" ht="16.5" hidden="1" spans="1:7">
      <c r="A1147" s="13" t="str">
        <f>VLOOKUP(E1147,区域!A:B,2,0)</f>
        <v>马鞍山</v>
      </c>
      <c r="B1147" s="21">
        <v>44178</v>
      </c>
      <c r="C1147" s="13" t="s">
        <v>2661</v>
      </c>
      <c r="D1147" s="13" t="s">
        <v>2662</v>
      </c>
      <c r="E1147" s="13" t="s">
        <v>149</v>
      </c>
      <c r="F1147" s="20" t="s">
        <v>1169</v>
      </c>
      <c r="G1147" s="30">
        <v>20</v>
      </c>
    </row>
    <row r="1148" ht="16.5" hidden="1" spans="1:7">
      <c r="A1148" s="13" t="str">
        <f>VLOOKUP(E1148,区域!A:B,2,0)</f>
        <v>马鞍山</v>
      </c>
      <c r="B1148" s="21">
        <v>44178</v>
      </c>
      <c r="C1148" s="13" t="s">
        <v>2663</v>
      </c>
      <c r="D1148" s="13" t="s">
        <v>2664</v>
      </c>
      <c r="E1148" s="13" t="s">
        <v>127</v>
      </c>
      <c r="F1148" s="20" t="s">
        <v>1169</v>
      </c>
      <c r="G1148" s="30">
        <v>20</v>
      </c>
    </row>
    <row r="1149" ht="16.5" hidden="1" spans="1:7">
      <c r="A1149" s="13" t="str">
        <f>VLOOKUP(E1149,区域!A:B,2,0)</f>
        <v>马鞍山</v>
      </c>
      <c r="B1149" s="21">
        <v>44178</v>
      </c>
      <c r="C1149" s="13" t="s">
        <v>2665</v>
      </c>
      <c r="D1149" s="13" t="s">
        <v>2666</v>
      </c>
      <c r="E1149" s="13" t="s">
        <v>127</v>
      </c>
      <c r="F1149" s="20" t="s">
        <v>1169</v>
      </c>
      <c r="G1149" s="30">
        <v>20</v>
      </c>
    </row>
    <row r="1150" ht="16.5" hidden="1" spans="1:7">
      <c r="A1150" s="13" t="str">
        <f>VLOOKUP(E1150,区域!A:B,2,0)</f>
        <v>马鞍山</v>
      </c>
      <c r="B1150" s="21">
        <v>44178</v>
      </c>
      <c r="C1150" s="13" t="s">
        <v>2667</v>
      </c>
      <c r="D1150" s="13" t="s">
        <v>2668</v>
      </c>
      <c r="E1150" s="13" t="s">
        <v>127</v>
      </c>
      <c r="F1150" s="20" t="s">
        <v>1169</v>
      </c>
      <c r="G1150" s="30">
        <v>20</v>
      </c>
    </row>
    <row r="1151" ht="16.5" hidden="1" spans="1:7">
      <c r="A1151" s="13" t="str">
        <f>VLOOKUP(E1151,区域!A:B,2,0)</f>
        <v>马鞍山</v>
      </c>
      <c r="B1151" s="21">
        <v>44178</v>
      </c>
      <c r="C1151" s="13" t="s">
        <v>2669</v>
      </c>
      <c r="D1151" s="13" t="s">
        <v>2670</v>
      </c>
      <c r="E1151" s="13" t="s">
        <v>127</v>
      </c>
      <c r="F1151" s="20" t="s">
        <v>1169</v>
      </c>
      <c r="G1151" s="30">
        <v>20</v>
      </c>
    </row>
    <row r="1152" ht="16.5" hidden="1" spans="1:7">
      <c r="A1152" s="13" t="str">
        <f>VLOOKUP(E1152,区域!A:B,2,0)</f>
        <v>合肥南</v>
      </c>
      <c r="B1152" s="21">
        <v>44178</v>
      </c>
      <c r="C1152" s="13" t="s">
        <v>2671</v>
      </c>
      <c r="D1152" s="13" t="s">
        <v>2672</v>
      </c>
      <c r="E1152" s="13" t="s">
        <v>152</v>
      </c>
      <c r="F1152" s="20" t="s">
        <v>1169</v>
      </c>
      <c r="G1152" s="30">
        <v>20</v>
      </c>
    </row>
    <row r="1153" ht="16.5" hidden="1" spans="1:7">
      <c r="A1153" s="13" t="str">
        <f>VLOOKUP(E1153,区域!A:B,2,0)</f>
        <v>合肥南</v>
      </c>
      <c r="B1153" s="21">
        <v>44178</v>
      </c>
      <c r="C1153" s="13" t="s">
        <v>2673</v>
      </c>
      <c r="D1153" s="13" t="s">
        <v>2674</v>
      </c>
      <c r="E1153" s="13" t="s">
        <v>152</v>
      </c>
      <c r="F1153" s="20" t="s">
        <v>1169</v>
      </c>
      <c r="G1153" s="30">
        <v>20</v>
      </c>
    </row>
    <row r="1154" ht="16.5" hidden="1" spans="1:7">
      <c r="A1154" s="13" t="str">
        <f>VLOOKUP(E1154,区域!A:B,2,0)</f>
        <v>肥西</v>
      </c>
      <c r="B1154" s="21">
        <v>44178</v>
      </c>
      <c r="C1154" s="13" t="s">
        <v>2675</v>
      </c>
      <c r="D1154" s="13" t="s">
        <v>2676</v>
      </c>
      <c r="E1154" s="13" t="s">
        <v>186</v>
      </c>
      <c r="F1154" s="20" t="s">
        <v>1169</v>
      </c>
      <c r="G1154" s="30">
        <v>20</v>
      </c>
    </row>
    <row r="1155" ht="16.5" hidden="1" spans="1:7">
      <c r="A1155" s="13" t="str">
        <f>VLOOKUP(E1155,区域!A:B,2,0)</f>
        <v>无为</v>
      </c>
      <c r="B1155" s="21">
        <v>44178</v>
      </c>
      <c r="C1155" s="13" t="s">
        <v>2677</v>
      </c>
      <c r="D1155" s="13" t="s">
        <v>2678</v>
      </c>
      <c r="E1155" s="13" t="s">
        <v>99</v>
      </c>
      <c r="F1155" s="20" t="s">
        <v>1169</v>
      </c>
      <c r="G1155" s="30">
        <v>20</v>
      </c>
    </row>
    <row r="1156" ht="16.5" hidden="1" spans="1:7">
      <c r="A1156" s="13" t="str">
        <f>VLOOKUP(E1156,区域!A:B,2,0)</f>
        <v>绩溪</v>
      </c>
      <c r="B1156" s="21">
        <v>44178</v>
      </c>
      <c r="C1156" s="13" t="s">
        <v>2679</v>
      </c>
      <c r="D1156" s="13" t="s">
        <v>2680</v>
      </c>
      <c r="E1156" s="13" t="s">
        <v>60</v>
      </c>
      <c r="F1156" s="20" t="s">
        <v>1169</v>
      </c>
      <c r="G1156" s="30">
        <v>20</v>
      </c>
    </row>
    <row r="1157" ht="16.5" hidden="1" spans="1:7">
      <c r="A1157" s="13" t="str">
        <f>VLOOKUP(E1157,区域!A:B,2,0)</f>
        <v>寿县</v>
      </c>
      <c r="B1157" s="21">
        <v>44178</v>
      </c>
      <c r="C1157" s="13" t="s">
        <v>2681</v>
      </c>
      <c r="D1157" s="13" t="s">
        <v>2682</v>
      </c>
      <c r="E1157" s="13" t="s">
        <v>163</v>
      </c>
      <c r="F1157" s="20" t="s">
        <v>1169</v>
      </c>
      <c r="G1157" s="30">
        <v>20</v>
      </c>
    </row>
    <row r="1158" ht="16.5" hidden="1" spans="1:7">
      <c r="A1158" s="13" t="str">
        <f>VLOOKUP(E1158,区域!A:B,2,0)</f>
        <v>凤台</v>
      </c>
      <c r="B1158" s="21">
        <v>44178</v>
      </c>
      <c r="C1158" s="13" t="s">
        <v>2683</v>
      </c>
      <c r="D1158" s="13" t="s">
        <v>2684</v>
      </c>
      <c r="E1158" s="13" t="s">
        <v>32</v>
      </c>
      <c r="F1158" s="20" t="s">
        <v>1169</v>
      </c>
      <c r="G1158" s="30">
        <v>20</v>
      </c>
    </row>
    <row r="1159" ht="16.5" hidden="1" spans="1:7">
      <c r="A1159" s="13" t="str">
        <f>VLOOKUP(E1159,区域!A:B,2,0)</f>
        <v>宣城</v>
      </c>
      <c r="B1159" s="21">
        <v>44178</v>
      </c>
      <c r="C1159" s="13" t="s">
        <v>2685</v>
      </c>
      <c r="D1159" s="13" t="s">
        <v>2686</v>
      </c>
      <c r="E1159" s="13" t="s">
        <v>46</v>
      </c>
      <c r="F1159" s="20" t="s">
        <v>1169</v>
      </c>
      <c r="G1159" s="30">
        <v>20</v>
      </c>
    </row>
    <row r="1160" ht="16.5" hidden="1" spans="1:7">
      <c r="A1160" s="13" t="str">
        <f>VLOOKUP(E1160,区域!A:B,2,0)</f>
        <v>宣城</v>
      </c>
      <c r="B1160" s="21">
        <v>44178</v>
      </c>
      <c r="C1160" s="13" t="s">
        <v>2687</v>
      </c>
      <c r="D1160" s="13" t="s">
        <v>2352</v>
      </c>
      <c r="E1160" s="13" t="s">
        <v>46</v>
      </c>
      <c r="F1160" s="20" t="s">
        <v>1169</v>
      </c>
      <c r="G1160" s="30">
        <v>20</v>
      </c>
    </row>
    <row r="1161" ht="16.5" hidden="1" spans="1:7">
      <c r="A1161" s="13" t="str">
        <f>VLOOKUP(E1161,区域!A:B,2,0)</f>
        <v>黄山</v>
      </c>
      <c r="B1161" s="21">
        <v>44178</v>
      </c>
      <c r="C1161" s="13" t="s">
        <v>2688</v>
      </c>
      <c r="D1161" s="13" t="s">
        <v>2689</v>
      </c>
      <c r="E1161" s="13" t="s">
        <v>16</v>
      </c>
      <c r="F1161" s="20" t="s">
        <v>1568</v>
      </c>
      <c r="G1161" s="30">
        <v>100</v>
      </c>
    </row>
    <row r="1162" ht="16.5" hidden="1" spans="1:7">
      <c r="A1162" s="13" t="str">
        <f>VLOOKUP(E1162,区域!A:B,2,0)</f>
        <v>黄山</v>
      </c>
      <c r="B1162" s="21">
        <v>44178</v>
      </c>
      <c r="C1162" s="13" t="s">
        <v>2690</v>
      </c>
      <c r="D1162" s="13" t="s">
        <v>2691</v>
      </c>
      <c r="E1162" s="13" t="s">
        <v>16</v>
      </c>
      <c r="F1162" s="20" t="s">
        <v>1568</v>
      </c>
      <c r="G1162" s="30">
        <v>100</v>
      </c>
    </row>
    <row r="1163" ht="16.5" hidden="1" spans="1:7">
      <c r="A1163" s="13" t="str">
        <f>VLOOKUP(E1163,区域!A:B,2,0)</f>
        <v>黄山</v>
      </c>
      <c r="B1163" s="21">
        <v>44178</v>
      </c>
      <c r="C1163" s="13" t="s">
        <v>2692</v>
      </c>
      <c r="D1163" s="13" t="s">
        <v>2693</v>
      </c>
      <c r="E1163" s="13" t="s">
        <v>16</v>
      </c>
      <c r="F1163" s="20" t="s">
        <v>1568</v>
      </c>
      <c r="G1163" s="30">
        <v>100</v>
      </c>
    </row>
    <row r="1164" ht="16.5" hidden="1" spans="1:7">
      <c r="A1164" s="13" t="str">
        <f>VLOOKUP(E1164,区域!A:B,2,0)</f>
        <v>黄山</v>
      </c>
      <c r="B1164" s="21">
        <v>44178</v>
      </c>
      <c r="C1164" s="13" t="s">
        <v>2694</v>
      </c>
      <c r="D1164" s="13" t="s">
        <v>2695</v>
      </c>
      <c r="E1164" s="13" t="s">
        <v>16</v>
      </c>
      <c r="F1164" s="20" t="s">
        <v>1568</v>
      </c>
      <c r="G1164" s="30">
        <v>100</v>
      </c>
    </row>
    <row r="1165" ht="16.5" hidden="1" spans="1:7">
      <c r="A1165" s="13" t="str">
        <f>VLOOKUP(E1165,区域!A:B,2,0)</f>
        <v>黄山</v>
      </c>
      <c r="B1165" s="21">
        <v>44178</v>
      </c>
      <c r="C1165" s="13" t="s">
        <v>2696</v>
      </c>
      <c r="D1165" s="13" t="s">
        <v>2697</v>
      </c>
      <c r="E1165" s="13" t="s">
        <v>16</v>
      </c>
      <c r="F1165" s="20" t="s">
        <v>1568</v>
      </c>
      <c r="G1165" s="30">
        <v>100</v>
      </c>
    </row>
    <row r="1166" ht="16.5" hidden="1" spans="1:7">
      <c r="A1166" s="13" t="str">
        <f>VLOOKUP(E1166,区域!A:B,2,0)</f>
        <v>黄山</v>
      </c>
      <c r="B1166" s="21">
        <v>44178</v>
      </c>
      <c r="C1166" s="13" t="s">
        <v>2375</v>
      </c>
      <c r="D1166" s="13" t="s">
        <v>2376</v>
      </c>
      <c r="E1166" s="13" t="s">
        <v>16</v>
      </c>
      <c r="F1166" s="20" t="s">
        <v>1568</v>
      </c>
      <c r="G1166" s="30">
        <v>100</v>
      </c>
    </row>
    <row r="1167" ht="16.5" hidden="1" spans="1:7">
      <c r="A1167" s="13" t="str">
        <f>VLOOKUP(E1167,区域!A:B,2,0)</f>
        <v>合肥南</v>
      </c>
      <c r="B1167" s="21">
        <v>44178</v>
      </c>
      <c r="C1167" s="13" t="s">
        <v>2698</v>
      </c>
      <c r="D1167" s="13" t="s">
        <v>2699</v>
      </c>
      <c r="E1167" s="13" t="s">
        <v>18</v>
      </c>
      <c r="F1167" s="20" t="s">
        <v>1963</v>
      </c>
      <c r="G1167" s="29">
        <v>20</v>
      </c>
    </row>
    <row r="1168" ht="16.5" hidden="1" spans="1:7">
      <c r="A1168" s="13" t="str">
        <f>VLOOKUP(E1168,区域!A:B,2,0)</f>
        <v>肥东</v>
      </c>
      <c r="B1168" s="21">
        <v>44178</v>
      </c>
      <c r="C1168" s="13" t="s">
        <v>2700</v>
      </c>
      <c r="D1168" s="13" t="s">
        <v>2701</v>
      </c>
      <c r="E1168" s="13" t="s">
        <v>36</v>
      </c>
      <c r="F1168" s="20" t="s">
        <v>438</v>
      </c>
      <c r="G1168" s="29">
        <v>20</v>
      </c>
    </row>
    <row r="1169" ht="16.5" hidden="1" spans="1:7">
      <c r="A1169" s="13" t="str">
        <f>VLOOKUP(E1169,区域!A:B,2,0)</f>
        <v>肥东</v>
      </c>
      <c r="B1169" s="21">
        <v>44178</v>
      </c>
      <c r="C1169" s="13" t="s">
        <v>2702</v>
      </c>
      <c r="D1169" s="13" t="s">
        <v>2703</v>
      </c>
      <c r="E1169" s="13" t="s">
        <v>36</v>
      </c>
      <c r="F1169" s="20" t="s">
        <v>438</v>
      </c>
      <c r="G1169" s="29">
        <v>20</v>
      </c>
    </row>
    <row r="1170" ht="16.5" hidden="1" spans="1:7">
      <c r="A1170" s="13" t="str">
        <f>VLOOKUP(E1170,区域!A:B,2,0)</f>
        <v>六安</v>
      </c>
      <c r="B1170" s="21">
        <v>44178</v>
      </c>
      <c r="C1170" s="13" t="s">
        <v>2704</v>
      </c>
      <c r="D1170" s="13" t="s">
        <v>2705</v>
      </c>
      <c r="E1170" s="13" t="s">
        <v>131</v>
      </c>
      <c r="F1170" s="20" t="s">
        <v>438</v>
      </c>
      <c r="G1170" s="29">
        <v>20</v>
      </c>
    </row>
    <row r="1171" ht="16.5" hidden="1" spans="1:7">
      <c r="A1171" s="13" t="str">
        <f>VLOOKUP(E1171,区域!A:B,2,0)</f>
        <v>黄山</v>
      </c>
      <c r="B1171" s="21">
        <v>44178</v>
      </c>
      <c r="C1171" s="13" t="s">
        <v>2706</v>
      </c>
      <c r="D1171" s="13" t="s">
        <v>2707</v>
      </c>
      <c r="E1171" s="13" t="s">
        <v>90</v>
      </c>
      <c r="F1171" s="20" t="s">
        <v>438</v>
      </c>
      <c r="G1171" s="29">
        <v>20</v>
      </c>
    </row>
    <row r="1172" ht="16.5" hidden="1" spans="1:7">
      <c r="A1172" s="13" t="str">
        <f>VLOOKUP(E1172,区域!A:B,2,0)</f>
        <v>黄山</v>
      </c>
      <c r="B1172" s="21">
        <v>44178</v>
      </c>
      <c r="C1172" s="13" t="s">
        <v>2708</v>
      </c>
      <c r="D1172" s="13" t="s">
        <v>2709</v>
      </c>
      <c r="E1172" s="13" t="s">
        <v>90</v>
      </c>
      <c r="F1172" s="20" t="s">
        <v>438</v>
      </c>
      <c r="G1172" s="29">
        <v>20</v>
      </c>
    </row>
    <row r="1173" ht="16.5" hidden="1" spans="1:7">
      <c r="A1173" s="13" t="str">
        <f>VLOOKUP(E1173,区域!A:B,2,0)</f>
        <v>合肥南</v>
      </c>
      <c r="B1173" s="21">
        <v>44178</v>
      </c>
      <c r="C1173" s="13" t="s">
        <v>2710</v>
      </c>
      <c r="D1173" s="13" t="s">
        <v>2711</v>
      </c>
      <c r="E1173" s="13" t="s">
        <v>125</v>
      </c>
      <c r="F1173" s="20" t="s">
        <v>438</v>
      </c>
      <c r="G1173" s="29">
        <v>20</v>
      </c>
    </row>
    <row r="1174" ht="16.5" hidden="1" spans="1:7">
      <c r="A1174" s="13" t="str">
        <f>VLOOKUP(E1174,区域!A:B,2,0)</f>
        <v>六安</v>
      </c>
      <c r="B1174" s="21">
        <v>44178</v>
      </c>
      <c r="C1174" s="13" t="s">
        <v>2712</v>
      </c>
      <c r="D1174" s="13" t="s">
        <v>2713</v>
      </c>
      <c r="E1174" s="13" t="s">
        <v>116</v>
      </c>
      <c r="F1174" s="20" t="s">
        <v>438</v>
      </c>
      <c r="G1174" s="29">
        <v>20</v>
      </c>
    </row>
    <row r="1175" ht="16.5" hidden="1" spans="1:7">
      <c r="A1175" s="13" t="str">
        <f>VLOOKUP(E1175,区域!A:B,2,0)</f>
        <v>宣城</v>
      </c>
      <c r="B1175" s="21">
        <v>44178</v>
      </c>
      <c r="C1175" s="13" t="s">
        <v>2714</v>
      </c>
      <c r="D1175" s="13" t="s">
        <v>2715</v>
      </c>
      <c r="E1175" s="13" t="s">
        <v>97</v>
      </c>
      <c r="F1175" s="20" t="s">
        <v>438</v>
      </c>
      <c r="G1175" s="29">
        <v>20</v>
      </c>
    </row>
    <row r="1176" ht="16.5" hidden="1" spans="1:7">
      <c r="A1176" s="13" t="str">
        <f>VLOOKUP(E1176,区域!A:B,2,0)</f>
        <v>宿州</v>
      </c>
      <c r="B1176" s="21">
        <v>44178</v>
      </c>
      <c r="C1176" s="13" t="s">
        <v>2716</v>
      </c>
      <c r="D1176" s="13" t="s">
        <v>2717</v>
      </c>
      <c r="E1176" s="13" t="s">
        <v>150</v>
      </c>
      <c r="F1176" s="20" t="s">
        <v>438</v>
      </c>
      <c r="G1176" s="29">
        <v>20</v>
      </c>
    </row>
    <row r="1177" ht="16.5" hidden="1" spans="1:7">
      <c r="A1177" s="13" t="str">
        <f>VLOOKUP(E1177,区域!A:B,2,0)</f>
        <v>金寨</v>
      </c>
      <c r="B1177" s="21">
        <v>44178</v>
      </c>
      <c r="C1177" s="13" t="s">
        <v>2718</v>
      </c>
      <c r="D1177" s="13" t="s">
        <v>2719</v>
      </c>
      <c r="E1177" s="13" t="s">
        <v>58</v>
      </c>
      <c r="F1177" s="20" t="s">
        <v>438</v>
      </c>
      <c r="G1177" s="29">
        <v>20</v>
      </c>
    </row>
    <row r="1178" ht="16.5" hidden="1" spans="1:7">
      <c r="A1178" s="13" t="str">
        <f>VLOOKUP(E1178,区域!A:B,2,0)</f>
        <v>宣城</v>
      </c>
      <c r="B1178" s="21">
        <v>44178</v>
      </c>
      <c r="C1178" s="13" t="s">
        <v>2720</v>
      </c>
      <c r="D1178" s="13" t="s">
        <v>2721</v>
      </c>
      <c r="E1178" s="13" t="s">
        <v>97</v>
      </c>
      <c r="F1178" s="20" t="s">
        <v>438</v>
      </c>
      <c r="G1178" s="29">
        <v>20</v>
      </c>
    </row>
    <row r="1179" ht="16.5" hidden="1" spans="1:7">
      <c r="A1179" s="13" t="str">
        <f>VLOOKUP(E1179,区域!A:B,2,0)</f>
        <v>淮南</v>
      </c>
      <c r="B1179" s="21">
        <v>44178</v>
      </c>
      <c r="C1179" s="13" t="s">
        <v>2722</v>
      </c>
      <c r="D1179" s="13" t="s">
        <v>2723</v>
      </c>
      <c r="E1179" s="13" t="s">
        <v>48</v>
      </c>
      <c r="F1179" s="20" t="s">
        <v>438</v>
      </c>
      <c r="G1179" s="29">
        <v>20</v>
      </c>
    </row>
    <row r="1180" ht="16.5" hidden="1" spans="1:7">
      <c r="A1180" s="13" t="str">
        <f>VLOOKUP(E1180,区域!A:B,2,0)</f>
        <v>宣城</v>
      </c>
      <c r="B1180" s="21">
        <v>44178</v>
      </c>
      <c r="C1180" s="13" t="s">
        <v>2724</v>
      </c>
      <c r="D1180" s="13" t="s">
        <v>2725</v>
      </c>
      <c r="E1180" s="13" t="s">
        <v>97</v>
      </c>
      <c r="F1180" s="20" t="s">
        <v>438</v>
      </c>
      <c r="G1180" s="29">
        <v>20</v>
      </c>
    </row>
    <row r="1181" ht="16.5" hidden="1" spans="1:7">
      <c r="A1181" s="13" t="str">
        <f>VLOOKUP(E1181,区域!A:B,2,0)</f>
        <v>宣城</v>
      </c>
      <c r="B1181" s="21">
        <v>44178</v>
      </c>
      <c r="C1181" s="13" t="s">
        <v>2726</v>
      </c>
      <c r="D1181" s="13" t="s">
        <v>2727</v>
      </c>
      <c r="E1181" s="13" t="s">
        <v>97</v>
      </c>
      <c r="F1181" s="20" t="s">
        <v>438</v>
      </c>
      <c r="G1181" s="29">
        <v>20</v>
      </c>
    </row>
    <row r="1182" ht="16.5" hidden="1" spans="1:7">
      <c r="A1182" s="13" t="str">
        <f>VLOOKUP(E1182,区域!A:B,2,0)</f>
        <v>安庆</v>
      </c>
      <c r="B1182" s="21">
        <v>44178</v>
      </c>
      <c r="C1182" s="13" t="s">
        <v>2728</v>
      </c>
      <c r="D1182" s="13" t="s">
        <v>2729</v>
      </c>
      <c r="E1182" s="13" t="s">
        <v>112</v>
      </c>
      <c r="F1182" s="20" t="s">
        <v>438</v>
      </c>
      <c r="G1182" s="29">
        <v>20</v>
      </c>
    </row>
    <row r="1183" ht="16.5" hidden="1" spans="1:7">
      <c r="A1183" s="13" t="str">
        <f>VLOOKUP(E1183,区域!A:B,2,0)</f>
        <v>六安</v>
      </c>
      <c r="B1183" s="21">
        <v>44178</v>
      </c>
      <c r="C1183" s="13" t="s">
        <v>2730</v>
      </c>
      <c r="D1183" s="13" t="s">
        <v>2731</v>
      </c>
      <c r="E1183" s="13" t="s">
        <v>222</v>
      </c>
      <c r="F1183" s="20" t="s">
        <v>1059</v>
      </c>
      <c r="G1183" s="29">
        <v>20</v>
      </c>
    </row>
    <row r="1184" ht="16.5" hidden="1" spans="1:7">
      <c r="A1184" s="13" t="str">
        <f>VLOOKUP(E1184,区域!A:B,2,0)</f>
        <v>黄山</v>
      </c>
      <c r="B1184" s="21">
        <v>44178</v>
      </c>
      <c r="C1184" s="13" t="s">
        <v>2732</v>
      </c>
      <c r="D1184" s="13" t="s">
        <v>2733</v>
      </c>
      <c r="E1184" s="13" t="s">
        <v>50</v>
      </c>
      <c r="F1184" s="20" t="s">
        <v>1059</v>
      </c>
      <c r="G1184" s="29">
        <v>20</v>
      </c>
    </row>
    <row r="1185" ht="16.5" hidden="1" spans="1:7">
      <c r="A1185" s="13" t="str">
        <f>VLOOKUP(E1185,区域!A:B,2,0)</f>
        <v>池州</v>
      </c>
      <c r="B1185" s="21">
        <v>44179</v>
      </c>
      <c r="C1185" s="13" t="s">
        <v>2734</v>
      </c>
      <c r="D1185" s="13" t="s">
        <v>2735</v>
      </c>
      <c r="E1185" s="13" t="s">
        <v>30</v>
      </c>
      <c r="F1185" s="20" t="s">
        <v>1963</v>
      </c>
      <c r="G1185" s="29">
        <v>20</v>
      </c>
    </row>
    <row r="1186" ht="16.5" hidden="1" spans="1:7">
      <c r="A1186" s="13" t="str">
        <f>VLOOKUP(E1186,区域!A:B,2,0)</f>
        <v>铜陵</v>
      </c>
      <c r="B1186" s="21">
        <v>44179</v>
      </c>
      <c r="C1186" s="13" t="s">
        <v>2736</v>
      </c>
      <c r="D1186" s="13" t="s">
        <v>2737</v>
      </c>
      <c r="E1186" s="13" t="s">
        <v>203</v>
      </c>
      <c r="F1186" s="20" t="s">
        <v>1963</v>
      </c>
      <c r="G1186" s="29">
        <v>20</v>
      </c>
    </row>
    <row r="1187" ht="16.5" hidden="1" spans="1:7">
      <c r="A1187" s="13" t="str">
        <f>VLOOKUP(E1187,区域!A:B,2,0)</f>
        <v>合肥北</v>
      </c>
      <c r="B1187" s="21">
        <v>44179</v>
      </c>
      <c r="C1187" s="13" t="s">
        <v>2738</v>
      </c>
      <c r="D1187" s="13" t="s">
        <v>2739</v>
      </c>
      <c r="E1187" s="13" t="s">
        <v>87</v>
      </c>
      <c r="F1187" s="20" t="s">
        <v>1963</v>
      </c>
      <c r="G1187" s="29">
        <v>20</v>
      </c>
    </row>
    <row r="1188" ht="16.5" hidden="1" spans="1:7">
      <c r="A1188" s="13" t="str">
        <f>VLOOKUP(E1188,区域!A:B,2,0)</f>
        <v>淮南</v>
      </c>
      <c r="B1188" s="21">
        <v>44179</v>
      </c>
      <c r="C1188" s="13" t="s">
        <v>2740</v>
      </c>
      <c r="D1188" s="13" t="s">
        <v>2741</v>
      </c>
      <c r="E1188" s="13" t="s">
        <v>48</v>
      </c>
      <c r="F1188" s="20" t="s">
        <v>1963</v>
      </c>
      <c r="G1188" s="29">
        <v>20</v>
      </c>
    </row>
    <row r="1189" ht="16.5" hidden="1" spans="1:7">
      <c r="A1189" s="13" t="str">
        <f>VLOOKUP(E1189,区域!A:B,2,0)</f>
        <v>淮南</v>
      </c>
      <c r="B1189" s="21">
        <v>44179</v>
      </c>
      <c r="C1189" s="13" t="s">
        <v>2742</v>
      </c>
      <c r="D1189" s="13" t="s">
        <v>2743</v>
      </c>
      <c r="E1189" s="13" t="s">
        <v>48</v>
      </c>
      <c r="F1189" s="20" t="s">
        <v>1963</v>
      </c>
      <c r="G1189" s="29">
        <v>20</v>
      </c>
    </row>
    <row r="1190" ht="16.5" hidden="1" spans="1:7">
      <c r="A1190" s="13" t="str">
        <f>VLOOKUP(E1190,区域!A:B,2,0)</f>
        <v>黄山</v>
      </c>
      <c r="B1190" s="21">
        <v>44179</v>
      </c>
      <c r="C1190" s="56" t="s">
        <v>2744</v>
      </c>
      <c r="D1190" s="20" t="s">
        <v>2745</v>
      </c>
      <c r="E1190" s="13" t="s">
        <v>16</v>
      </c>
      <c r="F1190" s="20" t="s">
        <v>1568</v>
      </c>
      <c r="G1190" s="29">
        <v>100</v>
      </c>
    </row>
    <row r="1191" ht="16.5" hidden="1" spans="1:7">
      <c r="A1191" s="13" t="str">
        <f>VLOOKUP(E1191,区域!A:B,2,0)</f>
        <v>黄山</v>
      </c>
      <c r="B1191" s="21">
        <v>44179</v>
      </c>
      <c r="C1191" s="56" t="s">
        <v>2746</v>
      </c>
      <c r="D1191" s="20" t="s">
        <v>2747</v>
      </c>
      <c r="E1191" s="13" t="s">
        <v>16</v>
      </c>
      <c r="F1191" s="20" t="s">
        <v>1568</v>
      </c>
      <c r="G1191" s="29">
        <v>100</v>
      </c>
    </row>
    <row r="1192" ht="16.5" hidden="1" spans="1:7">
      <c r="A1192" s="13" t="str">
        <f>VLOOKUP(E1192,区域!A:B,2,0)</f>
        <v>铜陵</v>
      </c>
      <c r="B1192" s="21">
        <v>44179</v>
      </c>
      <c r="C1192" s="13" t="s">
        <v>2748</v>
      </c>
      <c r="D1192" s="13" t="s">
        <v>2749</v>
      </c>
      <c r="E1192" s="13" t="s">
        <v>205</v>
      </c>
      <c r="F1192" s="20" t="s">
        <v>438</v>
      </c>
      <c r="G1192" s="29">
        <v>20</v>
      </c>
    </row>
    <row r="1193" ht="16.5" hidden="1" spans="1:7">
      <c r="A1193" s="13" t="str">
        <f>VLOOKUP(E1193,区域!A:B,2,0)</f>
        <v>巢湖</v>
      </c>
      <c r="B1193" s="21">
        <v>44179</v>
      </c>
      <c r="C1193" s="13" t="s">
        <v>2750</v>
      </c>
      <c r="D1193" s="13" t="s">
        <v>2751</v>
      </c>
      <c r="E1193" s="13" t="s">
        <v>126</v>
      </c>
      <c r="F1193" s="20" t="s">
        <v>438</v>
      </c>
      <c r="G1193" s="29">
        <v>20</v>
      </c>
    </row>
    <row r="1194" ht="16.5" hidden="1" spans="1:7">
      <c r="A1194" s="13" t="str">
        <f>VLOOKUP(E1194,区域!A:B,2,0)</f>
        <v>亳州</v>
      </c>
      <c r="B1194" s="21">
        <v>44179</v>
      </c>
      <c r="C1194" s="13" t="s">
        <v>2752</v>
      </c>
      <c r="D1194" s="13" t="s">
        <v>2753</v>
      </c>
      <c r="E1194" s="13" t="s">
        <v>68</v>
      </c>
      <c r="F1194" s="20" t="s">
        <v>438</v>
      </c>
      <c r="G1194" s="29">
        <v>20</v>
      </c>
    </row>
    <row r="1195" ht="16.5" hidden="1" spans="1:7">
      <c r="A1195" s="13" t="str">
        <f>VLOOKUP(E1195,区域!A:B,2,0)</f>
        <v>宿州</v>
      </c>
      <c r="B1195" s="21">
        <v>44179</v>
      </c>
      <c r="C1195" s="13" t="s">
        <v>2754</v>
      </c>
      <c r="D1195" s="13" t="s">
        <v>2755</v>
      </c>
      <c r="E1195" s="13" t="s">
        <v>173</v>
      </c>
      <c r="F1195" s="20" t="s">
        <v>438</v>
      </c>
      <c r="G1195" s="29">
        <v>20</v>
      </c>
    </row>
    <row r="1196" ht="16.5" hidden="1" spans="1:7">
      <c r="A1196" s="13" t="str">
        <f>VLOOKUP(E1196,区域!A:B,2,0)</f>
        <v>黄山</v>
      </c>
      <c r="B1196" s="21">
        <v>44179</v>
      </c>
      <c r="C1196" s="13" t="s">
        <v>2756</v>
      </c>
      <c r="D1196" s="13" t="s">
        <v>2757</v>
      </c>
      <c r="E1196" s="13" t="s">
        <v>122</v>
      </c>
      <c r="F1196" s="20" t="s">
        <v>438</v>
      </c>
      <c r="G1196" s="29">
        <v>20</v>
      </c>
    </row>
    <row r="1197" ht="16.5" hidden="1" spans="1:7">
      <c r="A1197" s="13" t="str">
        <f>VLOOKUP(E1197,区域!A:B,2,0)</f>
        <v>宣城</v>
      </c>
      <c r="B1197" s="21">
        <v>44179</v>
      </c>
      <c r="C1197" s="13" t="s">
        <v>2758</v>
      </c>
      <c r="D1197" s="13" t="s">
        <v>2759</v>
      </c>
      <c r="E1197" s="13" t="s">
        <v>46</v>
      </c>
      <c r="F1197" s="20" t="s">
        <v>438</v>
      </c>
      <c r="G1197" s="29">
        <v>20</v>
      </c>
    </row>
    <row r="1198" ht="16.5" hidden="1" spans="1:7">
      <c r="A1198" s="13" t="str">
        <f>VLOOKUP(E1198,区域!A:B,2,0)</f>
        <v>合肥北</v>
      </c>
      <c r="B1198" s="21">
        <v>44179</v>
      </c>
      <c r="C1198" s="13" t="s">
        <v>2760</v>
      </c>
      <c r="D1198" s="13" t="s">
        <v>2761</v>
      </c>
      <c r="E1198" s="13" t="s">
        <v>87</v>
      </c>
      <c r="F1198" s="20" t="s">
        <v>438</v>
      </c>
      <c r="G1198" s="29">
        <v>20</v>
      </c>
    </row>
    <row r="1199" ht="16.5" hidden="1" spans="1:7">
      <c r="A1199" s="13" t="str">
        <f>VLOOKUP(E1199,区域!A:B,2,0)</f>
        <v>黄山</v>
      </c>
      <c r="B1199" s="21">
        <v>44179</v>
      </c>
      <c r="C1199" s="13" t="s">
        <v>2762</v>
      </c>
      <c r="D1199" s="13" t="s">
        <v>2763</v>
      </c>
      <c r="E1199" s="13" t="s">
        <v>96</v>
      </c>
      <c r="F1199" s="20" t="s">
        <v>438</v>
      </c>
      <c r="G1199" s="29">
        <v>20</v>
      </c>
    </row>
    <row r="1200" ht="16.5" hidden="1" spans="1:7">
      <c r="A1200" s="13" t="str">
        <f>VLOOKUP(E1200,区域!A:B,2,0)</f>
        <v>黄山</v>
      </c>
      <c r="B1200" s="21">
        <v>44179</v>
      </c>
      <c r="C1200" s="13" t="s">
        <v>2764</v>
      </c>
      <c r="D1200" s="13" t="s">
        <v>2765</v>
      </c>
      <c r="E1200" s="13" t="s">
        <v>50</v>
      </c>
      <c r="F1200" s="20" t="s">
        <v>438</v>
      </c>
      <c r="G1200" s="29">
        <v>20</v>
      </c>
    </row>
    <row r="1201" ht="16.5" hidden="1" spans="1:7">
      <c r="A1201" s="13" t="str">
        <f>VLOOKUP(E1201,区域!A:B,2,0)</f>
        <v>合肥南</v>
      </c>
      <c r="B1201" s="21">
        <v>44179</v>
      </c>
      <c r="C1201" s="13" t="s">
        <v>2766</v>
      </c>
      <c r="D1201" s="13" t="s">
        <v>2767</v>
      </c>
      <c r="E1201" s="13" t="s">
        <v>66</v>
      </c>
      <c r="F1201" s="20" t="s">
        <v>438</v>
      </c>
      <c r="G1201" s="29">
        <v>20</v>
      </c>
    </row>
    <row r="1202" ht="16.5" hidden="1" spans="1:7">
      <c r="A1202" s="13" t="str">
        <f>VLOOKUP(E1202,区域!A:B,2,0)</f>
        <v>合肥南</v>
      </c>
      <c r="B1202" s="21">
        <v>44179</v>
      </c>
      <c r="C1202" s="13" t="s">
        <v>2768</v>
      </c>
      <c r="D1202" s="13" t="s">
        <v>2769</v>
      </c>
      <c r="E1202" s="13" t="s">
        <v>18</v>
      </c>
      <c r="F1202" s="20" t="s">
        <v>438</v>
      </c>
      <c r="G1202" s="29">
        <v>20</v>
      </c>
    </row>
    <row r="1203" ht="16.5" hidden="1" spans="1:7">
      <c r="A1203" s="13" t="str">
        <f>VLOOKUP(E1203,区域!A:B,2,0)</f>
        <v>合肥南</v>
      </c>
      <c r="B1203" s="21">
        <v>44179</v>
      </c>
      <c r="C1203" s="13" t="s">
        <v>2770</v>
      </c>
      <c r="D1203" s="13" t="s">
        <v>2771</v>
      </c>
      <c r="E1203" s="13" t="s">
        <v>18</v>
      </c>
      <c r="F1203" s="20" t="s">
        <v>438</v>
      </c>
      <c r="G1203" s="29">
        <v>20</v>
      </c>
    </row>
    <row r="1204" ht="16.5" hidden="1" spans="1:7">
      <c r="A1204" s="13" t="str">
        <f>VLOOKUP(E1204,区域!A:B,2,0)</f>
        <v>六安</v>
      </c>
      <c r="B1204" s="21">
        <v>44179</v>
      </c>
      <c r="C1204" s="13" t="s">
        <v>2772</v>
      </c>
      <c r="D1204" s="13" t="s">
        <v>2773</v>
      </c>
      <c r="E1204" s="13" t="s">
        <v>129</v>
      </c>
      <c r="F1204" s="20" t="s">
        <v>438</v>
      </c>
      <c r="G1204" s="29">
        <v>20</v>
      </c>
    </row>
    <row r="1205" ht="16.5" hidden="1" spans="1:7">
      <c r="A1205" s="13" t="str">
        <f>VLOOKUP(E1205,区域!A:B,2,0)</f>
        <v>六安</v>
      </c>
      <c r="B1205" s="21">
        <v>44179</v>
      </c>
      <c r="C1205" s="13" t="s">
        <v>2774</v>
      </c>
      <c r="D1205" s="13" t="s">
        <v>2775</v>
      </c>
      <c r="E1205" s="13" t="s">
        <v>20</v>
      </c>
      <c r="F1205" s="20" t="s">
        <v>438</v>
      </c>
      <c r="G1205" s="29">
        <v>20</v>
      </c>
    </row>
    <row r="1206" ht="16.5" hidden="1" spans="1:7">
      <c r="A1206" s="13" t="str">
        <f>VLOOKUP(E1206,区域!A:B,2,0)</f>
        <v>合肥北</v>
      </c>
      <c r="B1206" s="21">
        <v>44179</v>
      </c>
      <c r="C1206" s="13" t="s">
        <v>2776</v>
      </c>
      <c r="D1206" s="13" t="s">
        <v>2777</v>
      </c>
      <c r="E1206" s="13" t="s">
        <v>87</v>
      </c>
      <c r="F1206" s="20" t="s">
        <v>438</v>
      </c>
      <c r="G1206" s="29">
        <v>20</v>
      </c>
    </row>
    <row r="1207" ht="16.5" hidden="1" spans="1:7">
      <c r="A1207" s="13" t="str">
        <f>VLOOKUP(E1207,区域!A:B,2,0)</f>
        <v>合肥南</v>
      </c>
      <c r="B1207" s="21">
        <v>44179</v>
      </c>
      <c r="C1207" s="13" t="s">
        <v>2778</v>
      </c>
      <c r="D1207" s="13" t="s">
        <v>2779</v>
      </c>
      <c r="E1207" s="13" t="s">
        <v>18</v>
      </c>
      <c r="F1207" s="20" t="s">
        <v>438</v>
      </c>
      <c r="G1207" s="29">
        <v>20</v>
      </c>
    </row>
    <row r="1208" ht="16.5" hidden="1" spans="1:7">
      <c r="A1208" s="13" t="str">
        <f>VLOOKUP(E1208,区域!A:B,2,0)</f>
        <v>黄山</v>
      </c>
      <c r="B1208" s="21">
        <v>44179</v>
      </c>
      <c r="C1208" s="13" t="s">
        <v>2780</v>
      </c>
      <c r="D1208" s="13" t="s">
        <v>2781</v>
      </c>
      <c r="E1208" s="13" t="s">
        <v>16</v>
      </c>
      <c r="F1208" s="20" t="s">
        <v>438</v>
      </c>
      <c r="G1208" s="29">
        <v>20</v>
      </c>
    </row>
    <row r="1209" ht="16.5" hidden="1" spans="1:7">
      <c r="A1209" s="13" t="str">
        <f>VLOOKUP(E1209,区域!A:B,2,0)</f>
        <v>黄山</v>
      </c>
      <c r="B1209" s="21">
        <v>44179</v>
      </c>
      <c r="C1209" s="13" t="s">
        <v>2782</v>
      </c>
      <c r="D1209" s="13" t="s">
        <v>2783</v>
      </c>
      <c r="E1209" s="13" t="s">
        <v>16</v>
      </c>
      <c r="F1209" s="20" t="s">
        <v>438</v>
      </c>
      <c r="G1209" s="29">
        <v>20</v>
      </c>
    </row>
    <row r="1210" ht="16.5" hidden="1" spans="1:7">
      <c r="A1210" s="13" t="str">
        <f>VLOOKUP(E1210,区域!A:B,2,0)</f>
        <v>黄山</v>
      </c>
      <c r="B1210" s="21">
        <v>44179</v>
      </c>
      <c r="C1210" s="13" t="s">
        <v>2784</v>
      </c>
      <c r="D1210" s="13" t="s">
        <v>2785</v>
      </c>
      <c r="E1210" s="13" t="s">
        <v>16</v>
      </c>
      <c r="F1210" s="20" t="s">
        <v>438</v>
      </c>
      <c r="G1210" s="29">
        <v>20</v>
      </c>
    </row>
    <row r="1211" ht="16.5" hidden="1" spans="1:7">
      <c r="A1211" s="13" t="str">
        <f>VLOOKUP(E1211,区域!A:B,2,0)</f>
        <v>合肥北</v>
      </c>
      <c r="B1211" s="21">
        <v>44179</v>
      </c>
      <c r="C1211" s="13" t="s">
        <v>2786</v>
      </c>
      <c r="D1211" s="13" t="s">
        <v>2787</v>
      </c>
      <c r="E1211" s="13" t="s">
        <v>88</v>
      </c>
      <c r="F1211" s="20" t="s">
        <v>438</v>
      </c>
      <c r="G1211" s="29">
        <v>20</v>
      </c>
    </row>
    <row r="1212" ht="16.5" hidden="1" spans="1:7">
      <c r="A1212" s="13" t="str">
        <f>VLOOKUP(E1212,区域!A:B,2,0)</f>
        <v>六安</v>
      </c>
      <c r="B1212" s="21">
        <v>44179</v>
      </c>
      <c r="C1212" s="13" t="s">
        <v>2788</v>
      </c>
      <c r="D1212" s="13" t="s">
        <v>2789</v>
      </c>
      <c r="E1212" s="13" t="s">
        <v>72</v>
      </c>
      <c r="F1212" s="20" t="s">
        <v>438</v>
      </c>
      <c r="G1212" s="29">
        <v>20</v>
      </c>
    </row>
    <row r="1213" ht="16.5" hidden="1" spans="1:7">
      <c r="A1213" s="13" t="str">
        <f>VLOOKUP(E1213,区域!A:B,2,0)</f>
        <v>黄山</v>
      </c>
      <c r="B1213" s="21">
        <v>44179</v>
      </c>
      <c r="C1213" s="13" t="s">
        <v>2790</v>
      </c>
      <c r="D1213" s="13" t="s">
        <v>2791</v>
      </c>
      <c r="E1213" s="13" t="s">
        <v>16</v>
      </c>
      <c r="F1213" s="20" t="s">
        <v>438</v>
      </c>
      <c r="G1213" s="29">
        <v>20</v>
      </c>
    </row>
    <row r="1214" ht="16.5" hidden="1" spans="1:7">
      <c r="A1214" s="13" t="str">
        <f>VLOOKUP(E1214,区域!A:B,2,0)</f>
        <v>宣城</v>
      </c>
      <c r="B1214" s="21">
        <v>44179</v>
      </c>
      <c r="C1214" s="13" t="s">
        <v>2792</v>
      </c>
      <c r="D1214" s="13" t="s">
        <v>2793</v>
      </c>
      <c r="E1214" s="13" t="s">
        <v>38</v>
      </c>
      <c r="F1214" s="20" t="s">
        <v>1059</v>
      </c>
      <c r="G1214" s="29">
        <v>20</v>
      </c>
    </row>
    <row r="1215" ht="16.5" hidden="1" spans="1:7">
      <c r="A1215" s="13" t="str">
        <f>VLOOKUP(E1215,区域!A:B,2,0)</f>
        <v>宣城</v>
      </c>
      <c r="B1215" s="21">
        <v>44179</v>
      </c>
      <c r="C1215" s="13" t="s">
        <v>2794</v>
      </c>
      <c r="D1215" s="13" t="s">
        <v>2795</v>
      </c>
      <c r="E1215" s="13" t="s">
        <v>46</v>
      </c>
      <c r="F1215" s="20" t="s">
        <v>1059</v>
      </c>
      <c r="G1215" s="29">
        <v>20</v>
      </c>
    </row>
    <row r="1216" ht="16.5" hidden="1" spans="1:7">
      <c r="A1216" s="13" t="str">
        <f>VLOOKUP(E1216,区域!A:B,2,0)</f>
        <v>合肥南</v>
      </c>
      <c r="B1216" s="21">
        <v>44179</v>
      </c>
      <c r="C1216" s="13" t="s">
        <v>2796</v>
      </c>
      <c r="D1216" s="13" t="s">
        <v>2797</v>
      </c>
      <c r="E1216" s="13" t="s">
        <v>24</v>
      </c>
      <c r="F1216" s="20" t="s">
        <v>1059</v>
      </c>
      <c r="G1216" s="29">
        <v>20</v>
      </c>
    </row>
    <row r="1217" ht="16.5" hidden="1" spans="1:7">
      <c r="A1217" s="13" t="str">
        <f>VLOOKUP(E1217,区域!A:B,2,0)</f>
        <v>合肥南</v>
      </c>
      <c r="B1217" s="21">
        <v>44179</v>
      </c>
      <c r="C1217" s="13" t="s">
        <v>2798</v>
      </c>
      <c r="D1217" s="13" t="s">
        <v>2799</v>
      </c>
      <c r="E1217" s="13" t="s">
        <v>18</v>
      </c>
      <c r="F1217" s="20" t="s">
        <v>1059</v>
      </c>
      <c r="G1217" s="29">
        <v>20</v>
      </c>
    </row>
    <row r="1218" ht="16.5" hidden="1" spans="1:7">
      <c r="A1218" s="13" t="str">
        <f>VLOOKUP(E1218,区域!A:B,2,0)</f>
        <v>合肥南</v>
      </c>
      <c r="B1218" s="21">
        <v>44179</v>
      </c>
      <c r="C1218" s="13" t="s">
        <v>2800</v>
      </c>
      <c r="D1218" s="13" t="s">
        <v>2801</v>
      </c>
      <c r="E1218" s="13" t="s">
        <v>125</v>
      </c>
      <c r="F1218" s="20" t="s">
        <v>1169</v>
      </c>
      <c r="G1218" s="29">
        <v>20</v>
      </c>
    </row>
    <row r="1219" ht="16.5" hidden="1" spans="1:7">
      <c r="A1219" s="13" t="str">
        <f>VLOOKUP(E1219,区域!A:B,2,0)</f>
        <v>阜阳</v>
      </c>
      <c r="B1219" s="21">
        <v>44179</v>
      </c>
      <c r="C1219" s="13" t="s">
        <v>2802</v>
      </c>
      <c r="D1219" s="13" t="s">
        <v>2803</v>
      </c>
      <c r="E1219" s="13" t="s">
        <v>274</v>
      </c>
      <c r="F1219" s="20" t="s">
        <v>1169</v>
      </c>
      <c r="G1219" s="29">
        <v>20</v>
      </c>
    </row>
    <row r="1220" ht="16.5" hidden="1" spans="1:7">
      <c r="A1220" s="13" t="str">
        <f>VLOOKUP(E1220,区域!A:B,2,0)</f>
        <v>阜阳</v>
      </c>
      <c r="B1220" s="21">
        <v>44179</v>
      </c>
      <c r="C1220" s="13" t="s">
        <v>2804</v>
      </c>
      <c r="D1220" s="13" t="s">
        <v>2805</v>
      </c>
      <c r="E1220" s="13" t="s">
        <v>166</v>
      </c>
      <c r="F1220" s="20" t="s">
        <v>1169</v>
      </c>
      <c r="G1220" s="29">
        <v>20</v>
      </c>
    </row>
    <row r="1221" ht="16.5" hidden="1" spans="1:7">
      <c r="A1221" s="13" t="str">
        <f>VLOOKUP(E1221,区域!A:B,2,0)</f>
        <v>阜阳</v>
      </c>
      <c r="B1221" s="21">
        <v>44179</v>
      </c>
      <c r="C1221" s="13" t="s">
        <v>2806</v>
      </c>
      <c r="D1221" s="13" t="s">
        <v>2807</v>
      </c>
      <c r="E1221" s="13" t="s">
        <v>223</v>
      </c>
      <c r="F1221" s="20" t="s">
        <v>1169</v>
      </c>
      <c r="G1221" s="29">
        <v>20</v>
      </c>
    </row>
    <row r="1222" ht="16.5" hidden="1" spans="1:7">
      <c r="A1222" s="13" t="str">
        <f>VLOOKUP(E1222,区域!A:B,2,0)</f>
        <v>合肥南</v>
      </c>
      <c r="B1222" s="21">
        <v>44179</v>
      </c>
      <c r="C1222" s="13" t="s">
        <v>2808</v>
      </c>
      <c r="D1222" s="13" t="s">
        <v>2809</v>
      </c>
      <c r="E1222" s="13" t="s">
        <v>115</v>
      </c>
      <c r="F1222" s="20" t="s">
        <v>1169</v>
      </c>
      <c r="G1222" s="29">
        <v>20</v>
      </c>
    </row>
    <row r="1223" ht="16.5" hidden="1" spans="1:7">
      <c r="A1223" s="13" t="str">
        <f>VLOOKUP(E1223,区域!A:B,2,0)</f>
        <v>合肥北</v>
      </c>
      <c r="B1223" s="21">
        <v>44179</v>
      </c>
      <c r="C1223" s="13" t="s">
        <v>2810</v>
      </c>
      <c r="D1223" s="13" t="s">
        <v>2811</v>
      </c>
      <c r="E1223" s="13" t="s">
        <v>70</v>
      </c>
      <c r="F1223" s="20" t="s">
        <v>1169</v>
      </c>
      <c r="G1223" s="29">
        <v>20</v>
      </c>
    </row>
    <row r="1224" ht="16.5" hidden="1" spans="1:7">
      <c r="A1224" s="13" t="str">
        <f>VLOOKUP(E1224,区域!A:B,2,0)</f>
        <v>合肥北</v>
      </c>
      <c r="B1224" s="21">
        <v>44179</v>
      </c>
      <c r="C1224" s="13" t="s">
        <v>2812</v>
      </c>
      <c r="D1224" s="13" t="s">
        <v>2813</v>
      </c>
      <c r="E1224" s="13" t="s">
        <v>87</v>
      </c>
      <c r="F1224" s="20" t="s">
        <v>1169</v>
      </c>
      <c r="G1224" s="29">
        <v>20</v>
      </c>
    </row>
    <row r="1225" ht="16.5" hidden="1" spans="1:7">
      <c r="A1225" s="13" t="str">
        <f>VLOOKUP(E1225,区域!A:B,2,0)</f>
        <v>合肥北</v>
      </c>
      <c r="B1225" s="21">
        <v>44179</v>
      </c>
      <c r="C1225" s="13" t="s">
        <v>2814</v>
      </c>
      <c r="D1225" s="13" t="s">
        <v>2815</v>
      </c>
      <c r="E1225" s="13" t="s">
        <v>87</v>
      </c>
      <c r="F1225" s="20" t="s">
        <v>1169</v>
      </c>
      <c r="G1225" s="29">
        <v>20</v>
      </c>
    </row>
    <row r="1226" ht="16.5" hidden="1" spans="1:7">
      <c r="A1226" s="13" t="str">
        <f>VLOOKUP(E1226,区域!A:B,2,0)</f>
        <v>合肥北</v>
      </c>
      <c r="B1226" s="21">
        <v>44179</v>
      </c>
      <c r="C1226" s="13" t="s">
        <v>2816</v>
      </c>
      <c r="D1226" s="13" t="s">
        <v>2817</v>
      </c>
      <c r="E1226" s="13" t="s">
        <v>167</v>
      </c>
      <c r="F1226" s="20" t="s">
        <v>1169</v>
      </c>
      <c r="G1226" s="29">
        <v>20</v>
      </c>
    </row>
    <row r="1227" ht="16.5" hidden="1" spans="1:7">
      <c r="A1227" s="13" t="str">
        <f>VLOOKUP(E1227,区域!A:B,2,0)</f>
        <v>六安</v>
      </c>
      <c r="B1227" s="21">
        <v>44179</v>
      </c>
      <c r="C1227" s="13" t="s">
        <v>2818</v>
      </c>
      <c r="D1227" s="13" t="s">
        <v>2819</v>
      </c>
      <c r="E1227" s="13" t="s">
        <v>103</v>
      </c>
      <c r="F1227" s="20" t="s">
        <v>1169</v>
      </c>
      <c r="G1227" s="29">
        <v>20</v>
      </c>
    </row>
    <row r="1228" ht="16.5" hidden="1" spans="1:7">
      <c r="A1228" s="13" t="str">
        <f>VLOOKUP(E1228,区域!A:B,2,0)</f>
        <v>六安</v>
      </c>
      <c r="B1228" s="21">
        <v>44179</v>
      </c>
      <c r="C1228" s="13" t="s">
        <v>2820</v>
      </c>
      <c r="D1228" s="13" t="s">
        <v>2821</v>
      </c>
      <c r="E1228" s="13" t="s">
        <v>140</v>
      </c>
      <c r="F1228" s="20" t="s">
        <v>1169</v>
      </c>
      <c r="G1228" s="29">
        <v>20</v>
      </c>
    </row>
    <row r="1229" ht="16.5" hidden="1" spans="1:7">
      <c r="A1229" s="13" t="str">
        <f>VLOOKUP(E1229,区域!A:B,2,0)</f>
        <v>六安</v>
      </c>
      <c r="B1229" s="21">
        <v>44179</v>
      </c>
      <c r="C1229" s="13" t="s">
        <v>2822</v>
      </c>
      <c r="D1229" s="13" t="s">
        <v>2823</v>
      </c>
      <c r="E1229" s="13" t="s">
        <v>140</v>
      </c>
      <c r="F1229" s="20" t="s">
        <v>1169</v>
      </c>
      <c r="G1229" s="29">
        <v>20</v>
      </c>
    </row>
    <row r="1230" ht="16.5" hidden="1" spans="1:7">
      <c r="A1230" s="13" t="str">
        <f>VLOOKUP(E1230,区域!A:B,2,0)</f>
        <v>六安</v>
      </c>
      <c r="B1230" s="21">
        <v>44179</v>
      </c>
      <c r="C1230" s="13" t="s">
        <v>2824</v>
      </c>
      <c r="D1230" s="13" t="s">
        <v>2825</v>
      </c>
      <c r="E1230" s="13" t="s">
        <v>140</v>
      </c>
      <c r="F1230" s="20" t="s">
        <v>1169</v>
      </c>
      <c r="G1230" s="29">
        <v>20</v>
      </c>
    </row>
    <row r="1231" ht="16.5" hidden="1" spans="1:7">
      <c r="A1231" s="13" t="str">
        <f>VLOOKUP(E1231,区域!A:B,2,0)</f>
        <v>六安</v>
      </c>
      <c r="B1231" s="21">
        <v>44179</v>
      </c>
      <c r="C1231" s="13" t="s">
        <v>2826</v>
      </c>
      <c r="D1231" s="13" t="s">
        <v>2827</v>
      </c>
      <c r="E1231" s="13" t="s">
        <v>181</v>
      </c>
      <c r="F1231" s="20" t="s">
        <v>1169</v>
      </c>
      <c r="G1231" s="29">
        <v>20</v>
      </c>
    </row>
    <row r="1232" ht="16.5" hidden="1" spans="1:7">
      <c r="A1232" s="13" t="str">
        <f>VLOOKUP(E1232,区域!A:B,2,0)</f>
        <v>六安</v>
      </c>
      <c r="B1232" s="21">
        <v>44179</v>
      </c>
      <c r="C1232" s="13" t="s">
        <v>2828</v>
      </c>
      <c r="D1232" s="13" t="s">
        <v>2829</v>
      </c>
      <c r="E1232" s="13" t="s">
        <v>181</v>
      </c>
      <c r="F1232" s="20" t="s">
        <v>1169</v>
      </c>
      <c r="G1232" s="29">
        <v>20</v>
      </c>
    </row>
    <row r="1233" ht="16.5" hidden="1" spans="1:7">
      <c r="A1233" s="13" t="str">
        <f>VLOOKUP(E1233,区域!A:B,2,0)</f>
        <v>六安</v>
      </c>
      <c r="B1233" s="21">
        <v>44179</v>
      </c>
      <c r="C1233" s="13" t="s">
        <v>2830</v>
      </c>
      <c r="D1233" s="13" t="s">
        <v>2831</v>
      </c>
      <c r="E1233" s="13" t="s">
        <v>134</v>
      </c>
      <c r="F1233" s="20" t="s">
        <v>1169</v>
      </c>
      <c r="G1233" s="29">
        <v>20</v>
      </c>
    </row>
    <row r="1234" ht="16.5" hidden="1" spans="1:7">
      <c r="A1234" s="13" t="str">
        <f>VLOOKUP(E1234,区域!A:B,2,0)</f>
        <v>池州</v>
      </c>
      <c r="B1234" s="21">
        <v>44179</v>
      </c>
      <c r="C1234" s="13" t="s">
        <v>2832</v>
      </c>
      <c r="D1234" s="13" t="s">
        <v>2833</v>
      </c>
      <c r="E1234" s="13" t="s">
        <v>95</v>
      </c>
      <c r="F1234" s="20" t="s">
        <v>1169</v>
      </c>
      <c r="G1234" s="29">
        <v>20</v>
      </c>
    </row>
    <row r="1235" ht="16.5" hidden="1" spans="1:7">
      <c r="A1235" s="13" t="str">
        <f>VLOOKUP(E1235,区域!A:B,2,0)</f>
        <v>池州</v>
      </c>
      <c r="B1235" s="21">
        <v>44179</v>
      </c>
      <c r="C1235" s="13" t="s">
        <v>2834</v>
      </c>
      <c r="D1235" s="13" t="s">
        <v>2835</v>
      </c>
      <c r="E1235" s="13" t="s">
        <v>95</v>
      </c>
      <c r="F1235" s="20" t="s">
        <v>1169</v>
      </c>
      <c r="G1235" s="29">
        <v>20</v>
      </c>
    </row>
    <row r="1236" ht="16.5" hidden="1" spans="1:7">
      <c r="A1236" s="13" t="str">
        <f>VLOOKUP(E1236,区域!A:B,2,0)</f>
        <v>合肥南</v>
      </c>
      <c r="B1236" s="21">
        <v>44179</v>
      </c>
      <c r="C1236" s="13" t="s">
        <v>2836</v>
      </c>
      <c r="D1236" s="13" t="s">
        <v>2837</v>
      </c>
      <c r="E1236" s="13" t="s">
        <v>64</v>
      </c>
      <c r="F1236" s="20" t="s">
        <v>1169</v>
      </c>
      <c r="G1236" s="29">
        <v>20</v>
      </c>
    </row>
    <row r="1237" ht="16.5" hidden="1" spans="1:7">
      <c r="A1237" s="13" t="str">
        <f>VLOOKUP(E1237,区域!A:B,2,0)</f>
        <v>合肥南</v>
      </c>
      <c r="B1237" s="21">
        <v>44179</v>
      </c>
      <c r="C1237" s="13" t="s">
        <v>2838</v>
      </c>
      <c r="D1237" s="13" t="s">
        <v>2839</v>
      </c>
      <c r="E1237" s="13" t="s">
        <v>64</v>
      </c>
      <c r="F1237" s="20" t="s">
        <v>1169</v>
      </c>
      <c r="G1237" s="29">
        <v>20</v>
      </c>
    </row>
    <row r="1238" ht="16.5" hidden="1" spans="1:7">
      <c r="A1238" s="13" t="str">
        <f>VLOOKUP(E1238,区域!A:B,2,0)</f>
        <v>合肥南</v>
      </c>
      <c r="B1238" s="21">
        <v>44179</v>
      </c>
      <c r="C1238" s="13" t="s">
        <v>2840</v>
      </c>
      <c r="D1238" s="13" t="s">
        <v>2841</v>
      </c>
      <c r="E1238" s="13" t="s">
        <v>180</v>
      </c>
      <c r="F1238" s="20" t="s">
        <v>1169</v>
      </c>
      <c r="G1238" s="29">
        <v>20</v>
      </c>
    </row>
    <row r="1239" ht="16.5" hidden="1" spans="1:7">
      <c r="A1239" s="13" t="str">
        <f>VLOOKUP(E1239,区域!A:B,2,0)</f>
        <v>芜湖</v>
      </c>
      <c r="B1239" s="21">
        <v>44179</v>
      </c>
      <c r="C1239" s="13" t="s">
        <v>2842</v>
      </c>
      <c r="D1239" s="13" t="s">
        <v>2843</v>
      </c>
      <c r="E1239" s="13" t="s">
        <v>139</v>
      </c>
      <c r="F1239" s="20" t="s">
        <v>1169</v>
      </c>
      <c r="G1239" s="29">
        <v>20</v>
      </c>
    </row>
    <row r="1240" ht="16.5" hidden="1" spans="1:7">
      <c r="A1240" s="13" t="str">
        <f>VLOOKUP(E1240,区域!A:B,2,0)</f>
        <v>芜湖</v>
      </c>
      <c r="B1240" s="21">
        <v>44179</v>
      </c>
      <c r="C1240" s="13" t="s">
        <v>2844</v>
      </c>
      <c r="D1240" s="13" t="s">
        <v>2845</v>
      </c>
      <c r="E1240" s="13" t="s">
        <v>171</v>
      </c>
      <c r="F1240" s="20" t="s">
        <v>1169</v>
      </c>
      <c r="G1240" s="29">
        <v>20</v>
      </c>
    </row>
    <row r="1241" ht="16.5" hidden="1" spans="1:7">
      <c r="A1241" s="13" t="str">
        <f>VLOOKUP(E1241,区域!A:B,2,0)</f>
        <v>宿州</v>
      </c>
      <c r="B1241" s="21">
        <v>44179</v>
      </c>
      <c r="C1241" s="13" t="s">
        <v>2846</v>
      </c>
      <c r="D1241" s="13" t="s">
        <v>2847</v>
      </c>
      <c r="E1241" s="13" t="s">
        <v>165</v>
      </c>
      <c r="F1241" s="20" t="s">
        <v>1169</v>
      </c>
      <c r="G1241" s="29">
        <v>20</v>
      </c>
    </row>
    <row r="1242" ht="16.5" hidden="1" spans="1:7">
      <c r="A1242" s="13" t="str">
        <f>VLOOKUP(E1242,区域!A:B,2,0)</f>
        <v>合肥南</v>
      </c>
      <c r="B1242" s="21">
        <v>44179</v>
      </c>
      <c r="C1242" s="13" t="s">
        <v>2848</v>
      </c>
      <c r="D1242" s="13" t="s">
        <v>2849</v>
      </c>
      <c r="E1242" s="13" t="s">
        <v>152</v>
      </c>
      <c r="F1242" s="20" t="s">
        <v>1169</v>
      </c>
      <c r="G1242" s="29">
        <v>20</v>
      </c>
    </row>
    <row r="1243" ht="16.5" hidden="1" spans="1:7">
      <c r="A1243" s="13" t="str">
        <f>VLOOKUP(E1243,区域!A:B,2,0)</f>
        <v>马鞍山</v>
      </c>
      <c r="B1243" s="21">
        <v>44179</v>
      </c>
      <c r="C1243" s="13" t="s">
        <v>2850</v>
      </c>
      <c r="D1243" s="13" t="s">
        <v>2851</v>
      </c>
      <c r="E1243" s="13" t="s">
        <v>224</v>
      </c>
      <c r="F1243" s="20" t="s">
        <v>1169</v>
      </c>
      <c r="G1243" s="29">
        <v>20</v>
      </c>
    </row>
    <row r="1244" ht="16.5" hidden="1" spans="1:7">
      <c r="A1244" s="13" t="str">
        <f>VLOOKUP(E1244,区域!A:B,2,0)</f>
        <v>铜陵</v>
      </c>
      <c r="B1244" s="21">
        <v>44179</v>
      </c>
      <c r="C1244" s="13" t="s">
        <v>2852</v>
      </c>
      <c r="D1244" s="13" t="s">
        <v>2853</v>
      </c>
      <c r="E1244" s="13" t="s">
        <v>130</v>
      </c>
      <c r="F1244" s="20" t="s">
        <v>1169</v>
      </c>
      <c r="G1244" s="29">
        <v>20</v>
      </c>
    </row>
    <row r="1245" ht="16.5" hidden="1" spans="1:7">
      <c r="A1245" s="13" t="str">
        <f>VLOOKUP(E1245,区域!A:B,2,0)</f>
        <v>铜陵</v>
      </c>
      <c r="B1245" s="21">
        <v>44179</v>
      </c>
      <c r="C1245" s="13" t="s">
        <v>2854</v>
      </c>
      <c r="D1245" s="13" t="s">
        <v>2853</v>
      </c>
      <c r="E1245" s="13" t="s">
        <v>130</v>
      </c>
      <c r="F1245" s="20" t="s">
        <v>1169</v>
      </c>
      <c r="G1245" s="29">
        <v>20</v>
      </c>
    </row>
    <row r="1246" ht="16.5" hidden="1" spans="1:7">
      <c r="A1246" s="13" t="str">
        <f>VLOOKUP(E1246,区域!A:B,2,0)</f>
        <v>合肥南</v>
      </c>
      <c r="B1246" s="21">
        <v>44179</v>
      </c>
      <c r="C1246" s="13" t="s">
        <v>2855</v>
      </c>
      <c r="D1246" s="13" t="s">
        <v>2856</v>
      </c>
      <c r="E1246" s="13" t="s">
        <v>66</v>
      </c>
      <c r="F1246" s="20" t="s">
        <v>1169</v>
      </c>
      <c r="G1246" s="29">
        <v>20</v>
      </c>
    </row>
    <row r="1247" ht="16.5" hidden="1" spans="1:7">
      <c r="A1247" s="13" t="str">
        <f>VLOOKUP(E1247,区域!A:B,2,0)</f>
        <v>合肥南</v>
      </c>
      <c r="B1247" s="21">
        <v>44179</v>
      </c>
      <c r="C1247" s="13" t="s">
        <v>2857</v>
      </c>
      <c r="D1247" s="13" t="s">
        <v>2858</v>
      </c>
      <c r="E1247" s="13" t="s">
        <v>42</v>
      </c>
      <c r="F1247" s="20" t="s">
        <v>1169</v>
      </c>
      <c r="G1247" s="29">
        <v>20</v>
      </c>
    </row>
    <row r="1248" ht="16.5" hidden="1" spans="1:7">
      <c r="A1248" s="13" t="str">
        <f>VLOOKUP(E1248,区域!A:B,2,0)</f>
        <v>合肥南</v>
      </c>
      <c r="B1248" s="21">
        <v>44179</v>
      </c>
      <c r="C1248" s="13" t="s">
        <v>2859</v>
      </c>
      <c r="D1248" s="13" t="s">
        <v>2860</v>
      </c>
      <c r="E1248" s="13" t="s">
        <v>42</v>
      </c>
      <c r="F1248" s="20" t="s">
        <v>1169</v>
      </c>
      <c r="G1248" s="29">
        <v>20</v>
      </c>
    </row>
    <row r="1249" ht="16.5" hidden="1" spans="1:7">
      <c r="A1249" s="13" t="str">
        <f>VLOOKUP(E1249,区域!A:B,2,0)</f>
        <v>合肥南</v>
      </c>
      <c r="B1249" s="21">
        <v>44179</v>
      </c>
      <c r="C1249" s="13" t="s">
        <v>2861</v>
      </c>
      <c r="D1249" s="13" t="s">
        <v>2862</v>
      </c>
      <c r="E1249" s="13" t="s">
        <v>42</v>
      </c>
      <c r="F1249" s="20" t="s">
        <v>1169</v>
      </c>
      <c r="G1249" s="29">
        <v>20</v>
      </c>
    </row>
    <row r="1250" ht="16.5" hidden="1" spans="1:7">
      <c r="A1250" s="13" t="str">
        <f>VLOOKUP(E1250,区域!A:B,2,0)</f>
        <v>合肥南</v>
      </c>
      <c r="B1250" s="21">
        <v>44179</v>
      </c>
      <c r="C1250" s="13" t="s">
        <v>2863</v>
      </c>
      <c r="D1250" s="13" t="s">
        <v>2864</v>
      </c>
      <c r="E1250" s="13" t="s">
        <v>42</v>
      </c>
      <c r="F1250" s="20" t="s">
        <v>1169</v>
      </c>
      <c r="G1250" s="29">
        <v>20</v>
      </c>
    </row>
    <row r="1251" ht="16.5" hidden="1" spans="1:7">
      <c r="A1251" s="13" t="str">
        <f>VLOOKUP(E1251,区域!A:B,2,0)</f>
        <v>阜阳</v>
      </c>
      <c r="B1251" s="21">
        <v>44179</v>
      </c>
      <c r="C1251" s="13" t="s">
        <v>2865</v>
      </c>
      <c r="D1251" s="13" t="s">
        <v>2866</v>
      </c>
      <c r="E1251" s="13" t="s">
        <v>138</v>
      </c>
      <c r="F1251" s="20" t="s">
        <v>1169</v>
      </c>
      <c r="G1251" s="29">
        <v>20</v>
      </c>
    </row>
    <row r="1252" ht="16.5" hidden="1" spans="1:7">
      <c r="A1252" s="13" t="str">
        <f>VLOOKUP(E1252,区域!A:B,2,0)</f>
        <v>宣城</v>
      </c>
      <c r="B1252" s="21">
        <v>44179</v>
      </c>
      <c r="C1252" s="13" t="s">
        <v>2867</v>
      </c>
      <c r="D1252" s="13" t="s">
        <v>2868</v>
      </c>
      <c r="E1252" s="13" t="s">
        <v>109</v>
      </c>
      <c r="F1252" s="20" t="s">
        <v>1169</v>
      </c>
      <c r="G1252" s="29">
        <v>20</v>
      </c>
    </row>
    <row r="1253" ht="16.5" hidden="1" spans="1:7">
      <c r="A1253" s="13" t="str">
        <f>VLOOKUP(E1253,区域!A:B,2,0)</f>
        <v>黄山</v>
      </c>
      <c r="B1253" s="21">
        <v>44179</v>
      </c>
      <c r="C1253" s="13" t="s">
        <v>2869</v>
      </c>
      <c r="D1253" s="13" t="s">
        <v>2870</v>
      </c>
      <c r="E1253" s="13" t="s">
        <v>44</v>
      </c>
      <c r="F1253" s="20" t="s">
        <v>1169</v>
      </c>
      <c r="G1253" s="29">
        <v>20</v>
      </c>
    </row>
    <row r="1254" ht="16.5" hidden="1" spans="1:7">
      <c r="A1254" s="13" t="str">
        <f>VLOOKUP(E1254,区域!A:B,2,0)</f>
        <v>黄山</v>
      </c>
      <c r="B1254" s="21">
        <v>44179</v>
      </c>
      <c r="C1254" s="13" t="s">
        <v>2871</v>
      </c>
      <c r="D1254" s="13" t="s">
        <v>2872</v>
      </c>
      <c r="E1254" s="13" t="s">
        <v>44</v>
      </c>
      <c r="F1254" s="20" t="s">
        <v>1169</v>
      </c>
      <c r="G1254" s="29">
        <v>20</v>
      </c>
    </row>
    <row r="1255" ht="16.5" hidden="1" spans="1:7">
      <c r="A1255" s="13" t="str">
        <f>VLOOKUP(E1255,区域!A:B,2,0)</f>
        <v>宿州</v>
      </c>
      <c r="B1255" s="21">
        <v>44179</v>
      </c>
      <c r="C1255" s="13" t="s">
        <v>2873</v>
      </c>
      <c r="D1255" s="13" t="s">
        <v>2874</v>
      </c>
      <c r="E1255" s="13" t="s">
        <v>164</v>
      </c>
      <c r="F1255" s="20" t="s">
        <v>1169</v>
      </c>
      <c r="G1255" s="29">
        <v>20</v>
      </c>
    </row>
    <row r="1256" ht="16.5" hidden="1" spans="1:7">
      <c r="A1256" s="13" t="str">
        <f>VLOOKUP(E1256,区域!A:B,2,0)</f>
        <v>宿州</v>
      </c>
      <c r="B1256" s="21">
        <v>44179</v>
      </c>
      <c r="C1256" s="13" t="s">
        <v>2875</v>
      </c>
      <c r="D1256" s="13" t="s">
        <v>2876</v>
      </c>
      <c r="E1256" s="13" t="s">
        <v>92</v>
      </c>
      <c r="F1256" s="20" t="s">
        <v>1169</v>
      </c>
      <c r="G1256" s="29">
        <v>20</v>
      </c>
    </row>
    <row r="1257" ht="16.5" hidden="1" spans="1:7">
      <c r="A1257" s="13" t="str">
        <f>VLOOKUP(E1257,区域!A:B,2,0)</f>
        <v>黄山</v>
      </c>
      <c r="B1257" s="21">
        <v>44179</v>
      </c>
      <c r="C1257" s="13" t="s">
        <v>2877</v>
      </c>
      <c r="D1257" s="13" t="s">
        <v>2420</v>
      </c>
      <c r="E1257" s="13" t="s">
        <v>62</v>
      </c>
      <c r="F1257" s="20" t="s">
        <v>1169</v>
      </c>
      <c r="G1257" s="29">
        <v>20</v>
      </c>
    </row>
    <row r="1258" ht="16.5" hidden="1" spans="1:7">
      <c r="A1258" s="13" t="str">
        <f>VLOOKUP(E1258,区域!A:B,2,0)</f>
        <v>凤台</v>
      </c>
      <c r="B1258" s="21">
        <v>44179</v>
      </c>
      <c r="C1258" s="13" t="s">
        <v>2878</v>
      </c>
      <c r="D1258" s="13" t="s">
        <v>2879</v>
      </c>
      <c r="E1258" s="13" t="s">
        <v>32</v>
      </c>
      <c r="F1258" s="20" t="s">
        <v>1169</v>
      </c>
      <c r="G1258" s="29">
        <v>20</v>
      </c>
    </row>
    <row r="1259" ht="16.5" hidden="1" spans="1:7">
      <c r="A1259" s="13" t="str">
        <f>VLOOKUP(E1259,区域!A:B,2,0)</f>
        <v>凤台</v>
      </c>
      <c r="B1259" s="21">
        <v>44179</v>
      </c>
      <c r="C1259" s="13" t="s">
        <v>2880</v>
      </c>
      <c r="D1259" s="13" t="s">
        <v>2881</v>
      </c>
      <c r="E1259" s="13" t="s">
        <v>32</v>
      </c>
      <c r="F1259" s="20" t="s">
        <v>1169</v>
      </c>
      <c r="G1259" s="29">
        <v>20</v>
      </c>
    </row>
    <row r="1260" ht="16.5" hidden="1" spans="1:7">
      <c r="A1260" s="13" t="str">
        <f>VLOOKUP(E1260,区域!A:B,2,0)</f>
        <v>凤台</v>
      </c>
      <c r="B1260" s="21">
        <v>44179</v>
      </c>
      <c r="C1260" s="13" t="s">
        <v>2882</v>
      </c>
      <c r="D1260" s="13" t="s">
        <v>2883</v>
      </c>
      <c r="E1260" s="13" t="s">
        <v>32</v>
      </c>
      <c r="F1260" s="20" t="s">
        <v>1169</v>
      </c>
      <c r="G1260" s="29">
        <v>20</v>
      </c>
    </row>
    <row r="1261" ht="16.5" hidden="1" spans="1:7">
      <c r="A1261" s="13" t="str">
        <f>VLOOKUP(E1261,区域!A:B,2,0)</f>
        <v>黄山</v>
      </c>
      <c r="B1261" s="21">
        <v>44179</v>
      </c>
      <c r="C1261" s="13" t="s">
        <v>2884</v>
      </c>
      <c r="D1261" s="13" t="s">
        <v>2885</v>
      </c>
      <c r="E1261" s="13" t="s">
        <v>16</v>
      </c>
      <c r="F1261" s="20" t="s">
        <v>1169</v>
      </c>
      <c r="G1261" s="29">
        <v>20</v>
      </c>
    </row>
    <row r="1262" ht="16.5" hidden="1" spans="1:7">
      <c r="A1262" s="13" t="str">
        <f>VLOOKUP(E1262,区域!A:B,2,0)</f>
        <v>黄山</v>
      </c>
      <c r="B1262" s="21">
        <v>44179</v>
      </c>
      <c r="C1262" s="13" t="s">
        <v>2886</v>
      </c>
      <c r="D1262" s="13" t="s">
        <v>2887</v>
      </c>
      <c r="E1262" s="13" t="s">
        <v>16</v>
      </c>
      <c r="F1262" s="20" t="s">
        <v>1169</v>
      </c>
      <c r="G1262" s="29">
        <v>20</v>
      </c>
    </row>
    <row r="1263" ht="16.5" hidden="1" spans="1:7">
      <c r="A1263" s="13" t="str">
        <f>VLOOKUP(E1263,区域!A:B,2,0)</f>
        <v>铜陵</v>
      </c>
      <c r="B1263" s="21">
        <v>44179</v>
      </c>
      <c r="C1263" s="13" t="s">
        <v>2888</v>
      </c>
      <c r="D1263" s="13" t="s">
        <v>2889</v>
      </c>
      <c r="E1263" s="13" t="s">
        <v>54</v>
      </c>
      <c r="F1263" s="13" t="s">
        <v>1169</v>
      </c>
      <c r="G1263" s="29">
        <v>20</v>
      </c>
    </row>
    <row r="1264" ht="16.5" hidden="1" spans="1:7">
      <c r="A1264" s="13" t="str">
        <f>VLOOKUP(E1264,区域!A:B,2,0)</f>
        <v>阜阳</v>
      </c>
      <c r="B1264" s="21">
        <v>44180</v>
      </c>
      <c r="C1264" s="13" t="s">
        <v>2890</v>
      </c>
      <c r="D1264" s="13" t="s">
        <v>2891</v>
      </c>
      <c r="E1264" s="13" t="s">
        <v>159</v>
      </c>
      <c r="F1264" s="13" t="s">
        <v>1963</v>
      </c>
      <c r="G1264" s="29">
        <v>20</v>
      </c>
    </row>
    <row r="1265" ht="16.5" hidden="1" spans="1:7">
      <c r="A1265" s="13" t="str">
        <f>VLOOKUP(E1265,区域!A:B,2,0)</f>
        <v>池州</v>
      </c>
      <c r="B1265" s="21">
        <v>44180</v>
      </c>
      <c r="C1265" s="13" t="s">
        <v>2892</v>
      </c>
      <c r="D1265" s="13" t="s">
        <v>2893</v>
      </c>
      <c r="E1265" s="13" t="s">
        <v>30</v>
      </c>
      <c r="F1265" s="13" t="s">
        <v>1963</v>
      </c>
      <c r="G1265" s="29">
        <v>20</v>
      </c>
    </row>
    <row r="1266" ht="16.5" hidden="1" spans="1:7">
      <c r="A1266" s="13" t="str">
        <f>VLOOKUP(E1266,区域!A:B,2,0)</f>
        <v>合肥南</v>
      </c>
      <c r="B1266" s="21">
        <v>44180</v>
      </c>
      <c r="C1266" s="13" t="s">
        <v>2894</v>
      </c>
      <c r="D1266" s="13" t="s">
        <v>2895</v>
      </c>
      <c r="E1266" s="13" t="s">
        <v>18</v>
      </c>
      <c r="F1266" s="13" t="s">
        <v>1963</v>
      </c>
      <c r="G1266" s="29">
        <v>20</v>
      </c>
    </row>
    <row r="1267" ht="16.5" hidden="1" spans="1:7">
      <c r="A1267" s="13" t="str">
        <f>VLOOKUP(E1267,区域!A:B,2,0)</f>
        <v>合肥南</v>
      </c>
      <c r="B1267" s="21">
        <v>44180</v>
      </c>
      <c r="C1267" s="13" t="s">
        <v>2896</v>
      </c>
      <c r="D1267" s="13" t="s">
        <v>2897</v>
      </c>
      <c r="E1267" s="13" t="s">
        <v>152</v>
      </c>
      <c r="F1267" s="13" t="s">
        <v>1963</v>
      </c>
      <c r="G1267" s="29">
        <v>20</v>
      </c>
    </row>
    <row r="1268" ht="16.5" hidden="1" spans="1:7">
      <c r="A1268" s="13" t="str">
        <f>VLOOKUP(E1268,区域!A:B,2,0)</f>
        <v>合肥南</v>
      </c>
      <c r="B1268" s="21">
        <v>44180</v>
      </c>
      <c r="C1268" s="13" t="s">
        <v>2898</v>
      </c>
      <c r="D1268" s="13" t="s">
        <v>2899</v>
      </c>
      <c r="E1268" s="13" t="s">
        <v>18</v>
      </c>
      <c r="F1268" s="13" t="s">
        <v>1963</v>
      </c>
      <c r="G1268" s="29">
        <v>20</v>
      </c>
    </row>
    <row r="1269" ht="16.5" hidden="1" spans="1:7">
      <c r="A1269" s="13" t="str">
        <f>VLOOKUP(E1269,区域!A:B,2,0)</f>
        <v>黄山</v>
      </c>
      <c r="B1269" s="21">
        <v>44180</v>
      </c>
      <c r="C1269" s="55" t="s">
        <v>2900</v>
      </c>
      <c r="D1269" s="13" t="s">
        <v>2901</v>
      </c>
      <c r="E1269" s="13" t="s">
        <v>16</v>
      </c>
      <c r="F1269" s="13" t="s">
        <v>1568</v>
      </c>
      <c r="G1269" s="29">
        <v>100</v>
      </c>
    </row>
    <row r="1270" ht="16.5" hidden="1" spans="1:7">
      <c r="A1270" s="13" t="str">
        <f>VLOOKUP(E1270,区域!A:B,2,0)</f>
        <v>合肥北</v>
      </c>
      <c r="B1270" s="21">
        <v>44180</v>
      </c>
      <c r="C1270" s="13" t="s">
        <v>2902</v>
      </c>
      <c r="D1270" s="13" t="s">
        <v>2903</v>
      </c>
      <c r="E1270" s="13" t="s">
        <v>70</v>
      </c>
      <c r="F1270" s="20" t="s">
        <v>438</v>
      </c>
      <c r="G1270" s="29">
        <v>20</v>
      </c>
    </row>
    <row r="1271" ht="16.5" hidden="1" spans="1:7">
      <c r="A1271" s="13" t="str">
        <f>VLOOKUP(E1271,区域!A:B,2,0)</f>
        <v>黄山</v>
      </c>
      <c r="B1271" s="21">
        <v>44180</v>
      </c>
      <c r="C1271" s="13" t="s">
        <v>2904</v>
      </c>
      <c r="D1271" s="13" t="s">
        <v>2905</v>
      </c>
      <c r="E1271" s="13" t="s">
        <v>50</v>
      </c>
      <c r="F1271" s="20" t="s">
        <v>438</v>
      </c>
      <c r="G1271" s="29">
        <v>20</v>
      </c>
    </row>
    <row r="1272" ht="16.5" hidden="1" spans="1:7">
      <c r="A1272" s="13" t="str">
        <f>VLOOKUP(E1272,区域!A:B,2,0)</f>
        <v>合肥北</v>
      </c>
      <c r="B1272" s="21">
        <v>44180</v>
      </c>
      <c r="C1272" s="13" t="s">
        <v>2906</v>
      </c>
      <c r="D1272" s="13" t="s">
        <v>2907</v>
      </c>
      <c r="E1272" s="13" t="s">
        <v>70</v>
      </c>
      <c r="F1272" s="20" t="s">
        <v>438</v>
      </c>
      <c r="G1272" s="29">
        <v>20</v>
      </c>
    </row>
    <row r="1273" ht="16.5" hidden="1" spans="1:7">
      <c r="A1273" s="13" t="str">
        <f>VLOOKUP(E1273,区域!A:B,2,0)</f>
        <v>亳州</v>
      </c>
      <c r="B1273" s="21">
        <v>44180</v>
      </c>
      <c r="C1273" s="13" t="s">
        <v>2908</v>
      </c>
      <c r="D1273" s="13" t="s">
        <v>2909</v>
      </c>
      <c r="E1273" s="13" t="s">
        <v>79</v>
      </c>
      <c r="F1273" s="20" t="s">
        <v>438</v>
      </c>
      <c r="G1273" s="29">
        <v>20</v>
      </c>
    </row>
    <row r="1274" ht="16.5" hidden="1" spans="1:7">
      <c r="A1274" s="13" t="str">
        <f>VLOOKUP(E1274,区域!A:B,2,0)</f>
        <v>凤台</v>
      </c>
      <c r="B1274" s="21">
        <v>44180</v>
      </c>
      <c r="C1274" s="13" t="s">
        <v>2910</v>
      </c>
      <c r="D1274" s="13" t="s">
        <v>2911</v>
      </c>
      <c r="E1274" s="13" t="s">
        <v>32</v>
      </c>
      <c r="F1274" s="20" t="s">
        <v>438</v>
      </c>
      <c r="G1274" s="29">
        <v>20</v>
      </c>
    </row>
    <row r="1275" ht="16.5" hidden="1" spans="1:7">
      <c r="A1275" s="13" t="str">
        <f>VLOOKUP(E1275,区域!A:B,2,0)</f>
        <v>凤台</v>
      </c>
      <c r="B1275" s="21">
        <v>44180</v>
      </c>
      <c r="C1275" s="13" t="s">
        <v>2912</v>
      </c>
      <c r="D1275" s="13" t="s">
        <v>2913</v>
      </c>
      <c r="E1275" s="13" t="s">
        <v>32</v>
      </c>
      <c r="F1275" s="20" t="s">
        <v>438</v>
      </c>
      <c r="G1275" s="29">
        <v>20</v>
      </c>
    </row>
    <row r="1276" ht="16.5" hidden="1" spans="1:7">
      <c r="A1276" s="13" t="str">
        <f>VLOOKUP(E1276,区域!A:B,2,0)</f>
        <v>六安</v>
      </c>
      <c r="B1276" s="21">
        <v>44180</v>
      </c>
      <c r="C1276" s="13" t="s">
        <v>2914</v>
      </c>
      <c r="D1276" s="13" t="s">
        <v>2915</v>
      </c>
      <c r="E1276" s="13" t="s">
        <v>93</v>
      </c>
      <c r="F1276" s="20" t="s">
        <v>438</v>
      </c>
      <c r="G1276" s="29">
        <v>20</v>
      </c>
    </row>
    <row r="1277" ht="16.5" hidden="1" spans="1:7">
      <c r="A1277" s="13" t="str">
        <f>VLOOKUP(E1277,区域!A:B,2,0)</f>
        <v>合肥南</v>
      </c>
      <c r="B1277" s="21">
        <v>44180</v>
      </c>
      <c r="C1277" s="13" t="s">
        <v>2916</v>
      </c>
      <c r="D1277" s="13" t="s">
        <v>2917</v>
      </c>
      <c r="E1277" s="13" t="s">
        <v>24</v>
      </c>
      <c r="F1277" s="20" t="s">
        <v>438</v>
      </c>
      <c r="G1277" s="29">
        <v>20</v>
      </c>
    </row>
    <row r="1278" ht="16.5" hidden="1" spans="1:7">
      <c r="A1278" s="13" t="str">
        <f>VLOOKUP(E1278,区域!A:B,2,0)</f>
        <v>合肥南</v>
      </c>
      <c r="B1278" s="21">
        <v>44180</v>
      </c>
      <c r="C1278" s="13" t="s">
        <v>2918</v>
      </c>
      <c r="D1278" s="13" t="s">
        <v>2919</v>
      </c>
      <c r="E1278" s="13" t="s">
        <v>18</v>
      </c>
      <c r="F1278" s="20" t="s">
        <v>438</v>
      </c>
      <c r="G1278" s="29">
        <v>20</v>
      </c>
    </row>
    <row r="1279" ht="16.5" hidden="1" spans="1:7">
      <c r="A1279" s="13" t="str">
        <f>VLOOKUP(E1279,区域!A:B,2,0)</f>
        <v>安庆</v>
      </c>
      <c r="B1279" s="21">
        <v>44180</v>
      </c>
      <c r="C1279" s="13" t="s">
        <v>2920</v>
      </c>
      <c r="D1279" s="13" t="s">
        <v>2921</v>
      </c>
      <c r="E1279" s="13" t="s">
        <v>85</v>
      </c>
      <c r="F1279" s="20" t="s">
        <v>438</v>
      </c>
      <c r="G1279" s="29">
        <v>20</v>
      </c>
    </row>
    <row r="1280" ht="16.5" hidden="1" spans="1:7">
      <c r="A1280" s="13" t="str">
        <f>VLOOKUP(E1280,区域!A:B,2,0)</f>
        <v>合肥北</v>
      </c>
      <c r="B1280" s="21">
        <v>44180</v>
      </c>
      <c r="C1280" s="13" t="s">
        <v>2922</v>
      </c>
      <c r="D1280" s="13" t="s">
        <v>2923</v>
      </c>
      <c r="E1280" s="13" t="s">
        <v>70</v>
      </c>
      <c r="F1280" s="20" t="s">
        <v>438</v>
      </c>
      <c r="G1280" s="29">
        <v>20</v>
      </c>
    </row>
    <row r="1281" ht="16.5" hidden="1" spans="1:7">
      <c r="A1281" s="13" t="str">
        <f>VLOOKUP(E1281,区域!A:B,2,0)</f>
        <v>六安</v>
      </c>
      <c r="B1281" s="21">
        <v>44180</v>
      </c>
      <c r="C1281" s="13" t="s">
        <v>2924</v>
      </c>
      <c r="D1281" s="13" t="s">
        <v>2925</v>
      </c>
      <c r="E1281" s="13" t="s">
        <v>103</v>
      </c>
      <c r="F1281" s="20" t="s">
        <v>438</v>
      </c>
      <c r="G1281" s="29">
        <v>20</v>
      </c>
    </row>
    <row r="1282" ht="16.5" hidden="1" spans="1:7">
      <c r="A1282" s="13" t="str">
        <f>VLOOKUP(E1282,区域!A:B,2,0)</f>
        <v>铜陵</v>
      </c>
      <c r="B1282" s="21">
        <v>44180</v>
      </c>
      <c r="C1282" s="13" t="s">
        <v>2926</v>
      </c>
      <c r="D1282" s="13" t="s">
        <v>2927</v>
      </c>
      <c r="E1282" s="13" t="s">
        <v>54</v>
      </c>
      <c r="F1282" s="20" t="s">
        <v>438</v>
      </c>
      <c r="G1282" s="29">
        <v>20</v>
      </c>
    </row>
    <row r="1283" ht="16.5" hidden="1" spans="1:7">
      <c r="A1283" s="13" t="str">
        <f>VLOOKUP(E1283,区域!A:B,2,0)</f>
        <v>合肥南</v>
      </c>
      <c r="B1283" s="21">
        <v>44180</v>
      </c>
      <c r="C1283" s="13" t="s">
        <v>2928</v>
      </c>
      <c r="D1283" s="13" t="s">
        <v>2929</v>
      </c>
      <c r="E1283" s="13" t="s">
        <v>125</v>
      </c>
      <c r="F1283" s="20" t="s">
        <v>438</v>
      </c>
      <c r="G1283" s="29">
        <v>20</v>
      </c>
    </row>
    <row r="1284" ht="16.5" hidden="1" spans="1:7">
      <c r="A1284" s="13" t="str">
        <f>VLOOKUP(E1284,区域!A:B,2,0)</f>
        <v>黄山</v>
      </c>
      <c r="B1284" s="21">
        <v>44180</v>
      </c>
      <c r="C1284" s="13" t="s">
        <v>2930</v>
      </c>
      <c r="D1284" s="13" t="s">
        <v>2783</v>
      </c>
      <c r="E1284" s="13" t="s">
        <v>50</v>
      </c>
      <c r="F1284" s="20" t="s">
        <v>438</v>
      </c>
      <c r="G1284" s="29">
        <v>20</v>
      </c>
    </row>
    <row r="1285" ht="16.5" hidden="1" spans="1:7">
      <c r="A1285" s="13" t="str">
        <f>VLOOKUP(E1285,区域!A:B,2,0)</f>
        <v>黄山</v>
      </c>
      <c r="B1285" s="21">
        <v>44180</v>
      </c>
      <c r="C1285" s="13" t="s">
        <v>2931</v>
      </c>
      <c r="D1285" s="13" t="s">
        <v>2932</v>
      </c>
      <c r="E1285" s="13" t="s">
        <v>40</v>
      </c>
      <c r="F1285" s="20" t="s">
        <v>438</v>
      </c>
      <c r="G1285" s="29">
        <v>20</v>
      </c>
    </row>
    <row r="1286" ht="16.5" hidden="1" spans="1:7">
      <c r="A1286" s="13" t="str">
        <f>VLOOKUP(E1286,区域!A:B,2,0)</f>
        <v>金寨</v>
      </c>
      <c r="B1286" s="21">
        <v>44180</v>
      </c>
      <c r="C1286" s="13" t="s">
        <v>2933</v>
      </c>
      <c r="D1286" s="13" t="s">
        <v>2934</v>
      </c>
      <c r="E1286" s="13" t="s">
        <v>58</v>
      </c>
      <c r="F1286" s="20" t="s">
        <v>438</v>
      </c>
      <c r="G1286" s="29">
        <v>20</v>
      </c>
    </row>
    <row r="1287" ht="16.5" hidden="1" spans="1:7">
      <c r="A1287" s="13" t="str">
        <f>VLOOKUP(E1287,区域!A:B,2,0)</f>
        <v>黄山</v>
      </c>
      <c r="B1287" s="21">
        <v>44180</v>
      </c>
      <c r="C1287" s="13" t="s">
        <v>2935</v>
      </c>
      <c r="D1287" s="13" t="s">
        <v>2936</v>
      </c>
      <c r="E1287" s="13" t="s">
        <v>50</v>
      </c>
      <c r="F1287" s="20" t="s">
        <v>438</v>
      </c>
      <c r="G1287" s="29">
        <v>20</v>
      </c>
    </row>
    <row r="1288" ht="16.5" hidden="1" spans="1:7">
      <c r="A1288" s="13" t="str">
        <f>VLOOKUP(E1288,区域!A:B,2,0)</f>
        <v>六安</v>
      </c>
      <c r="B1288" s="21">
        <v>44180</v>
      </c>
      <c r="C1288" s="13" t="s">
        <v>2937</v>
      </c>
      <c r="D1288" s="13" t="s">
        <v>2938</v>
      </c>
      <c r="E1288" s="13" t="s">
        <v>20</v>
      </c>
      <c r="F1288" s="20" t="s">
        <v>438</v>
      </c>
      <c r="G1288" s="29">
        <v>20</v>
      </c>
    </row>
    <row r="1289" ht="16.5" hidden="1" spans="1:7">
      <c r="A1289" s="13" t="str">
        <f>VLOOKUP(E1289,区域!A:B,2,0)</f>
        <v>肥西</v>
      </c>
      <c r="B1289" s="21">
        <v>44180</v>
      </c>
      <c r="C1289" s="13" t="s">
        <v>2939</v>
      </c>
      <c r="D1289" s="13" t="s">
        <v>2940</v>
      </c>
      <c r="E1289" s="13" t="s">
        <v>104</v>
      </c>
      <c r="F1289" s="20" t="s">
        <v>438</v>
      </c>
      <c r="G1289" s="29">
        <v>20</v>
      </c>
    </row>
    <row r="1290" ht="16.5" hidden="1" spans="1:7">
      <c r="A1290" s="13" t="str">
        <f>VLOOKUP(E1290,区域!A:B,2,0)</f>
        <v>合肥南</v>
      </c>
      <c r="B1290" s="21">
        <v>44180</v>
      </c>
      <c r="C1290" s="13" t="s">
        <v>2941</v>
      </c>
      <c r="D1290" s="13" t="s">
        <v>2942</v>
      </c>
      <c r="E1290" s="13" t="s">
        <v>66</v>
      </c>
      <c r="F1290" s="20" t="s">
        <v>438</v>
      </c>
      <c r="G1290" s="29">
        <v>20</v>
      </c>
    </row>
    <row r="1291" ht="16.5" hidden="1" spans="1:7">
      <c r="A1291" s="13" t="str">
        <f>VLOOKUP(E1291,区域!A:B,2,0)</f>
        <v>合肥南</v>
      </c>
      <c r="B1291" s="21">
        <v>44180</v>
      </c>
      <c r="C1291" s="13" t="s">
        <v>2943</v>
      </c>
      <c r="D1291" s="13" t="s">
        <v>2944</v>
      </c>
      <c r="E1291" s="13" t="s">
        <v>125</v>
      </c>
      <c r="F1291" s="20" t="s">
        <v>438</v>
      </c>
      <c r="G1291" s="29">
        <v>20</v>
      </c>
    </row>
    <row r="1292" ht="16.5" hidden="1" spans="1:7">
      <c r="A1292" s="13" t="str">
        <f>VLOOKUP(E1292,区域!A:B,2,0)</f>
        <v>黄山</v>
      </c>
      <c r="B1292" s="21">
        <v>44180</v>
      </c>
      <c r="C1292" s="13" t="s">
        <v>2945</v>
      </c>
      <c r="D1292" s="13" t="s">
        <v>2946</v>
      </c>
      <c r="E1292" s="31" t="s">
        <v>98</v>
      </c>
      <c r="F1292" s="20" t="s">
        <v>1059</v>
      </c>
      <c r="G1292" s="29">
        <v>20</v>
      </c>
    </row>
    <row r="1293" ht="16.5" hidden="1" spans="1:7">
      <c r="A1293" s="13" t="str">
        <f>VLOOKUP(E1293,区域!A:B,2,0)</f>
        <v>宣城</v>
      </c>
      <c r="B1293" s="21">
        <v>44180</v>
      </c>
      <c r="C1293" s="13" t="s">
        <v>2947</v>
      </c>
      <c r="D1293" s="13" t="s">
        <v>2948</v>
      </c>
      <c r="E1293" s="13" t="s">
        <v>38</v>
      </c>
      <c r="F1293" s="20" t="s">
        <v>1059</v>
      </c>
      <c r="G1293" s="29">
        <v>20</v>
      </c>
    </row>
    <row r="1294" ht="16.5" hidden="1" spans="1:7">
      <c r="A1294" s="13" t="str">
        <f>VLOOKUP(E1294,区域!A:B,2,0)</f>
        <v>宣城</v>
      </c>
      <c r="B1294" s="21">
        <v>44180</v>
      </c>
      <c r="C1294" s="13" t="s">
        <v>2949</v>
      </c>
      <c r="D1294" s="13" t="s">
        <v>2950</v>
      </c>
      <c r="E1294" s="13" t="s">
        <v>46</v>
      </c>
      <c r="F1294" s="20" t="s">
        <v>1059</v>
      </c>
      <c r="G1294" s="29">
        <v>20</v>
      </c>
    </row>
    <row r="1295" ht="16.5" hidden="1" spans="1:7">
      <c r="A1295" s="13" t="str">
        <f>VLOOKUP(E1295,区域!A:B,2,0)</f>
        <v>宣城</v>
      </c>
      <c r="B1295" s="21">
        <v>44180</v>
      </c>
      <c r="C1295" s="13" t="s">
        <v>2951</v>
      </c>
      <c r="D1295" s="13" t="s">
        <v>2952</v>
      </c>
      <c r="E1295" s="13" t="s">
        <v>46</v>
      </c>
      <c r="F1295" s="20" t="s">
        <v>1059</v>
      </c>
      <c r="G1295" s="29">
        <v>20</v>
      </c>
    </row>
    <row r="1296" ht="16.5" hidden="1" spans="1:7">
      <c r="A1296" s="13" t="str">
        <f>VLOOKUP(E1296,区域!A:B,2,0)</f>
        <v>肥西</v>
      </c>
      <c r="B1296" s="21">
        <v>44180</v>
      </c>
      <c r="C1296" s="13" t="s">
        <v>2953</v>
      </c>
      <c r="D1296" s="13" t="s">
        <v>2954</v>
      </c>
      <c r="E1296" s="13" t="s">
        <v>104</v>
      </c>
      <c r="F1296" s="20" t="s">
        <v>1059</v>
      </c>
      <c r="G1296" s="29">
        <v>20</v>
      </c>
    </row>
    <row r="1297" ht="16.5" hidden="1" spans="1:7">
      <c r="A1297" s="13" t="str">
        <f>VLOOKUP(E1297,区域!A:B,2,0)</f>
        <v>合肥南</v>
      </c>
      <c r="B1297" s="21">
        <v>44180</v>
      </c>
      <c r="C1297" s="13" t="s">
        <v>2955</v>
      </c>
      <c r="D1297" s="13" t="s">
        <v>2956</v>
      </c>
      <c r="E1297" s="13" t="s">
        <v>125</v>
      </c>
      <c r="F1297" s="20" t="s">
        <v>1169</v>
      </c>
      <c r="G1297" s="29">
        <v>20</v>
      </c>
    </row>
    <row r="1298" ht="16.5" hidden="1" spans="1:7">
      <c r="A1298" s="13" t="str">
        <f>VLOOKUP(E1298,区域!A:B,2,0)</f>
        <v>亳州</v>
      </c>
      <c r="B1298" s="21">
        <v>44180</v>
      </c>
      <c r="C1298" s="13" t="s">
        <v>2957</v>
      </c>
      <c r="D1298" s="13" t="s">
        <v>2958</v>
      </c>
      <c r="E1298" s="13" t="s">
        <v>184</v>
      </c>
      <c r="F1298" s="20" t="s">
        <v>1169</v>
      </c>
      <c r="G1298" s="29">
        <v>20</v>
      </c>
    </row>
    <row r="1299" ht="16.5" hidden="1" spans="1:7">
      <c r="A1299" s="13" t="str">
        <f>VLOOKUP(E1299,区域!A:B,2,0)</f>
        <v>滁州</v>
      </c>
      <c r="B1299" s="21">
        <v>44180</v>
      </c>
      <c r="C1299" s="13" t="s">
        <v>2959</v>
      </c>
      <c r="D1299" s="13" t="s">
        <v>2960</v>
      </c>
      <c r="E1299" s="13" t="s">
        <v>178</v>
      </c>
      <c r="F1299" s="20" t="s">
        <v>1169</v>
      </c>
      <c r="G1299" s="29">
        <v>20</v>
      </c>
    </row>
    <row r="1300" ht="16.5" hidden="1" spans="1:7">
      <c r="A1300" s="13" t="str">
        <f>VLOOKUP(E1300,区域!A:B,2,0)</f>
        <v>芜湖</v>
      </c>
      <c r="B1300" s="21">
        <v>44180</v>
      </c>
      <c r="C1300" s="13" t="s">
        <v>2961</v>
      </c>
      <c r="D1300" s="13" t="s">
        <v>2962</v>
      </c>
      <c r="E1300" s="13" t="s">
        <v>171</v>
      </c>
      <c r="F1300" s="20" t="s">
        <v>1169</v>
      </c>
      <c r="G1300" s="29">
        <v>20</v>
      </c>
    </row>
    <row r="1301" ht="16.5" hidden="1" spans="1:7">
      <c r="A1301" s="13" t="str">
        <f>VLOOKUP(E1301,区域!A:B,2,0)</f>
        <v>安庆</v>
      </c>
      <c r="B1301" s="21">
        <v>44180</v>
      </c>
      <c r="C1301" s="13" t="s">
        <v>2963</v>
      </c>
      <c r="D1301" s="13" t="s">
        <v>2964</v>
      </c>
      <c r="E1301" s="13" t="s">
        <v>112</v>
      </c>
      <c r="F1301" s="20" t="s">
        <v>1169</v>
      </c>
      <c r="G1301" s="29">
        <v>20</v>
      </c>
    </row>
    <row r="1302" ht="16.5" hidden="1" spans="1:7">
      <c r="A1302" s="13" t="str">
        <f>VLOOKUP(E1302,区域!A:B,2,0)</f>
        <v>淮南</v>
      </c>
      <c r="B1302" s="21">
        <v>44180</v>
      </c>
      <c r="C1302" s="13" t="s">
        <v>2965</v>
      </c>
      <c r="D1302" s="13" t="s">
        <v>2966</v>
      </c>
      <c r="E1302" s="13" t="s">
        <v>182</v>
      </c>
      <c r="F1302" s="20" t="s">
        <v>1169</v>
      </c>
      <c r="G1302" s="29">
        <v>20</v>
      </c>
    </row>
    <row r="1303" ht="16.5" hidden="1" spans="1:7">
      <c r="A1303" s="13" t="str">
        <f>VLOOKUP(E1303,区域!A:B,2,0)</f>
        <v>宣城</v>
      </c>
      <c r="B1303" s="21">
        <v>44180</v>
      </c>
      <c r="C1303" s="13" t="s">
        <v>2967</v>
      </c>
      <c r="D1303" s="13" t="s">
        <v>2968</v>
      </c>
      <c r="E1303" s="13" t="s">
        <v>109</v>
      </c>
      <c r="F1303" s="20" t="s">
        <v>1169</v>
      </c>
      <c r="G1303" s="29">
        <v>20</v>
      </c>
    </row>
    <row r="1304" ht="16.5" hidden="1" spans="1:7">
      <c r="A1304" s="13" t="str">
        <f>VLOOKUP(E1304,区域!A:B,2,0)</f>
        <v>无为</v>
      </c>
      <c r="B1304" s="21">
        <v>44180</v>
      </c>
      <c r="C1304" s="13" t="s">
        <v>2969</v>
      </c>
      <c r="D1304" s="13" t="s">
        <v>2970</v>
      </c>
      <c r="E1304" s="13" t="s">
        <v>110</v>
      </c>
      <c r="F1304" s="20" t="s">
        <v>1169</v>
      </c>
      <c r="G1304" s="29">
        <v>20</v>
      </c>
    </row>
    <row r="1305" ht="16.5" hidden="1" spans="1:7">
      <c r="A1305" s="13" t="str">
        <f>VLOOKUP(E1305,区域!A:B,2,0)</f>
        <v>无为</v>
      </c>
      <c r="B1305" s="21">
        <v>44180</v>
      </c>
      <c r="C1305" s="13" t="s">
        <v>2971</v>
      </c>
      <c r="D1305" s="13" t="s">
        <v>2972</v>
      </c>
      <c r="E1305" s="13" t="s">
        <v>99</v>
      </c>
      <c r="F1305" s="20" t="s">
        <v>1169</v>
      </c>
      <c r="G1305" s="29">
        <v>20</v>
      </c>
    </row>
    <row r="1306" ht="16.5" hidden="1" spans="1:7">
      <c r="A1306" s="13" t="str">
        <f>VLOOKUP(E1306,区域!A:B,2,0)</f>
        <v>无为</v>
      </c>
      <c r="B1306" s="21">
        <v>44180</v>
      </c>
      <c r="C1306" s="13" t="s">
        <v>2973</v>
      </c>
      <c r="D1306" s="13" t="s">
        <v>2974</v>
      </c>
      <c r="E1306" s="13" t="s">
        <v>99</v>
      </c>
      <c r="F1306" s="20" t="s">
        <v>1169</v>
      </c>
      <c r="G1306" s="29">
        <v>20</v>
      </c>
    </row>
    <row r="1307" ht="16.5" hidden="1" spans="1:7">
      <c r="A1307" s="13" t="str">
        <f>VLOOKUP(E1307,区域!A:B,2,0)</f>
        <v>池州</v>
      </c>
      <c r="B1307" s="21">
        <v>44180</v>
      </c>
      <c r="C1307" s="13" t="s">
        <v>2975</v>
      </c>
      <c r="D1307" s="13" t="s">
        <v>2976</v>
      </c>
      <c r="E1307" s="13" t="s">
        <v>94</v>
      </c>
      <c r="F1307" s="20" t="s">
        <v>1169</v>
      </c>
      <c r="G1307" s="29">
        <v>20</v>
      </c>
    </row>
    <row r="1308" ht="16.5" hidden="1" spans="1:7">
      <c r="A1308" s="13" t="str">
        <f>VLOOKUP(E1308,区域!A:B,2,0)</f>
        <v>铜陵</v>
      </c>
      <c r="B1308" s="21">
        <v>44180</v>
      </c>
      <c r="C1308" s="13" t="s">
        <v>2977</v>
      </c>
      <c r="D1308" s="13" t="s">
        <v>2978</v>
      </c>
      <c r="E1308" s="13" t="s">
        <v>54</v>
      </c>
      <c r="F1308" s="20" t="s">
        <v>1169</v>
      </c>
      <c r="G1308" s="29">
        <v>20</v>
      </c>
    </row>
    <row r="1309" ht="16.5" hidden="1" spans="1:7">
      <c r="A1309" s="13" t="str">
        <f>VLOOKUP(E1309,区域!A:B,2,0)</f>
        <v>池州</v>
      </c>
      <c r="B1309" s="21">
        <v>44180</v>
      </c>
      <c r="C1309" s="13" t="s">
        <v>2979</v>
      </c>
      <c r="D1309" s="13" t="s">
        <v>2980</v>
      </c>
      <c r="E1309" s="13" t="s">
        <v>30</v>
      </c>
      <c r="F1309" s="20" t="s">
        <v>1169</v>
      </c>
      <c r="G1309" s="29">
        <v>20</v>
      </c>
    </row>
    <row r="1310" ht="16.5" hidden="1" spans="1:7">
      <c r="A1310" s="13" t="str">
        <f>VLOOKUP(E1310,区域!A:B,2,0)</f>
        <v>合肥南</v>
      </c>
      <c r="B1310" s="21">
        <v>44181</v>
      </c>
      <c r="C1310" s="13" t="s">
        <v>2981</v>
      </c>
      <c r="D1310" s="13" t="s">
        <v>2982</v>
      </c>
      <c r="E1310" s="13" t="s">
        <v>42</v>
      </c>
      <c r="F1310" s="20" t="s">
        <v>1963</v>
      </c>
      <c r="G1310" s="29">
        <v>20</v>
      </c>
    </row>
    <row r="1311" ht="16.5" hidden="1" spans="1:7">
      <c r="A1311" s="13" t="str">
        <f>VLOOKUP(E1311,区域!A:B,2,0)</f>
        <v>合肥北</v>
      </c>
      <c r="B1311" s="21">
        <v>44181</v>
      </c>
      <c r="C1311" s="13" t="s">
        <v>2983</v>
      </c>
      <c r="D1311" s="13" t="s">
        <v>2984</v>
      </c>
      <c r="E1311" s="13" t="s">
        <v>34</v>
      </c>
      <c r="F1311" s="20" t="s">
        <v>1963</v>
      </c>
      <c r="G1311" s="29">
        <v>20</v>
      </c>
    </row>
    <row r="1312" ht="16.5" hidden="1" spans="1:7">
      <c r="A1312" s="13" t="str">
        <f>VLOOKUP(E1312,区域!A:B,2,0)</f>
        <v>池州</v>
      </c>
      <c r="B1312" s="21">
        <v>44181</v>
      </c>
      <c r="C1312" s="13" t="s">
        <v>2985</v>
      </c>
      <c r="D1312" s="13" t="s">
        <v>2986</v>
      </c>
      <c r="E1312" s="13" t="s">
        <v>30</v>
      </c>
      <c r="F1312" s="20" t="s">
        <v>1963</v>
      </c>
      <c r="G1312" s="29">
        <v>20</v>
      </c>
    </row>
    <row r="1313" ht="16.5" hidden="1" spans="1:7">
      <c r="A1313" s="13" t="str">
        <f>VLOOKUP(E1313,区域!A:B,2,0)</f>
        <v>六安</v>
      </c>
      <c r="B1313" s="21">
        <v>44181</v>
      </c>
      <c r="C1313" s="13" t="s">
        <v>2987</v>
      </c>
      <c r="D1313" s="13" t="s">
        <v>2988</v>
      </c>
      <c r="E1313" s="13" t="s">
        <v>100</v>
      </c>
      <c r="F1313" s="20" t="s">
        <v>1963</v>
      </c>
      <c r="G1313" s="29">
        <v>20</v>
      </c>
    </row>
    <row r="1314" ht="16.5" hidden="1" spans="1:7">
      <c r="A1314" s="13" t="str">
        <f>VLOOKUP(E1314,区域!A:B,2,0)</f>
        <v>肥西</v>
      </c>
      <c r="B1314" s="21">
        <v>44181</v>
      </c>
      <c r="C1314" s="13" t="s">
        <v>2989</v>
      </c>
      <c r="D1314" s="13" t="s">
        <v>2990</v>
      </c>
      <c r="E1314" s="13" t="s">
        <v>104</v>
      </c>
      <c r="F1314" s="20" t="s">
        <v>438</v>
      </c>
      <c r="G1314" s="29">
        <v>20</v>
      </c>
    </row>
    <row r="1315" ht="16.5" hidden="1" spans="1:7">
      <c r="A1315" s="13" t="str">
        <f>VLOOKUP(E1315,区域!A:B,2,0)</f>
        <v>铜陵</v>
      </c>
      <c r="B1315" s="21">
        <v>44181</v>
      </c>
      <c r="C1315" s="13" t="s">
        <v>2991</v>
      </c>
      <c r="D1315" s="13" t="s">
        <v>2992</v>
      </c>
      <c r="E1315" s="13" t="s">
        <v>54</v>
      </c>
      <c r="F1315" s="20" t="s">
        <v>438</v>
      </c>
      <c r="G1315" s="29">
        <v>20</v>
      </c>
    </row>
    <row r="1316" ht="16.5" hidden="1" spans="1:7">
      <c r="A1316" s="13" t="str">
        <f>VLOOKUP(E1316,区域!A:B,2,0)</f>
        <v>阜阳</v>
      </c>
      <c r="B1316" s="21">
        <v>44181</v>
      </c>
      <c r="C1316" s="13" t="s">
        <v>2993</v>
      </c>
      <c r="D1316" s="13" t="s">
        <v>2994</v>
      </c>
      <c r="E1316" s="13" t="s">
        <v>236</v>
      </c>
      <c r="F1316" s="20" t="s">
        <v>438</v>
      </c>
      <c r="G1316" s="29">
        <v>20</v>
      </c>
    </row>
    <row r="1317" ht="16.5" hidden="1" spans="1:7">
      <c r="A1317" s="13" t="str">
        <f>VLOOKUP(E1317,区域!A:B,2,0)</f>
        <v>淮北</v>
      </c>
      <c r="B1317" s="21">
        <v>44181</v>
      </c>
      <c r="C1317" s="13" t="s">
        <v>2995</v>
      </c>
      <c r="D1317" s="13" t="s">
        <v>2996</v>
      </c>
      <c r="E1317" s="13" t="s">
        <v>276</v>
      </c>
      <c r="F1317" s="20" t="s">
        <v>438</v>
      </c>
      <c r="G1317" s="29">
        <v>20</v>
      </c>
    </row>
    <row r="1318" ht="16.5" hidden="1" spans="1:7">
      <c r="A1318" s="13" t="str">
        <f>VLOOKUP(E1318,区域!A:B,2,0)</f>
        <v>肥西</v>
      </c>
      <c r="B1318" s="21">
        <v>44181</v>
      </c>
      <c r="C1318" s="13" t="s">
        <v>2997</v>
      </c>
      <c r="D1318" s="13" t="s">
        <v>2998</v>
      </c>
      <c r="E1318" s="13" t="s">
        <v>104</v>
      </c>
      <c r="F1318" s="20" t="s">
        <v>438</v>
      </c>
      <c r="G1318" s="29">
        <v>20</v>
      </c>
    </row>
    <row r="1319" ht="16.5" hidden="1" spans="1:7">
      <c r="A1319" s="13" t="str">
        <f>VLOOKUP(E1319,区域!A:B,2,0)</f>
        <v>黄山</v>
      </c>
      <c r="B1319" s="21">
        <v>44181</v>
      </c>
      <c r="C1319" s="13" t="s">
        <v>2999</v>
      </c>
      <c r="D1319" s="13" t="s">
        <v>3000</v>
      </c>
      <c r="E1319" s="13" t="s">
        <v>191</v>
      </c>
      <c r="F1319" s="20" t="s">
        <v>438</v>
      </c>
      <c r="G1319" s="29">
        <v>20</v>
      </c>
    </row>
    <row r="1320" ht="16.5" hidden="1" spans="1:7">
      <c r="A1320" s="13" t="str">
        <f>VLOOKUP(E1320,区域!A:B,2,0)</f>
        <v>六安</v>
      </c>
      <c r="B1320" s="21">
        <v>44181</v>
      </c>
      <c r="C1320" s="13" t="s">
        <v>3001</v>
      </c>
      <c r="D1320" s="13" t="s">
        <v>3002</v>
      </c>
      <c r="E1320" s="13" t="s">
        <v>103</v>
      </c>
      <c r="F1320" s="20" t="s">
        <v>438</v>
      </c>
      <c r="G1320" s="29">
        <v>20</v>
      </c>
    </row>
    <row r="1321" ht="16.5" hidden="1" spans="1:7">
      <c r="A1321" s="13" t="str">
        <f>VLOOKUP(E1321,区域!A:B,2,0)</f>
        <v>六安</v>
      </c>
      <c r="B1321" s="21">
        <v>44181</v>
      </c>
      <c r="C1321" s="13" t="s">
        <v>3003</v>
      </c>
      <c r="D1321" s="13" t="s">
        <v>3004</v>
      </c>
      <c r="E1321" s="13" t="s">
        <v>142</v>
      </c>
      <c r="F1321" s="20" t="s">
        <v>438</v>
      </c>
      <c r="G1321" s="29">
        <v>20</v>
      </c>
    </row>
    <row r="1322" ht="16.5" hidden="1" spans="1:7">
      <c r="A1322" s="13" t="str">
        <f>VLOOKUP(E1322,区域!A:B,2,0)</f>
        <v>黄山</v>
      </c>
      <c r="B1322" s="21">
        <v>44181</v>
      </c>
      <c r="C1322" s="13" t="s">
        <v>3005</v>
      </c>
      <c r="D1322" s="13" t="s">
        <v>3006</v>
      </c>
      <c r="E1322" s="13" t="s">
        <v>50</v>
      </c>
      <c r="F1322" s="20" t="s">
        <v>438</v>
      </c>
      <c r="G1322" s="29">
        <v>20</v>
      </c>
    </row>
    <row r="1323" ht="16.5" hidden="1" spans="1:7">
      <c r="A1323" s="13" t="str">
        <f>VLOOKUP(E1323,区域!A:B,2,0)</f>
        <v>凤台</v>
      </c>
      <c r="B1323" s="21">
        <v>44181</v>
      </c>
      <c r="C1323" s="13" t="s">
        <v>3007</v>
      </c>
      <c r="D1323" s="13" t="s">
        <v>3008</v>
      </c>
      <c r="E1323" s="13" t="s">
        <v>32</v>
      </c>
      <c r="F1323" s="20" t="s">
        <v>438</v>
      </c>
      <c r="G1323" s="29">
        <v>20</v>
      </c>
    </row>
    <row r="1324" ht="16.5" hidden="1" spans="1:7">
      <c r="A1324" s="13" t="str">
        <f>VLOOKUP(E1324,区域!A:B,2,0)</f>
        <v>合肥北</v>
      </c>
      <c r="B1324" s="21">
        <v>44181</v>
      </c>
      <c r="C1324" s="13" t="s">
        <v>3009</v>
      </c>
      <c r="D1324" s="13" t="s">
        <v>3010</v>
      </c>
      <c r="E1324" s="13" t="s">
        <v>87</v>
      </c>
      <c r="F1324" s="20" t="s">
        <v>438</v>
      </c>
      <c r="G1324" s="29">
        <v>20</v>
      </c>
    </row>
    <row r="1325" ht="16.5" hidden="1" spans="1:7">
      <c r="A1325" s="13" t="str">
        <f>VLOOKUP(E1325,区域!A:B,2,0)</f>
        <v>宣城</v>
      </c>
      <c r="B1325" s="21">
        <v>44181</v>
      </c>
      <c r="C1325" s="13" t="s">
        <v>3011</v>
      </c>
      <c r="D1325" s="13" t="s">
        <v>3012</v>
      </c>
      <c r="E1325" s="13" t="s">
        <v>105</v>
      </c>
      <c r="F1325" s="20" t="s">
        <v>438</v>
      </c>
      <c r="G1325" s="29">
        <v>20</v>
      </c>
    </row>
    <row r="1326" ht="16.5" hidden="1" spans="1:7">
      <c r="A1326" s="13" t="str">
        <f>VLOOKUP(E1326,区域!A:B,2,0)</f>
        <v>六安</v>
      </c>
      <c r="B1326" s="21">
        <v>44181</v>
      </c>
      <c r="C1326" s="13" t="s">
        <v>3013</v>
      </c>
      <c r="D1326" s="13" t="s">
        <v>3014</v>
      </c>
      <c r="E1326" s="13" t="s">
        <v>135</v>
      </c>
      <c r="F1326" s="20" t="s">
        <v>438</v>
      </c>
      <c r="G1326" s="29">
        <v>20</v>
      </c>
    </row>
    <row r="1327" ht="16.5" hidden="1" spans="1:7">
      <c r="A1327" s="13" t="str">
        <f>VLOOKUP(E1327,区域!A:B,2,0)</f>
        <v>宣城</v>
      </c>
      <c r="B1327" s="21">
        <v>44181</v>
      </c>
      <c r="C1327" s="13" t="s">
        <v>3015</v>
      </c>
      <c r="D1327" s="13" t="s">
        <v>3016</v>
      </c>
      <c r="E1327" s="13" t="s">
        <v>109</v>
      </c>
      <c r="F1327" s="20" t="s">
        <v>438</v>
      </c>
      <c r="G1327" s="29">
        <v>20</v>
      </c>
    </row>
    <row r="1328" ht="16.5" hidden="1" spans="1:7">
      <c r="A1328" s="13" t="str">
        <f>VLOOKUP(E1328,区域!A:B,2,0)</f>
        <v>金寨</v>
      </c>
      <c r="B1328" s="21">
        <v>44181</v>
      </c>
      <c r="C1328" s="13" t="s">
        <v>3017</v>
      </c>
      <c r="D1328" s="13" t="s">
        <v>3018</v>
      </c>
      <c r="E1328" s="13" t="s">
        <v>58</v>
      </c>
      <c r="F1328" s="20" t="s">
        <v>438</v>
      </c>
      <c r="G1328" s="29">
        <v>20</v>
      </c>
    </row>
    <row r="1329" ht="16.5" hidden="1" spans="1:7">
      <c r="A1329" s="13" t="str">
        <f>VLOOKUP(E1329,区域!A:B,2,0)</f>
        <v>六安</v>
      </c>
      <c r="B1329" s="21">
        <v>44181</v>
      </c>
      <c r="C1329" s="13" t="s">
        <v>3019</v>
      </c>
      <c r="D1329" s="13" t="s">
        <v>3020</v>
      </c>
      <c r="E1329" s="13" t="s">
        <v>103</v>
      </c>
      <c r="F1329" s="20" t="s">
        <v>438</v>
      </c>
      <c r="G1329" s="29">
        <v>20</v>
      </c>
    </row>
    <row r="1330" ht="16.5" hidden="1" spans="1:7">
      <c r="A1330" s="13" t="str">
        <f>VLOOKUP(E1330,区域!A:B,2,0)</f>
        <v>黄山</v>
      </c>
      <c r="B1330" s="21">
        <v>44181</v>
      </c>
      <c r="C1330" s="13" t="s">
        <v>3021</v>
      </c>
      <c r="D1330" s="13" t="s">
        <v>3022</v>
      </c>
      <c r="E1330" s="13" t="s">
        <v>40</v>
      </c>
      <c r="F1330" s="20" t="s">
        <v>438</v>
      </c>
      <c r="G1330" s="29">
        <v>20</v>
      </c>
    </row>
    <row r="1331" ht="16.5" hidden="1" spans="1:7">
      <c r="A1331" s="13" t="str">
        <f>VLOOKUP(E1331,区域!A:B,2,0)</f>
        <v>宣城</v>
      </c>
      <c r="B1331" s="21">
        <v>44181</v>
      </c>
      <c r="C1331" s="13" t="s">
        <v>3023</v>
      </c>
      <c r="D1331" s="13" t="s">
        <v>3024</v>
      </c>
      <c r="E1331" s="13" t="s">
        <v>105</v>
      </c>
      <c r="F1331" s="20" t="s">
        <v>438</v>
      </c>
      <c r="G1331" s="29">
        <v>20</v>
      </c>
    </row>
    <row r="1332" ht="16.5" hidden="1" spans="1:7">
      <c r="A1332" s="13" t="str">
        <f>VLOOKUP(E1332,区域!A:B,2,0)</f>
        <v>黄山</v>
      </c>
      <c r="B1332" s="21">
        <v>44181</v>
      </c>
      <c r="C1332" s="13" t="s">
        <v>3025</v>
      </c>
      <c r="D1332" s="13" t="s">
        <v>3026</v>
      </c>
      <c r="E1332" s="13" t="s">
        <v>16</v>
      </c>
      <c r="F1332" s="20" t="s">
        <v>438</v>
      </c>
      <c r="G1332" s="29">
        <v>20</v>
      </c>
    </row>
    <row r="1333" ht="16.5" hidden="1" spans="1:7">
      <c r="A1333" s="13" t="str">
        <f>VLOOKUP(E1333,区域!A:B,2,0)</f>
        <v>铜陵</v>
      </c>
      <c r="B1333" s="21">
        <v>44181</v>
      </c>
      <c r="C1333" s="13" t="s">
        <v>3027</v>
      </c>
      <c r="D1333" s="13" t="s">
        <v>3028</v>
      </c>
      <c r="E1333" s="13" t="s">
        <v>211</v>
      </c>
      <c r="F1333" s="20" t="s">
        <v>438</v>
      </c>
      <c r="G1333" s="29">
        <v>20</v>
      </c>
    </row>
    <row r="1334" ht="16.5" hidden="1" spans="1:7">
      <c r="A1334" s="13" t="str">
        <f>VLOOKUP(E1334,区域!A:B,2,0)</f>
        <v>黄山</v>
      </c>
      <c r="B1334" s="21">
        <v>44181</v>
      </c>
      <c r="C1334" s="13" t="s">
        <v>3029</v>
      </c>
      <c r="D1334" s="13" t="s">
        <v>3030</v>
      </c>
      <c r="E1334" s="13" t="s">
        <v>50</v>
      </c>
      <c r="F1334" s="20" t="s">
        <v>438</v>
      </c>
      <c r="G1334" s="29">
        <v>20</v>
      </c>
    </row>
    <row r="1335" ht="16.5" hidden="1" spans="1:7">
      <c r="A1335" s="13" t="str">
        <f>VLOOKUP(E1335,区域!A:B,2,0)</f>
        <v>芜湖</v>
      </c>
      <c r="B1335" s="21">
        <v>44181</v>
      </c>
      <c r="C1335" s="13" t="s">
        <v>3031</v>
      </c>
      <c r="D1335" s="13" t="s">
        <v>3032</v>
      </c>
      <c r="E1335" s="13" t="s">
        <v>139</v>
      </c>
      <c r="F1335" s="20" t="s">
        <v>438</v>
      </c>
      <c r="G1335" s="29">
        <v>20</v>
      </c>
    </row>
    <row r="1336" ht="16.5" hidden="1" spans="1:7">
      <c r="A1336" s="13" t="str">
        <f>VLOOKUP(E1336,区域!A:B,2,0)</f>
        <v>金寨</v>
      </c>
      <c r="B1336" s="21">
        <v>44181</v>
      </c>
      <c r="C1336" s="13" t="s">
        <v>3033</v>
      </c>
      <c r="D1336" s="13" t="s">
        <v>3034</v>
      </c>
      <c r="E1336" s="13" t="s">
        <v>58</v>
      </c>
      <c r="F1336" s="20" t="s">
        <v>438</v>
      </c>
      <c r="G1336" s="29">
        <v>20</v>
      </c>
    </row>
    <row r="1337" ht="16.5" hidden="1" spans="1:7">
      <c r="A1337" s="13" t="str">
        <f>VLOOKUP(E1337,区域!A:B,2,0)</f>
        <v>池州</v>
      </c>
      <c r="B1337" s="21">
        <v>44181</v>
      </c>
      <c r="C1337" s="13" t="s">
        <v>3035</v>
      </c>
      <c r="D1337" s="13" t="s">
        <v>3036</v>
      </c>
      <c r="E1337" s="13" t="s">
        <v>101</v>
      </c>
      <c r="F1337" s="20" t="s">
        <v>438</v>
      </c>
      <c r="G1337" s="29">
        <v>20</v>
      </c>
    </row>
    <row r="1338" ht="16.5" hidden="1" spans="1:7">
      <c r="A1338" s="13" t="str">
        <f>VLOOKUP(E1338,区域!A:B,2,0)</f>
        <v>阜阳</v>
      </c>
      <c r="B1338" s="21">
        <v>44181</v>
      </c>
      <c r="C1338" s="13" t="s">
        <v>3037</v>
      </c>
      <c r="D1338" s="13" t="s">
        <v>3038</v>
      </c>
      <c r="E1338" s="13" t="s">
        <v>275</v>
      </c>
      <c r="F1338" s="20" t="s">
        <v>438</v>
      </c>
      <c r="G1338" s="29">
        <v>20</v>
      </c>
    </row>
    <row r="1339" ht="16.5" hidden="1" spans="1:7">
      <c r="A1339" s="13" t="str">
        <f>VLOOKUP(E1339,区域!A:B,2,0)</f>
        <v>金寨</v>
      </c>
      <c r="B1339" s="21">
        <v>44181</v>
      </c>
      <c r="C1339" s="13" t="s">
        <v>3039</v>
      </c>
      <c r="D1339" s="13" t="s">
        <v>3040</v>
      </c>
      <c r="E1339" s="13" t="s">
        <v>58</v>
      </c>
      <c r="F1339" s="20" t="s">
        <v>438</v>
      </c>
      <c r="G1339" s="29">
        <v>20</v>
      </c>
    </row>
    <row r="1340" ht="16.5" hidden="1" spans="1:7">
      <c r="A1340" s="13" t="str">
        <f>VLOOKUP(E1340,区域!A:B,2,0)</f>
        <v>芜湖</v>
      </c>
      <c r="B1340" s="21">
        <v>44181</v>
      </c>
      <c r="C1340" s="13" t="s">
        <v>3041</v>
      </c>
      <c r="D1340" s="13" t="s">
        <v>3042</v>
      </c>
      <c r="E1340" s="13" t="s">
        <v>139</v>
      </c>
      <c r="F1340" s="20" t="s">
        <v>438</v>
      </c>
      <c r="G1340" s="29">
        <v>20</v>
      </c>
    </row>
    <row r="1341" ht="16.5" hidden="1" spans="1:7">
      <c r="A1341" s="13" t="str">
        <f>VLOOKUP(E1341,区域!A:B,2,0)</f>
        <v>芜湖</v>
      </c>
      <c r="B1341" s="21">
        <v>44181</v>
      </c>
      <c r="C1341" s="13" t="s">
        <v>3043</v>
      </c>
      <c r="D1341" s="13" t="s">
        <v>3044</v>
      </c>
      <c r="E1341" s="13" t="s">
        <v>139</v>
      </c>
      <c r="F1341" s="20" t="s">
        <v>438</v>
      </c>
      <c r="G1341" s="29">
        <v>20</v>
      </c>
    </row>
    <row r="1342" ht="16.5" hidden="1" spans="1:7">
      <c r="A1342" s="13" t="str">
        <f>VLOOKUP(E1342,区域!A:B,2,0)</f>
        <v>宣城</v>
      </c>
      <c r="B1342" s="21">
        <v>44181</v>
      </c>
      <c r="C1342" s="13" t="s">
        <v>3045</v>
      </c>
      <c r="D1342" s="13" t="s">
        <v>3046</v>
      </c>
      <c r="E1342" s="13" t="s">
        <v>38</v>
      </c>
      <c r="F1342" s="20" t="s">
        <v>438</v>
      </c>
      <c r="G1342" s="29">
        <v>20</v>
      </c>
    </row>
    <row r="1343" ht="16.5" hidden="1" spans="1:7">
      <c r="A1343" s="13" t="str">
        <f>VLOOKUP(E1343,区域!A:B,2,0)</f>
        <v>宣城</v>
      </c>
      <c r="B1343" s="21">
        <v>44181</v>
      </c>
      <c r="C1343" s="13" t="s">
        <v>3047</v>
      </c>
      <c r="D1343" s="13" t="s">
        <v>3048</v>
      </c>
      <c r="E1343" s="13" t="s">
        <v>46</v>
      </c>
      <c r="F1343" s="20" t="s">
        <v>438</v>
      </c>
      <c r="G1343" s="29">
        <v>20</v>
      </c>
    </row>
    <row r="1344" ht="16.5" hidden="1" spans="1:7">
      <c r="A1344" s="13" t="str">
        <f>VLOOKUP(E1344,区域!A:B,2,0)</f>
        <v>黄山</v>
      </c>
      <c r="B1344" s="21">
        <v>44181</v>
      </c>
      <c r="C1344" s="13" t="s">
        <v>3049</v>
      </c>
      <c r="D1344" s="13" t="s">
        <v>3050</v>
      </c>
      <c r="E1344" s="13" t="s">
        <v>16</v>
      </c>
      <c r="F1344" s="20" t="s">
        <v>438</v>
      </c>
      <c r="G1344" s="29">
        <v>20</v>
      </c>
    </row>
    <row r="1345" ht="16.5" hidden="1" spans="1:7">
      <c r="A1345" s="13" t="str">
        <f>VLOOKUP(E1345,区域!A:B,2,0)</f>
        <v>合肥北</v>
      </c>
      <c r="B1345" s="21">
        <v>44181</v>
      </c>
      <c r="C1345" s="13" t="s">
        <v>3051</v>
      </c>
      <c r="D1345" s="13" t="s">
        <v>3052</v>
      </c>
      <c r="E1345" s="13" t="s">
        <v>87</v>
      </c>
      <c r="F1345" s="20" t="s">
        <v>438</v>
      </c>
      <c r="G1345" s="29">
        <v>20</v>
      </c>
    </row>
    <row r="1346" ht="16.5" hidden="1" spans="1:7">
      <c r="A1346" s="13" t="str">
        <f>VLOOKUP(E1346,区域!A:B,2,0)</f>
        <v>六安</v>
      </c>
      <c r="B1346" s="21">
        <v>44181</v>
      </c>
      <c r="C1346" s="13" t="s">
        <v>3053</v>
      </c>
      <c r="D1346" s="13" t="s">
        <v>3054</v>
      </c>
      <c r="E1346" s="13" t="s">
        <v>103</v>
      </c>
      <c r="F1346" s="20" t="s">
        <v>438</v>
      </c>
      <c r="G1346" s="29">
        <v>20</v>
      </c>
    </row>
    <row r="1347" ht="16.5" hidden="1" spans="1:7">
      <c r="A1347" s="13" t="str">
        <f>VLOOKUP(E1347,区域!A:B,2,0)</f>
        <v>池州</v>
      </c>
      <c r="B1347" s="21">
        <v>44181</v>
      </c>
      <c r="C1347" s="13" t="s">
        <v>3055</v>
      </c>
      <c r="D1347" s="13" t="s">
        <v>3056</v>
      </c>
      <c r="E1347" s="13" t="s">
        <v>101</v>
      </c>
      <c r="F1347" s="20" t="s">
        <v>1059</v>
      </c>
      <c r="G1347" s="29">
        <v>20</v>
      </c>
    </row>
    <row r="1348" ht="16.5" hidden="1" spans="1:7">
      <c r="A1348" s="13" t="str">
        <f>VLOOKUP(E1348,区域!A:B,2,0)</f>
        <v>合肥南</v>
      </c>
      <c r="B1348" s="21">
        <v>44181</v>
      </c>
      <c r="C1348" s="13" t="s">
        <v>3057</v>
      </c>
      <c r="D1348" s="13" t="s">
        <v>3058</v>
      </c>
      <c r="E1348" s="13" t="s">
        <v>18</v>
      </c>
      <c r="F1348" s="20" t="s">
        <v>1059</v>
      </c>
      <c r="G1348" s="29">
        <v>20</v>
      </c>
    </row>
    <row r="1349" ht="16.5" hidden="1" spans="1:7">
      <c r="A1349" s="13" t="str">
        <f>VLOOKUP(E1349,区域!A:B,2,0)</f>
        <v>阜阳</v>
      </c>
      <c r="B1349" s="21">
        <v>44181</v>
      </c>
      <c r="C1349" s="13" t="s">
        <v>3059</v>
      </c>
      <c r="D1349" s="13" t="s">
        <v>3060</v>
      </c>
      <c r="E1349" s="13" t="s">
        <v>227</v>
      </c>
      <c r="F1349" s="20" t="s">
        <v>1169</v>
      </c>
      <c r="G1349" s="29">
        <v>20</v>
      </c>
    </row>
    <row r="1350" ht="16.5" hidden="1" spans="1:7">
      <c r="A1350" s="13" t="str">
        <f>VLOOKUP(E1350,区域!A:B,2,0)</f>
        <v>铜陵</v>
      </c>
      <c r="B1350" s="21">
        <v>44181</v>
      </c>
      <c r="C1350" s="13" t="s">
        <v>3061</v>
      </c>
      <c r="D1350" s="13" t="s">
        <v>3062</v>
      </c>
      <c r="E1350" s="13" t="s">
        <v>211</v>
      </c>
      <c r="F1350" s="20" t="s">
        <v>1169</v>
      </c>
      <c r="G1350" s="29">
        <v>20</v>
      </c>
    </row>
    <row r="1351" ht="16.5" hidden="1" spans="1:7">
      <c r="A1351" s="13" t="str">
        <f>VLOOKUP(E1351,区域!A:B,2,0)</f>
        <v>蚌埠</v>
      </c>
      <c r="B1351" s="21">
        <v>44181</v>
      </c>
      <c r="C1351" s="13" t="s">
        <v>3063</v>
      </c>
      <c r="D1351" s="13" t="s">
        <v>3064</v>
      </c>
      <c r="E1351" s="13" t="s">
        <v>277</v>
      </c>
      <c r="F1351" s="20" t="s">
        <v>1169</v>
      </c>
      <c r="G1351" s="29">
        <v>20</v>
      </c>
    </row>
    <row r="1352" ht="16.5" hidden="1" spans="1:7">
      <c r="A1352" s="13" t="str">
        <f>VLOOKUP(E1352,区域!A:B,2,0)</f>
        <v>滁州</v>
      </c>
      <c r="B1352" s="21">
        <v>44181</v>
      </c>
      <c r="C1352" s="13" t="s">
        <v>3065</v>
      </c>
      <c r="D1352" s="13" t="s">
        <v>3066</v>
      </c>
      <c r="E1352" s="13" t="s">
        <v>229</v>
      </c>
      <c r="F1352" s="20" t="s">
        <v>1169</v>
      </c>
      <c r="G1352" s="29">
        <v>20</v>
      </c>
    </row>
    <row r="1353" ht="16.5" hidden="1" spans="1:7">
      <c r="A1353" s="13" t="str">
        <f>VLOOKUP(E1353,区域!A:B,2,0)</f>
        <v>阜阳</v>
      </c>
      <c r="B1353" s="21">
        <v>44181</v>
      </c>
      <c r="C1353" s="13" t="s">
        <v>3067</v>
      </c>
      <c r="D1353" s="13" t="s">
        <v>3068</v>
      </c>
      <c r="E1353" s="13" t="s">
        <v>209</v>
      </c>
      <c r="F1353" s="20" t="s">
        <v>1169</v>
      </c>
      <c r="G1353" s="29">
        <v>20</v>
      </c>
    </row>
    <row r="1354" ht="16.5" hidden="1" spans="1:7">
      <c r="A1354" s="13" t="str">
        <f>VLOOKUP(E1354,区域!A:B,2,0)</f>
        <v>阜阳</v>
      </c>
      <c r="B1354" s="21">
        <v>44181</v>
      </c>
      <c r="C1354" s="13" t="s">
        <v>3069</v>
      </c>
      <c r="D1354" s="13" t="s">
        <v>3070</v>
      </c>
      <c r="E1354" s="13" t="s">
        <v>83</v>
      </c>
      <c r="F1354" s="20" t="s">
        <v>1169</v>
      </c>
      <c r="G1354" s="29">
        <v>20</v>
      </c>
    </row>
    <row r="1355" ht="16.5" hidden="1" spans="1:7">
      <c r="A1355" s="13" t="str">
        <f>VLOOKUP(E1355,区域!A:B,2,0)</f>
        <v>合肥北</v>
      </c>
      <c r="B1355" s="21">
        <v>44181</v>
      </c>
      <c r="C1355" s="13" t="s">
        <v>3071</v>
      </c>
      <c r="D1355" s="13" t="s">
        <v>3072</v>
      </c>
      <c r="E1355" s="13" t="s">
        <v>226</v>
      </c>
      <c r="F1355" s="20" t="s">
        <v>1169</v>
      </c>
      <c r="G1355" s="29">
        <v>20</v>
      </c>
    </row>
    <row r="1356" ht="16.5" hidden="1" spans="1:7">
      <c r="A1356" s="13" t="str">
        <f>VLOOKUP(E1356,区域!A:B,2,0)</f>
        <v>阜阳</v>
      </c>
      <c r="B1356" s="21">
        <v>44181</v>
      </c>
      <c r="C1356" s="13" t="s">
        <v>3073</v>
      </c>
      <c r="D1356" s="13" t="s">
        <v>3074</v>
      </c>
      <c r="E1356" s="13" t="s">
        <v>166</v>
      </c>
      <c r="F1356" s="20" t="s">
        <v>1169</v>
      </c>
      <c r="G1356" s="29">
        <v>20</v>
      </c>
    </row>
    <row r="1357" ht="16.5" hidden="1" spans="1:7">
      <c r="A1357" s="13" t="str">
        <f>VLOOKUP(E1357,区域!A:B,2,0)</f>
        <v>阜阳</v>
      </c>
      <c r="B1357" s="21">
        <v>44181</v>
      </c>
      <c r="C1357" s="13" t="s">
        <v>3075</v>
      </c>
      <c r="D1357" s="13" t="s">
        <v>3076</v>
      </c>
      <c r="E1357" s="13" t="s">
        <v>278</v>
      </c>
      <c r="F1357" s="20" t="s">
        <v>1169</v>
      </c>
      <c r="G1357" s="29">
        <v>20</v>
      </c>
    </row>
    <row r="1358" ht="16.5" hidden="1" spans="1:7">
      <c r="A1358" s="13" t="str">
        <f>VLOOKUP(E1358,区域!A:B,2,0)</f>
        <v>合肥南</v>
      </c>
      <c r="B1358" s="21">
        <v>44181</v>
      </c>
      <c r="C1358" s="13" t="s">
        <v>3077</v>
      </c>
      <c r="D1358" s="13" t="s">
        <v>3078</v>
      </c>
      <c r="E1358" s="13" t="s">
        <v>24</v>
      </c>
      <c r="F1358" s="20" t="s">
        <v>1169</v>
      </c>
      <c r="G1358" s="29">
        <v>20</v>
      </c>
    </row>
    <row r="1359" ht="16.5" hidden="1" spans="1:7">
      <c r="A1359" s="13" t="str">
        <f>VLOOKUP(E1359,区域!A:B,2,0)</f>
        <v>合肥南</v>
      </c>
      <c r="B1359" s="21">
        <v>44181</v>
      </c>
      <c r="C1359" s="13" t="s">
        <v>3079</v>
      </c>
      <c r="D1359" s="13" t="s">
        <v>3080</v>
      </c>
      <c r="E1359" s="13" t="s">
        <v>107</v>
      </c>
      <c r="F1359" s="20" t="s">
        <v>1169</v>
      </c>
      <c r="G1359" s="29">
        <v>20</v>
      </c>
    </row>
    <row r="1360" ht="16.5" hidden="1" spans="1:7">
      <c r="A1360" s="13" t="str">
        <f>VLOOKUP(E1360,区域!A:B,2,0)</f>
        <v>合肥南</v>
      </c>
      <c r="B1360" s="21">
        <v>44181</v>
      </c>
      <c r="C1360" s="13" t="s">
        <v>3081</v>
      </c>
      <c r="D1360" s="13" t="s">
        <v>3082</v>
      </c>
      <c r="E1360" s="13" t="s">
        <v>115</v>
      </c>
      <c r="F1360" s="20" t="s">
        <v>1169</v>
      </c>
      <c r="G1360" s="29">
        <v>20</v>
      </c>
    </row>
    <row r="1361" ht="16.5" hidden="1" spans="1:7">
      <c r="A1361" s="13" t="str">
        <f>VLOOKUP(E1361,区域!A:B,2,0)</f>
        <v>合肥南</v>
      </c>
      <c r="B1361" s="21">
        <v>44181</v>
      </c>
      <c r="C1361" s="13" t="s">
        <v>3083</v>
      </c>
      <c r="D1361" s="13" t="s">
        <v>3084</v>
      </c>
      <c r="E1361" s="13" t="s">
        <v>115</v>
      </c>
      <c r="F1361" s="20" t="s">
        <v>1169</v>
      </c>
      <c r="G1361" s="29">
        <v>20</v>
      </c>
    </row>
    <row r="1362" ht="16.5" hidden="1" spans="1:7">
      <c r="A1362" s="13" t="str">
        <f>VLOOKUP(E1362,区域!A:B,2,0)</f>
        <v>合肥北</v>
      </c>
      <c r="B1362" s="21">
        <v>44181</v>
      </c>
      <c r="C1362" s="13" t="s">
        <v>3085</v>
      </c>
      <c r="D1362" s="13" t="s">
        <v>3086</v>
      </c>
      <c r="E1362" s="13" t="s">
        <v>237</v>
      </c>
      <c r="F1362" s="20" t="s">
        <v>1169</v>
      </c>
      <c r="G1362" s="29">
        <v>20</v>
      </c>
    </row>
    <row r="1363" ht="16.5" hidden="1" spans="1:7">
      <c r="A1363" s="13" t="str">
        <f>VLOOKUP(E1363,区域!A:B,2,0)</f>
        <v>合肥北</v>
      </c>
      <c r="B1363" s="21">
        <v>44181</v>
      </c>
      <c r="C1363" s="13" t="s">
        <v>2906</v>
      </c>
      <c r="D1363" s="13" t="s">
        <v>2907</v>
      </c>
      <c r="E1363" s="13" t="s">
        <v>70</v>
      </c>
      <c r="F1363" s="20" t="s">
        <v>1169</v>
      </c>
      <c r="G1363" s="29">
        <v>20</v>
      </c>
    </row>
    <row r="1364" ht="16.5" hidden="1" spans="1:7">
      <c r="A1364" s="13" t="str">
        <f>VLOOKUP(E1364,区域!A:B,2,0)</f>
        <v>合肥北</v>
      </c>
      <c r="B1364" s="21">
        <v>44181</v>
      </c>
      <c r="C1364" s="13" t="s">
        <v>3087</v>
      </c>
      <c r="D1364" s="13" t="s">
        <v>3088</v>
      </c>
      <c r="E1364" s="13" t="s">
        <v>70</v>
      </c>
      <c r="F1364" s="20" t="s">
        <v>1169</v>
      </c>
      <c r="G1364" s="29">
        <v>20</v>
      </c>
    </row>
    <row r="1365" ht="16.5" hidden="1" spans="1:7">
      <c r="A1365" s="13" t="str">
        <f>VLOOKUP(E1365,区域!A:B,2,0)</f>
        <v>黄山</v>
      </c>
      <c r="B1365" s="21">
        <v>44181</v>
      </c>
      <c r="C1365" s="13" t="s">
        <v>3089</v>
      </c>
      <c r="D1365" s="13" t="s">
        <v>3090</v>
      </c>
      <c r="E1365" s="13" t="s">
        <v>96</v>
      </c>
      <c r="F1365" s="20" t="s">
        <v>1169</v>
      </c>
      <c r="G1365" s="29">
        <v>20</v>
      </c>
    </row>
    <row r="1366" ht="16.5" hidden="1" spans="1:7">
      <c r="A1366" s="13" t="str">
        <f>VLOOKUP(E1366,区域!A:B,2,0)</f>
        <v>黄山</v>
      </c>
      <c r="B1366" s="21">
        <v>44181</v>
      </c>
      <c r="C1366" s="13" t="s">
        <v>2904</v>
      </c>
      <c r="D1366" s="13" t="s">
        <v>2905</v>
      </c>
      <c r="E1366" s="13" t="s">
        <v>50</v>
      </c>
      <c r="F1366" s="20" t="s">
        <v>1169</v>
      </c>
      <c r="G1366" s="29">
        <v>20</v>
      </c>
    </row>
    <row r="1367" ht="16.5" hidden="1" spans="1:7">
      <c r="A1367" s="13" t="str">
        <f>VLOOKUP(E1367,区域!A:B,2,0)</f>
        <v>黄山</v>
      </c>
      <c r="B1367" s="21">
        <v>44181</v>
      </c>
      <c r="C1367" s="13" t="s">
        <v>2930</v>
      </c>
      <c r="D1367" s="13" t="s">
        <v>2783</v>
      </c>
      <c r="E1367" s="13" t="s">
        <v>50</v>
      </c>
      <c r="F1367" s="20" t="s">
        <v>1169</v>
      </c>
      <c r="G1367" s="29">
        <v>20</v>
      </c>
    </row>
    <row r="1368" ht="16.5" hidden="1" spans="1:7">
      <c r="A1368" s="13" t="str">
        <f>VLOOKUP(E1368,区域!A:B,2,0)</f>
        <v>六安</v>
      </c>
      <c r="B1368" s="21">
        <v>44181</v>
      </c>
      <c r="C1368" s="13" t="s">
        <v>2924</v>
      </c>
      <c r="D1368" s="13" t="s">
        <v>2925</v>
      </c>
      <c r="E1368" s="13" t="s">
        <v>103</v>
      </c>
      <c r="F1368" s="20" t="s">
        <v>1169</v>
      </c>
      <c r="G1368" s="29">
        <v>20</v>
      </c>
    </row>
    <row r="1369" ht="16.5" hidden="1" spans="1:7">
      <c r="A1369" s="13" t="str">
        <f>VLOOKUP(E1369,区域!A:B,2,0)</f>
        <v>安庆</v>
      </c>
      <c r="B1369" s="21">
        <v>44181</v>
      </c>
      <c r="C1369" s="13" t="s">
        <v>3091</v>
      </c>
      <c r="D1369" s="13" t="s">
        <v>3092</v>
      </c>
      <c r="E1369" s="13" t="s">
        <v>175</v>
      </c>
      <c r="F1369" s="20" t="s">
        <v>1169</v>
      </c>
      <c r="G1369" s="29">
        <v>20</v>
      </c>
    </row>
    <row r="1370" ht="16.5" hidden="1" spans="1:7">
      <c r="A1370" s="13" t="str">
        <f>VLOOKUP(E1370,区域!A:B,2,0)</f>
        <v>合肥北</v>
      </c>
      <c r="B1370" s="21">
        <v>44181</v>
      </c>
      <c r="C1370" s="13" t="s">
        <v>3093</v>
      </c>
      <c r="D1370" s="13" t="s">
        <v>3094</v>
      </c>
      <c r="E1370" s="13" t="s">
        <v>108</v>
      </c>
      <c r="F1370" s="20" t="s">
        <v>1169</v>
      </c>
      <c r="G1370" s="29">
        <v>20</v>
      </c>
    </row>
    <row r="1371" ht="16.5" hidden="1" spans="1:7">
      <c r="A1371" s="13" t="str">
        <f>VLOOKUP(E1371,区域!A:B,2,0)</f>
        <v>合肥北</v>
      </c>
      <c r="B1371" s="21">
        <v>44181</v>
      </c>
      <c r="C1371" s="13" t="s">
        <v>3095</v>
      </c>
      <c r="D1371" s="13" t="s">
        <v>3096</v>
      </c>
      <c r="E1371" s="13" t="s">
        <v>108</v>
      </c>
      <c r="F1371" s="20" t="s">
        <v>1169</v>
      </c>
      <c r="G1371" s="29">
        <v>20</v>
      </c>
    </row>
    <row r="1372" ht="16.5" hidden="1" spans="1:7">
      <c r="A1372" s="13" t="str">
        <f>VLOOKUP(E1372,区域!A:B,2,0)</f>
        <v>合肥北</v>
      </c>
      <c r="B1372" s="21">
        <v>44181</v>
      </c>
      <c r="C1372" s="13" t="s">
        <v>3097</v>
      </c>
      <c r="D1372" s="13" t="s">
        <v>3094</v>
      </c>
      <c r="E1372" s="13" t="s">
        <v>108</v>
      </c>
      <c r="F1372" s="20" t="s">
        <v>1169</v>
      </c>
      <c r="G1372" s="29">
        <v>20</v>
      </c>
    </row>
    <row r="1373" ht="16.5" hidden="1" spans="1:7">
      <c r="A1373" s="13" t="str">
        <f>VLOOKUP(E1373,区域!A:B,2,0)</f>
        <v>合肥北</v>
      </c>
      <c r="B1373" s="21">
        <v>44181</v>
      </c>
      <c r="C1373" s="13" t="s">
        <v>3098</v>
      </c>
      <c r="D1373" s="13" t="s">
        <v>3099</v>
      </c>
      <c r="E1373" s="13" t="s">
        <v>228</v>
      </c>
      <c r="F1373" s="20" t="s">
        <v>1169</v>
      </c>
      <c r="G1373" s="29">
        <v>20</v>
      </c>
    </row>
    <row r="1374" ht="16.5" hidden="1" spans="1:7">
      <c r="A1374" s="13" t="str">
        <f>VLOOKUP(E1374,区域!A:B,2,0)</f>
        <v>淮南</v>
      </c>
      <c r="B1374" s="21">
        <v>44181</v>
      </c>
      <c r="C1374" s="13" t="s">
        <v>3100</v>
      </c>
      <c r="D1374" s="13" t="s">
        <v>3101</v>
      </c>
      <c r="E1374" s="13" t="s">
        <v>91</v>
      </c>
      <c r="F1374" s="20" t="s">
        <v>1169</v>
      </c>
      <c r="G1374" s="29">
        <v>20</v>
      </c>
    </row>
    <row r="1375" ht="16.5" hidden="1" spans="1:7">
      <c r="A1375" s="13" t="str">
        <f>VLOOKUP(E1375,区域!A:B,2,0)</f>
        <v>芜湖</v>
      </c>
      <c r="B1375" s="21">
        <v>44181</v>
      </c>
      <c r="C1375" s="13" t="s">
        <v>3102</v>
      </c>
      <c r="D1375" s="13" t="s">
        <v>3103</v>
      </c>
      <c r="E1375" s="13" t="s">
        <v>225</v>
      </c>
      <c r="F1375" s="20" t="s">
        <v>1169</v>
      </c>
      <c r="G1375" s="29">
        <v>20</v>
      </c>
    </row>
    <row r="1376" ht="16.5" hidden="1" spans="1:7">
      <c r="A1376" s="13" t="str">
        <f>VLOOKUP(E1376,区域!A:B,2,0)</f>
        <v>宿州</v>
      </c>
      <c r="B1376" s="21">
        <v>44181</v>
      </c>
      <c r="C1376" s="13" t="s">
        <v>3104</v>
      </c>
      <c r="D1376" s="13" t="s">
        <v>3105</v>
      </c>
      <c r="E1376" s="13" t="s">
        <v>165</v>
      </c>
      <c r="F1376" s="20" t="s">
        <v>1169</v>
      </c>
      <c r="G1376" s="29">
        <v>20</v>
      </c>
    </row>
    <row r="1377" ht="16.5" hidden="1" spans="1:7">
      <c r="A1377" s="13" t="str">
        <f>VLOOKUP(E1377,区域!A:B,2,0)</f>
        <v>安庆</v>
      </c>
      <c r="B1377" s="21">
        <v>44181</v>
      </c>
      <c r="C1377" s="13" t="s">
        <v>3106</v>
      </c>
      <c r="D1377" s="13" t="s">
        <v>3107</v>
      </c>
      <c r="E1377" s="13" t="s">
        <v>112</v>
      </c>
      <c r="F1377" s="20" t="s">
        <v>1169</v>
      </c>
      <c r="G1377" s="29">
        <v>20</v>
      </c>
    </row>
    <row r="1378" ht="16.5" hidden="1" spans="1:7">
      <c r="A1378" s="13" t="str">
        <f>VLOOKUP(E1378,区域!A:B,2,0)</f>
        <v>池州</v>
      </c>
      <c r="B1378" s="21">
        <v>44181</v>
      </c>
      <c r="C1378" s="13" t="s">
        <v>3108</v>
      </c>
      <c r="D1378" s="13" t="s">
        <v>3109</v>
      </c>
      <c r="E1378" s="13" t="s">
        <v>95</v>
      </c>
      <c r="F1378" s="20" t="s">
        <v>1169</v>
      </c>
      <c r="G1378" s="29">
        <v>20</v>
      </c>
    </row>
    <row r="1379" ht="16.5" hidden="1" spans="1:7">
      <c r="A1379" s="13" t="str">
        <f>VLOOKUP(E1379,区域!A:B,2,0)</f>
        <v>安庆</v>
      </c>
      <c r="B1379" s="21">
        <v>44181</v>
      </c>
      <c r="C1379" s="13" t="s">
        <v>3110</v>
      </c>
      <c r="D1379" s="13" t="s">
        <v>3111</v>
      </c>
      <c r="E1379" s="13" t="s">
        <v>143</v>
      </c>
      <c r="F1379" s="20" t="s">
        <v>1169</v>
      </c>
      <c r="G1379" s="29">
        <v>20</v>
      </c>
    </row>
    <row r="1380" ht="16.5" hidden="1" spans="1:7">
      <c r="A1380" s="13" t="str">
        <f>VLOOKUP(E1380,区域!A:B,2,0)</f>
        <v>安庆</v>
      </c>
      <c r="B1380" s="21">
        <v>44181</v>
      </c>
      <c r="C1380" s="13" t="s">
        <v>3112</v>
      </c>
      <c r="D1380" s="13" t="s">
        <v>3113</v>
      </c>
      <c r="E1380" s="13" t="s">
        <v>85</v>
      </c>
      <c r="F1380" s="20" t="s">
        <v>1169</v>
      </c>
      <c r="G1380" s="29">
        <v>20</v>
      </c>
    </row>
    <row r="1381" ht="16.5" hidden="1" spans="1:7">
      <c r="A1381" s="13" t="str">
        <f>VLOOKUP(E1381,区域!A:B,2,0)</f>
        <v>宣城</v>
      </c>
      <c r="B1381" s="21">
        <v>44181</v>
      </c>
      <c r="C1381" s="13" t="s">
        <v>3114</v>
      </c>
      <c r="D1381" s="13" t="s">
        <v>3115</v>
      </c>
      <c r="E1381" s="13" t="s">
        <v>114</v>
      </c>
      <c r="F1381" s="20" t="s">
        <v>1169</v>
      </c>
      <c r="G1381" s="29">
        <v>20</v>
      </c>
    </row>
    <row r="1382" ht="16.5" hidden="1" spans="1:7">
      <c r="A1382" s="13" t="str">
        <f>VLOOKUP(E1382,区域!A:B,2,0)</f>
        <v>宣城</v>
      </c>
      <c r="B1382" s="21">
        <v>44181</v>
      </c>
      <c r="C1382" s="13" t="s">
        <v>3116</v>
      </c>
      <c r="D1382" s="13" t="s">
        <v>3117</v>
      </c>
      <c r="E1382" s="13" t="s">
        <v>114</v>
      </c>
      <c r="F1382" s="20" t="s">
        <v>1169</v>
      </c>
      <c r="G1382" s="29">
        <v>20</v>
      </c>
    </row>
    <row r="1383" ht="16.5" hidden="1" spans="1:7">
      <c r="A1383" s="13" t="str">
        <f>VLOOKUP(E1383,区域!A:B,2,0)</f>
        <v>肥东</v>
      </c>
      <c r="B1383" s="21">
        <v>44181</v>
      </c>
      <c r="C1383" s="13" t="s">
        <v>3118</v>
      </c>
      <c r="D1383" s="13" t="s">
        <v>3119</v>
      </c>
      <c r="E1383" s="13" t="s">
        <v>22</v>
      </c>
      <c r="F1383" s="20" t="s">
        <v>1169</v>
      </c>
      <c r="G1383" s="29">
        <v>20</v>
      </c>
    </row>
    <row r="1384" ht="16.5" hidden="1" spans="1:7">
      <c r="A1384" s="13" t="str">
        <f>VLOOKUP(E1384,区域!A:B,2,0)</f>
        <v>合肥南</v>
      </c>
      <c r="B1384" s="21">
        <v>44181</v>
      </c>
      <c r="C1384" s="13" t="s">
        <v>3120</v>
      </c>
      <c r="D1384" s="13" t="s">
        <v>3121</v>
      </c>
      <c r="E1384" s="13" t="s">
        <v>102</v>
      </c>
      <c r="F1384" s="20" t="s">
        <v>1169</v>
      </c>
      <c r="G1384" s="29">
        <v>20</v>
      </c>
    </row>
    <row r="1385" ht="16.5" hidden="1" spans="1:7">
      <c r="A1385" s="13" t="str">
        <f>VLOOKUP(E1385,区域!A:B,2,0)</f>
        <v>黄山</v>
      </c>
      <c r="B1385" s="21">
        <v>44181</v>
      </c>
      <c r="C1385" s="13" t="s">
        <v>3122</v>
      </c>
      <c r="D1385" s="13" t="s">
        <v>3123</v>
      </c>
      <c r="E1385" s="13" t="s">
        <v>44</v>
      </c>
      <c r="F1385" s="20" t="s">
        <v>1169</v>
      </c>
      <c r="G1385" s="29">
        <v>20</v>
      </c>
    </row>
    <row r="1386" ht="16.5" hidden="1" spans="1:7">
      <c r="A1386" s="13" t="str">
        <f>VLOOKUP(E1386,区域!A:B,2,0)</f>
        <v>黄山</v>
      </c>
      <c r="B1386" s="21">
        <v>44181</v>
      </c>
      <c r="C1386" s="13" t="s">
        <v>3124</v>
      </c>
      <c r="D1386" s="13" t="s">
        <v>3125</v>
      </c>
      <c r="E1386" s="13" t="s">
        <v>62</v>
      </c>
      <c r="F1386" s="20" t="s">
        <v>1169</v>
      </c>
      <c r="G1386" s="29">
        <v>20</v>
      </c>
    </row>
    <row r="1387" ht="16.5" hidden="1" spans="1:7">
      <c r="A1387" s="13" t="str">
        <f>VLOOKUP(E1387,区域!A:B,2,0)</f>
        <v>黄山</v>
      </c>
      <c r="B1387" s="21">
        <v>44181</v>
      </c>
      <c r="C1387" s="13" t="s">
        <v>3126</v>
      </c>
      <c r="D1387" s="13" t="s">
        <v>3127</v>
      </c>
      <c r="E1387" s="13" t="s">
        <v>62</v>
      </c>
      <c r="F1387" s="20" t="s">
        <v>1169</v>
      </c>
      <c r="G1387" s="29">
        <v>20</v>
      </c>
    </row>
    <row r="1388" ht="16.5" hidden="1" spans="1:7">
      <c r="A1388" s="13" t="str">
        <f>VLOOKUP(E1388,区域!A:B,2,0)</f>
        <v>六安</v>
      </c>
      <c r="B1388" s="21">
        <v>44181</v>
      </c>
      <c r="C1388" s="13" t="s">
        <v>3128</v>
      </c>
      <c r="D1388" s="13" t="s">
        <v>3129</v>
      </c>
      <c r="E1388" s="13" t="s">
        <v>86</v>
      </c>
      <c r="F1388" s="20" t="s">
        <v>1169</v>
      </c>
      <c r="G1388" s="29">
        <v>20</v>
      </c>
    </row>
    <row r="1389" ht="16.5" hidden="1" spans="1:7">
      <c r="A1389" s="13" t="str">
        <f>VLOOKUP(E1389,区域!A:B,2,0)</f>
        <v>池州</v>
      </c>
      <c r="B1389" s="21">
        <v>44181</v>
      </c>
      <c r="C1389" s="13" t="s">
        <v>3130</v>
      </c>
      <c r="D1389" s="13" t="s">
        <v>3131</v>
      </c>
      <c r="E1389" s="13" t="s">
        <v>101</v>
      </c>
      <c r="F1389" s="20" t="s">
        <v>1169</v>
      </c>
      <c r="G1389" s="29">
        <v>20</v>
      </c>
    </row>
    <row r="1390" ht="16.5" hidden="1" spans="1:7">
      <c r="A1390" s="13" t="str">
        <f>VLOOKUP(E1390,区域!A:B,2,0)</f>
        <v>黄山</v>
      </c>
      <c r="B1390" s="21">
        <v>44181</v>
      </c>
      <c r="C1390" s="13" t="s">
        <v>3132</v>
      </c>
      <c r="D1390" s="13" t="s">
        <v>3133</v>
      </c>
      <c r="E1390" s="13" t="s">
        <v>16</v>
      </c>
      <c r="F1390" s="20" t="s">
        <v>1169</v>
      </c>
      <c r="G1390" s="29">
        <v>20</v>
      </c>
    </row>
    <row r="1391" ht="16.5" hidden="1" spans="1:7">
      <c r="A1391" s="13" t="str">
        <f>VLOOKUP(E1391,区域!A:B,2,0)</f>
        <v>黄山</v>
      </c>
      <c r="B1391" s="21">
        <v>44181</v>
      </c>
      <c r="C1391" s="13" t="s">
        <v>3134</v>
      </c>
      <c r="D1391" s="13" t="s">
        <v>3135</v>
      </c>
      <c r="E1391" s="13" t="s">
        <v>16</v>
      </c>
      <c r="F1391" s="20" t="s">
        <v>1169</v>
      </c>
      <c r="G1391" s="29">
        <v>20</v>
      </c>
    </row>
    <row r="1392" ht="16.5" hidden="1" spans="1:7">
      <c r="A1392" s="13" t="str">
        <f>VLOOKUP(E1392,区域!A:B,2,0)</f>
        <v>黄山</v>
      </c>
      <c r="B1392" s="21">
        <v>44181</v>
      </c>
      <c r="C1392" s="13" t="s">
        <v>3136</v>
      </c>
      <c r="D1392" s="13" t="s">
        <v>3137</v>
      </c>
      <c r="E1392" s="13" t="s">
        <v>16</v>
      </c>
      <c r="F1392" s="20" t="s">
        <v>1169</v>
      </c>
      <c r="G1392" s="29">
        <v>20</v>
      </c>
    </row>
    <row r="1393" ht="16.5" hidden="1" spans="1:7">
      <c r="A1393" s="13" t="str">
        <f>VLOOKUP(E1393,区域!A:B,2,0)</f>
        <v>黄山</v>
      </c>
      <c r="B1393" s="21">
        <v>44181</v>
      </c>
      <c r="C1393" s="13" t="s">
        <v>3138</v>
      </c>
      <c r="D1393" s="13" t="s">
        <v>3139</v>
      </c>
      <c r="E1393" s="13" t="s">
        <v>16</v>
      </c>
      <c r="F1393" s="20" t="s">
        <v>1169</v>
      </c>
      <c r="G1393" s="29">
        <v>20</v>
      </c>
    </row>
    <row r="1394" ht="16.5" hidden="1" spans="1:7">
      <c r="A1394" s="13" t="str">
        <f>VLOOKUP(E1394,区域!A:B,2,0)</f>
        <v>池州</v>
      </c>
      <c r="B1394" s="21">
        <v>44181</v>
      </c>
      <c r="C1394" s="13" t="s">
        <v>3140</v>
      </c>
      <c r="D1394" s="13" t="s">
        <v>3141</v>
      </c>
      <c r="E1394" s="13" t="s">
        <v>30</v>
      </c>
      <c r="F1394" s="20" t="s">
        <v>1169</v>
      </c>
      <c r="G1394" s="29">
        <v>20</v>
      </c>
    </row>
    <row r="1395" ht="16.5" hidden="1" spans="1:7">
      <c r="A1395" s="13" t="str">
        <f>VLOOKUP(E1395,区域!A:B,2,0)</f>
        <v>凤台</v>
      </c>
      <c r="B1395" s="21">
        <v>44181</v>
      </c>
      <c r="C1395" s="13" t="s">
        <v>3142</v>
      </c>
      <c r="D1395" s="13" t="s">
        <v>3143</v>
      </c>
      <c r="E1395" s="13" t="s">
        <v>32</v>
      </c>
      <c r="F1395" s="20" t="s">
        <v>1169</v>
      </c>
      <c r="G1395" s="29">
        <v>20</v>
      </c>
    </row>
    <row r="1396" ht="16.5" hidden="1" spans="1:7">
      <c r="A1396" s="13" t="str">
        <f>VLOOKUP(E1396,区域!A:B,2,0)</f>
        <v>池州</v>
      </c>
      <c r="B1396" s="21">
        <v>44182</v>
      </c>
      <c r="C1396" s="13" t="s">
        <v>3144</v>
      </c>
      <c r="D1396" s="13" t="s">
        <v>3145</v>
      </c>
      <c r="E1396" s="13" t="s">
        <v>95</v>
      </c>
      <c r="F1396" s="20" t="s">
        <v>1963</v>
      </c>
      <c r="G1396" s="29">
        <v>20</v>
      </c>
    </row>
    <row r="1397" ht="16.5" hidden="1" spans="1:7">
      <c r="A1397" s="13" t="str">
        <f>VLOOKUP(E1397,区域!A:B,2,0)</f>
        <v>黄山</v>
      </c>
      <c r="B1397" s="21">
        <v>44182</v>
      </c>
      <c r="C1397" s="13" t="s">
        <v>3146</v>
      </c>
      <c r="D1397" s="13" t="s">
        <v>3147</v>
      </c>
      <c r="E1397" s="13" t="s">
        <v>50</v>
      </c>
      <c r="F1397" s="20" t="s">
        <v>1963</v>
      </c>
      <c r="G1397" s="29">
        <v>20</v>
      </c>
    </row>
    <row r="1398" ht="16.5" hidden="1" spans="1:7">
      <c r="A1398" s="13" t="str">
        <f>VLOOKUP(E1398,区域!A:B,2,0)</f>
        <v>安庆</v>
      </c>
      <c r="B1398" s="21">
        <v>44182</v>
      </c>
      <c r="C1398" s="13" t="s">
        <v>3148</v>
      </c>
      <c r="D1398" s="13" t="s">
        <v>3149</v>
      </c>
      <c r="E1398" s="13" t="s">
        <v>85</v>
      </c>
      <c r="F1398" s="20" t="s">
        <v>1963</v>
      </c>
      <c r="G1398" s="29">
        <v>20</v>
      </c>
    </row>
    <row r="1399" ht="16.5" hidden="1" spans="1:7">
      <c r="A1399" s="13" t="str">
        <f>VLOOKUP(E1399,区域!A:B,2,0)</f>
        <v>阜阳</v>
      </c>
      <c r="B1399" s="21">
        <v>44182</v>
      </c>
      <c r="C1399" s="13" t="s">
        <v>3150</v>
      </c>
      <c r="D1399" s="13" t="s">
        <v>3151</v>
      </c>
      <c r="E1399" s="13" t="s">
        <v>158</v>
      </c>
      <c r="F1399" s="20" t="s">
        <v>1963</v>
      </c>
      <c r="G1399" s="29">
        <v>20</v>
      </c>
    </row>
    <row r="1400" ht="16.5" hidden="1" spans="1:7">
      <c r="A1400" s="13" t="str">
        <f>VLOOKUP(E1400,区域!A:B,2,0)</f>
        <v>淮南</v>
      </c>
      <c r="B1400" s="21">
        <v>44182</v>
      </c>
      <c r="C1400" s="13" t="s">
        <v>3152</v>
      </c>
      <c r="D1400" s="13" t="s">
        <v>3153</v>
      </c>
      <c r="E1400" s="13" t="s">
        <v>48</v>
      </c>
      <c r="F1400" s="20" t="s">
        <v>1963</v>
      </c>
      <c r="G1400" s="29">
        <v>20</v>
      </c>
    </row>
    <row r="1401" ht="16.5" hidden="1" spans="1:7">
      <c r="A1401" s="13" t="str">
        <f>VLOOKUP(E1401,区域!A:B,2,0)</f>
        <v>合肥北</v>
      </c>
      <c r="B1401" s="21">
        <v>44182</v>
      </c>
      <c r="C1401" s="13" t="s">
        <v>3154</v>
      </c>
      <c r="D1401" s="13" t="s">
        <v>3155</v>
      </c>
      <c r="E1401" s="13" t="s">
        <v>279</v>
      </c>
      <c r="F1401" s="20" t="s">
        <v>438</v>
      </c>
      <c r="G1401" s="29">
        <v>20</v>
      </c>
    </row>
    <row r="1402" ht="16.5" hidden="1" spans="1:7">
      <c r="A1402" s="13" t="str">
        <f>VLOOKUP(E1402,区域!A:B,2,0)</f>
        <v>黄山</v>
      </c>
      <c r="B1402" s="21">
        <v>44182</v>
      </c>
      <c r="C1402" s="13" t="s">
        <v>3156</v>
      </c>
      <c r="D1402" s="13" t="s">
        <v>2783</v>
      </c>
      <c r="E1402" s="13" t="s">
        <v>50</v>
      </c>
      <c r="F1402" s="20" t="s">
        <v>438</v>
      </c>
      <c r="G1402" s="29">
        <v>20</v>
      </c>
    </row>
    <row r="1403" ht="16.5" hidden="1" spans="1:7">
      <c r="A1403" s="13" t="str">
        <f>VLOOKUP(E1403,区域!A:B,2,0)</f>
        <v>六安</v>
      </c>
      <c r="B1403" s="21">
        <v>44182</v>
      </c>
      <c r="C1403" s="13" t="s">
        <v>3157</v>
      </c>
      <c r="D1403" s="13" t="s">
        <v>3158</v>
      </c>
      <c r="E1403" s="13" t="s">
        <v>142</v>
      </c>
      <c r="F1403" s="20" t="s">
        <v>438</v>
      </c>
      <c r="G1403" s="29">
        <v>20</v>
      </c>
    </row>
    <row r="1404" ht="16.5" hidden="1" spans="1:7">
      <c r="A1404" s="13" t="str">
        <f>VLOOKUP(E1404,区域!A:B,2,0)</f>
        <v>合肥南</v>
      </c>
      <c r="B1404" s="21">
        <v>44182</v>
      </c>
      <c r="C1404" s="13" t="s">
        <v>3159</v>
      </c>
      <c r="D1404" s="13" t="s">
        <v>3160</v>
      </c>
      <c r="E1404" s="13" t="s">
        <v>64</v>
      </c>
      <c r="F1404" s="20" t="s">
        <v>438</v>
      </c>
      <c r="G1404" s="29">
        <v>20</v>
      </c>
    </row>
    <row r="1405" ht="16.5" hidden="1" spans="1:7">
      <c r="A1405" s="13" t="str">
        <f>VLOOKUP(E1405,区域!A:B,2,0)</f>
        <v>淮南</v>
      </c>
      <c r="B1405" s="21">
        <v>44182</v>
      </c>
      <c r="C1405" s="13" t="s">
        <v>3161</v>
      </c>
      <c r="D1405" s="13" t="s">
        <v>3162</v>
      </c>
      <c r="E1405" s="13" t="s">
        <v>48</v>
      </c>
      <c r="F1405" s="20" t="s">
        <v>438</v>
      </c>
      <c r="G1405" s="29">
        <v>20</v>
      </c>
    </row>
    <row r="1406" ht="16.5" hidden="1" spans="1:7">
      <c r="A1406" s="13" t="str">
        <f>VLOOKUP(E1406,区域!A:B,2,0)</f>
        <v>黄山</v>
      </c>
      <c r="B1406" s="21">
        <v>44182</v>
      </c>
      <c r="C1406" s="13" t="s">
        <v>3163</v>
      </c>
      <c r="D1406" s="13" t="s">
        <v>3164</v>
      </c>
      <c r="E1406" s="13" t="s">
        <v>40</v>
      </c>
      <c r="F1406" s="20" t="s">
        <v>438</v>
      </c>
      <c r="G1406" s="29">
        <v>20</v>
      </c>
    </row>
    <row r="1407" ht="16.5" hidden="1" spans="1:7">
      <c r="A1407" s="13" t="str">
        <f>VLOOKUP(E1407,区域!A:B,2,0)</f>
        <v>六安</v>
      </c>
      <c r="B1407" s="21">
        <v>44182</v>
      </c>
      <c r="C1407" s="13" t="s">
        <v>3165</v>
      </c>
      <c r="D1407" s="13" t="s">
        <v>3166</v>
      </c>
      <c r="E1407" s="13" t="s">
        <v>280</v>
      </c>
      <c r="F1407" s="20" t="s">
        <v>438</v>
      </c>
      <c r="G1407" s="29">
        <v>20</v>
      </c>
    </row>
    <row r="1408" ht="16.5" hidden="1" spans="1:7">
      <c r="A1408" s="13" t="str">
        <f>VLOOKUP(E1408,区域!A:B,2,0)</f>
        <v>黄山</v>
      </c>
      <c r="B1408" s="21">
        <v>44182</v>
      </c>
      <c r="C1408" s="13" t="s">
        <v>3167</v>
      </c>
      <c r="D1408" s="13" t="s">
        <v>3168</v>
      </c>
      <c r="E1408" s="13" t="s">
        <v>90</v>
      </c>
      <c r="F1408" s="20" t="s">
        <v>438</v>
      </c>
      <c r="G1408" s="29">
        <v>20</v>
      </c>
    </row>
    <row r="1409" ht="16.5" hidden="1" spans="1:7">
      <c r="A1409" s="13" t="str">
        <f>VLOOKUP(E1409,区域!A:B,2,0)</f>
        <v>亳州</v>
      </c>
      <c r="B1409" s="21">
        <v>44182</v>
      </c>
      <c r="C1409" s="13" t="s">
        <v>3169</v>
      </c>
      <c r="D1409" s="13" t="s">
        <v>3170</v>
      </c>
      <c r="E1409" s="13" t="s">
        <v>106</v>
      </c>
      <c r="F1409" s="20" t="s">
        <v>438</v>
      </c>
      <c r="G1409" s="29">
        <v>20</v>
      </c>
    </row>
    <row r="1410" ht="16.5" hidden="1" spans="1:7">
      <c r="A1410" s="13" t="str">
        <f>VLOOKUP(E1410,区域!A:B,2,0)</f>
        <v>宣城</v>
      </c>
      <c r="B1410" s="21">
        <v>44182</v>
      </c>
      <c r="C1410" s="13" t="s">
        <v>3171</v>
      </c>
      <c r="D1410" s="13" t="s">
        <v>3172</v>
      </c>
      <c r="E1410" s="13" t="s">
        <v>133</v>
      </c>
      <c r="F1410" s="20" t="s">
        <v>438</v>
      </c>
      <c r="G1410" s="29">
        <v>20</v>
      </c>
    </row>
    <row r="1411" ht="16.5" hidden="1" spans="1:7">
      <c r="A1411" s="13" t="str">
        <f>VLOOKUP(E1411,区域!A:B,2,0)</f>
        <v>合肥南</v>
      </c>
      <c r="B1411" s="21">
        <v>44182</v>
      </c>
      <c r="C1411" s="13" t="s">
        <v>3173</v>
      </c>
      <c r="D1411" s="13" t="s">
        <v>3174</v>
      </c>
      <c r="E1411" s="13" t="s">
        <v>64</v>
      </c>
      <c r="F1411" s="20" t="s">
        <v>438</v>
      </c>
      <c r="G1411" s="29">
        <v>20</v>
      </c>
    </row>
    <row r="1412" ht="16.5" hidden="1" spans="1:7">
      <c r="A1412" s="13" t="str">
        <f>VLOOKUP(E1412,区域!A:B,2,0)</f>
        <v>黄山</v>
      </c>
      <c r="B1412" s="21">
        <v>44182</v>
      </c>
      <c r="C1412" s="13" t="s">
        <v>3175</v>
      </c>
      <c r="D1412" s="13" t="s">
        <v>3176</v>
      </c>
      <c r="E1412" s="13" t="s">
        <v>50</v>
      </c>
      <c r="F1412" s="20" t="s">
        <v>438</v>
      </c>
      <c r="G1412" s="29">
        <v>20</v>
      </c>
    </row>
    <row r="1413" ht="16.5" hidden="1" spans="1:7">
      <c r="A1413" s="13" t="str">
        <f>VLOOKUP(E1413,区域!A:B,2,0)</f>
        <v>巢湖</v>
      </c>
      <c r="B1413" s="21">
        <v>44182</v>
      </c>
      <c r="C1413" s="13" t="s">
        <v>3177</v>
      </c>
      <c r="D1413" s="13" t="s">
        <v>3178</v>
      </c>
      <c r="E1413" s="13" t="s">
        <v>230</v>
      </c>
      <c r="F1413" s="20" t="s">
        <v>438</v>
      </c>
      <c r="G1413" s="29">
        <v>20</v>
      </c>
    </row>
    <row r="1414" ht="16.5" hidden="1" spans="1:7">
      <c r="A1414" s="13" t="str">
        <f>VLOOKUP(E1414,区域!A:B,2,0)</f>
        <v>宣城</v>
      </c>
      <c r="B1414" s="21">
        <v>44182</v>
      </c>
      <c r="C1414" s="13" t="s">
        <v>3179</v>
      </c>
      <c r="D1414" s="13" t="s">
        <v>3180</v>
      </c>
      <c r="E1414" s="13" t="s">
        <v>38</v>
      </c>
      <c r="F1414" s="20" t="s">
        <v>438</v>
      </c>
      <c r="G1414" s="29">
        <v>20</v>
      </c>
    </row>
    <row r="1415" ht="16.5" hidden="1" spans="1:7">
      <c r="A1415" s="13" t="str">
        <f>VLOOKUP(E1415,区域!A:B,2,0)</f>
        <v>合肥南</v>
      </c>
      <c r="B1415" s="21">
        <v>44182</v>
      </c>
      <c r="C1415" s="13" t="s">
        <v>3181</v>
      </c>
      <c r="D1415" s="13" t="s">
        <v>3182</v>
      </c>
      <c r="E1415" s="13" t="s">
        <v>64</v>
      </c>
      <c r="F1415" s="20" t="s">
        <v>438</v>
      </c>
      <c r="G1415" s="29">
        <v>20</v>
      </c>
    </row>
    <row r="1416" ht="16.5" hidden="1" spans="1:7">
      <c r="A1416" s="13" t="str">
        <f>VLOOKUP(E1416,区域!A:B,2,0)</f>
        <v>合肥南</v>
      </c>
      <c r="B1416" s="21">
        <v>44182</v>
      </c>
      <c r="C1416" s="13" t="s">
        <v>3183</v>
      </c>
      <c r="D1416" s="13" t="s">
        <v>3184</v>
      </c>
      <c r="E1416" s="13" t="s">
        <v>64</v>
      </c>
      <c r="F1416" s="20" t="s">
        <v>438</v>
      </c>
      <c r="G1416" s="29">
        <v>20</v>
      </c>
    </row>
    <row r="1417" ht="16.5" hidden="1" spans="1:7">
      <c r="A1417" s="13" t="str">
        <f>VLOOKUP(E1417,区域!A:B,2,0)</f>
        <v>黄山</v>
      </c>
      <c r="B1417" s="21">
        <v>44182</v>
      </c>
      <c r="C1417" s="13" t="s">
        <v>3185</v>
      </c>
      <c r="D1417" s="13" t="s">
        <v>3186</v>
      </c>
      <c r="E1417" s="13" t="s">
        <v>50</v>
      </c>
      <c r="F1417" s="20" t="s">
        <v>438</v>
      </c>
      <c r="G1417" s="29">
        <v>20</v>
      </c>
    </row>
    <row r="1418" ht="16.5" hidden="1" spans="1:7">
      <c r="A1418" s="13" t="str">
        <f>VLOOKUP(E1418,区域!A:B,2,0)</f>
        <v>合肥南</v>
      </c>
      <c r="B1418" s="21">
        <v>44182</v>
      </c>
      <c r="C1418" s="13" t="s">
        <v>3187</v>
      </c>
      <c r="D1418" s="13" t="s">
        <v>3188</v>
      </c>
      <c r="E1418" s="13" t="s">
        <v>66</v>
      </c>
      <c r="F1418" s="20" t="s">
        <v>438</v>
      </c>
      <c r="G1418" s="29">
        <v>20</v>
      </c>
    </row>
    <row r="1419" ht="16.5" hidden="1" spans="1:7">
      <c r="A1419" s="13" t="str">
        <f>VLOOKUP(E1419,区域!A:B,2,0)</f>
        <v>铜陵</v>
      </c>
      <c r="B1419" s="21">
        <v>44182</v>
      </c>
      <c r="C1419" s="13" t="s">
        <v>3189</v>
      </c>
      <c r="D1419" s="13" t="s">
        <v>3190</v>
      </c>
      <c r="E1419" s="13" t="s">
        <v>54</v>
      </c>
      <c r="F1419" s="20" t="s">
        <v>438</v>
      </c>
      <c r="G1419" s="29">
        <v>20</v>
      </c>
    </row>
    <row r="1420" ht="16.5" hidden="1" spans="1:7">
      <c r="A1420" s="13" t="str">
        <f>VLOOKUP(E1420,区域!A:B,2,0)</f>
        <v>合肥南</v>
      </c>
      <c r="B1420" s="21">
        <v>44182</v>
      </c>
      <c r="C1420" s="13" t="s">
        <v>3191</v>
      </c>
      <c r="D1420" s="13" t="s">
        <v>3192</v>
      </c>
      <c r="E1420" s="13" t="s">
        <v>64</v>
      </c>
      <c r="F1420" s="20" t="s">
        <v>438</v>
      </c>
      <c r="G1420" s="29">
        <v>20</v>
      </c>
    </row>
    <row r="1421" ht="16.5" hidden="1" spans="1:7">
      <c r="A1421" s="13" t="str">
        <f>VLOOKUP(E1421,区域!A:B,2,0)</f>
        <v>合肥转运中心</v>
      </c>
      <c r="B1421" s="21">
        <v>44182</v>
      </c>
      <c r="C1421" s="13" t="s">
        <v>3193</v>
      </c>
      <c r="D1421" s="13" t="s">
        <v>3194</v>
      </c>
      <c r="E1421" s="13" t="s">
        <v>192</v>
      </c>
      <c r="F1421" s="20" t="s">
        <v>1059</v>
      </c>
      <c r="G1421" s="29">
        <v>20</v>
      </c>
    </row>
    <row r="1422" ht="16.5" hidden="1" spans="1:7">
      <c r="A1422" s="13" t="str">
        <f>VLOOKUP(E1422,区域!A:B,2,0)</f>
        <v>宣城</v>
      </c>
      <c r="B1422" s="21">
        <v>44182</v>
      </c>
      <c r="C1422" s="13" t="s">
        <v>3179</v>
      </c>
      <c r="D1422" s="13" t="s">
        <v>3180</v>
      </c>
      <c r="E1422" s="13" t="s">
        <v>38</v>
      </c>
      <c r="F1422" s="20" t="s">
        <v>1059</v>
      </c>
      <c r="G1422" s="29">
        <v>20</v>
      </c>
    </row>
    <row r="1423" ht="16.5" hidden="1" spans="1:7">
      <c r="A1423" s="13" t="str">
        <f>VLOOKUP(E1423,区域!A:B,2,0)</f>
        <v>黄山</v>
      </c>
      <c r="B1423" s="21">
        <v>44182</v>
      </c>
      <c r="C1423" s="13" t="s">
        <v>3195</v>
      </c>
      <c r="D1423" s="13" t="s">
        <v>3196</v>
      </c>
      <c r="E1423" s="13" t="s">
        <v>62</v>
      </c>
      <c r="F1423" s="20" t="s">
        <v>1059</v>
      </c>
      <c r="G1423" s="29">
        <v>20</v>
      </c>
    </row>
    <row r="1424" ht="16.5" hidden="1" spans="1:7">
      <c r="A1424" s="13" t="str">
        <f>VLOOKUP(E1424,区域!A:B,2,0)</f>
        <v>黄山</v>
      </c>
      <c r="B1424" s="21">
        <v>44182</v>
      </c>
      <c r="C1424" s="13" t="s">
        <v>3197</v>
      </c>
      <c r="D1424" s="13" t="s">
        <v>3198</v>
      </c>
      <c r="E1424" s="13" t="s">
        <v>16</v>
      </c>
      <c r="F1424" s="20" t="s">
        <v>1059</v>
      </c>
      <c r="G1424" s="29">
        <v>20</v>
      </c>
    </row>
    <row r="1425" ht="16.5" hidden="1" spans="1:7">
      <c r="A1425" s="13" t="str">
        <f>VLOOKUP(E1425,区域!A:B,2,0)</f>
        <v>阜阳</v>
      </c>
      <c r="B1425" s="21">
        <v>44182</v>
      </c>
      <c r="C1425" s="13" t="s">
        <v>3199</v>
      </c>
      <c r="D1425" s="13" t="s">
        <v>3200</v>
      </c>
      <c r="E1425" s="13" t="s">
        <v>309</v>
      </c>
      <c r="F1425" s="20" t="s">
        <v>1169</v>
      </c>
      <c r="G1425" s="29">
        <v>20</v>
      </c>
    </row>
    <row r="1426" ht="16.5" hidden="1" spans="1:7">
      <c r="A1426" s="13" t="str">
        <f>VLOOKUP(E1426,区域!A:B,2,0)</f>
        <v>亳州</v>
      </c>
      <c r="B1426" s="21">
        <v>44182</v>
      </c>
      <c r="C1426" s="13" t="s">
        <v>3201</v>
      </c>
      <c r="D1426" s="13" t="s">
        <v>3202</v>
      </c>
      <c r="E1426" s="13" t="s">
        <v>231</v>
      </c>
      <c r="F1426" s="20" t="s">
        <v>1169</v>
      </c>
      <c r="G1426" s="29">
        <v>20</v>
      </c>
    </row>
    <row r="1427" ht="16.5" hidden="1" spans="1:7">
      <c r="A1427" s="13" t="str">
        <f>VLOOKUP(E1427,区域!A:B,2,0)</f>
        <v>亳州</v>
      </c>
      <c r="B1427" s="21">
        <v>44182</v>
      </c>
      <c r="C1427" s="13" t="s">
        <v>3203</v>
      </c>
      <c r="D1427" s="13" t="s">
        <v>3204</v>
      </c>
      <c r="E1427" s="13" t="s">
        <v>106</v>
      </c>
      <c r="F1427" s="20" t="s">
        <v>1169</v>
      </c>
      <c r="G1427" s="29">
        <v>20</v>
      </c>
    </row>
    <row r="1428" ht="16.5" hidden="1" spans="1:7">
      <c r="A1428" s="13" t="str">
        <f>VLOOKUP(E1428,区域!A:B,2,0)</f>
        <v>蚌埠</v>
      </c>
      <c r="B1428" s="21">
        <v>44182</v>
      </c>
      <c r="C1428" s="13" t="s">
        <v>3205</v>
      </c>
      <c r="D1428" s="13" t="s">
        <v>3206</v>
      </c>
      <c r="E1428" s="13" t="s">
        <v>148</v>
      </c>
      <c r="F1428" s="20" t="s">
        <v>1169</v>
      </c>
      <c r="G1428" s="29">
        <v>20</v>
      </c>
    </row>
    <row r="1429" ht="16.5" hidden="1" spans="1:7">
      <c r="A1429" s="13" t="str">
        <f>VLOOKUP(E1429,区域!A:B,2,0)</f>
        <v>淮北</v>
      </c>
      <c r="B1429" s="21">
        <v>44182</v>
      </c>
      <c r="C1429" s="13" t="s">
        <v>3207</v>
      </c>
      <c r="D1429" s="13" t="s">
        <v>3208</v>
      </c>
      <c r="E1429" s="13" t="s">
        <v>26</v>
      </c>
      <c r="F1429" s="20" t="s">
        <v>1169</v>
      </c>
      <c r="G1429" s="29">
        <v>20</v>
      </c>
    </row>
    <row r="1430" ht="16.5" hidden="1" spans="1:7">
      <c r="A1430" s="13" t="str">
        <f>VLOOKUP(E1430,区域!A:B,2,0)</f>
        <v>黄山</v>
      </c>
      <c r="B1430" s="21">
        <v>44182</v>
      </c>
      <c r="C1430" s="13" t="s">
        <v>3209</v>
      </c>
      <c r="D1430" s="13" t="s">
        <v>3210</v>
      </c>
      <c r="E1430" s="13" t="s">
        <v>96</v>
      </c>
      <c r="F1430" s="20" t="s">
        <v>1169</v>
      </c>
      <c r="G1430" s="29">
        <v>20</v>
      </c>
    </row>
    <row r="1431" ht="16.5" hidden="1" spans="1:7">
      <c r="A1431" s="13" t="str">
        <f>VLOOKUP(E1431,区域!A:B,2,0)</f>
        <v>合肥南</v>
      </c>
      <c r="B1431" s="21">
        <v>44182</v>
      </c>
      <c r="C1431" s="13" t="s">
        <v>3211</v>
      </c>
      <c r="D1431" s="13" t="s">
        <v>3212</v>
      </c>
      <c r="E1431" s="13" t="s">
        <v>24</v>
      </c>
      <c r="F1431" s="20" t="s">
        <v>1169</v>
      </c>
      <c r="G1431" s="29">
        <v>20</v>
      </c>
    </row>
    <row r="1432" ht="16.5" hidden="1" spans="1:7">
      <c r="A1432" s="13" t="str">
        <f>VLOOKUP(E1432,区域!A:B,2,0)</f>
        <v>合肥南</v>
      </c>
      <c r="B1432" s="21">
        <v>44182</v>
      </c>
      <c r="C1432" s="13" t="s">
        <v>3213</v>
      </c>
      <c r="D1432" s="13" t="s">
        <v>3214</v>
      </c>
      <c r="E1432" s="13" t="s">
        <v>115</v>
      </c>
      <c r="F1432" s="20" t="s">
        <v>1169</v>
      </c>
      <c r="G1432" s="29">
        <v>20</v>
      </c>
    </row>
    <row r="1433" ht="16.5" hidden="1" spans="1:7">
      <c r="A1433" s="13" t="str">
        <f>VLOOKUP(E1433,区域!A:B,2,0)</f>
        <v>合肥南</v>
      </c>
      <c r="B1433" s="21">
        <v>44182</v>
      </c>
      <c r="C1433" s="13" t="s">
        <v>3215</v>
      </c>
      <c r="D1433" s="13" t="s">
        <v>3216</v>
      </c>
      <c r="E1433" s="13" t="s">
        <v>115</v>
      </c>
      <c r="F1433" s="20" t="s">
        <v>1169</v>
      </c>
      <c r="G1433" s="29">
        <v>20</v>
      </c>
    </row>
    <row r="1434" ht="16.5" hidden="1" spans="1:7">
      <c r="A1434" s="13" t="str">
        <f>VLOOKUP(E1434,区域!A:B,2,0)</f>
        <v>黄山</v>
      </c>
      <c r="B1434" s="21">
        <v>44182</v>
      </c>
      <c r="C1434" s="13" t="s">
        <v>3217</v>
      </c>
      <c r="D1434" s="13" t="s">
        <v>3218</v>
      </c>
      <c r="E1434" s="13" t="s">
        <v>122</v>
      </c>
      <c r="F1434" s="20" t="s">
        <v>1169</v>
      </c>
      <c r="G1434" s="29">
        <v>20</v>
      </c>
    </row>
    <row r="1435" ht="16.5" hidden="1" spans="1:7">
      <c r="A1435" s="13" t="str">
        <f>VLOOKUP(E1435,区域!A:B,2,0)</f>
        <v>黄山</v>
      </c>
      <c r="B1435" s="21">
        <v>44182</v>
      </c>
      <c r="C1435" s="13" t="s">
        <v>3219</v>
      </c>
      <c r="D1435" s="13" t="s">
        <v>3218</v>
      </c>
      <c r="E1435" s="13" t="s">
        <v>122</v>
      </c>
      <c r="F1435" s="20" t="s">
        <v>1169</v>
      </c>
      <c r="G1435" s="29">
        <v>20</v>
      </c>
    </row>
    <row r="1436" ht="16.5" hidden="1" spans="1:7">
      <c r="A1436" s="13" t="str">
        <f>VLOOKUP(E1436,区域!A:B,2,0)</f>
        <v>黄山</v>
      </c>
      <c r="B1436" s="21">
        <v>44182</v>
      </c>
      <c r="C1436" s="13" t="s">
        <v>3220</v>
      </c>
      <c r="D1436" s="13" t="s">
        <v>3221</v>
      </c>
      <c r="E1436" s="13" t="s">
        <v>122</v>
      </c>
      <c r="F1436" s="20" t="s">
        <v>1169</v>
      </c>
      <c r="G1436" s="29">
        <v>20</v>
      </c>
    </row>
    <row r="1437" ht="16.5" hidden="1" spans="1:7">
      <c r="A1437" s="13" t="str">
        <f>VLOOKUP(E1437,区域!A:B,2,0)</f>
        <v>合肥南</v>
      </c>
      <c r="B1437" s="21">
        <v>44182</v>
      </c>
      <c r="C1437" s="13" t="s">
        <v>3222</v>
      </c>
      <c r="D1437" s="13" t="s">
        <v>3223</v>
      </c>
      <c r="E1437" s="13" t="s">
        <v>64</v>
      </c>
      <c r="F1437" s="20" t="s">
        <v>1169</v>
      </c>
      <c r="G1437" s="29">
        <v>20</v>
      </c>
    </row>
    <row r="1438" ht="16.5" hidden="1" spans="1:7">
      <c r="A1438" s="13" t="str">
        <f>VLOOKUP(E1438,区域!A:B,2,0)</f>
        <v>宣城</v>
      </c>
      <c r="B1438" s="21">
        <v>44182</v>
      </c>
      <c r="C1438" s="13" t="s">
        <v>3224</v>
      </c>
      <c r="D1438" s="13" t="s">
        <v>3225</v>
      </c>
      <c r="E1438" s="13" t="s">
        <v>109</v>
      </c>
      <c r="F1438" s="20" t="s">
        <v>1169</v>
      </c>
      <c r="G1438" s="29">
        <v>20</v>
      </c>
    </row>
    <row r="1439" ht="16.5" hidden="1" spans="1:7">
      <c r="A1439" s="13" t="str">
        <f>VLOOKUP(E1439,区域!A:B,2,0)</f>
        <v>宣城</v>
      </c>
      <c r="B1439" s="21">
        <v>44182</v>
      </c>
      <c r="C1439" s="13" t="s">
        <v>3015</v>
      </c>
      <c r="D1439" s="13" t="s">
        <v>3016</v>
      </c>
      <c r="E1439" s="13" t="s">
        <v>109</v>
      </c>
      <c r="F1439" s="20" t="s">
        <v>1169</v>
      </c>
      <c r="G1439" s="29">
        <v>20</v>
      </c>
    </row>
    <row r="1440" ht="16.5" hidden="1" spans="1:7">
      <c r="A1440" s="13" t="str">
        <f>VLOOKUP(E1440,区域!A:B,2,0)</f>
        <v>宣城</v>
      </c>
      <c r="B1440" s="21">
        <v>44182</v>
      </c>
      <c r="C1440" s="13" t="s">
        <v>3226</v>
      </c>
      <c r="D1440" s="13" t="s">
        <v>3227</v>
      </c>
      <c r="E1440" s="13" t="s">
        <v>109</v>
      </c>
      <c r="F1440" s="20" t="s">
        <v>1169</v>
      </c>
      <c r="G1440" s="29">
        <v>20</v>
      </c>
    </row>
    <row r="1441" ht="16.5" hidden="1" spans="1:7">
      <c r="A1441" s="13" t="str">
        <f>VLOOKUP(E1441,区域!A:B,2,0)</f>
        <v>合肥南</v>
      </c>
      <c r="B1441" s="21">
        <v>44182</v>
      </c>
      <c r="C1441" s="13" t="s">
        <v>3228</v>
      </c>
      <c r="D1441" s="13" t="s">
        <v>3229</v>
      </c>
      <c r="E1441" s="13" t="s">
        <v>42</v>
      </c>
      <c r="F1441" s="20" t="s">
        <v>1169</v>
      </c>
      <c r="G1441" s="29">
        <v>20</v>
      </c>
    </row>
    <row r="1442" ht="16.5" hidden="1" spans="1:7">
      <c r="A1442" s="13" t="str">
        <f>VLOOKUP(E1442,区域!A:B,2,0)</f>
        <v>合肥南</v>
      </c>
      <c r="B1442" s="21">
        <v>44182</v>
      </c>
      <c r="C1442" s="13" t="s">
        <v>3230</v>
      </c>
      <c r="D1442" s="13" t="s">
        <v>3231</v>
      </c>
      <c r="E1442" s="13" t="s">
        <v>102</v>
      </c>
      <c r="F1442" s="20" t="s">
        <v>1169</v>
      </c>
      <c r="G1442" s="29">
        <v>20</v>
      </c>
    </row>
    <row r="1443" ht="16.5" hidden="1" spans="1:7">
      <c r="A1443" s="13" t="str">
        <f>VLOOKUP(E1443,区域!A:B,2,0)</f>
        <v>旌德</v>
      </c>
      <c r="B1443" s="21">
        <v>44182</v>
      </c>
      <c r="C1443" s="13" t="s">
        <v>3232</v>
      </c>
      <c r="D1443" s="13" t="s">
        <v>3233</v>
      </c>
      <c r="E1443" s="13" t="s">
        <v>132</v>
      </c>
      <c r="F1443" s="20" t="s">
        <v>1169</v>
      </c>
      <c r="G1443" s="29">
        <v>20</v>
      </c>
    </row>
    <row r="1444" ht="16.5" hidden="1" spans="1:7">
      <c r="A1444" s="13" t="str">
        <f>VLOOKUP(E1444,区域!A:B,2,0)</f>
        <v>黄山</v>
      </c>
      <c r="B1444" s="21">
        <v>44182</v>
      </c>
      <c r="C1444" s="13" t="s">
        <v>3234</v>
      </c>
      <c r="D1444" s="13" t="s">
        <v>3235</v>
      </c>
      <c r="E1444" s="13" t="s">
        <v>44</v>
      </c>
      <c r="F1444" s="20" t="s">
        <v>1169</v>
      </c>
      <c r="G1444" s="29">
        <v>20</v>
      </c>
    </row>
    <row r="1445" ht="16.5" hidden="1" spans="1:7">
      <c r="A1445" s="13" t="str">
        <f>VLOOKUP(E1445,区域!A:B,2,0)</f>
        <v>池州</v>
      </c>
      <c r="B1445" s="21">
        <v>44182</v>
      </c>
      <c r="C1445" s="13" t="s">
        <v>3236</v>
      </c>
      <c r="D1445" s="13" t="s">
        <v>3237</v>
      </c>
      <c r="E1445" s="13" t="s">
        <v>101</v>
      </c>
      <c r="F1445" s="20" t="s">
        <v>1169</v>
      </c>
      <c r="G1445" s="29">
        <v>20</v>
      </c>
    </row>
    <row r="1446" ht="16.5" hidden="1" spans="1:7">
      <c r="A1446" s="13" t="str">
        <f>VLOOKUP(E1446,区域!A:B,2,0)</f>
        <v>黄山</v>
      </c>
      <c r="B1446" s="21">
        <v>44182</v>
      </c>
      <c r="C1446" s="13" t="s">
        <v>3238</v>
      </c>
      <c r="D1446" s="13" t="s">
        <v>3239</v>
      </c>
      <c r="E1446" s="13" t="s">
        <v>62</v>
      </c>
      <c r="F1446" s="20" t="s">
        <v>1169</v>
      </c>
      <c r="G1446" s="29">
        <v>20</v>
      </c>
    </row>
    <row r="1447" ht="16.5" hidden="1" spans="1:7">
      <c r="A1447" s="13" t="str">
        <f>VLOOKUP(E1447,区域!A:B,2,0)</f>
        <v>黄山</v>
      </c>
      <c r="B1447" s="21">
        <v>44182</v>
      </c>
      <c r="C1447" s="13" t="s">
        <v>3240</v>
      </c>
      <c r="D1447" s="13" t="s">
        <v>3241</v>
      </c>
      <c r="E1447" s="13" t="s">
        <v>62</v>
      </c>
      <c r="F1447" s="20" t="s">
        <v>1169</v>
      </c>
      <c r="G1447" s="29">
        <v>20</v>
      </c>
    </row>
    <row r="1448" ht="16.5" hidden="1" spans="1:7">
      <c r="A1448" s="13" t="str">
        <f>VLOOKUP(E1448,区域!A:B,2,0)</f>
        <v>无为</v>
      </c>
      <c r="B1448" s="21">
        <v>44182</v>
      </c>
      <c r="C1448" s="13" t="s">
        <v>3242</v>
      </c>
      <c r="D1448" s="13" t="s">
        <v>2974</v>
      </c>
      <c r="E1448" s="13" t="s">
        <v>99</v>
      </c>
      <c r="F1448" s="20" t="s">
        <v>1169</v>
      </c>
      <c r="G1448" s="29">
        <v>20</v>
      </c>
    </row>
    <row r="1449" ht="16.5" hidden="1" spans="1:7">
      <c r="A1449" s="13" t="str">
        <f>VLOOKUP(E1449,区域!A:B,2,0)</f>
        <v>无为</v>
      </c>
      <c r="B1449" s="21">
        <v>44182</v>
      </c>
      <c r="C1449" s="13" t="s">
        <v>3243</v>
      </c>
      <c r="D1449" s="13" t="s">
        <v>3244</v>
      </c>
      <c r="E1449" s="13" t="s">
        <v>99</v>
      </c>
      <c r="F1449" s="20" t="s">
        <v>1169</v>
      </c>
      <c r="G1449" s="29">
        <v>20</v>
      </c>
    </row>
    <row r="1450" ht="16.5" hidden="1" spans="1:7">
      <c r="A1450" s="13" t="str">
        <f>VLOOKUP(E1450,区域!A:B,2,0)</f>
        <v>凤台</v>
      </c>
      <c r="B1450" s="21">
        <v>44182</v>
      </c>
      <c r="C1450" s="13" t="s">
        <v>3245</v>
      </c>
      <c r="D1450" s="13" t="s">
        <v>3246</v>
      </c>
      <c r="E1450" s="13" t="s">
        <v>32</v>
      </c>
      <c r="F1450" s="20" t="s">
        <v>1169</v>
      </c>
      <c r="G1450" s="29">
        <v>20</v>
      </c>
    </row>
    <row r="1451" ht="16.5" hidden="1" spans="1:7">
      <c r="A1451" s="13" t="str">
        <f>VLOOKUP(E1451,区域!A:B,2,0)</f>
        <v>黄山</v>
      </c>
      <c r="B1451" s="21">
        <v>44182</v>
      </c>
      <c r="C1451" s="13" t="s">
        <v>3247</v>
      </c>
      <c r="D1451" s="13" t="s">
        <v>3248</v>
      </c>
      <c r="E1451" s="13" t="s">
        <v>16</v>
      </c>
      <c r="F1451" s="20" t="s">
        <v>1169</v>
      </c>
      <c r="G1451" s="29">
        <v>20</v>
      </c>
    </row>
    <row r="1452" ht="16.5" hidden="1" spans="1:7">
      <c r="A1452" s="13" t="str">
        <f>VLOOKUP(E1452,区域!A:B,2,0)</f>
        <v>黄山</v>
      </c>
      <c r="B1452" s="21">
        <v>44182</v>
      </c>
      <c r="C1452" s="13" t="s">
        <v>3249</v>
      </c>
      <c r="D1452" s="13" t="s">
        <v>3250</v>
      </c>
      <c r="E1452" s="13" t="s">
        <v>16</v>
      </c>
      <c r="F1452" s="20" t="s">
        <v>1169</v>
      </c>
      <c r="G1452" s="29">
        <v>20</v>
      </c>
    </row>
    <row r="1453" ht="16.5" hidden="1" spans="1:7">
      <c r="A1453" s="13" t="str">
        <f>VLOOKUP(E1453,区域!A:B,2,0)</f>
        <v>黄山</v>
      </c>
      <c r="B1453" s="21">
        <v>44182</v>
      </c>
      <c r="C1453" s="13" t="s">
        <v>3251</v>
      </c>
      <c r="D1453" s="13" t="s">
        <v>3252</v>
      </c>
      <c r="E1453" s="13" t="s">
        <v>16</v>
      </c>
      <c r="F1453" s="20" t="s">
        <v>1169</v>
      </c>
      <c r="G1453" s="29">
        <v>20</v>
      </c>
    </row>
    <row r="1454" ht="16.5" hidden="1" spans="1:7">
      <c r="A1454" s="13" t="str">
        <f>VLOOKUP(E1454,区域!A:B,2,0)</f>
        <v>黄山</v>
      </c>
      <c r="B1454" s="21">
        <v>44182</v>
      </c>
      <c r="C1454" s="13" t="s">
        <v>3253</v>
      </c>
      <c r="D1454" s="13" t="s">
        <v>3254</v>
      </c>
      <c r="E1454" s="13" t="s">
        <v>16</v>
      </c>
      <c r="F1454" s="20" t="s">
        <v>1169</v>
      </c>
      <c r="G1454" s="29">
        <v>20</v>
      </c>
    </row>
    <row r="1455" ht="16.5" hidden="1" spans="1:7">
      <c r="A1455" s="13" t="str">
        <f>VLOOKUP(E1455,区域!A:B,2,0)</f>
        <v>黄山</v>
      </c>
      <c r="B1455" s="21">
        <v>44182</v>
      </c>
      <c r="C1455" s="13" t="s">
        <v>3255</v>
      </c>
      <c r="D1455" s="13" t="s">
        <v>3256</v>
      </c>
      <c r="E1455" s="13" t="s">
        <v>16</v>
      </c>
      <c r="F1455" s="20" t="s">
        <v>1169</v>
      </c>
      <c r="G1455" s="29">
        <v>20</v>
      </c>
    </row>
    <row r="1456" ht="16.5" hidden="1" spans="1:7">
      <c r="A1456" s="13" t="str">
        <f>VLOOKUP(E1456,区域!A:B,2,0)</f>
        <v>六安</v>
      </c>
      <c r="B1456" s="21">
        <v>44183</v>
      </c>
      <c r="C1456" s="13" t="s">
        <v>3157</v>
      </c>
      <c r="D1456" s="13" t="s">
        <v>3158</v>
      </c>
      <c r="E1456" s="13" t="s">
        <v>142</v>
      </c>
      <c r="F1456" s="20" t="s">
        <v>1169</v>
      </c>
      <c r="G1456" s="29">
        <v>20</v>
      </c>
    </row>
    <row r="1457" ht="16.5" hidden="1" spans="1:7">
      <c r="A1457" s="13" t="str">
        <f>VLOOKUP(E1457,区域!A:B,2,0)</f>
        <v>阜阳</v>
      </c>
      <c r="B1457" s="21">
        <v>44183</v>
      </c>
      <c r="C1457" s="13" t="s">
        <v>3257</v>
      </c>
      <c r="D1457" s="13" t="s">
        <v>3258</v>
      </c>
      <c r="E1457" s="13" t="s">
        <v>159</v>
      </c>
      <c r="F1457" s="20" t="s">
        <v>1169</v>
      </c>
      <c r="G1457" s="29">
        <v>20</v>
      </c>
    </row>
    <row r="1458" ht="16.5" hidden="1" spans="1:7">
      <c r="A1458" s="13" t="str">
        <f>VLOOKUP(E1458,区域!A:B,2,0)</f>
        <v>合肥南</v>
      </c>
      <c r="B1458" s="21">
        <v>44183</v>
      </c>
      <c r="C1458" s="13" t="s">
        <v>3259</v>
      </c>
      <c r="D1458" s="13" t="s">
        <v>3260</v>
      </c>
      <c r="E1458" s="13" t="s">
        <v>194</v>
      </c>
      <c r="F1458" s="20" t="s">
        <v>1169</v>
      </c>
      <c r="G1458" s="29">
        <v>20</v>
      </c>
    </row>
    <row r="1459" ht="16.5" hidden="1" spans="1:7">
      <c r="A1459" s="13" t="str">
        <f>VLOOKUP(E1459,区域!A:B,2,0)</f>
        <v>六安</v>
      </c>
      <c r="B1459" s="21">
        <v>44183</v>
      </c>
      <c r="C1459" s="13" t="s">
        <v>3261</v>
      </c>
      <c r="D1459" s="13" t="s">
        <v>3262</v>
      </c>
      <c r="E1459" s="13" t="s">
        <v>193</v>
      </c>
      <c r="F1459" s="20" t="s">
        <v>1169</v>
      </c>
      <c r="G1459" s="29">
        <v>20</v>
      </c>
    </row>
    <row r="1460" ht="16.5" hidden="1" spans="1:7">
      <c r="A1460" s="13" t="str">
        <f>VLOOKUP(E1460,区域!A:B,2,0)</f>
        <v>滁州</v>
      </c>
      <c r="B1460" s="21">
        <v>44183</v>
      </c>
      <c r="C1460" s="13" t="s">
        <v>3263</v>
      </c>
      <c r="D1460" s="13" t="s">
        <v>3264</v>
      </c>
      <c r="E1460" s="13" t="s">
        <v>281</v>
      </c>
      <c r="F1460" s="20" t="s">
        <v>1169</v>
      </c>
      <c r="G1460" s="29">
        <v>20</v>
      </c>
    </row>
    <row r="1461" ht="16.5" hidden="1" spans="1:7">
      <c r="A1461" s="13" t="str">
        <f>VLOOKUP(E1461,区域!A:B,2,0)</f>
        <v>阜阳</v>
      </c>
      <c r="B1461" s="21">
        <v>44183</v>
      </c>
      <c r="C1461" s="13" t="s">
        <v>3265</v>
      </c>
      <c r="D1461" s="13" t="s">
        <v>3266</v>
      </c>
      <c r="E1461" s="13" t="s">
        <v>209</v>
      </c>
      <c r="F1461" s="20" t="s">
        <v>1169</v>
      </c>
      <c r="G1461" s="29">
        <v>20</v>
      </c>
    </row>
    <row r="1462" ht="16.5" hidden="1" spans="1:7">
      <c r="A1462" s="13" t="str">
        <f>VLOOKUP(E1462,区域!A:B,2,0)</f>
        <v>肥东</v>
      </c>
      <c r="B1462" s="21">
        <v>44183</v>
      </c>
      <c r="C1462" s="13" t="s">
        <v>3267</v>
      </c>
      <c r="D1462" s="13" t="s">
        <v>3268</v>
      </c>
      <c r="E1462" s="13" t="s">
        <v>145</v>
      </c>
      <c r="F1462" s="20" t="s">
        <v>1169</v>
      </c>
      <c r="G1462" s="29">
        <v>20</v>
      </c>
    </row>
    <row r="1463" ht="16.5" hidden="1" spans="1:7">
      <c r="A1463" s="13" t="str">
        <f>VLOOKUP(E1463,区域!A:B,2,0)</f>
        <v>合肥南</v>
      </c>
      <c r="B1463" s="21">
        <v>44183</v>
      </c>
      <c r="C1463" s="13" t="s">
        <v>3269</v>
      </c>
      <c r="D1463" s="13" t="s">
        <v>3270</v>
      </c>
      <c r="E1463" s="13" t="s">
        <v>18</v>
      </c>
      <c r="F1463" s="20" t="s">
        <v>1169</v>
      </c>
      <c r="G1463" s="29">
        <v>20</v>
      </c>
    </row>
    <row r="1464" ht="16.5" hidden="1" spans="1:7">
      <c r="A1464" s="13" t="str">
        <f>VLOOKUP(E1464,区域!A:B,2,0)</f>
        <v>合肥南</v>
      </c>
      <c r="B1464" s="21">
        <v>44183</v>
      </c>
      <c r="C1464" s="13" t="s">
        <v>3271</v>
      </c>
      <c r="D1464" s="13" t="s">
        <v>3272</v>
      </c>
      <c r="E1464" s="13" t="s">
        <v>111</v>
      </c>
      <c r="F1464" s="20" t="s">
        <v>1169</v>
      </c>
      <c r="G1464" s="29">
        <v>20</v>
      </c>
    </row>
    <row r="1465" ht="16.5" hidden="1" spans="1:7">
      <c r="A1465" s="13" t="str">
        <f>VLOOKUP(E1465,区域!A:B,2,0)</f>
        <v>六安</v>
      </c>
      <c r="B1465" s="21">
        <v>44183</v>
      </c>
      <c r="C1465" s="13" t="s">
        <v>3273</v>
      </c>
      <c r="D1465" s="13" t="s">
        <v>3274</v>
      </c>
      <c r="E1465" s="13" t="s">
        <v>121</v>
      </c>
      <c r="F1465" s="20" t="s">
        <v>1169</v>
      </c>
      <c r="G1465" s="29">
        <v>20</v>
      </c>
    </row>
    <row r="1466" ht="16.5" hidden="1" spans="1:7">
      <c r="A1466" s="13" t="str">
        <f>VLOOKUP(E1466,区域!A:B,2,0)</f>
        <v>芜湖</v>
      </c>
      <c r="B1466" s="21">
        <v>44183</v>
      </c>
      <c r="C1466" s="13" t="s">
        <v>3275</v>
      </c>
      <c r="D1466" s="13" t="s">
        <v>3276</v>
      </c>
      <c r="E1466" s="13" t="s">
        <v>176</v>
      </c>
      <c r="F1466" s="20" t="s">
        <v>1169</v>
      </c>
      <c r="G1466" s="29">
        <v>20</v>
      </c>
    </row>
    <row r="1467" ht="16.5" hidden="1" spans="1:7">
      <c r="A1467" s="13" t="str">
        <f>VLOOKUP(E1467,区域!A:B,2,0)</f>
        <v>芜湖</v>
      </c>
      <c r="B1467" s="21">
        <v>44183</v>
      </c>
      <c r="C1467" s="13" t="s">
        <v>3277</v>
      </c>
      <c r="D1467" s="13" t="s">
        <v>3278</v>
      </c>
      <c r="E1467" s="13" t="s">
        <v>176</v>
      </c>
      <c r="F1467" s="20" t="s">
        <v>1169</v>
      </c>
      <c r="G1467" s="29">
        <v>20</v>
      </c>
    </row>
    <row r="1468" ht="16.5" hidden="1" spans="1:7">
      <c r="A1468" s="13" t="str">
        <f>VLOOKUP(E1468,区域!A:B,2,0)</f>
        <v>肥西</v>
      </c>
      <c r="B1468" s="21">
        <v>44183</v>
      </c>
      <c r="C1468" s="13" t="s">
        <v>3279</v>
      </c>
      <c r="D1468" s="13" t="s">
        <v>3280</v>
      </c>
      <c r="E1468" s="13" t="s">
        <v>104</v>
      </c>
      <c r="F1468" s="20" t="s">
        <v>1169</v>
      </c>
      <c r="G1468" s="29">
        <v>20</v>
      </c>
    </row>
    <row r="1469" ht="16.5" hidden="1" spans="1:7">
      <c r="A1469" s="13" t="str">
        <f>VLOOKUP(E1469,区域!A:B,2,0)</f>
        <v>六安</v>
      </c>
      <c r="B1469" s="21">
        <v>44183</v>
      </c>
      <c r="C1469" s="13" t="s">
        <v>3281</v>
      </c>
      <c r="D1469" s="13" t="s">
        <v>3282</v>
      </c>
      <c r="E1469" s="13" t="s">
        <v>103</v>
      </c>
      <c r="F1469" s="20" t="s">
        <v>1169</v>
      </c>
      <c r="G1469" s="29">
        <v>20</v>
      </c>
    </row>
    <row r="1470" ht="16.5" hidden="1" spans="1:7">
      <c r="A1470" s="13" t="str">
        <f>VLOOKUP(E1470,区域!A:B,2,0)</f>
        <v>亳州</v>
      </c>
      <c r="B1470" s="21">
        <v>44183</v>
      </c>
      <c r="C1470" s="13" t="s">
        <v>3283</v>
      </c>
      <c r="D1470" s="13" t="s">
        <v>3284</v>
      </c>
      <c r="E1470" s="13" t="s">
        <v>68</v>
      </c>
      <c r="F1470" s="20" t="s">
        <v>1169</v>
      </c>
      <c r="G1470" s="29">
        <v>20</v>
      </c>
    </row>
    <row r="1471" ht="16.5" hidden="1" spans="1:7">
      <c r="A1471" s="13" t="str">
        <f>VLOOKUP(E1471,区域!A:B,2,0)</f>
        <v>合肥北</v>
      </c>
      <c r="B1471" s="21">
        <v>44183</v>
      </c>
      <c r="C1471" s="13" t="s">
        <v>3285</v>
      </c>
      <c r="D1471" s="13" t="s">
        <v>3286</v>
      </c>
      <c r="E1471" s="13" t="s">
        <v>70</v>
      </c>
      <c r="F1471" s="20" t="s">
        <v>1169</v>
      </c>
      <c r="G1471" s="29">
        <v>20</v>
      </c>
    </row>
    <row r="1472" ht="16.5" hidden="1" spans="1:7">
      <c r="A1472" s="13" t="str">
        <f>VLOOKUP(E1472,区域!A:B,2,0)</f>
        <v>合肥北</v>
      </c>
      <c r="B1472" s="21">
        <v>44183</v>
      </c>
      <c r="C1472" s="13" t="s">
        <v>3287</v>
      </c>
      <c r="D1472" s="13" t="s">
        <v>3288</v>
      </c>
      <c r="E1472" s="13" t="s">
        <v>70</v>
      </c>
      <c r="F1472" s="20" t="s">
        <v>1169</v>
      </c>
      <c r="G1472" s="29">
        <v>20</v>
      </c>
    </row>
    <row r="1473" ht="16.5" hidden="1" spans="1:7">
      <c r="A1473" s="13" t="str">
        <f>VLOOKUP(E1473,区域!A:B,2,0)</f>
        <v>合肥北</v>
      </c>
      <c r="B1473" s="21">
        <v>44183</v>
      </c>
      <c r="C1473" s="13" t="s">
        <v>3289</v>
      </c>
      <c r="D1473" s="13" t="s">
        <v>3290</v>
      </c>
      <c r="E1473" s="13" t="s">
        <v>113</v>
      </c>
      <c r="F1473" s="20" t="s">
        <v>1169</v>
      </c>
      <c r="G1473" s="29">
        <v>20</v>
      </c>
    </row>
    <row r="1474" ht="16.5" hidden="1" spans="1:7">
      <c r="A1474" s="13" t="str">
        <f>VLOOKUP(E1474,区域!A:B,2,0)</f>
        <v>合肥北</v>
      </c>
      <c r="B1474" s="21">
        <v>44183</v>
      </c>
      <c r="C1474" s="13" t="s">
        <v>3291</v>
      </c>
      <c r="D1474" s="13" t="s">
        <v>3292</v>
      </c>
      <c r="E1474" s="13" t="s">
        <v>88</v>
      </c>
      <c r="F1474" s="20" t="s">
        <v>1169</v>
      </c>
      <c r="G1474" s="29">
        <v>20</v>
      </c>
    </row>
    <row r="1475" ht="16.5" hidden="1" spans="1:7">
      <c r="A1475" s="13" t="str">
        <f>VLOOKUP(E1475,区域!A:B,2,0)</f>
        <v>淮南</v>
      </c>
      <c r="B1475" s="21">
        <v>44183</v>
      </c>
      <c r="C1475" s="13" t="s">
        <v>3293</v>
      </c>
      <c r="D1475" s="13" t="s">
        <v>3294</v>
      </c>
      <c r="E1475" s="13" t="s">
        <v>48</v>
      </c>
      <c r="F1475" s="20" t="s">
        <v>1169</v>
      </c>
      <c r="G1475" s="29">
        <v>20</v>
      </c>
    </row>
    <row r="1476" ht="16.5" hidden="1" spans="1:7">
      <c r="A1476" s="13" t="str">
        <f>VLOOKUP(E1476,区域!A:B,2,0)</f>
        <v>黄山</v>
      </c>
      <c r="B1476" s="21">
        <v>44183</v>
      </c>
      <c r="C1476" s="13" t="s">
        <v>3295</v>
      </c>
      <c r="D1476" s="13" t="s">
        <v>3296</v>
      </c>
      <c r="E1476" s="13" t="s">
        <v>195</v>
      </c>
      <c r="F1476" s="20" t="s">
        <v>1169</v>
      </c>
      <c r="G1476" s="29">
        <v>20</v>
      </c>
    </row>
    <row r="1477" ht="16.5" hidden="1" spans="1:7">
      <c r="A1477" s="13" t="str">
        <f>VLOOKUP(E1477,区域!A:B,2,0)</f>
        <v>黄山</v>
      </c>
      <c r="B1477" s="21">
        <v>44183</v>
      </c>
      <c r="C1477" s="13" t="s">
        <v>3297</v>
      </c>
      <c r="D1477" s="13" t="s">
        <v>3298</v>
      </c>
      <c r="E1477" s="13" t="s">
        <v>195</v>
      </c>
      <c r="F1477" s="20" t="s">
        <v>1169</v>
      </c>
      <c r="G1477" s="29">
        <v>20</v>
      </c>
    </row>
    <row r="1478" ht="16.5" hidden="1" spans="1:7">
      <c r="A1478" s="13" t="str">
        <f>VLOOKUP(E1478,区域!A:B,2,0)</f>
        <v>六安</v>
      </c>
      <c r="B1478" s="21">
        <v>44183</v>
      </c>
      <c r="C1478" s="13" t="s">
        <v>3299</v>
      </c>
      <c r="D1478" s="13" t="s">
        <v>3300</v>
      </c>
      <c r="E1478" s="13" t="s">
        <v>140</v>
      </c>
      <c r="F1478" s="20" t="s">
        <v>1169</v>
      </c>
      <c r="G1478" s="29">
        <v>20</v>
      </c>
    </row>
    <row r="1479" ht="16.5" hidden="1" spans="1:7">
      <c r="A1479" s="13" t="str">
        <f>VLOOKUP(E1479,区域!A:B,2,0)</f>
        <v>六安</v>
      </c>
      <c r="B1479" s="21">
        <v>44183</v>
      </c>
      <c r="C1479" s="13" t="s">
        <v>3301</v>
      </c>
      <c r="D1479" s="13" t="s">
        <v>3302</v>
      </c>
      <c r="E1479" s="13" t="s">
        <v>140</v>
      </c>
      <c r="F1479" s="20" t="s">
        <v>1169</v>
      </c>
      <c r="G1479" s="29">
        <v>20</v>
      </c>
    </row>
    <row r="1480" ht="16.5" hidden="1" spans="1:7">
      <c r="A1480" s="13" t="str">
        <f>VLOOKUP(E1480,区域!A:B,2,0)</f>
        <v>黄山</v>
      </c>
      <c r="B1480" s="21">
        <v>44183</v>
      </c>
      <c r="C1480" s="13" t="s">
        <v>3303</v>
      </c>
      <c r="D1480" s="13" t="s">
        <v>3304</v>
      </c>
      <c r="E1480" s="13" t="s">
        <v>96</v>
      </c>
      <c r="F1480" s="20" t="s">
        <v>1169</v>
      </c>
      <c r="G1480" s="29">
        <v>20</v>
      </c>
    </row>
    <row r="1481" ht="16.5" hidden="1" spans="1:7">
      <c r="A1481" s="13" t="str">
        <f>VLOOKUP(E1481,区域!A:B,2,0)</f>
        <v>合肥南</v>
      </c>
      <c r="B1481" s="21">
        <v>44183</v>
      </c>
      <c r="C1481" s="13" t="s">
        <v>3305</v>
      </c>
      <c r="D1481" s="13" t="s">
        <v>3306</v>
      </c>
      <c r="E1481" s="13" t="s">
        <v>115</v>
      </c>
      <c r="F1481" s="20" t="s">
        <v>1169</v>
      </c>
      <c r="G1481" s="29">
        <v>20</v>
      </c>
    </row>
    <row r="1482" ht="16.5" hidden="1" spans="1:7">
      <c r="A1482" s="13" t="str">
        <f>VLOOKUP(E1482,区域!A:B,2,0)</f>
        <v>合肥南</v>
      </c>
      <c r="B1482" s="21">
        <v>44183</v>
      </c>
      <c r="C1482" s="13" t="s">
        <v>3307</v>
      </c>
      <c r="D1482" s="13" t="s">
        <v>3308</v>
      </c>
      <c r="E1482" s="13" t="s">
        <v>115</v>
      </c>
      <c r="F1482" s="20" t="s">
        <v>1169</v>
      </c>
      <c r="G1482" s="29">
        <v>20</v>
      </c>
    </row>
    <row r="1483" ht="16.5" hidden="1" spans="1:7">
      <c r="A1483" s="13" t="str">
        <f>VLOOKUP(E1483,区域!A:B,2,0)</f>
        <v>合肥南</v>
      </c>
      <c r="B1483" s="21">
        <v>44183</v>
      </c>
      <c r="C1483" s="13" t="s">
        <v>3309</v>
      </c>
      <c r="D1483" s="13" t="s">
        <v>3310</v>
      </c>
      <c r="E1483" s="13" t="s">
        <v>102</v>
      </c>
      <c r="F1483" s="20" t="s">
        <v>1169</v>
      </c>
      <c r="G1483" s="29">
        <v>20</v>
      </c>
    </row>
    <row r="1484" ht="16.5" hidden="1" spans="1:7">
      <c r="A1484" s="13" t="str">
        <f>VLOOKUP(E1484,区域!A:B,2,0)</f>
        <v>池州</v>
      </c>
      <c r="B1484" s="21">
        <v>44183</v>
      </c>
      <c r="C1484" s="13" t="s">
        <v>3311</v>
      </c>
      <c r="D1484" s="13" t="s">
        <v>3312</v>
      </c>
      <c r="E1484" s="13" t="s">
        <v>94</v>
      </c>
      <c r="F1484" s="20" t="s">
        <v>1169</v>
      </c>
      <c r="G1484" s="29">
        <v>20</v>
      </c>
    </row>
    <row r="1485" ht="16.5" hidden="1" spans="1:7">
      <c r="A1485" s="13" t="str">
        <f>VLOOKUP(E1485,区域!A:B,2,0)</f>
        <v>铜陵</v>
      </c>
      <c r="B1485" s="21">
        <v>44183</v>
      </c>
      <c r="C1485" s="13" t="s">
        <v>3313</v>
      </c>
      <c r="D1485" s="13" t="s">
        <v>3314</v>
      </c>
      <c r="E1485" s="13" t="s">
        <v>54</v>
      </c>
      <c r="F1485" s="20" t="s">
        <v>1169</v>
      </c>
      <c r="G1485" s="29">
        <v>20</v>
      </c>
    </row>
    <row r="1486" ht="16.5" hidden="1" spans="1:7">
      <c r="A1486" s="13" t="str">
        <f>VLOOKUP(E1486,区域!A:B,2,0)</f>
        <v>凤台</v>
      </c>
      <c r="B1486" s="21">
        <v>44183</v>
      </c>
      <c r="C1486" s="13" t="s">
        <v>3315</v>
      </c>
      <c r="D1486" s="13" t="s">
        <v>3316</v>
      </c>
      <c r="E1486" s="13" t="s">
        <v>32</v>
      </c>
      <c r="F1486" s="20" t="s">
        <v>1169</v>
      </c>
      <c r="G1486" s="29">
        <v>20</v>
      </c>
    </row>
    <row r="1487" ht="16.5" hidden="1" spans="1:7">
      <c r="A1487" s="13" t="str">
        <f>VLOOKUP(E1487,区域!A:B,2,0)</f>
        <v>含山</v>
      </c>
      <c r="B1487" s="21">
        <v>44183</v>
      </c>
      <c r="C1487" s="13" t="s">
        <v>3317</v>
      </c>
      <c r="D1487" s="13" t="s">
        <v>3318</v>
      </c>
      <c r="E1487" s="13" t="s">
        <v>89</v>
      </c>
      <c r="F1487" s="20" t="s">
        <v>1169</v>
      </c>
      <c r="G1487" s="29">
        <v>20</v>
      </c>
    </row>
    <row r="1488" ht="16.5" hidden="1" spans="1:7">
      <c r="A1488" s="13" t="str">
        <f>VLOOKUP(E1488,区域!A:B,2,0)</f>
        <v>黄山</v>
      </c>
      <c r="B1488" s="21">
        <v>44183</v>
      </c>
      <c r="C1488" s="13" t="s">
        <v>3319</v>
      </c>
      <c r="D1488" s="13" t="s">
        <v>3320</v>
      </c>
      <c r="E1488" s="13" t="s">
        <v>16</v>
      </c>
      <c r="F1488" s="20" t="s">
        <v>1169</v>
      </c>
      <c r="G1488" s="29">
        <v>20</v>
      </c>
    </row>
    <row r="1489" ht="16.5" hidden="1" spans="1:7">
      <c r="A1489" s="13" t="str">
        <f>VLOOKUP(E1489,区域!A:B,2,0)</f>
        <v>黄山</v>
      </c>
      <c r="B1489" s="21">
        <v>44183</v>
      </c>
      <c r="C1489" s="13" t="s">
        <v>3321</v>
      </c>
      <c r="D1489" s="13" t="s">
        <v>3250</v>
      </c>
      <c r="E1489" s="13" t="s">
        <v>16</v>
      </c>
      <c r="F1489" s="20" t="s">
        <v>1169</v>
      </c>
      <c r="G1489" s="29">
        <v>20</v>
      </c>
    </row>
    <row r="1490" ht="16.5" hidden="1" spans="1:7">
      <c r="A1490" s="13" t="str">
        <f>VLOOKUP(E1490,区域!A:B,2,0)</f>
        <v>黄山</v>
      </c>
      <c r="B1490" s="21">
        <v>44183</v>
      </c>
      <c r="C1490" s="13" t="s">
        <v>3322</v>
      </c>
      <c r="D1490" s="13" t="s">
        <v>3323</v>
      </c>
      <c r="E1490" s="13" t="s">
        <v>16</v>
      </c>
      <c r="F1490" s="20" t="s">
        <v>1169</v>
      </c>
      <c r="G1490" s="29">
        <v>20</v>
      </c>
    </row>
    <row r="1491" ht="16.5" hidden="1" spans="1:7">
      <c r="A1491" s="13" t="str">
        <f>VLOOKUP(E1491,区域!A:B,2,0)</f>
        <v>黄山</v>
      </c>
      <c r="B1491" s="21">
        <v>44183</v>
      </c>
      <c r="C1491" s="13" t="s">
        <v>3324</v>
      </c>
      <c r="D1491" s="13" t="s">
        <v>3325</v>
      </c>
      <c r="E1491" s="13" t="s">
        <v>16</v>
      </c>
      <c r="F1491" s="20" t="s">
        <v>1169</v>
      </c>
      <c r="G1491" s="29">
        <v>20</v>
      </c>
    </row>
    <row r="1492" ht="16.5" hidden="1" spans="1:7">
      <c r="A1492" s="13" t="str">
        <f>VLOOKUP(E1492,区域!A:B,2,0)</f>
        <v>黄山</v>
      </c>
      <c r="B1492" s="21">
        <v>44183</v>
      </c>
      <c r="C1492" s="13" t="s">
        <v>3326</v>
      </c>
      <c r="D1492" s="13" t="s">
        <v>3327</v>
      </c>
      <c r="E1492" s="13" t="s">
        <v>16</v>
      </c>
      <c r="F1492" s="20" t="s">
        <v>1169</v>
      </c>
      <c r="G1492" s="29">
        <v>20</v>
      </c>
    </row>
    <row r="1493" ht="16.5" hidden="1" spans="1:7">
      <c r="A1493" s="13" t="str">
        <f>VLOOKUP(E1493,区域!A:B,2,0)</f>
        <v>黄山</v>
      </c>
      <c r="B1493" s="21">
        <v>44183</v>
      </c>
      <c r="C1493" s="13" t="s">
        <v>3328</v>
      </c>
      <c r="D1493" s="13" t="s">
        <v>3329</v>
      </c>
      <c r="E1493" s="13" t="s">
        <v>16</v>
      </c>
      <c r="F1493" s="20" t="s">
        <v>1169</v>
      </c>
      <c r="G1493" s="29">
        <v>20</v>
      </c>
    </row>
    <row r="1494" ht="16.5" hidden="1" spans="1:7">
      <c r="A1494" s="13" t="str">
        <f>VLOOKUP(E1494,区域!A:B,2,0)</f>
        <v>黄山</v>
      </c>
      <c r="B1494" s="21">
        <v>44183</v>
      </c>
      <c r="C1494" s="13" t="s">
        <v>3330</v>
      </c>
      <c r="D1494" s="13" t="s">
        <v>3331</v>
      </c>
      <c r="E1494" s="13" t="s">
        <v>16</v>
      </c>
      <c r="F1494" s="20" t="s">
        <v>1169</v>
      </c>
      <c r="G1494" s="29">
        <v>20</v>
      </c>
    </row>
    <row r="1495" ht="16.5" hidden="1" spans="1:7">
      <c r="A1495" s="13" t="str">
        <f>VLOOKUP(E1495,区域!A:B,2,0)</f>
        <v>黄山</v>
      </c>
      <c r="B1495" s="21">
        <v>44183</v>
      </c>
      <c r="C1495" s="13" t="s">
        <v>3332</v>
      </c>
      <c r="D1495" s="13" t="s">
        <v>2608</v>
      </c>
      <c r="E1495" s="13" t="s">
        <v>16</v>
      </c>
      <c r="F1495" s="20" t="s">
        <v>1169</v>
      </c>
      <c r="G1495" s="29">
        <v>20</v>
      </c>
    </row>
    <row r="1496" ht="16.5" hidden="1" spans="1:7">
      <c r="A1496" s="13" t="str">
        <f>VLOOKUP(E1496,区域!A:B,2,0)</f>
        <v>黄山</v>
      </c>
      <c r="B1496" s="21">
        <v>44183</v>
      </c>
      <c r="C1496" s="13" t="s">
        <v>3333</v>
      </c>
      <c r="D1496" s="13" t="s">
        <v>3334</v>
      </c>
      <c r="E1496" s="13" t="s">
        <v>16</v>
      </c>
      <c r="F1496" s="20" t="s">
        <v>1169</v>
      </c>
      <c r="G1496" s="29">
        <v>20</v>
      </c>
    </row>
    <row r="1497" ht="16.5" hidden="1" spans="1:7">
      <c r="A1497" s="13" t="str">
        <f>VLOOKUP(E1497,区域!A:B,2,0)</f>
        <v>黄山</v>
      </c>
      <c r="B1497" s="21">
        <v>44183</v>
      </c>
      <c r="C1497" s="13" t="s">
        <v>3335</v>
      </c>
      <c r="D1497" s="13" t="s">
        <v>3336</v>
      </c>
      <c r="E1497" s="13" t="s">
        <v>16</v>
      </c>
      <c r="F1497" s="20" t="s">
        <v>1169</v>
      </c>
      <c r="G1497" s="29">
        <v>20</v>
      </c>
    </row>
    <row r="1498" ht="16.5" hidden="1" spans="1:7">
      <c r="A1498" s="13" t="str">
        <f>VLOOKUP(E1498,区域!A:B,2,0)</f>
        <v>池州</v>
      </c>
      <c r="B1498" s="21">
        <v>44183</v>
      </c>
      <c r="C1498" s="13" t="s">
        <v>3337</v>
      </c>
      <c r="D1498" s="13" t="s">
        <v>3338</v>
      </c>
      <c r="E1498" s="13" t="s">
        <v>95</v>
      </c>
      <c r="F1498" s="20" t="s">
        <v>1169</v>
      </c>
      <c r="G1498" s="29">
        <v>20</v>
      </c>
    </row>
    <row r="1499" ht="16.5" hidden="1" spans="1:7">
      <c r="A1499" s="13" t="str">
        <f>VLOOKUP(E1499,区域!A:B,2,0)</f>
        <v>肥东</v>
      </c>
      <c r="B1499" s="21">
        <v>44183</v>
      </c>
      <c r="C1499" s="13" t="s">
        <v>3339</v>
      </c>
      <c r="D1499" s="13" t="s">
        <v>3340</v>
      </c>
      <c r="E1499" s="13" t="s">
        <v>22</v>
      </c>
      <c r="F1499" s="20" t="s">
        <v>1169</v>
      </c>
      <c r="G1499" s="29">
        <v>20</v>
      </c>
    </row>
    <row r="1500" ht="16.5" hidden="1" spans="1:7">
      <c r="A1500" s="13" t="str">
        <f>VLOOKUP(E1500,区域!A:B,2,0)</f>
        <v>黄山</v>
      </c>
      <c r="B1500" s="21">
        <v>44183</v>
      </c>
      <c r="C1500" s="13" t="s">
        <v>3341</v>
      </c>
      <c r="D1500" s="13" t="s">
        <v>3342</v>
      </c>
      <c r="E1500" s="13" t="s">
        <v>16</v>
      </c>
      <c r="F1500" s="20" t="s">
        <v>1169</v>
      </c>
      <c r="G1500" s="29">
        <v>20</v>
      </c>
    </row>
    <row r="1501" ht="16.5" hidden="1" spans="1:7">
      <c r="A1501" s="13" t="str">
        <f>VLOOKUP(E1501,区域!A:B,2,0)</f>
        <v>肥东</v>
      </c>
      <c r="B1501" s="21">
        <v>44183</v>
      </c>
      <c r="C1501" s="13" t="s">
        <v>3343</v>
      </c>
      <c r="D1501" s="13" t="s">
        <v>3344</v>
      </c>
      <c r="E1501" s="13" t="s">
        <v>36</v>
      </c>
      <c r="F1501" s="20" t="s">
        <v>1169</v>
      </c>
      <c r="G1501" s="29">
        <v>20</v>
      </c>
    </row>
    <row r="1502" ht="16.5" hidden="1" spans="1:7">
      <c r="A1502" s="13" t="str">
        <f>VLOOKUP(E1502,区域!A:B,2,0)</f>
        <v>亳州</v>
      </c>
      <c r="B1502" s="21">
        <v>44183</v>
      </c>
      <c r="C1502" s="13" t="s">
        <v>3345</v>
      </c>
      <c r="D1502" s="13" t="s">
        <v>3346</v>
      </c>
      <c r="E1502" s="13" t="s">
        <v>282</v>
      </c>
      <c r="F1502" s="20" t="s">
        <v>1169</v>
      </c>
      <c r="G1502" s="29">
        <v>20</v>
      </c>
    </row>
    <row r="1503" ht="16.5" hidden="1" spans="1:7">
      <c r="A1503" s="13" t="str">
        <f>VLOOKUP(E1503,区域!A:B,2,0)</f>
        <v>阜阳</v>
      </c>
      <c r="B1503" s="21">
        <v>44183</v>
      </c>
      <c r="C1503" s="13" t="s">
        <v>3347</v>
      </c>
      <c r="D1503" s="13" t="s">
        <v>3348</v>
      </c>
      <c r="E1503" s="13" t="s">
        <v>124</v>
      </c>
      <c r="F1503" s="20" t="s">
        <v>1169</v>
      </c>
      <c r="G1503" s="29">
        <v>20</v>
      </c>
    </row>
    <row r="1504" ht="16.5" hidden="1" spans="1:7">
      <c r="A1504" s="13" t="str">
        <f>VLOOKUP(E1504,区域!A:B,2,0)</f>
        <v>肥东</v>
      </c>
      <c r="B1504" s="21">
        <v>44183</v>
      </c>
      <c r="C1504" s="13" t="s">
        <v>3349</v>
      </c>
      <c r="D1504" s="13" t="s">
        <v>3350</v>
      </c>
      <c r="E1504" s="13" t="s">
        <v>36</v>
      </c>
      <c r="F1504" s="20" t="s">
        <v>1169</v>
      </c>
      <c r="G1504" s="29">
        <v>20</v>
      </c>
    </row>
    <row r="1505" ht="16.5" hidden="1" spans="1:7">
      <c r="A1505" s="13" t="str">
        <f>VLOOKUP(E1505,区域!A:B,2,0)</f>
        <v>安庆</v>
      </c>
      <c r="B1505" s="21">
        <v>44183</v>
      </c>
      <c r="C1505" s="13" t="s">
        <v>3351</v>
      </c>
      <c r="D1505" s="13" t="s">
        <v>3352</v>
      </c>
      <c r="E1505" s="13" t="s">
        <v>157</v>
      </c>
      <c r="F1505" s="20" t="s">
        <v>1169</v>
      </c>
      <c r="G1505" s="29">
        <v>20</v>
      </c>
    </row>
    <row r="1506" ht="16.5" hidden="1" spans="1:7">
      <c r="A1506" s="13" t="str">
        <f>VLOOKUP(E1506,区域!A:B,2,0)</f>
        <v>黄山</v>
      </c>
      <c r="B1506" s="21">
        <v>44183</v>
      </c>
      <c r="C1506" s="13" t="s">
        <v>3353</v>
      </c>
      <c r="D1506" s="13" t="s">
        <v>3354</v>
      </c>
      <c r="E1506" s="13" t="s">
        <v>16</v>
      </c>
      <c r="F1506" s="20" t="s">
        <v>1169</v>
      </c>
      <c r="G1506" s="29">
        <v>20</v>
      </c>
    </row>
    <row r="1507" ht="16.5" hidden="1" spans="1:7">
      <c r="A1507" s="13" t="str">
        <f>VLOOKUP(E1507,区域!A:B,2,0)</f>
        <v>蚌埠</v>
      </c>
      <c r="B1507" s="21">
        <v>44183</v>
      </c>
      <c r="C1507" s="13" t="s">
        <v>3355</v>
      </c>
      <c r="D1507" s="13" t="s">
        <v>3356</v>
      </c>
      <c r="E1507" s="13" t="s">
        <v>78</v>
      </c>
      <c r="F1507" s="20" t="s">
        <v>1169</v>
      </c>
      <c r="G1507" s="29">
        <v>20</v>
      </c>
    </row>
    <row r="1508" ht="16.5" hidden="1" spans="1:7">
      <c r="A1508" s="13" t="str">
        <f>VLOOKUP(E1508,区域!A:B,2,0)</f>
        <v>合肥南</v>
      </c>
      <c r="B1508" s="21">
        <v>44183</v>
      </c>
      <c r="C1508" s="13" t="s">
        <v>3357</v>
      </c>
      <c r="D1508" s="13" t="s">
        <v>3358</v>
      </c>
      <c r="E1508" s="13" t="s">
        <v>107</v>
      </c>
      <c r="F1508" s="20" t="s">
        <v>1169</v>
      </c>
      <c r="G1508" s="29">
        <v>20</v>
      </c>
    </row>
    <row r="1509" ht="16.5" hidden="1" spans="1:7">
      <c r="A1509" s="13" t="str">
        <f>VLOOKUP(E1509,区域!A:B,2,0)</f>
        <v>六安</v>
      </c>
      <c r="B1509" s="21">
        <v>44183</v>
      </c>
      <c r="C1509" s="13" t="s">
        <v>3359</v>
      </c>
      <c r="D1509" s="13" t="s">
        <v>3360</v>
      </c>
      <c r="E1509" s="13" t="s">
        <v>103</v>
      </c>
      <c r="F1509" s="20" t="s">
        <v>1169</v>
      </c>
      <c r="G1509" s="29">
        <v>20</v>
      </c>
    </row>
    <row r="1510" ht="16.5" hidden="1" spans="1:7">
      <c r="A1510" s="13" t="str">
        <f>VLOOKUP(E1510,区域!A:B,2,0)</f>
        <v>凤台</v>
      </c>
      <c r="B1510" s="21">
        <v>44183</v>
      </c>
      <c r="C1510" s="13" t="s">
        <v>3361</v>
      </c>
      <c r="D1510" s="13" t="s">
        <v>3362</v>
      </c>
      <c r="E1510" s="13" t="s">
        <v>32</v>
      </c>
      <c r="F1510" s="20" t="s">
        <v>1169</v>
      </c>
      <c r="G1510" s="29">
        <v>20</v>
      </c>
    </row>
    <row r="1511" ht="16.5" hidden="1" spans="1:7">
      <c r="A1511" s="13" t="str">
        <f>VLOOKUP(E1511,区域!A:B,2,0)</f>
        <v>合肥南</v>
      </c>
      <c r="B1511" s="21">
        <v>44183</v>
      </c>
      <c r="C1511" s="13" t="s">
        <v>3363</v>
      </c>
      <c r="D1511" s="13" t="s">
        <v>3364</v>
      </c>
      <c r="E1511" s="13" t="s">
        <v>107</v>
      </c>
      <c r="F1511" s="20" t="s">
        <v>1169</v>
      </c>
      <c r="G1511" s="29">
        <v>20</v>
      </c>
    </row>
    <row r="1512" ht="16.5" hidden="1" spans="1:7">
      <c r="A1512" s="13" t="str">
        <f>VLOOKUP(E1512,区域!A:B,2,0)</f>
        <v>池州</v>
      </c>
      <c r="B1512" s="21">
        <v>44183</v>
      </c>
      <c r="C1512" s="13" t="s">
        <v>3365</v>
      </c>
      <c r="D1512" s="13" t="s">
        <v>3366</v>
      </c>
      <c r="E1512" s="13" t="s">
        <v>30</v>
      </c>
      <c r="F1512" s="20" t="s">
        <v>1169</v>
      </c>
      <c r="G1512" s="29">
        <v>20</v>
      </c>
    </row>
    <row r="1513" ht="16.5" hidden="1" spans="1:7">
      <c r="A1513" s="13" t="str">
        <f>VLOOKUP(E1513,区域!A:B,2,0)</f>
        <v>六安</v>
      </c>
      <c r="B1513" s="21">
        <v>44183</v>
      </c>
      <c r="C1513" s="13" t="s">
        <v>3367</v>
      </c>
      <c r="D1513" s="13" t="s">
        <v>3368</v>
      </c>
      <c r="E1513" s="13" t="s">
        <v>103</v>
      </c>
      <c r="F1513" s="20" t="s">
        <v>1169</v>
      </c>
      <c r="G1513" s="29">
        <v>20</v>
      </c>
    </row>
    <row r="1514" ht="16.5" hidden="1" spans="1:7">
      <c r="A1514" s="13" t="str">
        <f>VLOOKUP(E1514,区域!A:B,2,0)</f>
        <v>合肥南</v>
      </c>
      <c r="B1514" s="21">
        <v>44183</v>
      </c>
      <c r="C1514" s="13" t="s">
        <v>3369</v>
      </c>
      <c r="D1514" s="13" t="s">
        <v>3370</v>
      </c>
      <c r="E1514" s="13" t="s">
        <v>42</v>
      </c>
      <c r="F1514" s="20" t="s">
        <v>1169</v>
      </c>
      <c r="G1514" s="29">
        <v>20</v>
      </c>
    </row>
    <row r="1515" ht="16.5" hidden="1" spans="1:7">
      <c r="A1515" s="13" t="str">
        <f>VLOOKUP(E1515,区域!A:B,2,0)</f>
        <v>合肥南</v>
      </c>
      <c r="B1515" s="21">
        <v>44183</v>
      </c>
      <c r="C1515" s="13" t="s">
        <v>3371</v>
      </c>
      <c r="D1515" s="13" t="s">
        <v>3372</v>
      </c>
      <c r="E1515" s="13" t="s">
        <v>42</v>
      </c>
      <c r="F1515" s="20" t="s">
        <v>1169</v>
      </c>
      <c r="G1515" s="29">
        <v>20</v>
      </c>
    </row>
    <row r="1516" ht="16.5" hidden="1" spans="1:7">
      <c r="A1516" s="13" t="str">
        <f>VLOOKUP(E1516,区域!A:B,2,0)</f>
        <v>合肥南</v>
      </c>
      <c r="B1516" s="21">
        <v>44183</v>
      </c>
      <c r="C1516" s="13" t="s">
        <v>3373</v>
      </c>
      <c r="D1516" s="13" t="s">
        <v>3374</v>
      </c>
      <c r="E1516" s="13" t="s">
        <v>42</v>
      </c>
      <c r="F1516" s="20" t="s">
        <v>1169</v>
      </c>
      <c r="G1516" s="29">
        <v>20</v>
      </c>
    </row>
    <row r="1517" ht="16.5" hidden="1" spans="1:7">
      <c r="A1517" s="13" t="str">
        <f>VLOOKUP(E1517,区域!A:B,2,0)</f>
        <v>合肥南</v>
      </c>
      <c r="B1517" s="21">
        <v>44183</v>
      </c>
      <c r="C1517" s="13" t="s">
        <v>3375</v>
      </c>
      <c r="D1517" s="13" t="s">
        <v>3376</v>
      </c>
      <c r="E1517" s="13" t="s">
        <v>42</v>
      </c>
      <c r="F1517" s="20" t="s">
        <v>1169</v>
      </c>
      <c r="G1517" s="29">
        <v>20</v>
      </c>
    </row>
    <row r="1518" ht="16.5" hidden="1" spans="1:7">
      <c r="A1518" s="13" t="str">
        <f>VLOOKUP(E1518,区域!A:B,2,0)</f>
        <v>池州</v>
      </c>
      <c r="B1518" s="21">
        <v>44183</v>
      </c>
      <c r="C1518" s="13" t="s">
        <v>3377</v>
      </c>
      <c r="D1518" s="13" t="s">
        <v>3378</v>
      </c>
      <c r="E1518" s="13" t="s">
        <v>30</v>
      </c>
      <c r="F1518" s="20" t="s">
        <v>1169</v>
      </c>
      <c r="G1518" s="29">
        <v>20</v>
      </c>
    </row>
    <row r="1519" ht="16.5" hidden="1" spans="1:7">
      <c r="A1519" s="13" t="str">
        <f>VLOOKUP(E1519,区域!A:B,2,0)</f>
        <v>合肥南</v>
      </c>
      <c r="B1519" s="21">
        <v>44183</v>
      </c>
      <c r="C1519" s="13" t="s">
        <v>3379</v>
      </c>
      <c r="D1519" s="13" t="s">
        <v>3380</v>
      </c>
      <c r="E1519" s="13" t="s">
        <v>102</v>
      </c>
      <c r="F1519" s="20" t="s">
        <v>1169</v>
      </c>
      <c r="G1519" s="29">
        <v>20</v>
      </c>
    </row>
    <row r="1520" ht="16.5" hidden="1" spans="1:7">
      <c r="A1520" s="13" t="str">
        <f>VLOOKUP(E1520,区域!A:B,2,0)</f>
        <v>合肥南</v>
      </c>
      <c r="B1520" s="21">
        <v>44183</v>
      </c>
      <c r="C1520" s="13" t="s">
        <v>3381</v>
      </c>
      <c r="D1520" s="13" t="s">
        <v>3382</v>
      </c>
      <c r="E1520" s="13" t="s">
        <v>107</v>
      </c>
      <c r="F1520" s="20" t="s">
        <v>1169</v>
      </c>
      <c r="G1520" s="29">
        <v>20</v>
      </c>
    </row>
    <row r="1521" ht="16.5" hidden="1" spans="1:7">
      <c r="A1521" s="13" t="str">
        <f>VLOOKUP(E1521,区域!A:B,2,0)</f>
        <v>池州</v>
      </c>
      <c r="B1521" s="21">
        <v>44183</v>
      </c>
      <c r="C1521" s="13" t="s">
        <v>3383</v>
      </c>
      <c r="D1521" s="13" t="s">
        <v>3384</v>
      </c>
      <c r="E1521" s="13" t="s">
        <v>30</v>
      </c>
      <c r="F1521" s="20" t="s">
        <v>1169</v>
      </c>
      <c r="G1521" s="29">
        <v>20</v>
      </c>
    </row>
    <row r="1522" ht="16.5" hidden="1" spans="1:7">
      <c r="A1522" s="13" t="str">
        <f>VLOOKUP(E1522,区域!A:B,2,0)</f>
        <v>池州</v>
      </c>
      <c r="B1522" s="21">
        <v>44183</v>
      </c>
      <c r="C1522" s="13" t="s">
        <v>3385</v>
      </c>
      <c r="D1522" s="13" t="s">
        <v>3386</v>
      </c>
      <c r="E1522" s="13" t="s">
        <v>30</v>
      </c>
      <c r="F1522" s="20" t="s">
        <v>1169</v>
      </c>
      <c r="G1522" s="29">
        <v>20</v>
      </c>
    </row>
    <row r="1523" ht="16.5" hidden="1" spans="1:7">
      <c r="A1523" s="13" t="str">
        <f>VLOOKUP(E1523,区域!A:B,2,0)</f>
        <v>合肥南</v>
      </c>
      <c r="B1523" s="21">
        <v>44183</v>
      </c>
      <c r="C1523" s="13" t="s">
        <v>3387</v>
      </c>
      <c r="D1523" s="13" t="s">
        <v>3388</v>
      </c>
      <c r="E1523" s="13" t="s">
        <v>102</v>
      </c>
      <c r="F1523" s="20" t="s">
        <v>1169</v>
      </c>
      <c r="G1523" s="29">
        <v>20</v>
      </c>
    </row>
    <row r="1524" ht="16.5" hidden="1" spans="1:7">
      <c r="A1524" s="13" t="str">
        <f>VLOOKUP(E1524,区域!A:B,2,0)</f>
        <v>黄山</v>
      </c>
      <c r="B1524" s="21">
        <v>44183</v>
      </c>
      <c r="C1524" s="13" t="s">
        <v>3389</v>
      </c>
      <c r="D1524" s="13" t="s">
        <v>3390</v>
      </c>
      <c r="E1524" s="13" t="s">
        <v>16</v>
      </c>
      <c r="F1524" s="20" t="s">
        <v>1169</v>
      </c>
      <c r="G1524" s="29">
        <v>20</v>
      </c>
    </row>
    <row r="1525" ht="16.5" hidden="1" spans="1:7">
      <c r="A1525" s="13" t="str">
        <f>VLOOKUP(E1525,区域!A:B,2,0)</f>
        <v>安庆</v>
      </c>
      <c r="B1525" s="21">
        <v>44183</v>
      </c>
      <c r="C1525" s="13" t="s">
        <v>3391</v>
      </c>
      <c r="D1525" s="13" t="s">
        <v>3392</v>
      </c>
      <c r="E1525" s="13" t="s">
        <v>157</v>
      </c>
      <c r="F1525" s="20" t="s">
        <v>1169</v>
      </c>
      <c r="G1525" s="29">
        <v>20</v>
      </c>
    </row>
    <row r="1526" ht="16.5" hidden="1" spans="1:7">
      <c r="A1526" s="13" t="str">
        <f>VLOOKUP(E1526,区域!A:B,2,0)</f>
        <v>合肥南</v>
      </c>
      <c r="B1526" s="21">
        <v>44183</v>
      </c>
      <c r="C1526" s="13" t="s">
        <v>3393</v>
      </c>
      <c r="D1526" s="13" t="s">
        <v>3394</v>
      </c>
      <c r="E1526" s="13" t="s">
        <v>102</v>
      </c>
      <c r="F1526" s="20" t="s">
        <v>1169</v>
      </c>
      <c r="G1526" s="29">
        <v>20</v>
      </c>
    </row>
    <row r="1527" ht="16.5" hidden="1" spans="1:7">
      <c r="A1527" s="13" t="str">
        <f>VLOOKUP(E1527,区域!A:B,2,0)</f>
        <v>合肥南</v>
      </c>
      <c r="B1527" s="21">
        <v>44183</v>
      </c>
      <c r="C1527" s="13" t="s">
        <v>3395</v>
      </c>
      <c r="D1527" s="13" t="s">
        <v>3396</v>
      </c>
      <c r="E1527" s="13" t="s">
        <v>42</v>
      </c>
      <c r="F1527" s="20" t="s">
        <v>1169</v>
      </c>
      <c r="G1527" s="29">
        <v>20</v>
      </c>
    </row>
    <row r="1528" ht="16.5" hidden="1" spans="1:7">
      <c r="A1528" s="13" t="str">
        <f>VLOOKUP(E1528,区域!A:B,2,0)</f>
        <v>黄山</v>
      </c>
      <c r="B1528" s="21">
        <v>44183</v>
      </c>
      <c r="C1528" s="13" t="s">
        <v>3397</v>
      </c>
      <c r="D1528" s="13" t="s">
        <v>3398</v>
      </c>
      <c r="E1528" s="13" t="s">
        <v>16</v>
      </c>
      <c r="F1528" s="20" t="s">
        <v>1169</v>
      </c>
      <c r="G1528" s="29">
        <v>20</v>
      </c>
    </row>
    <row r="1529" ht="16.5" hidden="1" spans="1:7">
      <c r="A1529" s="13" t="str">
        <f>VLOOKUP(E1529,区域!A:B,2,0)</f>
        <v>黄山</v>
      </c>
      <c r="B1529" s="21">
        <v>44183</v>
      </c>
      <c r="C1529" s="13" t="s">
        <v>3399</v>
      </c>
      <c r="D1529" s="13" t="s">
        <v>3400</v>
      </c>
      <c r="E1529" s="13" t="s">
        <v>16</v>
      </c>
      <c r="F1529" s="20" t="s">
        <v>1169</v>
      </c>
      <c r="G1529" s="29">
        <v>20</v>
      </c>
    </row>
    <row r="1530" ht="16.5" hidden="1" spans="1:7">
      <c r="A1530" s="13" t="str">
        <f>VLOOKUP(E1530,区域!A:B,2,0)</f>
        <v>亳州</v>
      </c>
      <c r="B1530" s="21">
        <v>44183</v>
      </c>
      <c r="C1530" s="13" t="s">
        <v>3401</v>
      </c>
      <c r="D1530" s="13" t="s">
        <v>3402</v>
      </c>
      <c r="E1530" s="13" t="s">
        <v>79</v>
      </c>
      <c r="F1530" s="20" t="s">
        <v>1169</v>
      </c>
      <c r="G1530" s="29">
        <v>20</v>
      </c>
    </row>
    <row r="1531" ht="16.5" hidden="1" spans="1:7">
      <c r="A1531" s="13" t="str">
        <f>VLOOKUP(E1531,区域!A:B,2,0)</f>
        <v>肥东</v>
      </c>
      <c r="B1531" s="21">
        <v>44183</v>
      </c>
      <c r="C1531" s="13" t="s">
        <v>3403</v>
      </c>
      <c r="D1531" s="13" t="s">
        <v>3404</v>
      </c>
      <c r="E1531" s="13" t="s">
        <v>22</v>
      </c>
      <c r="F1531" s="20" t="s">
        <v>1169</v>
      </c>
      <c r="G1531" s="29">
        <v>20</v>
      </c>
    </row>
    <row r="1532" ht="16.5" hidden="1" spans="1:7">
      <c r="A1532" s="13" t="str">
        <f>VLOOKUP(E1532,区域!A:B,2,0)</f>
        <v>合肥南</v>
      </c>
      <c r="B1532" s="21">
        <v>44183</v>
      </c>
      <c r="C1532" s="13" t="s">
        <v>3405</v>
      </c>
      <c r="D1532" s="13" t="s">
        <v>3406</v>
      </c>
      <c r="E1532" s="13" t="s">
        <v>66</v>
      </c>
      <c r="F1532" s="20" t="s">
        <v>1169</v>
      </c>
      <c r="G1532" s="29">
        <v>20</v>
      </c>
    </row>
    <row r="1533" ht="16.5" hidden="1" spans="1:7">
      <c r="A1533" s="13" t="str">
        <f>VLOOKUP(E1533,区域!A:B,2,0)</f>
        <v>合肥南</v>
      </c>
      <c r="B1533" s="21">
        <v>44183</v>
      </c>
      <c r="C1533" s="13" t="s">
        <v>3407</v>
      </c>
      <c r="D1533" s="13" t="s">
        <v>3408</v>
      </c>
      <c r="E1533" s="13" t="s">
        <v>42</v>
      </c>
      <c r="F1533" s="20" t="s">
        <v>1169</v>
      </c>
      <c r="G1533" s="29">
        <v>20</v>
      </c>
    </row>
    <row r="1534" ht="16.5" hidden="1" spans="1:7">
      <c r="A1534" s="13" t="str">
        <f>VLOOKUP(E1534,区域!A:B,2,0)</f>
        <v>池州</v>
      </c>
      <c r="B1534" s="21">
        <v>44183</v>
      </c>
      <c r="C1534" s="13" t="s">
        <v>3409</v>
      </c>
      <c r="D1534" s="13" t="s">
        <v>3410</v>
      </c>
      <c r="E1534" s="13" t="s">
        <v>30</v>
      </c>
      <c r="F1534" s="20" t="s">
        <v>1169</v>
      </c>
      <c r="G1534" s="29">
        <v>20</v>
      </c>
    </row>
    <row r="1535" ht="16.5" hidden="1" spans="1:7">
      <c r="A1535" s="13" t="str">
        <f>VLOOKUP(E1535,区域!A:B,2,0)</f>
        <v>凤台</v>
      </c>
      <c r="B1535" s="21">
        <v>44183</v>
      </c>
      <c r="C1535" s="13" t="s">
        <v>3411</v>
      </c>
      <c r="D1535" s="13" t="s">
        <v>3412</v>
      </c>
      <c r="E1535" s="13" t="s">
        <v>32</v>
      </c>
      <c r="F1535" s="20" t="s">
        <v>1169</v>
      </c>
      <c r="G1535" s="29">
        <v>20</v>
      </c>
    </row>
    <row r="1536" ht="16.5" hidden="1" spans="1:7">
      <c r="A1536" s="13" t="str">
        <f>VLOOKUP(E1536,区域!A:B,2,0)</f>
        <v>池州</v>
      </c>
      <c r="B1536" s="21">
        <v>44183</v>
      </c>
      <c r="C1536" s="13" t="s">
        <v>3413</v>
      </c>
      <c r="D1536" s="13" t="s">
        <v>3414</v>
      </c>
      <c r="E1536" s="13" t="s">
        <v>30</v>
      </c>
      <c r="F1536" s="20" t="s">
        <v>1169</v>
      </c>
      <c r="G1536" s="29">
        <v>20</v>
      </c>
    </row>
    <row r="1537" ht="16.5" hidden="1" spans="1:7">
      <c r="A1537" s="13" t="str">
        <f>VLOOKUP(E1537,区域!A:B,2,0)</f>
        <v>阜阳</v>
      </c>
      <c r="B1537" s="21">
        <v>44183</v>
      </c>
      <c r="C1537" s="13" t="s">
        <v>3415</v>
      </c>
      <c r="D1537" s="13" t="s">
        <v>3416</v>
      </c>
      <c r="E1537" s="13" t="s">
        <v>124</v>
      </c>
      <c r="F1537" s="20" t="s">
        <v>1169</v>
      </c>
      <c r="G1537" s="29">
        <v>20</v>
      </c>
    </row>
    <row r="1538" ht="16.5" hidden="1" spans="1:7">
      <c r="A1538" s="13" t="str">
        <f>VLOOKUP(E1538,区域!A:B,2,0)</f>
        <v>安庆</v>
      </c>
      <c r="B1538" s="21">
        <v>44183</v>
      </c>
      <c r="C1538" s="13" t="s">
        <v>3417</v>
      </c>
      <c r="D1538" s="13" t="s">
        <v>3418</v>
      </c>
      <c r="E1538" s="13" t="s">
        <v>143</v>
      </c>
      <c r="F1538" s="20" t="s">
        <v>1169</v>
      </c>
      <c r="G1538" s="29">
        <v>20</v>
      </c>
    </row>
    <row r="1539" ht="16.5" hidden="1" spans="1:7">
      <c r="A1539" s="13" t="str">
        <f>VLOOKUP(E1539,区域!A:B,2,0)</f>
        <v>宿州</v>
      </c>
      <c r="B1539" s="21">
        <v>44183</v>
      </c>
      <c r="C1539" s="13" t="s">
        <v>3419</v>
      </c>
      <c r="D1539" s="13" t="s">
        <v>3420</v>
      </c>
      <c r="E1539" s="13" t="s">
        <v>92</v>
      </c>
      <c r="F1539" s="20" t="s">
        <v>1169</v>
      </c>
      <c r="G1539" s="29">
        <v>20</v>
      </c>
    </row>
    <row r="1540" ht="16.5" hidden="1" spans="1:7">
      <c r="A1540" s="13" t="str">
        <f>VLOOKUP(E1540,区域!A:B,2,0)</f>
        <v>亳州</v>
      </c>
      <c r="B1540" s="21">
        <v>44183</v>
      </c>
      <c r="C1540" s="13" t="s">
        <v>3421</v>
      </c>
      <c r="D1540" s="13" t="s">
        <v>3422</v>
      </c>
      <c r="E1540" s="13" t="s">
        <v>79</v>
      </c>
      <c r="F1540" s="20" t="s">
        <v>1169</v>
      </c>
      <c r="G1540" s="29">
        <v>20</v>
      </c>
    </row>
    <row r="1541" ht="16.5" hidden="1" spans="1:7">
      <c r="A1541" s="13" t="str">
        <f>VLOOKUP(E1541,区域!A:B,2,0)</f>
        <v>池州</v>
      </c>
      <c r="B1541" s="21">
        <v>44183</v>
      </c>
      <c r="C1541" s="13" t="s">
        <v>3423</v>
      </c>
      <c r="D1541" s="13" t="s">
        <v>3424</v>
      </c>
      <c r="E1541" s="13" t="s">
        <v>30</v>
      </c>
      <c r="F1541" s="20" t="s">
        <v>1169</v>
      </c>
      <c r="G1541" s="29">
        <v>20</v>
      </c>
    </row>
    <row r="1542" ht="16.5" hidden="1" spans="1:7">
      <c r="A1542" s="13" t="str">
        <f>VLOOKUP(E1542,区域!A:B,2,0)</f>
        <v>淮南</v>
      </c>
      <c r="B1542" s="21">
        <v>44183</v>
      </c>
      <c r="C1542" s="13" t="s">
        <v>3425</v>
      </c>
      <c r="D1542" s="13" t="s">
        <v>3426</v>
      </c>
      <c r="E1542" s="13" t="s">
        <v>214</v>
      </c>
      <c r="F1542" s="20" t="s">
        <v>1169</v>
      </c>
      <c r="G1542" s="29">
        <v>20</v>
      </c>
    </row>
    <row r="1543" ht="16.5" hidden="1" spans="1:7">
      <c r="A1543" s="13" t="str">
        <f>VLOOKUP(E1543,区域!A:B,2,0)</f>
        <v>六安</v>
      </c>
      <c r="B1543" s="21">
        <v>44183</v>
      </c>
      <c r="C1543" s="13" t="s">
        <v>3427</v>
      </c>
      <c r="D1543" s="13" t="s">
        <v>3428</v>
      </c>
      <c r="E1543" s="13" t="s">
        <v>100</v>
      </c>
      <c r="F1543" s="20" t="s">
        <v>1169</v>
      </c>
      <c r="G1543" s="29">
        <v>20</v>
      </c>
    </row>
    <row r="1544" ht="16.5" hidden="1" spans="1:7">
      <c r="A1544" s="13" t="str">
        <f>VLOOKUP(E1544,区域!A:B,2,0)</f>
        <v>蚌埠</v>
      </c>
      <c r="B1544" s="21">
        <v>44183</v>
      </c>
      <c r="C1544" s="13" t="s">
        <v>3429</v>
      </c>
      <c r="D1544" s="13" t="s">
        <v>3430</v>
      </c>
      <c r="E1544" s="13" t="s">
        <v>232</v>
      </c>
      <c r="F1544" s="20" t="s">
        <v>1169</v>
      </c>
      <c r="G1544" s="29">
        <v>20</v>
      </c>
    </row>
    <row r="1545" ht="16.5" hidden="1" spans="1:7">
      <c r="A1545" s="13" t="str">
        <f>VLOOKUP(E1545,区域!A:B,2,0)</f>
        <v>安庆</v>
      </c>
      <c r="B1545" s="21">
        <v>44183</v>
      </c>
      <c r="C1545" s="13" t="s">
        <v>3431</v>
      </c>
      <c r="D1545" s="13" t="s">
        <v>3432</v>
      </c>
      <c r="E1545" s="13" t="s">
        <v>112</v>
      </c>
      <c r="F1545" s="20" t="s">
        <v>1169</v>
      </c>
      <c r="G1545" s="29">
        <v>20</v>
      </c>
    </row>
    <row r="1546" ht="16.5" hidden="1" spans="1:7">
      <c r="A1546" s="13" t="str">
        <f>VLOOKUP(E1546,区域!A:B,2,0)</f>
        <v>肥东</v>
      </c>
      <c r="B1546" s="21">
        <v>44183</v>
      </c>
      <c r="C1546" s="13" t="s">
        <v>3433</v>
      </c>
      <c r="D1546" s="13" t="s">
        <v>3434</v>
      </c>
      <c r="E1546" s="13" t="s">
        <v>36</v>
      </c>
      <c r="F1546" s="20" t="s">
        <v>1169</v>
      </c>
      <c r="G1546" s="29">
        <v>20</v>
      </c>
    </row>
    <row r="1547" ht="16.5" hidden="1" spans="1:7">
      <c r="A1547" s="13" t="str">
        <f>VLOOKUP(E1547,区域!A:B,2,0)</f>
        <v>蚌埠</v>
      </c>
      <c r="B1547" s="21">
        <v>44183</v>
      </c>
      <c r="C1547" s="13" t="s">
        <v>3435</v>
      </c>
      <c r="D1547" s="13" t="s">
        <v>3436</v>
      </c>
      <c r="E1547" s="13" t="s">
        <v>78</v>
      </c>
      <c r="F1547" s="20" t="s">
        <v>1169</v>
      </c>
      <c r="G1547" s="29">
        <v>20</v>
      </c>
    </row>
    <row r="1548" ht="16.5" hidden="1" spans="1:7">
      <c r="A1548" s="13" t="str">
        <f>VLOOKUP(E1548,区域!A:B,2,0)</f>
        <v>凤台</v>
      </c>
      <c r="B1548" s="21">
        <v>44183</v>
      </c>
      <c r="C1548" s="13" t="s">
        <v>3437</v>
      </c>
      <c r="D1548" s="13" t="s">
        <v>3438</v>
      </c>
      <c r="E1548" s="13" t="s">
        <v>32</v>
      </c>
      <c r="F1548" s="20" t="s">
        <v>1169</v>
      </c>
      <c r="G1548" s="29">
        <v>20</v>
      </c>
    </row>
    <row r="1549" ht="16.5" hidden="1" spans="1:7">
      <c r="A1549" s="13" t="str">
        <f>VLOOKUP(E1549,区域!A:B,2,0)</f>
        <v>合肥南</v>
      </c>
      <c r="B1549" s="21">
        <v>44183</v>
      </c>
      <c r="C1549" s="13" t="s">
        <v>3439</v>
      </c>
      <c r="D1549" s="13" t="s">
        <v>3440</v>
      </c>
      <c r="E1549" s="13" t="s">
        <v>42</v>
      </c>
      <c r="F1549" s="20" t="s">
        <v>1169</v>
      </c>
      <c r="G1549" s="29">
        <v>20</v>
      </c>
    </row>
    <row r="1550" ht="16.5" hidden="1" spans="1:7">
      <c r="A1550" s="13" t="str">
        <f>VLOOKUP(E1550,区域!A:B,2,0)</f>
        <v>阜阳</v>
      </c>
      <c r="B1550" s="21">
        <v>44183</v>
      </c>
      <c r="C1550" s="13" t="s">
        <v>3441</v>
      </c>
      <c r="D1550" s="13" t="s">
        <v>3442</v>
      </c>
      <c r="E1550" s="13" t="s">
        <v>124</v>
      </c>
      <c r="F1550" s="20" t="s">
        <v>1169</v>
      </c>
      <c r="G1550" s="29">
        <v>20</v>
      </c>
    </row>
    <row r="1551" ht="16.5" hidden="1" spans="1:7">
      <c r="A1551" s="13" t="str">
        <f>VLOOKUP(E1551,区域!A:B,2,0)</f>
        <v>亳州</v>
      </c>
      <c r="B1551" s="21">
        <v>44183</v>
      </c>
      <c r="C1551" s="13" t="s">
        <v>3443</v>
      </c>
      <c r="D1551" s="13" t="s">
        <v>3444</v>
      </c>
      <c r="E1551" s="13" t="s">
        <v>233</v>
      </c>
      <c r="F1551" s="20" t="s">
        <v>1169</v>
      </c>
      <c r="G1551" s="29">
        <v>20</v>
      </c>
    </row>
    <row r="1552" ht="16.5" hidden="1" spans="1:7">
      <c r="A1552" s="13" t="str">
        <f>VLOOKUP(E1552,区域!A:B,2,0)</f>
        <v>淮南</v>
      </c>
      <c r="B1552" s="21">
        <v>44183</v>
      </c>
      <c r="C1552" s="13" t="s">
        <v>3445</v>
      </c>
      <c r="D1552" s="13" t="s">
        <v>3446</v>
      </c>
      <c r="E1552" s="13" t="s">
        <v>182</v>
      </c>
      <c r="F1552" s="20" t="s">
        <v>1169</v>
      </c>
      <c r="G1552" s="29">
        <v>20</v>
      </c>
    </row>
    <row r="1553" ht="16.5" hidden="1" spans="1:7">
      <c r="A1553" s="13" t="str">
        <f>VLOOKUP(E1553,区域!A:B,2,0)</f>
        <v>黄山</v>
      </c>
      <c r="B1553" s="21">
        <v>44183</v>
      </c>
      <c r="C1553" s="13" t="s">
        <v>3447</v>
      </c>
      <c r="D1553" s="13" t="s">
        <v>3448</v>
      </c>
      <c r="E1553" s="13" t="s">
        <v>16</v>
      </c>
      <c r="F1553" s="20" t="s">
        <v>1169</v>
      </c>
      <c r="G1553" s="29">
        <v>20</v>
      </c>
    </row>
    <row r="1554" ht="16.5" hidden="1" spans="1:7">
      <c r="A1554" s="13" t="str">
        <f>VLOOKUP(E1554,区域!A:B,2,0)</f>
        <v>六安</v>
      </c>
      <c r="B1554" s="21">
        <v>44183</v>
      </c>
      <c r="C1554" s="13" t="s">
        <v>3449</v>
      </c>
      <c r="D1554" s="13" t="s">
        <v>3450</v>
      </c>
      <c r="E1554" s="13" t="s">
        <v>134</v>
      </c>
      <c r="F1554" s="20" t="s">
        <v>1169</v>
      </c>
      <c r="G1554" s="29">
        <v>20</v>
      </c>
    </row>
    <row r="1555" ht="16.5" hidden="1" spans="1:7">
      <c r="A1555" s="13" t="str">
        <f>VLOOKUP(E1555,区域!A:B,2,0)</f>
        <v>合肥南</v>
      </c>
      <c r="B1555" s="21">
        <v>44183</v>
      </c>
      <c r="C1555" s="13" t="s">
        <v>3451</v>
      </c>
      <c r="D1555" s="13" t="s">
        <v>3452</v>
      </c>
      <c r="E1555" s="13" t="s">
        <v>42</v>
      </c>
      <c r="F1555" s="20" t="s">
        <v>1169</v>
      </c>
      <c r="G1555" s="29">
        <v>20</v>
      </c>
    </row>
    <row r="1556" ht="16.5" hidden="1" spans="1:7">
      <c r="A1556" s="13" t="str">
        <f>VLOOKUP(E1556,区域!A:B,2,0)</f>
        <v>合肥南</v>
      </c>
      <c r="B1556" s="21">
        <v>44183</v>
      </c>
      <c r="C1556" s="13" t="s">
        <v>3453</v>
      </c>
      <c r="D1556" s="13" t="s">
        <v>3454</v>
      </c>
      <c r="E1556" s="13" t="s">
        <v>42</v>
      </c>
      <c r="F1556" s="20" t="s">
        <v>1169</v>
      </c>
      <c r="G1556" s="29">
        <v>20</v>
      </c>
    </row>
    <row r="1557" ht="16.5" hidden="1" spans="1:7">
      <c r="A1557" s="13" t="str">
        <f>VLOOKUP(E1557,区域!A:B,2,0)</f>
        <v>黄山</v>
      </c>
      <c r="B1557" s="21">
        <v>44183</v>
      </c>
      <c r="C1557" s="13" t="s">
        <v>3455</v>
      </c>
      <c r="D1557" s="13" t="s">
        <v>3456</v>
      </c>
      <c r="E1557" s="13" t="s">
        <v>16</v>
      </c>
      <c r="F1557" s="20" t="s">
        <v>1169</v>
      </c>
      <c r="G1557" s="29">
        <v>20</v>
      </c>
    </row>
    <row r="1558" ht="16.5" hidden="1" spans="1:7">
      <c r="A1558" s="13" t="str">
        <f>VLOOKUP(E1558,区域!A:B,2,0)</f>
        <v>合肥南</v>
      </c>
      <c r="B1558" s="21">
        <v>44183</v>
      </c>
      <c r="C1558" s="13" t="s">
        <v>3457</v>
      </c>
      <c r="D1558" s="13" t="s">
        <v>3458</v>
      </c>
      <c r="E1558" s="13" t="s">
        <v>42</v>
      </c>
      <c r="F1558" s="20" t="s">
        <v>1169</v>
      </c>
      <c r="G1558" s="29">
        <v>20</v>
      </c>
    </row>
    <row r="1559" ht="16.5" hidden="1" spans="1:7">
      <c r="A1559" s="13" t="str">
        <f>VLOOKUP(E1559,区域!A:B,2,0)</f>
        <v>黄山</v>
      </c>
      <c r="B1559" s="21">
        <v>44183</v>
      </c>
      <c r="C1559" s="13" t="s">
        <v>3459</v>
      </c>
      <c r="D1559" s="13" t="s">
        <v>3460</v>
      </c>
      <c r="E1559" s="13" t="s">
        <v>16</v>
      </c>
      <c r="F1559" s="20" t="s">
        <v>1169</v>
      </c>
      <c r="G1559" s="29">
        <v>20</v>
      </c>
    </row>
    <row r="1560" ht="16.5" hidden="1" spans="1:7">
      <c r="A1560" s="13" t="str">
        <f>VLOOKUP(E1560,区域!A:B,2,0)</f>
        <v>宣城</v>
      </c>
      <c r="B1560" s="21">
        <v>44183</v>
      </c>
      <c r="C1560" s="13" t="s">
        <v>3461</v>
      </c>
      <c r="D1560" s="13" t="s">
        <v>3462</v>
      </c>
      <c r="E1560" s="13" t="s">
        <v>38</v>
      </c>
      <c r="F1560" s="20" t="s">
        <v>1169</v>
      </c>
      <c r="G1560" s="29">
        <v>20</v>
      </c>
    </row>
    <row r="1561" ht="16.5" hidden="1" spans="1:7">
      <c r="A1561" s="13" t="str">
        <f>VLOOKUP(E1561,区域!A:B,2,0)</f>
        <v>凤台</v>
      </c>
      <c r="B1561" s="21">
        <v>44183</v>
      </c>
      <c r="C1561" s="13" t="s">
        <v>3463</v>
      </c>
      <c r="D1561" s="13" t="s">
        <v>3464</v>
      </c>
      <c r="E1561" s="13" t="s">
        <v>32</v>
      </c>
      <c r="F1561" s="20" t="s">
        <v>1169</v>
      </c>
      <c r="G1561" s="29">
        <v>20</v>
      </c>
    </row>
    <row r="1562" ht="16.5" hidden="1" spans="1:7">
      <c r="A1562" s="13" t="str">
        <f>VLOOKUP(E1562,区域!A:B,2,0)</f>
        <v>宣城</v>
      </c>
      <c r="B1562" s="21">
        <v>44183</v>
      </c>
      <c r="C1562" s="13" t="s">
        <v>3465</v>
      </c>
      <c r="D1562" s="13" t="s">
        <v>3466</v>
      </c>
      <c r="E1562" s="13" t="s">
        <v>46</v>
      </c>
      <c r="F1562" s="20" t="s">
        <v>1169</v>
      </c>
      <c r="G1562" s="29">
        <v>20</v>
      </c>
    </row>
    <row r="1563" ht="16.5" hidden="1" spans="1:7">
      <c r="A1563" s="13" t="str">
        <f>VLOOKUP(E1563,区域!A:B,2,0)</f>
        <v>黄山</v>
      </c>
      <c r="B1563" s="21">
        <v>44183</v>
      </c>
      <c r="C1563" s="13" t="s">
        <v>3467</v>
      </c>
      <c r="D1563" s="13" t="s">
        <v>3468</v>
      </c>
      <c r="E1563" s="13" t="s">
        <v>16</v>
      </c>
      <c r="F1563" s="20" t="s">
        <v>1169</v>
      </c>
      <c r="G1563" s="29">
        <v>20</v>
      </c>
    </row>
    <row r="1564" ht="16.5" hidden="1" spans="1:7">
      <c r="A1564" s="13" t="str">
        <f>VLOOKUP(E1564,区域!A:B,2,0)</f>
        <v>黄山</v>
      </c>
      <c r="B1564" s="21">
        <v>44183</v>
      </c>
      <c r="C1564" s="13" t="s">
        <v>3469</v>
      </c>
      <c r="D1564" s="13" t="s">
        <v>3470</v>
      </c>
      <c r="E1564" s="13" t="s">
        <v>16</v>
      </c>
      <c r="F1564" s="20" t="s">
        <v>1169</v>
      </c>
      <c r="G1564" s="29">
        <v>20</v>
      </c>
    </row>
    <row r="1565" ht="16.5" hidden="1" spans="1:7">
      <c r="A1565" s="13" t="str">
        <f>VLOOKUP(E1565,区域!A:B,2,0)</f>
        <v>黄山</v>
      </c>
      <c r="B1565" s="21">
        <v>44183</v>
      </c>
      <c r="C1565" s="13" t="s">
        <v>3175</v>
      </c>
      <c r="D1565" s="13" t="s">
        <v>3176</v>
      </c>
      <c r="E1565" s="13" t="s">
        <v>50</v>
      </c>
      <c r="F1565" s="20" t="s">
        <v>1169</v>
      </c>
      <c r="G1565" s="29">
        <v>20</v>
      </c>
    </row>
    <row r="1566" ht="16.5" hidden="1" spans="1:7">
      <c r="A1566" s="13" t="str">
        <f>VLOOKUP(E1566,区域!A:B,2,0)</f>
        <v>黄山</v>
      </c>
      <c r="B1566" s="21">
        <v>44183</v>
      </c>
      <c r="C1566" s="13" t="s">
        <v>3471</v>
      </c>
      <c r="D1566" s="13" t="s">
        <v>3472</v>
      </c>
      <c r="E1566" s="13" t="s">
        <v>16</v>
      </c>
      <c r="F1566" s="20" t="s">
        <v>1169</v>
      </c>
      <c r="G1566" s="29">
        <v>20</v>
      </c>
    </row>
    <row r="1567" ht="16.5" hidden="1" spans="1:7">
      <c r="A1567" s="13" t="str">
        <f>VLOOKUP(E1567,区域!A:B,2,0)</f>
        <v>合肥北</v>
      </c>
      <c r="B1567" s="21">
        <v>44183</v>
      </c>
      <c r="C1567" s="13" t="s">
        <v>3473</v>
      </c>
      <c r="D1567" s="13" t="s">
        <v>3474</v>
      </c>
      <c r="E1567" s="13" t="s">
        <v>34</v>
      </c>
      <c r="F1567" s="20" t="s">
        <v>438</v>
      </c>
      <c r="G1567" s="29">
        <v>20</v>
      </c>
    </row>
    <row r="1568" ht="16.5" hidden="1" spans="1:7">
      <c r="A1568" s="13" t="str">
        <f>VLOOKUP(E1568,区域!A:B,2,0)</f>
        <v>铜陵</v>
      </c>
      <c r="B1568" s="21">
        <v>44183</v>
      </c>
      <c r="C1568" s="13" t="s">
        <v>3475</v>
      </c>
      <c r="D1568" s="13" t="s">
        <v>3476</v>
      </c>
      <c r="E1568" s="13" t="s">
        <v>130</v>
      </c>
      <c r="F1568" s="20" t="s">
        <v>438</v>
      </c>
      <c r="G1568" s="29">
        <v>20</v>
      </c>
    </row>
    <row r="1569" ht="16.5" hidden="1" spans="1:7">
      <c r="A1569" s="13" t="str">
        <f>VLOOKUP(E1569,区域!A:B,2,0)</f>
        <v>合肥南</v>
      </c>
      <c r="B1569" s="21">
        <v>44183</v>
      </c>
      <c r="C1569" s="13" t="s">
        <v>3477</v>
      </c>
      <c r="D1569" s="13" t="s">
        <v>3478</v>
      </c>
      <c r="E1569" s="13" t="s">
        <v>18</v>
      </c>
      <c r="F1569" s="20" t="s">
        <v>438</v>
      </c>
      <c r="G1569" s="29">
        <v>20</v>
      </c>
    </row>
    <row r="1570" ht="16.5" hidden="1" spans="1:7">
      <c r="A1570" s="13" t="str">
        <f>VLOOKUP(E1570,区域!A:B,2,0)</f>
        <v>阜阳</v>
      </c>
      <c r="B1570" s="21">
        <v>44183</v>
      </c>
      <c r="C1570" s="13" t="s">
        <v>3479</v>
      </c>
      <c r="D1570" s="13" t="s">
        <v>3480</v>
      </c>
      <c r="E1570" s="13" t="s">
        <v>158</v>
      </c>
      <c r="F1570" s="20" t="s">
        <v>438</v>
      </c>
      <c r="G1570" s="29">
        <v>20</v>
      </c>
    </row>
    <row r="1571" ht="16.5" hidden="1" spans="1:7">
      <c r="A1571" s="13" t="str">
        <f>VLOOKUP(E1571,区域!A:B,2,0)</f>
        <v>宣城</v>
      </c>
      <c r="B1571" s="21">
        <v>44183</v>
      </c>
      <c r="C1571" s="13" t="s">
        <v>3481</v>
      </c>
      <c r="D1571" s="13" t="s">
        <v>3482</v>
      </c>
      <c r="E1571" s="13" t="s">
        <v>38</v>
      </c>
      <c r="F1571" s="20" t="s">
        <v>438</v>
      </c>
      <c r="G1571" s="29">
        <v>20</v>
      </c>
    </row>
    <row r="1572" ht="16.5" hidden="1" spans="1:7">
      <c r="A1572" s="13" t="str">
        <f>VLOOKUP(E1572,区域!A:B,2,0)</f>
        <v>宿州</v>
      </c>
      <c r="B1572" s="21">
        <v>44183</v>
      </c>
      <c r="C1572" s="13" t="s">
        <v>3483</v>
      </c>
      <c r="D1572" s="13" t="s">
        <v>3484</v>
      </c>
      <c r="E1572" s="13" t="s">
        <v>150</v>
      </c>
      <c r="F1572" s="20" t="s">
        <v>438</v>
      </c>
      <c r="G1572" s="29">
        <v>20</v>
      </c>
    </row>
    <row r="1573" ht="16.5" hidden="1" spans="1:7">
      <c r="A1573" s="13" t="str">
        <f>VLOOKUP(E1573,区域!A:B,2,0)</f>
        <v>宣城</v>
      </c>
      <c r="B1573" s="21">
        <v>44183</v>
      </c>
      <c r="C1573" s="13" t="s">
        <v>3485</v>
      </c>
      <c r="D1573" s="13" t="s">
        <v>3486</v>
      </c>
      <c r="E1573" s="13" t="s">
        <v>46</v>
      </c>
      <c r="F1573" s="20" t="s">
        <v>438</v>
      </c>
      <c r="G1573" s="29">
        <v>20</v>
      </c>
    </row>
    <row r="1574" ht="16.5" hidden="1" spans="1:7">
      <c r="A1574" s="13" t="str">
        <f>VLOOKUP(E1574,区域!A:B,2,0)</f>
        <v>六安</v>
      </c>
      <c r="B1574" s="21">
        <v>44183</v>
      </c>
      <c r="C1574" s="13" t="s">
        <v>3487</v>
      </c>
      <c r="D1574" s="13" t="s">
        <v>3488</v>
      </c>
      <c r="E1574" s="13" t="s">
        <v>86</v>
      </c>
      <c r="F1574" s="20" t="s">
        <v>438</v>
      </c>
      <c r="G1574" s="29">
        <v>20</v>
      </c>
    </row>
    <row r="1575" ht="16.5" hidden="1" spans="1:7">
      <c r="A1575" s="13" t="str">
        <f>VLOOKUP(E1575,区域!A:B,2,0)</f>
        <v>凤台</v>
      </c>
      <c r="B1575" s="21">
        <v>44183</v>
      </c>
      <c r="C1575" s="13" t="s">
        <v>3489</v>
      </c>
      <c r="D1575" s="13" t="s">
        <v>3490</v>
      </c>
      <c r="E1575" s="13" t="s">
        <v>32</v>
      </c>
      <c r="F1575" s="20" t="s">
        <v>438</v>
      </c>
      <c r="G1575" s="29">
        <v>20</v>
      </c>
    </row>
    <row r="1576" ht="16.5" hidden="1" spans="1:7">
      <c r="A1576" s="13" t="str">
        <f>VLOOKUP(E1576,区域!A:B,2,0)</f>
        <v>宿州</v>
      </c>
      <c r="B1576" s="21">
        <v>44183</v>
      </c>
      <c r="C1576" s="13" t="s">
        <v>3491</v>
      </c>
      <c r="D1576" s="13" t="s">
        <v>3492</v>
      </c>
      <c r="E1576" s="13" t="s">
        <v>150</v>
      </c>
      <c r="F1576" s="20" t="s">
        <v>438</v>
      </c>
      <c r="G1576" s="29">
        <v>20</v>
      </c>
    </row>
    <row r="1577" ht="16.5" hidden="1" spans="1:7">
      <c r="A1577" s="13" t="str">
        <f>VLOOKUP(E1577,区域!A:B,2,0)</f>
        <v>宣城</v>
      </c>
      <c r="B1577" s="21">
        <v>44183</v>
      </c>
      <c r="C1577" s="13" t="s">
        <v>3493</v>
      </c>
      <c r="D1577" s="13" t="s">
        <v>3494</v>
      </c>
      <c r="E1577" s="13" t="s">
        <v>46</v>
      </c>
      <c r="F1577" s="20" t="s">
        <v>438</v>
      </c>
      <c r="G1577" s="29">
        <v>20</v>
      </c>
    </row>
    <row r="1578" ht="16.5" hidden="1" spans="1:7">
      <c r="A1578" s="13" t="str">
        <f>VLOOKUP(E1578,区域!A:B,2,0)</f>
        <v>宣城</v>
      </c>
      <c r="B1578" s="21">
        <v>44183</v>
      </c>
      <c r="C1578" s="13" t="s">
        <v>3495</v>
      </c>
      <c r="D1578" s="13" t="s">
        <v>3496</v>
      </c>
      <c r="E1578" s="13" t="s">
        <v>46</v>
      </c>
      <c r="F1578" s="20" t="s">
        <v>438</v>
      </c>
      <c r="G1578" s="29">
        <v>20</v>
      </c>
    </row>
    <row r="1579" ht="16.5" hidden="1" spans="1:7">
      <c r="A1579" s="13" t="str">
        <f>VLOOKUP(E1579,区域!A:B,2,0)</f>
        <v>六安</v>
      </c>
      <c r="B1579" s="21">
        <v>44183</v>
      </c>
      <c r="C1579" s="13" t="s">
        <v>3497</v>
      </c>
      <c r="D1579" s="13" t="s">
        <v>3498</v>
      </c>
      <c r="E1579" s="13" t="s">
        <v>185</v>
      </c>
      <c r="F1579" s="20" t="s">
        <v>438</v>
      </c>
      <c r="G1579" s="29">
        <v>20</v>
      </c>
    </row>
    <row r="1580" ht="16.5" hidden="1" spans="1:7">
      <c r="A1580" s="13" t="str">
        <f>VLOOKUP(E1580,区域!A:B,2,0)</f>
        <v>黄山</v>
      </c>
      <c r="B1580" s="21">
        <v>44183</v>
      </c>
      <c r="C1580" s="13" t="s">
        <v>3499</v>
      </c>
      <c r="D1580" s="13" t="s">
        <v>3500</v>
      </c>
      <c r="E1580" s="13" t="s">
        <v>44</v>
      </c>
      <c r="F1580" s="20" t="s">
        <v>438</v>
      </c>
      <c r="G1580" s="29">
        <v>20</v>
      </c>
    </row>
    <row r="1581" ht="16.5" hidden="1" spans="1:7">
      <c r="A1581" s="13" t="str">
        <f>VLOOKUP(E1581,区域!A:B,2,0)</f>
        <v>泾县</v>
      </c>
      <c r="B1581" s="21">
        <v>44183</v>
      </c>
      <c r="C1581" s="13" t="s">
        <v>3501</v>
      </c>
      <c r="D1581" s="13" t="s">
        <v>3502</v>
      </c>
      <c r="E1581" s="13" t="s">
        <v>183</v>
      </c>
      <c r="F1581" s="20" t="s">
        <v>438</v>
      </c>
      <c r="G1581" s="29">
        <v>20</v>
      </c>
    </row>
    <row r="1582" ht="16.5" hidden="1" spans="1:7">
      <c r="A1582" s="13" t="str">
        <f>VLOOKUP(E1582,区域!A:B,2,0)</f>
        <v>金寨</v>
      </c>
      <c r="B1582" s="21">
        <v>44183</v>
      </c>
      <c r="C1582" s="13" t="s">
        <v>3503</v>
      </c>
      <c r="D1582" s="13" t="s">
        <v>3504</v>
      </c>
      <c r="E1582" s="13" t="s">
        <v>58</v>
      </c>
      <c r="F1582" s="20" t="s">
        <v>438</v>
      </c>
      <c r="G1582" s="29">
        <v>20</v>
      </c>
    </row>
    <row r="1583" ht="16.5" hidden="1" spans="1:7">
      <c r="A1583" s="13" t="str">
        <f>VLOOKUP(E1583,区域!A:B,2,0)</f>
        <v>黄山</v>
      </c>
      <c r="B1583" s="21">
        <v>44183</v>
      </c>
      <c r="C1583" s="13" t="s">
        <v>3505</v>
      </c>
      <c r="D1583" s="13" t="s">
        <v>3506</v>
      </c>
      <c r="E1583" s="13" t="s">
        <v>44</v>
      </c>
      <c r="F1583" s="20" t="s">
        <v>438</v>
      </c>
      <c r="G1583" s="29">
        <v>20</v>
      </c>
    </row>
    <row r="1584" ht="16.5" hidden="1" spans="1:7">
      <c r="A1584" s="13" t="str">
        <f>VLOOKUP(E1584,区域!A:B,2,0)</f>
        <v>铜陵</v>
      </c>
      <c r="B1584" s="21">
        <v>44183</v>
      </c>
      <c r="C1584" s="13" t="s">
        <v>3507</v>
      </c>
      <c r="D1584" s="13" t="s">
        <v>3508</v>
      </c>
      <c r="E1584" s="13" t="s">
        <v>205</v>
      </c>
      <c r="F1584" s="20" t="s">
        <v>438</v>
      </c>
      <c r="G1584" s="29">
        <v>20</v>
      </c>
    </row>
    <row r="1585" ht="16.5" hidden="1" spans="1:7">
      <c r="A1585" s="13" t="str">
        <f>VLOOKUP(E1585,区域!A:B,2,0)</f>
        <v>淮南</v>
      </c>
      <c r="B1585" s="21">
        <v>44183</v>
      </c>
      <c r="C1585" s="13" t="s">
        <v>3509</v>
      </c>
      <c r="D1585" s="13" t="s">
        <v>3510</v>
      </c>
      <c r="E1585" s="13" t="s">
        <v>48</v>
      </c>
      <c r="F1585" s="20" t="s">
        <v>438</v>
      </c>
      <c r="G1585" s="29">
        <v>20</v>
      </c>
    </row>
    <row r="1586" ht="16.5" hidden="1" spans="1:7">
      <c r="A1586" s="13" t="str">
        <f>VLOOKUP(E1586,区域!A:B,2,0)</f>
        <v>马鞍山</v>
      </c>
      <c r="B1586" s="21">
        <v>44183</v>
      </c>
      <c r="C1586" s="13" t="s">
        <v>3511</v>
      </c>
      <c r="D1586" s="13" t="s">
        <v>3512</v>
      </c>
      <c r="E1586" s="13" t="s">
        <v>149</v>
      </c>
      <c r="F1586" s="20" t="s">
        <v>438</v>
      </c>
      <c r="G1586" s="29">
        <v>20</v>
      </c>
    </row>
    <row r="1587" ht="16.5" hidden="1" spans="1:7">
      <c r="A1587" s="13" t="str">
        <f>VLOOKUP(E1587,区域!A:B,2,0)</f>
        <v>马鞍山</v>
      </c>
      <c r="B1587" s="21">
        <v>44183</v>
      </c>
      <c r="C1587" s="13" t="s">
        <v>3513</v>
      </c>
      <c r="D1587" s="13" t="s">
        <v>3514</v>
      </c>
      <c r="E1587" s="13" t="s">
        <v>149</v>
      </c>
      <c r="F1587" s="20" t="s">
        <v>1059</v>
      </c>
      <c r="G1587" s="29">
        <v>20</v>
      </c>
    </row>
    <row r="1588" ht="16.5" hidden="1" spans="1:7">
      <c r="A1588" s="13" t="str">
        <f>VLOOKUP(E1588,区域!A:B,2,0)</f>
        <v>巢湖</v>
      </c>
      <c r="B1588" s="21">
        <v>44183</v>
      </c>
      <c r="C1588" s="13" t="s">
        <v>3515</v>
      </c>
      <c r="D1588" s="13" t="s">
        <v>3516</v>
      </c>
      <c r="E1588" s="13" t="s">
        <v>283</v>
      </c>
      <c r="F1588" s="20" t="s">
        <v>1059</v>
      </c>
      <c r="G1588" s="29">
        <v>20</v>
      </c>
    </row>
    <row r="1589" ht="16.5" hidden="1" spans="1:7">
      <c r="A1589" s="13" t="str">
        <f>VLOOKUP(E1589,区域!A:B,2,0)</f>
        <v>凤台</v>
      </c>
      <c r="B1589" s="21">
        <v>44183</v>
      </c>
      <c r="C1589" s="13" t="s">
        <v>3517</v>
      </c>
      <c r="D1589" s="13" t="s">
        <v>3518</v>
      </c>
      <c r="E1589" s="13" t="s">
        <v>32</v>
      </c>
      <c r="F1589" s="20" t="s">
        <v>1059</v>
      </c>
      <c r="G1589" s="29">
        <v>20</v>
      </c>
    </row>
    <row r="1590" ht="16.5" hidden="1" spans="1:7">
      <c r="A1590" s="13" t="str">
        <f>VLOOKUP(E1590,区域!A:B,2,0)</f>
        <v>淮北</v>
      </c>
      <c r="B1590" s="21">
        <v>44183</v>
      </c>
      <c r="C1590" s="13" t="s">
        <v>3519</v>
      </c>
      <c r="D1590" s="13" t="s">
        <v>3520</v>
      </c>
      <c r="E1590" s="13" t="s">
        <v>26</v>
      </c>
      <c r="F1590" s="20" t="s">
        <v>1059</v>
      </c>
      <c r="G1590" s="29">
        <v>20</v>
      </c>
    </row>
    <row r="1591" ht="16.5" hidden="1" spans="1:7">
      <c r="A1591" s="13" t="str">
        <f>VLOOKUP(E1591,区域!A:B,2,0)</f>
        <v>淮北</v>
      </c>
      <c r="B1591" s="21">
        <v>44183</v>
      </c>
      <c r="C1591" s="13" t="s">
        <v>3521</v>
      </c>
      <c r="D1591" s="13" t="s">
        <v>3522</v>
      </c>
      <c r="E1591" s="13" t="s">
        <v>26</v>
      </c>
      <c r="F1591" s="20" t="s">
        <v>1059</v>
      </c>
      <c r="G1591" s="29">
        <v>20</v>
      </c>
    </row>
    <row r="1592" ht="16.5" hidden="1" spans="1:7">
      <c r="A1592" s="13" t="str">
        <f>VLOOKUP(E1592,区域!A:B,2,0)</f>
        <v>淮北</v>
      </c>
      <c r="B1592" s="21">
        <v>44183</v>
      </c>
      <c r="C1592" s="13" t="s">
        <v>3523</v>
      </c>
      <c r="D1592" s="13" t="s">
        <v>3524</v>
      </c>
      <c r="E1592" s="13" t="s">
        <v>26</v>
      </c>
      <c r="F1592" s="20" t="s">
        <v>1059</v>
      </c>
      <c r="G1592" s="29">
        <v>20</v>
      </c>
    </row>
    <row r="1593" ht="16.5" hidden="1" spans="1:7">
      <c r="A1593" s="13" t="str">
        <f>VLOOKUP(E1593,区域!A:B,2,0)</f>
        <v>淮北</v>
      </c>
      <c r="B1593" s="21">
        <v>44183</v>
      </c>
      <c r="C1593" s="13" t="s">
        <v>3525</v>
      </c>
      <c r="D1593" s="13" t="s">
        <v>3526</v>
      </c>
      <c r="E1593" s="13" t="s">
        <v>26</v>
      </c>
      <c r="F1593" s="20" t="s">
        <v>1059</v>
      </c>
      <c r="G1593" s="29">
        <v>20</v>
      </c>
    </row>
    <row r="1594" ht="16.5" hidden="1" spans="1:7">
      <c r="A1594" s="13" t="str">
        <f>VLOOKUP(E1594,区域!A:B,2,0)</f>
        <v>淮北</v>
      </c>
      <c r="B1594" s="21">
        <v>44183</v>
      </c>
      <c r="C1594" s="13" t="s">
        <v>3527</v>
      </c>
      <c r="D1594" s="13" t="s">
        <v>3528</v>
      </c>
      <c r="E1594" s="13" t="s">
        <v>26</v>
      </c>
      <c r="F1594" s="20" t="s">
        <v>1059</v>
      </c>
      <c r="G1594" s="29">
        <v>20</v>
      </c>
    </row>
    <row r="1595" ht="16.5" hidden="1" spans="1:7">
      <c r="A1595" s="13" t="str">
        <f>VLOOKUP(E1595,区域!A:B,2,0)</f>
        <v>淮北</v>
      </c>
      <c r="B1595" s="21">
        <v>44183</v>
      </c>
      <c r="C1595" s="13" t="s">
        <v>3529</v>
      </c>
      <c r="D1595" s="13" t="s">
        <v>3530</v>
      </c>
      <c r="E1595" s="13" t="s">
        <v>26</v>
      </c>
      <c r="F1595" s="20" t="s">
        <v>1059</v>
      </c>
      <c r="G1595" s="29">
        <v>20</v>
      </c>
    </row>
    <row r="1596" ht="16.5" hidden="1" spans="1:7">
      <c r="A1596" s="13" t="str">
        <f>VLOOKUP(E1596,区域!A:B,2,0)</f>
        <v>淮北</v>
      </c>
      <c r="B1596" s="21">
        <v>44183</v>
      </c>
      <c r="C1596" s="13" t="s">
        <v>3531</v>
      </c>
      <c r="D1596" s="13" t="s">
        <v>3532</v>
      </c>
      <c r="E1596" s="13" t="s">
        <v>26</v>
      </c>
      <c r="F1596" s="20" t="s">
        <v>1059</v>
      </c>
      <c r="G1596" s="29">
        <v>20</v>
      </c>
    </row>
    <row r="1597" ht="16.5" hidden="1" spans="1:7">
      <c r="A1597" s="13" t="str">
        <f>VLOOKUP(E1597,区域!A:B,2,0)</f>
        <v>淮北</v>
      </c>
      <c r="B1597" s="21">
        <v>44183</v>
      </c>
      <c r="C1597" s="13" t="s">
        <v>3533</v>
      </c>
      <c r="D1597" s="13" t="s">
        <v>3534</v>
      </c>
      <c r="E1597" s="13" t="s">
        <v>26</v>
      </c>
      <c r="F1597" s="20" t="s">
        <v>1059</v>
      </c>
      <c r="G1597" s="29">
        <v>20</v>
      </c>
    </row>
    <row r="1598" ht="16.5" hidden="1" spans="1:7">
      <c r="A1598" s="13" t="str">
        <f>VLOOKUP(E1598,区域!A:B,2,0)</f>
        <v>黄山</v>
      </c>
      <c r="B1598" s="21">
        <v>44183</v>
      </c>
      <c r="C1598" s="13" t="s">
        <v>3535</v>
      </c>
      <c r="D1598" s="13" t="s">
        <v>3536</v>
      </c>
      <c r="E1598" s="13" t="s">
        <v>98</v>
      </c>
      <c r="F1598" s="20" t="s">
        <v>1059</v>
      </c>
      <c r="G1598" s="29">
        <v>20</v>
      </c>
    </row>
    <row r="1599" ht="16.5" hidden="1" spans="1:7">
      <c r="A1599" s="13" t="str">
        <f>VLOOKUP(E1599,区域!A:B,2,0)</f>
        <v>淮北</v>
      </c>
      <c r="B1599" s="21">
        <v>44183</v>
      </c>
      <c r="C1599" s="13" t="s">
        <v>3537</v>
      </c>
      <c r="D1599" s="13" t="s">
        <v>3538</v>
      </c>
      <c r="E1599" s="13" t="s">
        <v>26</v>
      </c>
      <c r="F1599" s="20" t="s">
        <v>1059</v>
      </c>
      <c r="G1599" s="29">
        <v>20</v>
      </c>
    </row>
    <row r="1600" ht="16.5" hidden="1" spans="1:7">
      <c r="A1600" s="13" t="str">
        <f>VLOOKUP(E1600,区域!A:B,2,0)</f>
        <v>淮北</v>
      </c>
      <c r="B1600" s="21">
        <v>44183</v>
      </c>
      <c r="C1600" s="13" t="s">
        <v>3539</v>
      </c>
      <c r="D1600" s="13" t="s">
        <v>3540</v>
      </c>
      <c r="E1600" s="13" t="s">
        <v>26</v>
      </c>
      <c r="F1600" s="20" t="s">
        <v>1059</v>
      </c>
      <c r="G1600" s="29">
        <v>20</v>
      </c>
    </row>
    <row r="1601" ht="16.5" hidden="1" spans="1:7">
      <c r="A1601" s="13" t="str">
        <f>VLOOKUP(E1601,区域!A:B,2,0)</f>
        <v>淮北</v>
      </c>
      <c r="B1601" s="21">
        <v>44183</v>
      </c>
      <c r="C1601" s="13" t="s">
        <v>3541</v>
      </c>
      <c r="D1601" s="13" t="s">
        <v>3542</v>
      </c>
      <c r="E1601" s="13" t="s">
        <v>26</v>
      </c>
      <c r="F1601" s="20" t="s">
        <v>1059</v>
      </c>
      <c r="G1601" s="29">
        <v>20</v>
      </c>
    </row>
    <row r="1602" ht="16.5" hidden="1" spans="1:7">
      <c r="A1602" s="13" t="str">
        <f>VLOOKUP(E1602,区域!A:B,2,0)</f>
        <v>黄山</v>
      </c>
      <c r="B1602" s="21">
        <v>44183</v>
      </c>
      <c r="C1602" s="13" t="s">
        <v>3505</v>
      </c>
      <c r="D1602" s="13" t="s">
        <v>3506</v>
      </c>
      <c r="E1602" s="13" t="s">
        <v>44</v>
      </c>
      <c r="F1602" s="20" t="s">
        <v>1059</v>
      </c>
      <c r="G1602" s="29">
        <v>20</v>
      </c>
    </row>
    <row r="1603" ht="16.5" hidden="1" spans="1:7">
      <c r="A1603" s="13" t="str">
        <f>VLOOKUP(E1603,区域!A:B,2,0)</f>
        <v>淮北</v>
      </c>
      <c r="B1603" s="21">
        <v>44183</v>
      </c>
      <c r="C1603" s="13" t="s">
        <v>3543</v>
      </c>
      <c r="D1603" s="13" t="s">
        <v>3544</v>
      </c>
      <c r="E1603" s="13" t="s">
        <v>26</v>
      </c>
      <c r="F1603" s="20" t="s">
        <v>1059</v>
      </c>
      <c r="G1603" s="29">
        <v>20</v>
      </c>
    </row>
    <row r="1604" ht="16.5" hidden="1" spans="1:7">
      <c r="A1604" s="13" t="str">
        <f>VLOOKUP(E1604,区域!A:B,2,0)</f>
        <v>亳州</v>
      </c>
      <c r="B1604" s="21">
        <v>44184</v>
      </c>
      <c r="C1604" s="13" t="s">
        <v>3545</v>
      </c>
      <c r="D1604" s="13" t="s">
        <v>3546</v>
      </c>
      <c r="E1604" s="13" t="s">
        <v>287</v>
      </c>
      <c r="F1604" s="20" t="s">
        <v>1963</v>
      </c>
      <c r="G1604" s="29">
        <v>20</v>
      </c>
    </row>
    <row r="1605" ht="16.5" hidden="1" spans="1:7">
      <c r="A1605" s="13" t="str">
        <f>VLOOKUP(E1605,区域!A:B,2,0)</f>
        <v>阜阳</v>
      </c>
      <c r="B1605" s="21">
        <v>44184</v>
      </c>
      <c r="C1605" s="13" t="s">
        <v>3547</v>
      </c>
      <c r="D1605" s="13" t="s">
        <v>3548</v>
      </c>
      <c r="E1605" s="13" t="s">
        <v>236</v>
      </c>
      <c r="F1605" s="20" t="s">
        <v>1169</v>
      </c>
      <c r="G1605" s="29">
        <v>20</v>
      </c>
    </row>
    <row r="1606" ht="16.5" hidden="1" spans="1:7">
      <c r="A1606" s="13" t="str">
        <f>VLOOKUP(E1606,区域!A:B,2,0)</f>
        <v>六安</v>
      </c>
      <c r="B1606" s="21">
        <v>44184</v>
      </c>
      <c r="C1606" s="13" t="s">
        <v>3549</v>
      </c>
      <c r="D1606" s="13" t="s">
        <v>3550</v>
      </c>
      <c r="E1606" s="13" t="s">
        <v>131</v>
      </c>
      <c r="F1606" s="20" t="s">
        <v>1169</v>
      </c>
      <c r="G1606" s="29">
        <v>20</v>
      </c>
    </row>
    <row r="1607" ht="16.5" hidden="1" spans="1:7">
      <c r="A1607" s="13" t="str">
        <f>VLOOKUP(E1607,区域!A:B,2,0)</f>
        <v>六安</v>
      </c>
      <c r="B1607" s="21">
        <v>44184</v>
      </c>
      <c r="C1607" s="13" t="s">
        <v>3551</v>
      </c>
      <c r="D1607" s="13" t="s">
        <v>3552</v>
      </c>
      <c r="E1607" s="13" t="s">
        <v>131</v>
      </c>
      <c r="F1607" s="20" t="s">
        <v>1169</v>
      </c>
      <c r="G1607" s="29">
        <v>20</v>
      </c>
    </row>
    <row r="1608" ht="16.5" hidden="1" spans="1:7">
      <c r="A1608" s="13" t="str">
        <f>VLOOKUP(E1608,区域!A:B,2,0)</f>
        <v>阜阳</v>
      </c>
      <c r="B1608" s="21">
        <v>44184</v>
      </c>
      <c r="C1608" s="13" t="s">
        <v>3553</v>
      </c>
      <c r="D1608" s="13" t="s">
        <v>3554</v>
      </c>
      <c r="E1608" s="13" t="s">
        <v>166</v>
      </c>
      <c r="F1608" s="20" t="s">
        <v>1169</v>
      </c>
      <c r="G1608" s="29">
        <v>20</v>
      </c>
    </row>
    <row r="1609" ht="16.5" hidden="1" spans="1:7">
      <c r="A1609" s="13" t="str">
        <f>VLOOKUP(E1609,区域!A:B,2,0)</f>
        <v>芜湖</v>
      </c>
      <c r="B1609" s="21">
        <v>44184</v>
      </c>
      <c r="C1609" s="13" t="s">
        <v>3555</v>
      </c>
      <c r="D1609" s="13" t="s">
        <v>3556</v>
      </c>
      <c r="E1609" s="13" t="s">
        <v>284</v>
      </c>
      <c r="F1609" s="20" t="s">
        <v>1169</v>
      </c>
      <c r="G1609" s="29">
        <v>20</v>
      </c>
    </row>
    <row r="1610" ht="16.5" hidden="1" spans="1:7">
      <c r="A1610" s="13" t="str">
        <f>VLOOKUP(E1610,区域!A:B,2,0)</f>
        <v>芜湖</v>
      </c>
      <c r="B1610" s="21">
        <v>44184</v>
      </c>
      <c r="C1610" s="13" t="s">
        <v>3557</v>
      </c>
      <c r="D1610" s="13" t="s">
        <v>3558</v>
      </c>
      <c r="E1610" s="13" t="s">
        <v>151</v>
      </c>
      <c r="F1610" s="20" t="s">
        <v>1169</v>
      </c>
      <c r="G1610" s="29">
        <v>20</v>
      </c>
    </row>
    <row r="1611" ht="16.5" hidden="1" spans="1:7">
      <c r="A1611" s="13" t="str">
        <f>VLOOKUP(E1611,区域!A:B,2,0)</f>
        <v>滁州</v>
      </c>
      <c r="B1611" s="21">
        <v>44184</v>
      </c>
      <c r="C1611" s="13" t="s">
        <v>3559</v>
      </c>
      <c r="D1611" s="13" t="s">
        <v>3560</v>
      </c>
      <c r="E1611" s="13" t="s">
        <v>178</v>
      </c>
      <c r="F1611" s="20" t="s">
        <v>1169</v>
      </c>
      <c r="G1611" s="29">
        <v>20</v>
      </c>
    </row>
    <row r="1612" ht="16.5" hidden="1" spans="1:7">
      <c r="A1612" s="13" t="str">
        <f>VLOOKUP(E1612,区域!A:B,2,0)</f>
        <v>黄山</v>
      </c>
      <c r="B1612" s="21">
        <v>44184</v>
      </c>
      <c r="C1612" s="13" t="s">
        <v>3561</v>
      </c>
      <c r="D1612" s="13" t="s">
        <v>3562</v>
      </c>
      <c r="E1612" s="13" t="s">
        <v>98</v>
      </c>
      <c r="F1612" s="20" t="s">
        <v>1169</v>
      </c>
      <c r="G1612" s="29">
        <v>20</v>
      </c>
    </row>
    <row r="1613" ht="16.5" hidden="1" spans="1:7">
      <c r="A1613" s="13" t="str">
        <f>VLOOKUP(E1613,区域!A:B,2,0)</f>
        <v>黄山</v>
      </c>
      <c r="B1613" s="21">
        <v>44184</v>
      </c>
      <c r="C1613" s="13" t="s">
        <v>3563</v>
      </c>
      <c r="D1613" s="13" t="s">
        <v>3564</v>
      </c>
      <c r="E1613" s="13" t="s">
        <v>98</v>
      </c>
      <c r="F1613" s="20" t="s">
        <v>1169</v>
      </c>
      <c r="G1613" s="29">
        <v>20</v>
      </c>
    </row>
    <row r="1614" ht="16.5" hidden="1" spans="1:7">
      <c r="A1614" s="13" t="str">
        <f>VLOOKUP(E1614,区域!A:B,2,0)</f>
        <v>黄山</v>
      </c>
      <c r="B1614" s="21">
        <v>44184</v>
      </c>
      <c r="C1614" s="13" t="s">
        <v>3565</v>
      </c>
      <c r="D1614" s="13" t="s">
        <v>3566</v>
      </c>
      <c r="E1614" s="13" t="s">
        <v>98</v>
      </c>
      <c r="F1614" s="20" t="s">
        <v>1169</v>
      </c>
      <c r="G1614" s="29">
        <v>20</v>
      </c>
    </row>
    <row r="1615" ht="16.5" hidden="1" spans="1:7">
      <c r="A1615" s="13" t="str">
        <f>VLOOKUP(E1615,区域!A:B,2,0)</f>
        <v>合肥北</v>
      </c>
      <c r="B1615" s="21">
        <v>44184</v>
      </c>
      <c r="C1615" s="13" t="s">
        <v>3567</v>
      </c>
      <c r="D1615" s="13" t="s">
        <v>3568</v>
      </c>
      <c r="E1615" s="13" t="s">
        <v>141</v>
      </c>
      <c r="F1615" s="20" t="s">
        <v>1169</v>
      </c>
      <c r="G1615" s="29">
        <v>20</v>
      </c>
    </row>
    <row r="1616" ht="16.5" hidden="1" spans="1:7">
      <c r="A1616" s="13" t="str">
        <f>VLOOKUP(E1616,区域!A:B,2,0)</f>
        <v>合肥北</v>
      </c>
      <c r="B1616" s="21">
        <v>44184</v>
      </c>
      <c r="C1616" s="13" t="s">
        <v>3569</v>
      </c>
      <c r="D1616" s="13" t="s">
        <v>3570</v>
      </c>
      <c r="E1616" s="13" t="s">
        <v>237</v>
      </c>
      <c r="F1616" s="20" t="s">
        <v>1169</v>
      </c>
      <c r="G1616" s="29">
        <v>20</v>
      </c>
    </row>
    <row r="1617" ht="16.5" hidden="1" spans="1:7">
      <c r="A1617" s="13" t="str">
        <f>VLOOKUP(E1617,区域!A:B,2,0)</f>
        <v>合肥南</v>
      </c>
      <c r="B1617" s="21">
        <v>44184</v>
      </c>
      <c r="C1617" s="13" t="s">
        <v>3571</v>
      </c>
      <c r="D1617" s="13" t="s">
        <v>3572</v>
      </c>
      <c r="E1617" s="13" t="s">
        <v>107</v>
      </c>
      <c r="F1617" s="20" t="s">
        <v>1169</v>
      </c>
      <c r="G1617" s="29">
        <v>20</v>
      </c>
    </row>
    <row r="1618" ht="16.5" hidden="1" spans="1:7">
      <c r="A1618" s="13" t="str">
        <f>VLOOKUP(E1618,区域!A:B,2,0)</f>
        <v>合肥南</v>
      </c>
      <c r="B1618" s="21">
        <v>44184</v>
      </c>
      <c r="C1618" s="13" t="s">
        <v>3573</v>
      </c>
      <c r="D1618" s="13" t="s">
        <v>3574</v>
      </c>
      <c r="E1618" s="13" t="s">
        <v>107</v>
      </c>
      <c r="F1618" s="20" t="s">
        <v>1169</v>
      </c>
      <c r="G1618" s="29">
        <v>20</v>
      </c>
    </row>
    <row r="1619" ht="16.5" hidden="1" spans="1:7">
      <c r="A1619" s="13" t="str">
        <f>VLOOKUP(E1619,区域!A:B,2,0)</f>
        <v>合肥南</v>
      </c>
      <c r="B1619" s="21">
        <v>44184</v>
      </c>
      <c r="C1619" s="13" t="s">
        <v>3575</v>
      </c>
      <c r="D1619" s="13" t="s">
        <v>3576</v>
      </c>
      <c r="E1619" s="13" t="s">
        <v>107</v>
      </c>
      <c r="F1619" s="20" t="s">
        <v>1169</v>
      </c>
      <c r="G1619" s="29">
        <v>20</v>
      </c>
    </row>
    <row r="1620" ht="16.5" hidden="1" spans="1:7">
      <c r="A1620" s="13" t="str">
        <f>VLOOKUP(E1620,区域!A:B,2,0)</f>
        <v>芜湖</v>
      </c>
      <c r="B1620" s="21">
        <v>44184</v>
      </c>
      <c r="C1620" s="13" t="s">
        <v>3577</v>
      </c>
      <c r="D1620" s="13" t="s">
        <v>3578</v>
      </c>
      <c r="E1620" s="13" t="s">
        <v>285</v>
      </c>
      <c r="F1620" s="20" t="s">
        <v>1169</v>
      </c>
      <c r="G1620" s="29">
        <v>20</v>
      </c>
    </row>
    <row r="1621" ht="16.5" hidden="1" spans="1:7">
      <c r="A1621" s="13" t="str">
        <f>VLOOKUP(E1621,区域!A:B,2,0)</f>
        <v>黄山</v>
      </c>
      <c r="B1621" s="21">
        <v>44184</v>
      </c>
      <c r="C1621" s="13" t="s">
        <v>3579</v>
      </c>
      <c r="D1621" s="13" t="s">
        <v>3580</v>
      </c>
      <c r="E1621" s="13" t="s">
        <v>50</v>
      </c>
      <c r="F1621" s="20" t="s">
        <v>1169</v>
      </c>
      <c r="G1621" s="29">
        <v>20</v>
      </c>
    </row>
    <row r="1622" ht="16.5" hidden="1" spans="1:7">
      <c r="A1622" s="13" t="str">
        <f>VLOOKUP(E1622,区域!A:B,2,0)</f>
        <v>淮南</v>
      </c>
      <c r="B1622" s="21">
        <v>44184</v>
      </c>
      <c r="C1622" s="13" t="s">
        <v>3581</v>
      </c>
      <c r="D1622" s="13" t="s">
        <v>3582</v>
      </c>
      <c r="E1622" s="13" t="s">
        <v>212</v>
      </c>
      <c r="F1622" s="20" t="s">
        <v>1169</v>
      </c>
      <c r="G1622" s="29">
        <v>20</v>
      </c>
    </row>
    <row r="1623" ht="16.5" hidden="1" spans="1:7">
      <c r="A1623" s="13" t="str">
        <f>VLOOKUP(E1623,区域!A:B,2,0)</f>
        <v>肥西</v>
      </c>
      <c r="B1623" s="21">
        <v>44184</v>
      </c>
      <c r="C1623" s="13" t="s">
        <v>3583</v>
      </c>
      <c r="D1623" s="13" t="s">
        <v>3584</v>
      </c>
      <c r="E1623" s="13" t="s">
        <v>186</v>
      </c>
      <c r="F1623" s="20" t="s">
        <v>1169</v>
      </c>
      <c r="G1623" s="29">
        <v>20</v>
      </c>
    </row>
    <row r="1624" ht="16.5" hidden="1" spans="1:7">
      <c r="A1624" s="13" t="str">
        <f>VLOOKUP(E1624,区域!A:B,2,0)</f>
        <v>合肥南</v>
      </c>
      <c r="B1624" s="21">
        <v>44184</v>
      </c>
      <c r="C1624" s="13" t="s">
        <v>3585</v>
      </c>
      <c r="D1624" s="13" t="s">
        <v>3586</v>
      </c>
      <c r="E1624" s="13" t="s">
        <v>119</v>
      </c>
      <c r="F1624" s="20" t="s">
        <v>1169</v>
      </c>
      <c r="G1624" s="29">
        <v>20</v>
      </c>
    </row>
    <row r="1625" ht="16.5" hidden="1" spans="1:7">
      <c r="A1625" s="13" t="str">
        <f>VLOOKUP(E1625,区域!A:B,2,0)</f>
        <v>合肥南</v>
      </c>
      <c r="B1625" s="21">
        <v>44184</v>
      </c>
      <c r="C1625" s="13" t="s">
        <v>3587</v>
      </c>
      <c r="D1625" s="13" t="s">
        <v>3588</v>
      </c>
      <c r="E1625" s="13" t="s">
        <v>119</v>
      </c>
      <c r="F1625" s="20" t="s">
        <v>1169</v>
      </c>
      <c r="G1625" s="29">
        <v>20</v>
      </c>
    </row>
    <row r="1626" ht="16.5" hidden="1" spans="1:7">
      <c r="A1626" s="13" t="str">
        <f>VLOOKUP(E1626,区域!A:B,2,0)</f>
        <v>铜陵</v>
      </c>
      <c r="B1626" s="21">
        <v>44184</v>
      </c>
      <c r="C1626" s="13" t="s">
        <v>3589</v>
      </c>
      <c r="D1626" s="13" t="s">
        <v>3590</v>
      </c>
      <c r="E1626" s="13" t="s">
        <v>117</v>
      </c>
      <c r="F1626" s="20" t="s">
        <v>1169</v>
      </c>
      <c r="G1626" s="29">
        <v>20</v>
      </c>
    </row>
    <row r="1627" ht="16.5" hidden="1" spans="1:7">
      <c r="A1627" s="13" t="str">
        <f>VLOOKUP(E1627,区域!A:B,2,0)</f>
        <v>铜陵</v>
      </c>
      <c r="B1627" s="21">
        <v>44184</v>
      </c>
      <c r="C1627" s="13" t="s">
        <v>3591</v>
      </c>
      <c r="D1627" s="13" t="s">
        <v>3592</v>
      </c>
      <c r="E1627" s="13" t="s">
        <v>117</v>
      </c>
      <c r="F1627" s="20" t="s">
        <v>1169</v>
      </c>
      <c r="G1627" s="29">
        <v>20</v>
      </c>
    </row>
    <row r="1628" ht="16.5" hidden="1" spans="1:7">
      <c r="A1628" s="13" t="str">
        <f>VLOOKUP(E1628,区域!A:B,2,0)</f>
        <v>合肥北</v>
      </c>
      <c r="B1628" s="21">
        <v>44184</v>
      </c>
      <c r="C1628" s="13" t="s">
        <v>3593</v>
      </c>
      <c r="D1628" s="13" t="s">
        <v>3594</v>
      </c>
      <c r="E1628" s="13" t="s">
        <v>88</v>
      </c>
      <c r="F1628" s="20" t="s">
        <v>1169</v>
      </c>
      <c r="G1628" s="29">
        <v>20</v>
      </c>
    </row>
    <row r="1629" ht="16.5" hidden="1" spans="1:7">
      <c r="A1629" s="13" t="str">
        <f>VLOOKUP(E1629,区域!A:B,2,0)</f>
        <v>合肥北</v>
      </c>
      <c r="B1629" s="21">
        <v>44184</v>
      </c>
      <c r="C1629" s="13" t="s">
        <v>3595</v>
      </c>
      <c r="D1629" s="13" t="s">
        <v>3596</v>
      </c>
      <c r="E1629" s="13" t="s">
        <v>88</v>
      </c>
      <c r="F1629" s="20" t="s">
        <v>1169</v>
      </c>
      <c r="G1629" s="29">
        <v>20</v>
      </c>
    </row>
    <row r="1630" ht="16.5" hidden="1" spans="1:7">
      <c r="A1630" s="13" t="str">
        <f>VLOOKUP(E1630,区域!A:B,2,0)</f>
        <v>合肥北</v>
      </c>
      <c r="B1630" s="21">
        <v>44184</v>
      </c>
      <c r="C1630" s="13" t="s">
        <v>3597</v>
      </c>
      <c r="D1630" s="13" t="s">
        <v>3598</v>
      </c>
      <c r="E1630" s="13" t="s">
        <v>88</v>
      </c>
      <c r="F1630" s="20" t="s">
        <v>1169</v>
      </c>
      <c r="G1630" s="29">
        <v>20</v>
      </c>
    </row>
    <row r="1631" ht="16.5" hidden="1" spans="1:7">
      <c r="A1631" s="13" t="str">
        <f>VLOOKUP(E1631,区域!A:B,2,0)</f>
        <v>合肥北</v>
      </c>
      <c r="B1631" s="21">
        <v>44184</v>
      </c>
      <c r="C1631" s="13" t="s">
        <v>3599</v>
      </c>
      <c r="D1631" s="13" t="s">
        <v>3600</v>
      </c>
      <c r="E1631" s="13" t="s">
        <v>88</v>
      </c>
      <c r="F1631" s="20" t="s">
        <v>1169</v>
      </c>
      <c r="G1631" s="29">
        <v>20</v>
      </c>
    </row>
    <row r="1632" ht="16.5" hidden="1" spans="1:7">
      <c r="A1632" s="13" t="str">
        <f>VLOOKUP(E1632,区域!A:B,2,0)</f>
        <v>合肥北</v>
      </c>
      <c r="B1632" s="21">
        <v>44184</v>
      </c>
      <c r="C1632" s="13" t="s">
        <v>3601</v>
      </c>
      <c r="D1632" s="13" t="s">
        <v>3602</v>
      </c>
      <c r="E1632" s="13" t="s">
        <v>113</v>
      </c>
      <c r="F1632" s="20" t="s">
        <v>1169</v>
      </c>
      <c r="G1632" s="29">
        <v>20</v>
      </c>
    </row>
    <row r="1633" ht="16.5" hidden="1" spans="1:7">
      <c r="A1633" s="13" t="str">
        <f>VLOOKUP(E1633,区域!A:B,2,0)</f>
        <v>合肥南</v>
      </c>
      <c r="B1633" s="21">
        <v>44184</v>
      </c>
      <c r="C1633" s="13" t="s">
        <v>3603</v>
      </c>
      <c r="D1633" s="13" t="s">
        <v>3604</v>
      </c>
      <c r="E1633" s="13" t="s">
        <v>66</v>
      </c>
      <c r="F1633" s="20" t="s">
        <v>1169</v>
      </c>
      <c r="G1633" s="29">
        <v>20</v>
      </c>
    </row>
    <row r="1634" ht="16.5" hidden="1" spans="1:7">
      <c r="A1634" s="13" t="str">
        <f>VLOOKUP(E1634,区域!A:B,2,0)</f>
        <v>滁州</v>
      </c>
      <c r="B1634" s="21">
        <v>44184</v>
      </c>
      <c r="C1634" s="13" t="s">
        <v>3605</v>
      </c>
      <c r="D1634" s="13" t="s">
        <v>3606</v>
      </c>
      <c r="E1634" s="13" t="s">
        <v>235</v>
      </c>
      <c r="F1634" s="20" t="s">
        <v>1169</v>
      </c>
      <c r="G1634" s="29">
        <v>20</v>
      </c>
    </row>
    <row r="1635" ht="16.5" hidden="1" spans="1:7">
      <c r="A1635" s="13" t="str">
        <f>VLOOKUP(E1635,区域!A:B,2,0)</f>
        <v>安庆</v>
      </c>
      <c r="B1635" s="21">
        <v>44184</v>
      </c>
      <c r="C1635" s="13" t="s">
        <v>3607</v>
      </c>
      <c r="D1635" s="13" t="s">
        <v>3608</v>
      </c>
      <c r="E1635" s="13" t="s">
        <v>123</v>
      </c>
      <c r="F1635" s="20" t="s">
        <v>1169</v>
      </c>
      <c r="G1635" s="29">
        <v>20</v>
      </c>
    </row>
    <row r="1636" ht="16.5" hidden="1" spans="1:7">
      <c r="A1636" s="13" t="str">
        <f>VLOOKUP(E1636,区域!A:B,2,0)</f>
        <v>淮南</v>
      </c>
      <c r="B1636" s="21">
        <v>44184</v>
      </c>
      <c r="C1636" s="13" t="s">
        <v>3609</v>
      </c>
      <c r="D1636" s="13" t="s">
        <v>3610</v>
      </c>
      <c r="E1636" s="13" t="s">
        <v>182</v>
      </c>
      <c r="F1636" s="20" t="s">
        <v>1169</v>
      </c>
      <c r="G1636" s="29">
        <v>20</v>
      </c>
    </row>
    <row r="1637" ht="16.5" hidden="1" spans="1:7">
      <c r="A1637" s="13" t="str">
        <f>VLOOKUP(E1637,区域!A:B,2,0)</f>
        <v>淮南</v>
      </c>
      <c r="B1637" s="21">
        <v>44184</v>
      </c>
      <c r="C1637" s="13" t="s">
        <v>3611</v>
      </c>
      <c r="D1637" s="13" t="s">
        <v>3612</v>
      </c>
      <c r="E1637" s="13" t="s">
        <v>91</v>
      </c>
      <c r="F1637" s="20" t="s">
        <v>1169</v>
      </c>
      <c r="G1637" s="29">
        <v>20</v>
      </c>
    </row>
    <row r="1638" ht="16.5" hidden="1" spans="1:7">
      <c r="A1638" s="13" t="str">
        <f>VLOOKUP(E1638,区域!A:B,2,0)</f>
        <v>合肥北</v>
      </c>
      <c r="B1638" s="21">
        <v>44184</v>
      </c>
      <c r="C1638" s="13" t="s">
        <v>3613</v>
      </c>
      <c r="D1638" s="13" t="s">
        <v>3614</v>
      </c>
      <c r="E1638" s="13" t="s">
        <v>70</v>
      </c>
      <c r="F1638" s="20" t="s">
        <v>1169</v>
      </c>
      <c r="G1638" s="29">
        <v>20</v>
      </c>
    </row>
    <row r="1639" ht="16.5" hidden="1" spans="1:7">
      <c r="A1639" s="13" t="str">
        <f>VLOOKUP(E1639,区域!A:B,2,0)</f>
        <v>合肥北</v>
      </c>
      <c r="B1639" s="21">
        <v>44184</v>
      </c>
      <c r="C1639" s="13" t="s">
        <v>3615</v>
      </c>
      <c r="D1639" s="13" t="s">
        <v>3616</v>
      </c>
      <c r="E1639" s="13" t="s">
        <v>108</v>
      </c>
      <c r="F1639" s="20" t="s">
        <v>1169</v>
      </c>
      <c r="G1639" s="29">
        <v>20</v>
      </c>
    </row>
    <row r="1640" ht="16.5" hidden="1" spans="1:7">
      <c r="A1640" s="13" t="str">
        <f>VLOOKUP(E1640,区域!A:B,2,0)</f>
        <v>池州</v>
      </c>
      <c r="B1640" s="21">
        <v>44184</v>
      </c>
      <c r="C1640" s="13" t="s">
        <v>3617</v>
      </c>
      <c r="D1640" s="13" t="s">
        <v>3618</v>
      </c>
      <c r="E1640" s="13" t="s">
        <v>95</v>
      </c>
      <c r="F1640" s="20" t="s">
        <v>1169</v>
      </c>
      <c r="G1640" s="29">
        <v>20</v>
      </c>
    </row>
    <row r="1641" ht="16.5" hidden="1" spans="1:7">
      <c r="A1641" s="13" t="str">
        <f>VLOOKUP(E1641,区域!A:B,2,0)</f>
        <v>池州</v>
      </c>
      <c r="B1641" s="21">
        <v>44184</v>
      </c>
      <c r="C1641" s="13" t="s">
        <v>3619</v>
      </c>
      <c r="D1641" s="13" t="s">
        <v>3620</v>
      </c>
      <c r="E1641" s="13" t="s">
        <v>95</v>
      </c>
      <c r="F1641" s="20" t="s">
        <v>1169</v>
      </c>
      <c r="G1641" s="29">
        <v>20</v>
      </c>
    </row>
    <row r="1642" ht="16.5" hidden="1" spans="1:7">
      <c r="A1642" s="13" t="str">
        <f>VLOOKUP(E1642,区域!A:B,2,0)</f>
        <v>宣城</v>
      </c>
      <c r="B1642" s="21">
        <v>44184</v>
      </c>
      <c r="C1642" s="13" t="s">
        <v>3621</v>
      </c>
      <c r="D1642" s="13" t="s">
        <v>3622</v>
      </c>
      <c r="E1642" s="13" t="s">
        <v>109</v>
      </c>
      <c r="F1642" s="20" t="s">
        <v>1169</v>
      </c>
      <c r="G1642" s="29">
        <v>20</v>
      </c>
    </row>
    <row r="1643" ht="16.5" hidden="1" spans="1:7">
      <c r="A1643" s="13" t="str">
        <f>VLOOKUP(E1643,区域!A:B,2,0)</f>
        <v>旌德</v>
      </c>
      <c r="B1643" s="21">
        <v>44184</v>
      </c>
      <c r="C1643" s="13" t="s">
        <v>3623</v>
      </c>
      <c r="D1643" s="13" t="s">
        <v>3624</v>
      </c>
      <c r="E1643" s="13" t="s">
        <v>132</v>
      </c>
      <c r="F1643" s="20" t="s">
        <v>1169</v>
      </c>
      <c r="G1643" s="29">
        <v>20</v>
      </c>
    </row>
    <row r="1644" ht="16.5" hidden="1" spans="1:7">
      <c r="A1644" s="13" t="str">
        <f>VLOOKUP(E1644,区域!A:B,2,0)</f>
        <v>黄山</v>
      </c>
      <c r="B1644" s="21">
        <v>44184</v>
      </c>
      <c r="C1644" s="13" t="s">
        <v>3625</v>
      </c>
      <c r="D1644" s="13" t="s">
        <v>3626</v>
      </c>
      <c r="E1644" s="13" t="s">
        <v>44</v>
      </c>
      <c r="F1644" s="20" t="s">
        <v>1169</v>
      </c>
      <c r="G1644" s="29">
        <v>20</v>
      </c>
    </row>
    <row r="1645" ht="16.5" hidden="1" spans="1:7">
      <c r="A1645" s="13" t="str">
        <f>VLOOKUP(E1645,区域!A:B,2,0)</f>
        <v>黄山</v>
      </c>
      <c r="B1645" s="21">
        <v>44184</v>
      </c>
      <c r="C1645" s="13" t="s">
        <v>3627</v>
      </c>
      <c r="D1645" s="13" t="s">
        <v>3628</v>
      </c>
      <c r="E1645" s="13" t="s">
        <v>44</v>
      </c>
      <c r="F1645" s="20" t="s">
        <v>1169</v>
      </c>
      <c r="G1645" s="29">
        <v>20</v>
      </c>
    </row>
    <row r="1646" ht="16.5" hidden="1" spans="1:7">
      <c r="A1646" s="13" t="str">
        <f>VLOOKUP(E1646,区域!A:B,2,0)</f>
        <v>无为</v>
      </c>
      <c r="B1646" s="21">
        <v>44184</v>
      </c>
      <c r="C1646" s="13" t="s">
        <v>3629</v>
      </c>
      <c r="D1646" s="13" t="s">
        <v>3630</v>
      </c>
      <c r="E1646" s="13" t="s">
        <v>110</v>
      </c>
      <c r="F1646" s="20" t="s">
        <v>1169</v>
      </c>
      <c r="G1646" s="29">
        <v>20</v>
      </c>
    </row>
    <row r="1647" ht="16.5" hidden="1" spans="1:7">
      <c r="A1647" s="13" t="str">
        <f>VLOOKUP(E1647,区域!A:B,2,0)</f>
        <v>黄山</v>
      </c>
      <c r="B1647" s="21">
        <v>44184</v>
      </c>
      <c r="C1647" s="13" t="s">
        <v>3631</v>
      </c>
      <c r="D1647" s="13" t="s">
        <v>3632</v>
      </c>
      <c r="E1647" s="13" t="s">
        <v>62</v>
      </c>
      <c r="F1647" s="20" t="s">
        <v>1169</v>
      </c>
      <c r="G1647" s="29">
        <v>20</v>
      </c>
    </row>
    <row r="1648" ht="16.5" hidden="1" spans="1:7">
      <c r="A1648" s="13" t="str">
        <f>VLOOKUP(E1648,区域!A:B,2,0)</f>
        <v>黄山</v>
      </c>
      <c r="B1648" s="21">
        <v>44184</v>
      </c>
      <c r="C1648" s="13" t="s">
        <v>3633</v>
      </c>
      <c r="D1648" s="13" t="s">
        <v>3634</v>
      </c>
      <c r="E1648" s="13" t="s">
        <v>62</v>
      </c>
      <c r="F1648" s="20" t="s">
        <v>1169</v>
      </c>
      <c r="G1648" s="29">
        <v>20</v>
      </c>
    </row>
    <row r="1649" ht="16.5" hidden="1" spans="1:7">
      <c r="A1649" s="13" t="str">
        <f>VLOOKUP(E1649,区域!A:B,2,0)</f>
        <v>黄山</v>
      </c>
      <c r="B1649" s="21">
        <v>44184</v>
      </c>
      <c r="C1649" s="13" t="s">
        <v>3635</v>
      </c>
      <c r="D1649" s="13" t="s">
        <v>3636</v>
      </c>
      <c r="E1649" s="13" t="s">
        <v>62</v>
      </c>
      <c r="F1649" s="20" t="s">
        <v>1169</v>
      </c>
      <c r="G1649" s="29">
        <v>20</v>
      </c>
    </row>
    <row r="1650" ht="16.5" hidden="1" spans="1:7">
      <c r="A1650" s="13" t="str">
        <f>VLOOKUP(E1650,区域!A:B,2,0)</f>
        <v>黄山</v>
      </c>
      <c r="B1650" s="21">
        <v>44184</v>
      </c>
      <c r="C1650" s="13" t="s">
        <v>3637</v>
      </c>
      <c r="D1650" s="13" t="s">
        <v>3638</v>
      </c>
      <c r="E1650" s="13" t="s">
        <v>62</v>
      </c>
      <c r="F1650" s="20" t="s">
        <v>1169</v>
      </c>
      <c r="G1650" s="29">
        <v>20</v>
      </c>
    </row>
    <row r="1651" ht="16.5" hidden="1" spans="1:7">
      <c r="A1651" s="13" t="str">
        <f>VLOOKUP(E1651,区域!A:B,2,0)</f>
        <v>绩溪</v>
      </c>
      <c r="B1651" s="21">
        <v>44184</v>
      </c>
      <c r="C1651" s="13" t="s">
        <v>3639</v>
      </c>
      <c r="D1651" s="13" t="s">
        <v>3640</v>
      </c>
      <c r="E1651" s="13" t="s">
        <v>60</v>
      </c>
      <c r="F1651" s="20" t="s">
        <v>1169</v>
      </c>
      <c r="G1651" s="29">
        <v>20</v>
      </c>
    </row>
    <row r="1652" ht="16.5" hidden="1" spans="1:7">
      <c r="A1652" s="13" t="str">
        <f>VLOOKUP(E1652,区域!A:B,2,0)</f>
        <v>凤台</v>
      </c>
      <c r="B1652" s="21">
        <v>44184</v>
      </c>
      <c r="C1652" s="13" t="s">
        <v>3641</v>
      </c>
      <c r="D1652" s="13" t="s">
        <v>3642</v>
      </c>
      <c r="E1652" s="13" t="s">
        <v>32</v>
      </c>
      <c r="F1652" s="20" t="s">
        <v>1169</v>
      </c>
      <c r="G1652" s="29">
        <v>20</v>
      </c>
    </row>
    <row r="1653" ht="16.5" hidden="1" spans="1:7">
      <c r="A1653" s="13" t="str">
        <f>VLOOKUP(E1653,区域!A:B,2,0)</f>
        <v>凤台</v>
      </c>
      <c r="B1653" s="21">
        <v>44184</v>
      </c>
      <c r="C1653" s="13" t="s">
        <v>3643</v>
      </c>
      <c r="D1653" s="13" t="s">
        <v>3644</v>
      </c>
      <c r="E1653" s="13" t="s">
        <v>32</v>
      </c>
      <c r="F1653" s="20" t="s">
        <v>1169</v>
      </c>
      <c r="G1653" s="29">
        <v>20</v>
      </c>
    </row>
    <row r="1654" ht="16.5" hidden="1" spans="1:7">
      <c r="A1654" s="13" t="str">
        <f>VLOOKUP(E1654,区域!A:B,2,0)</f>
        <v>黄山</v>
      </c>
      <c r="B1654" s="21">
        <v>44184</v>
      </c>
      <c r="C1654" s="13" t="s">
        <v>3645</v>
      </c>
      <c r="D1654" s="13" t="s">
        <v>3646</v>
      </c>
      <c r="E1654" s="13" t="s">
        <v>16</v>
      </c>
      <c r="F1654" s="20" t="s">
        <v>1169</v>
      </c>
      <c r="G1654" s="29">
        <v>20</v>
      </c>
    </row>
    <row r="1655" ht="16.5" hidden="1" spans="1:7">
      <c r="A1655" s="13" t="str">
        <f>VLOOKUP(E1655,区域!A:B,2,0)</f>
        <v>六安</v>
      </c>
      <c r="B1655" s="21">
        <v>44184</v>
      </c>
      <c r="C1655" s="13" t="s">
        <v>3647</v>
      </c>
      <c r="D1655" s="13" t="s">
        <v>3648</v>
      </c>
      <c r="E1655" s="13" t="s">
        <v>286</v>
      </c>
      <c r="F1655" s="20" t="s">
        <v>438</v>
      </c>
      <c r="G1655" s="29">
        <v>20</v>
      </c>
    </row>
    <row r="1656" ht="16.5" hidden="1" spans="1:7">
      <c r="A1656" s="13" t="str">
        <f>VLOOKUP(E1656,区域!A:B,2,0)</f>
        <v>黄山</v>
      </c>
      <c r="B1656" s="21">
        <v>44184</v>
      </c>
      <c r="C1656" s="13" t="s">
        <v>3649</v>
      </c>
      <c r="D1656" s="13" t="s">
        <v>3650</v>
      </c>
      <c r="E1656" s="13" t="s">
        <v>44</v>
      </c>
      <c r="F1656" s="20" t="s">
        <v>438</v>
      </c>
      <c r="G1656" s="29">
        <v>20</v>
      </c>
    </row>
    <row r="1657" ht="16.5" hidden="1" spans="1:7">
      <c r="A1657" s="13" t="str">
        <f>VLOOKUP(E1657,区域!A:B,2,0)</f>
        <v>宿州</v>
      </c>
      <c r="B1657" s="21">
        <v>44184</v>
      </c>
      <c r="C1657" s="13" t="s">
        <v>3651</v>
      </c>
      <c r="D1657" s="13" t="s">
        <v>3652</v>
      </c>
      <c r="E1657" s="13" t="s">
        <v>234</v>
      </c>
      <c r="F1657" s="20" t="s">
        <v>438</v>
      </c>
      <c r="G1657" s="29">
        <v>20</v>
      </c>
    </row>
    <row r="1658" ht="16.5" hidden="1" spans="1:7">
      <c r="A1658" s="13" t="str">
        <f>VLOOKUP(E1658,区域!A:B,2,0)</f>
        <v>六安</v>
      </c>
      <c r="B1658" s="21">
        <v>44184</v>
      </c>
      <c r="C1658" s="13" t="s">
        <v>3653</v>
      </c>
      <c r="D1658" s="13" t="s">
        <v>3654</v>
      </c>
      <c r="E1658" s="13" t="s">
        <v>121</v>
      </c>
      <c r="F1658" s="20" t="s">
        <v>438</v>
      </c>
      <c r="G1658" s="29">
        <v>20</v>
      </c>
    </row>
    <row r="1659" ht="16.5" hidden="1" spans="1:7">
      <c r="A1659" s="13" t="str">
        <f>VLOOKUP(E1659,区域!A:B,2,0)</f>
        <v>黄山</v>
      </c>
      <c r="B1659" s="21">
        <v>44184</v>
      </c>
      <c r="C1659" s="13" t="s">
        <v>3655</v>
      </c>
      <c r="D1659" s="13" t="s">
        <v>3656</v>
      </c>
      <c r="E1659" s="13" t="s">
        <v>90</v>
      </c>
      <c r="F1659" s="20" t="s">
        <v>438</v>
      </c>
      <c r="G1659" s="29">
        <v>20</v>
      </c>
    </row>
    <row r="1660" ht="16.5" hidden="1" spans="1:7">
      <c r="A1660" s="13" t="str">
        <f>VLOOKUP(E1660,区域!A:B,2,0)</f>
        <v>黄山</v>
      </c>
      <c r="B1660" s="21">
        <v>44184</v>
      </c>
      <c r="C1660" s="13" t="s">
        <v>3657</v>
      </c>
      <c r="D1660" s="13" t="s">
        <v>3658</v>
      </c>
      <c r="E1660" s="13" t="s">
        <v>50</v>
      </c>
      <c r="F1660" s="20" t="s">
        <v>438</v>
      </c>
      <c r="G1660" s="29">
        <v>20</v>
      </c>
    </row>
    <row r="1661" ht="16.5" hidden="1" spans="1:7">
      <c r="A1661" s="13" t="str">
        <f>VLOOKUP(E1661,区域!A:B,2,0)</f>
        <v>黄山</v>
      </c>
      <c r="B1661" s="21">
        <v>44184</v>
      </c>
      <c r="C1661" s="13" t="s">
        <v>3659</v>
      </c>
      <c r="D1661" s="13" t="s">
        <v>3660</v>
      </c>
      <c r="E1661" s="13" t="s">
        <v>90</v>
      </c>
      <c r="F1661" s="20" t="s">
        <v>438</v>
      </c>
      <c r="G1661" s="29">
        <v>20</v>
      </c>
    </row>
    <row r="1662" ht="16.5" hidden="1" spans="1:7">
      <c r="A1662" s="13" t="str">
        <f>VLOOKUP(E1662,区域!A:B,2,0)</f>
        <v>黄山</v>
      </c>
      <c r="B1662" s="21">
        <v>44184</v>
      </c>
      <c r="C1662" s="13" t="s">
        <v>3661</v>
      </c>
      <c r="D1662" s="13" t="s">
        <v>3662</v>
      </c>
      <c r="E1662" s="13" t="s">
        <v>90</v>
      </c>
      <c r="F1662" s="20" t="s">
        <v>438</v>
      </c>
      <c r="G1662" s="29">
        <v>20</v>
      </c>
    </row>
    <row r="1663" ht="16.5" hidden="1" spans="1:7">
      <c r="A1663" s="13" t="str">
        <f>VLOOKUP(E1663,区域!A:B,2,0)</f>
        <v>宣城</v>
      </c>
      <c r="B1663" s="21">
        <v>44184</v>
      </c>
      <c r="C1663" s="13" t="s">
        <v>3663</v>
      </c>
      <c r="D1663" s="13" t="s">
        <v>3664</v>
      </c>
      <c r="E1663" s="13" t="s">
        <v>38</v>
      </c>
      <c r="F1663" s="20" t="s">
        <v>438</v>
      </c>
      <c r="G1663" s="29">
        <v>20</v>
      </c>
    </row>
    <row r="1664" ht="16.5" hidden="1" spans="1:7">
      <c r="A1664" s="13" t="str">
        <f>VLOOKUP(E1664,区域!A:B,2,0)</f>
        <v>宣城</v>
      </c>
      <c r="B1664" s="21">
        <v>44184</v>
      </c>
      <c r="C1664" s="13" t="s">
        <v>3665</v>
      </c>
      <c r="D1664" s="13" t="s">
        <v>3666</v>
      </c>
      <c r="E1664" s="13" t="s">
        <v>97</v>
      </c>
      <c r="F1664" s="20" t="s">
        <v>438</v>
      </c>
      <c r="G1664" s="29">
        <v>20</v>
      </c>
    </row>
    <row r="1665" ht="16.5" hidden="1" spans="1:7">
      <c r="A1665" s="13" t="str">
        <f>VLOOKUP(E1665,区域!A:B,2,0)</f>
        <v>金寨</v>
      </c>
      <c r="B1665" s="21">
        <v>44184</v>
      </c>
      <c r="C1665" s="13" t="s">
        <v>3667</v>
      </c>
      <c r="D1665" s="13" t="s">
        <v>3668</v>
      </c>
      <c r="E1665" s="13" t="s">
        <v>58</v>
      </c>
      <c r="F1665" s="20" t="s">
        <v>438</v>
      </c>
      <c r="G1665" s="29">
        <v>20</v>
      </c>
    </row>
    <row r="1666" ht="16.5" hidden="1" spans="1:7">
      <c r="A1666" s="13" t="str">
        <f>VLOOKUP(E1666,区域!A:B,2,0)</f>
        <v>宣城</v>
      </c>
      <c r="B1666" s="21">
        <v>44184</v>
      </c>
      <c r="C1666" s="13" t="s">
        <v>3669</v>
      </c>
      <c r="D1666" s="13" t="s">
        <v>3670</v>
      </c>
      <c r="E1666" s="13" t="s">
        <v>97</v>
      </c>
      <c r="F1666" s="20" t="s">
        <v>438</v>
      </c>
      <c r="G1666" s="29">
        <v>20</v>
      </c>
    </row>
    <row r="1667" ht="16.5" hidden="1" spans="1:7">
      <c r="A1667" s="13" t="str">
        <f>VLOOKUP(E1667,区域!A:B,2,0)</f>
        <v>六安</v>
      </c>
      <c r="B1667" s="21">
        <v>44184</v>
      </c>
      <c r="C1667" s="13" t="s">
        <v>3671</v>
      </c>
      <c r="D1667" s="13" t="s">
        <v>3672</v>
      </c>
      <c r="E1667" s="13" t="s">
        <v>72</v>
      </c>
      <c r="F1667" s="20" t="s">
        <v>438</v>
      </c>
      <c r="G1667" s="29">
        <v>20</v>
      </c>
    </row>
    <row r="1668" ht="16.5" hidden="1" spans="1:7">
      <c r="A1668" s="13" t="str">
        <f>VLOOKUP(E1668,区域!A:B,2,0)</f>
        <v>宣城</v>
      </c>
      <c r="B1668" s="21">
        <v>44184</v>
      </c>
      <c r="C1668" s="13" t="s">
        <v>3673</v>
      </c>
      <c r="D1668" s="13" t="s">
        <v>3674</v>
      </c>
      <c r="E1668" s="13" t="s">
        <v>38</v>
      </c>
      <c r="F1668" s="20" t="s">
        <v>438</v>
      </c>
      <c r="G1668" s="29">
        <v>20</v>
      </c>
    </row>
    <row r="1669" ht="16.5" hidden="1" spans="1:7">
      <c r="A1669" s="13" t="str">
        <f>VLOOKUP(E1669,区域!A:B,2,0)</f>
        <v>黄山</v>
      </c>
      <c r="B1669" s="21">
        <v>44184</v>
      </c>
      <c r="C1669" s="13" t="s">
        <v>3675</v>
      </c>
      <c r="D1669" s="13" t="s">
        <v>3676</v>
      </c>
      <c r="E1669" s="13" t="s">
        <v>16</v>
      </c>
      <c r="F1669" s="20" t="s">
        <v>438</v>
      </c>
      <c r="G1669" s="29">
        <v>20</v>
      </c>
    </row>
    <row r="1670" ht="16.5" hidden="1" spans="1:7">
      <c r="A1670" s="13" t="str">
        <f>VLOOKUP(E1670,区域!A:B,2,0)</f>
        <v>黄山</v>
      </c>
      <c r="B1670" s="21">
        <v>44184</v>
      </c>
      <c r="C1670" s="13" t="s">
        <v>3677</v>
      </c>
      <c r="D1670" s="13" t="s">
        <v>3678</v>
      </c>
      <c r="E1670" s="13" t="s">
        <v>16</v>
      </c>
      <c r="F1670" s="20" t="s">
        <v>438</v>
      </c>
      <c r="G1670" s="29">
        <v>20</v>
      </c>
    </row>
    <row r="1671" ht="16.5" hidden="1" spans="1:7">
      <c r="A1671" s="13" t="str">
        <f>VLOOKUP(E1671,区域!A:B,2,0)</f>
        <v>铜陵</v>
      </c>
      <c r="B1671" s="21">
        <v>44184</v>
      </c>
      <c r="C1671" s="13" t="s">
        <v>3679</v>
      </c>
      <c r="D1671" s="13" t="s">
        <v>3680</v>
      </c>
      <c r="E1671" s="13" t="s">
        <v>54</v>
      </c>
      <c r="F1671" s="20" t="s">
        <v>438</v>
      </c>
      <c r="G1671" s="29">
        <v>20</v>
      </c>
    </row>
    <row r="1672" ht="16.5" hidden="1" spans="1:7">
      <c r="A1672" s="13" t="str">
        <f>VLOOKUP(E1672,区域!A:B,2,0)</f>
        <v>宣城</v>
      </c>
      <c r="B1672" s="21">
        <v>44184</v>
      </c>
      <c r="C1672" s="13" t="s">
        <v>3681</v>
      </c>
      <c r="D1672" s="13" t="s">
        <v>3682</v>
      </c>
      <c r="E1672" s="13" t="s">
        <v>38</v>
      </c>
      <c r="F1672" s="20" t="s">
        <v>438</v>
      </c>
      <c r="G1672" s="29">
        <v>20</v>
      </c>
    </row>
    <row r="1673" ht="16.5" hidden="1" spans="1:7">
      <c r="A1673" s="13" t="str">
        <f>VLOOKUP(E1673,区域!A:B,2,0)</f>
        <v>黄山</v>
      </c>
      <c r="B1673" s="21">
        <v>44184</v>
      </c>
      <c r="C1673" s="13" t="s">
        <v>3683</v>
      </c>
      <c r="D1673" s="13" t="s">
        <v>3684</v>
      </c>
      <c r="E1673" s="13" t="s">
        <v>44</v>
      </c>
      <c r="F1673" s="20" t="s">
        <v>438</v>
      </c>
      <c r="G1673" s="29">
        <v>20</v>
      </c>
    </row>
    <row r="1674" ht="16.5" hidden="1" spans="1:7">
      <c r="A1674" s="13" t="str">
        <f>VLOOKUP(E1674,区域!A:B,2,0)</f>
        <v>淮北</v>
      </c>
      <c r="B1674" s="21">
        <v>44184</v>
      </c>
      <c r="C1674" s="13" t="s">
        <v>3685</v>
      </c>
      <c r="D1674" s="13" t="s">
        <v>3686</v>
      </c>
      <c r="E1674" s="13" t="s">
        <v>26</v>
      </c>
      <c r="F1674" s="20" t="s">
        <v>1059</v>
      </c>
      <c r="G1674" s="29">
        <v>20</v>
      </c>
    </row>
    <row r="1675" ht="16.5" hidden="1" spans="1:7">
      <c r="A1675" s="13" t="str">
        <f>VLOOKUP(E1675,区域!A:B,2,0)</f>
        <v>淮北</v>
      </c>
      <c r="B1675" s="21">
        <v>44184</v>
      </c>
      <c r="C1675" s="13" t="s">
        <v>3687</v>
      </c>
      <c r="D1675" s="13" t="s">
        <v>3688</v>
      </c>
      <c r="E1675" s="13" t="s">
        <v>26</v>
      </c>
      <c r="F1675" s="20" t="s">
        <v>1059</v>
      </c>
      <c r="G1675" s="29">
        <v>20</v>
      </c>
    </row>
    <row r="1676" ht="16.5" hidden="1" spans="1:7">
      <c r="A1676" s="13" t="str">
        <f>VLOOKUP(E1676,区域!A:B,2,0)</f>
        <v>淮北</v>
      </c>
      <c r="B1676" s="21">
        <v>44184</v>
      </c>
      <c r="C1676" s="13" t="s">
        <v>3689</v>
      </c>
      <c r="D1676" s="13" t="s">
        <v>3690</v>
      </c>
      <c r="E1676" s="13" t="s">
        <v>26</v>
      </c>
      <c r="F1676" s="20" t="s">
        <v>1059</v>
      </c>
      <c r="G1676" s="29">
        <v>20</v>
      </c>
    </row>
    <row r="1677" ht="16.5" hidden="1" spans="1:7">
      <c r="A1677" s="13" t="str">
        <f>VLOOKUP(E1677,区域!A:B,2,0)</f>
        <v>淮北</v>
      </c>
      <c r="B1677" s="21">
        <v>44184</v>
      </c>
      <c r="C1677" s="13" t="s">
        <v>3691</v>
      </c>
      <c r="D1677" s="13" t="s">
        <v>3692</v>
      </c>
      <c r="E1677" s="13" t="s">
        <v>26</v>
      </c>
      <c r="F1677" s="20" t="s">
        <v>1059</v>
      </c>
      <c r="G1677" s="29">
        <v>20</v>
      </c>
    </row>
    <row r="1678" ht="16.5" hidden="1" spans="1:7">
      <c r="A1678" s="13" t="str">
        <f>VLOOKUP(E1678,区域!A:B,2,0)</f>
        <v>淮北</v>
      </c>
      <c r="B1678" s="21">
        <v>44184</v>
      </c>
      <c r="C1678" s="13" t="s">
        <v>3693</v>
      </c>
      <c r="D1678" s="13" t="s">
        <v>3694</v>
      </c>
      <c r="E1678" s="13" t="s">
        <v>26</v>
      </c>
      <c r="F1678" s="20" t="s">
        <v>1059</v>
      </c>
      <c r="G1678" s="29">
        <v>20</v>
      </c>
    </row>
    <row r="1679" ht="16.5" hidden="1" spans="1:7">
      <c r="A1679" s="13" t="str">
        <f>VLOOKUP(E1679,区域!A:B,2,0)</f>
        <v>淮北</v>
      </c>
      <c r="B1679" s="21">
        <v>44184</v>
      </c>
      <c r="C1679" s="13" t="s">
        <v>3695</v>
      </c>
      <c r="D1679" s="13" t="s">
        <v>3696</v>
      </c>
      <c r="E1679" s="13" t="s">
        <v>26</v>
      </c>
      <c r="F1679" s="20" t="s">
        <v>1059</v>
      </c>
      <c r="G1679" s="29">
        <v>20</v>
      </c>
    </row>
    <row r="1680" ht="16.5" hidden="1" spans="1:7">
      <c r="A1680" s="13" t="str">
        <f>VLOOKUP(E1680,区域!A:B,2,0)</f>
        <v>淮北</v>
      </c>
      <c r="B1680" s="21">
        <v>44184</v>
      </c>
      <c r="C1680" s="13" t="s">
        <v>3697</v>
      </c>
      <c r="D1680" s="13" t="s">
        <v>3698</v>
      </c>
      <c r="E1680" s="13" t="s">
        <v>26</v>
      </c>
      <c r="F1680" s="20" t="s">
        <v>1059</v>
      </c>
      <c r="G1680" s="29">
        <v>20</v>
      </c>
    </row>
    <row r="1681" ht="16.5" hidden="1" spans="1:7">
      <c r="A1681" s="13" t="str">
        <f>VLOOKUP(E1681,区域!A:B,2,0)</f>
        <v>池州</v>
      </c>
      <c r="B1681" s="21">
        <v>44184</v>
      </c>
      <c r="C1681" s="13" t="s">
        <v>3699</v>
      </c>
      <c r="D1681" s="13" t="s">
        <v>3700</v>
      </c>
      <c r="E1681" s="13" t="s">
        <v>94</v>
      </c>
      <c r="F1681" s="20" t="s">
        <v>1059</v>
      </c>
      <c r="G1681" s="29">
        <v>20</v>
      </c>
    </row>
    <row r="1682" ht="16.5" hidden="1" spans="1:7">
      <c r="A1682" s="13" t="str">
        <f>VLOOKUP(E1682,区域!A:B,2,0)</f>
        <v>淮北</v>
      </c>
      <c r="B1682" s="21">
        <v>44184</v>
      </c>
      <c r="C1682" s="13" t="s">
        <v>3701</v>
      </c>
      <c r="D1682" s="13" t="s">
        <v>3702</v>
      </c>
      <c r="E1682" s="13" t="s">
        <v>26</v>
      </c>
      <c r="F1682" s="20" t="s">
        <v>1059</v>
      </c>
      <c r="G1682" s="29">
        <v>20</v>
      </c>
    </row>
    <row r="1683" ht="16.5" hidden="1" spans="1:7">
      <c r="A1683" s="13" t="str">
        <f>VLOOKUP(E1683,区域!A:B,2,0)</f>
        <v>淮北</v>
      </c>
      <c r="B1683" s="21">
        <v>44184</v>
      </c>
      <c r="C1683" s="13" t="s">
        <v>3703</v>
      </c>
      <c r="D1683" s="13" t="s">
        <v>3704</v>
      </c>
      <c r="E1683" s="13" t="s">
        <v>26</v>
      </c>
      <c r="F1683" s="20" t="s">
        <v>1059</v>
      </c>
      <c r="G1683" s="29">
        <v>20</v>
      </c>
    </row>
    <row r="1684" ht="16.5" hidden="1" spans="1:7">
      <c r="A1684" s="13" t="str">
        <f>VLOOKUP(E1684,区域!A:B,2,0)</f>
        <v>淮北</v>
      </c>
      <c r="B1684" s="21">
        <v>44184</v>
      </c>
      <c r="C1684" s="13" t="s">
        <v>3705</v>
      </c>
      <c r="D1684" s="13" t="s">
        <v>3706</v>
      </c>
      <c r="E1684" s="13" t="s">
        <v>26</v>
      </c>
      <c r="F1684" s="20" t="s">
        <v>1059</v>
      </c>
      <c r="G1684" s="29">
        <v>20</v>
      </c>
    </row>
    <row r="1685" ht="16.5" hidden="1" spans="1:7">
      <c r="A1685" s="13" t="str">
        <f>VLOOKUP(E1685,区域!A:B,2,0)</f>
        <v>淮北</v>
      </c>
      <c r="B1685" s="21">
        <v>44184</v>
      </c>
      <c r="C1685" s="13" t="s">
        <v>3707</v>
      </c>
      <c r="D1685" s="13" t="s">
        <v>3708</v>
      </c>
      <c r="E1685" s="13" t="s">
        <v>26</v>
      </c>
      <c r="F1685" s="20" t="s">
        <v>1059</v>
      </c>
      <c r="G1685" s="29">
        <v>20</v>
      </c>
    </row>
    <row r="1686" ht="16.5" hidden="1" spans="1:7">
      <c r="A1686" s="13" t="str">
        <f>VLOOKUP(E1686,区域!A:B,2,0)</f>
        <v>淮北</v>
      </c>
      <c r="B1686" s="21">
        <v>44184</v>
      </c>
      <c r="C1686" s="13" t="s">
        <v>3709</v>
      </c>
      <c r="D1686" s="13" t="s">
        <v>3710</v>
      </c>
      <c r="E1686" s="13" t="s">
        <v>26</v>
      </c>
      <c r="F1686" s="20" t="s">
        <v>1059</v>
      </c>
      <c r="G1686" s="29">
        <v>20</v>
      </c>
    </row>
    <row r="1687" ht="16.5" hidden="1" spans="1:7">
      <c r="A1687" s="13" t="str">
        <f>VLOOKUP(E1687,区域!A:B,2,0)</f>
        <v>淮北</v>
      </c>
      <c r="B1687" s="21">
        <v>44184</v>
      </c>
      <c r="C1687" s="13" t="s">
        <v>3711</v>
      </c>
      <c r="D1687" s="13" t="s">
        <v>3712</v>
      </c>
      <c r="E1687" s="13" t="s">
        <v>26</v>
      </c>
      <c r="F1687" s="20" t="s">
        <v>1059</v>
      </c>
      <c r="G1687" s="29">
        <v>20</v>
      </c>
    </row>
    <row r="1688" ht="16.5" hidden="1" spans="1:7">
      <c r="A1688" s="13" t="str">
        <f>VLOOKUP(E1688,区域!A:B,2,0)</f>
        <v>淮北</v>
      </c>
      <c r="B1688" s="21">
        <v>44184</v>
      </c>
      <c r="C1688" s="13" t="s">
        <v>3713</v>
      </c>
      <c r="D1688" s="13" t="s">
        <v>3714</v>
      </c>
      <c r="E1688" s="13" t="s">
        <v>26</v>
      </c>
      <c r="F1688" s="20" t="s">
        <v>1059</v>
      </c>
      <c r="G1688" s="29">
        <v>20</v>
      </c>
    </row>
    <row r="1689" ht="16.5" hidden="1" spans="1:7">
      <c r="A1689" s="13" t="str">
        <f>VLOOKUP(E1689,区域!A:B,2,0)</f>
        <v>淮北</v>
      </c>
      <c r="B1689" s="21">
        <v>44184</v>
      </c>
      <c r="C1689" s="13" t="s">
        <v>3715</v>
      </c>
      <c r="D1689" s="13" t="s">
        <v>3716</v>
      </c>
      <c r="E1689" s="13" t="s">
        <v>26</v>
      </c>
      <c r="F1689" s="20" t="s">
        <v>1059</v>
      </c>
      <c r="G1689" s="29">
        <v>20</v>
      </c>
    </row>
    <row r="1690" ht="16.5" hidden="1" spans="1:7">
      <c r="A1690" s="13" t="str">
        <f>VLOOKUP(E1690,区域!A:B,2,0)</f>
        <v>淮北</v>
      </c>
      <c r="B1690" s="21">
        <v>44184</v>
      </c>
      <c r="C1690" s="13" t="s">
        <v>3717</v>
      </c>
      <c r="D1690" s="13" t="s">
        <v>3718</v>
      </c>
      <c r="E1690" s="13" t="s">
        <v>26</v>
      </c>
      <c r="F1690" s="20" t="s">
        <v>1059</v>
      </c>
      <c r="G1690" s="29">
        <v>20</v>
      </c>
    </row>
    <row r="1691" ht="16.5" hidden="1" spans="1:7">
      <c r="A1691" s="13" t="str">
        <f>VLOOKUP(E1691,区域!A:B,2,0)</f>
        <v>淮北</v>
      </c>
      <c r="B1691" s="21">
        <v>44184</v>
      </c>
      <c r="C1691" s="13" t="s">
        <v>3719</v>
      </c>
      <c r="D1691" s="13" t="s">
        <v>3720</v>
      </c>
      <c r="E1691" s="13" t="s">
        <v>26</v>
      </c>
      <c r="F1691" s="20" t="s">
        <v>1059</v>
      </c>
      <c r="G1691" s="29">
        <v>20</v>
      </c>
    </row>
    <row r="1692" ht="16.5" hidden="1" spans="1:7">
      <c r="A1692" s="13" t="str">
        <f>VLOOKUP(E1692,区域!A:B,2,0)</f>
        <v>淮北</v>
      </c>
      <c r="B1692" s="21">
        <v>44184</v>
      </c>
      <c r="C1692" s="13" t="s">
        <v>3721</v>
      </c>
      <c r="D1692" s="13" t="s">
        <v>3722</v>
      </c>
      <c r="E1692" s="13" t="s">
        <v>26</v>
      </c>
      <c r="F1692" s="20" t="s">
        <v>1059</v>
      </c>
      <c r="G1692" s="29">
        <v>20</v>
      </c>
    </row>
    <row r="1693" ht="16.5" hidden="1" spans="1:7">
      <c r="A1693" s="13" t="str">
        <f>VLOOKUP(E1693,区域!A:B,2,0)</f>
        <v>淮北</v>
      </c>
      <c r="B1693" s="21">
        <v>44184</v>
      </c>
      <c r="C1693" s="13" t="s">
        <v>3723</v>
      </c>
      <c r="D1693" s="13" t="s">
        <v>3724</v>
      </c>
      <c r="E1693" s="13" t="s">
        <v>26</v>
      </c>
      <c r="F1693" s="20" t="s">
        <v>1059</v>
      </c>
      <c r="G1693" s="29">
        <v>20</v>
      </c>
    </row>
    <row r="1694" ht="16.5" hidden="1" spans="1:7">
      <c r="A1694" s="13" t="str">
        <f>VLOOKUP(E1694,区域!A:B,2,0)</f>
        <v>淮北</v>
      </c>
      <c r="B1694" s="21">
        <v>44184</v>
      </c>
      <c r="C1694" s="13" t="s">
        <v>3725</v>
      </c>
      <c r="D1694" s="13" t="s">
        <v>3726</v>
      </c>
      <c r="E1694" s="13" t="s">
        <v>26</v>
      </c>
      <c r="F1694" s="20" t="s">
        <v>1059</v>
      </c>
      <c r="G1694" s="29">
        <v>20</v>
      </c>
    </row>
    <row r="1695" ht="16.5" hidden="1" spans="1:7">
      <c r="A1695" s="13" t="str">
        <f>VLOOKUP(E1695,区域!A:B,2,0)</f>
        <v>淮北</v>
      </c>
      <c r="B1695" s="21">
        <v>44184</v>
      </c>
      <c r="C1695" s="13" t="s">
        <v>3727</v>
      </c>
      <c r="D1695" s="13" t="s">
        <v>3728</v>
      </c>
      <c r="E1695" s="13" t="s">
        <v>26</v>
      </c>
      <c r="F1695" s="20" t="s">
        <v>1059</v>
      </c>
      <c r="G1695" s="29">
        <v>20</v>
      </c>
    </row>
    <row r="1696" ht="16.5" hidden="1" spans="1:7">
      <c r="A1696" s="13" t="str">
        <f>VLOOKUP(E1696,区域!A:B,2,0)</f>
        <v>淮北</v>
      </c>
      <c r="B1696" s="21">
        <v>44184</v>
      </c>
      <c r="C1696" s="13" t="s">
        <v>3729</v>
      </c>
      <c r="D1696" s="13" t="s">
        <v>3730</v>
      </c>
      <c r="E1696" s="13" t="s">
        <v>26</v>
      </c>
      <c r="F1696" s="20" t="s">
        <v>1059</v>
      </c>
      <c r="G1696" s="29">
        <v>20</v>
      </c>
    </row>
    <row r="1697" ht="16.5" hidden="1" spans="1:7">
      <c r="A1697" s="13" t="str">
        <f>VLOOKUP(E1697,区域!A:B,2,0)</f>
        <v>黄山</v>
      </c>
      <c r="B1697" s="21">
        <v>44184</v>
      </c>
      <c r="C1697" s="13" t="s">
        <v>3731</v>
      </c>
      <c r="D1697" s="13" t="s">
        <v>3732</v>
      </c>
      <c r="E1697" s="13" t="s">
        <v>98</v>
      </c>
      <c r="F1697" s="20" t="s">
        <v>1059</v>
      </c>
      <c r="G1697" s="29">
        <v>20</v>
      </c>
    </row>
    <row r="1698" ht="16.5" hidden="1" spans="1:7">
      <c r="A1698" s="13" t="str">
        <f>VLOOKUP(E1698,区域!A:B,2,0)</f>
        <v>淮北</v>
      </c>
      <c r="B1698" s="21">
        <v>44184</v>
      </c>
      <c r="C1698" s="13" t="s">
        <v>3733</v>
      </c>
      <c r="D1698" s="13" t="s">
        <v>3734</v>
      </c>
      <c r="E1698" s="13" t="s">
        <v>26</v>
      </c>
      <c r="F1698" s="20" t="s">
        <v>1059</v>
      </c>
      <c r="G1698" s="29">
        <v>20</v>
      </c>
    </row>
    <row r="1699" ht="16.5" hidden="1" spans="1:7">
      <c r="A1699" s="13" t="str">
        <f>VLOOKUP(E1699,区域!A:B,2,0)</f>
        <v>淮北</v>
      </c>
      <c r="B1699" s="21">
        <v>44184</v>
      </c>
      <c r="C1699" s="13" t="s">
        <v>3735</v>
      </c>
      <c r="D1699" s="13" t="s">
        <v>3736</v>
      </c>
      <c r="E1699" s="13" t="s">
        <v>26</v>
      </c>
      <c r="F1699" s="20" t="s">
        <v>1059</v>
      </c>
      <c r="G1699" s="29">
        <v>20</v>
      </c>
    </row>
    <row r="1700" ht="16.5" hidden="1" spans="1:7">
      <c r="A1700" s="13" t="str">
        <f>VLOOKUP(E1700,区域!A:B,2,0)</f>
        <v>淮北</v>
      </c>
      <c r="B1700" s="21">
        <v>44184</v>
      </c>
      <c r="C1700" s="13" t="s">
        <v>3737</v>
      </c>
      <c r="D1700" s="13" t="s">
        <v>3738</v>
      </c>
      <c r="E1700" s="13" t="s">
        <v>26</v>
      </c>
      <c r="F1700" s="20" t="s">
        <v>1059</v>
      </c>
      <c r="G1700" s="29">
        <v>20</v>
      </c>
    </row>
    <row r="1701" ht="16.5" hidden="1" spans="1:7">
      <c r="A1701" s="13" t="str">
        <f>VLOOKUP(E1701,区域!A:B,2,0)</f>
        <v>合肥北</v>
      </c>
      <c r="B1701" s="21">
        <v>44185</v>
      </c>
      <c r="C1701" s="13" t="s">
        <v>3739</v>
      </c>
      <c r="D1701" s="13" t="s">
        <v>3740</v>
      </c>
      <c r="E1701" s="13" t="s">
        <v>248</v>
      </c>
      <c r="F1701" s="20" t="s">
        <v>1963</v>
      </c>
      <c r="G1701" s="29">
        <v>20</v>
      </c>
    </row>
    <row r="1702" ht="16.5" hidden="1" spans="1:7">
      <c r="A1702" s="13" t="str">
        <f>VLOOKUP(E1702,区域!A:B,2,0)</f>
        <v>合肥南</v>
      </c>
      <c r="B1702" s="21">
        <v>44185</v>
      </c>
      <c r="C1702" s="13" t="s">
        <v>3741</v>
      </c>
      <c r="D1702" s="13" t="s">
        <v>3742</v>
      </c>
      <c r="E1702" s="13" t="s">
        <v>28</v>
      </c>
      <c r="F1702" s="20" t="s">
        <v>1963</v>
      </c>
      <c r="G1702" s="29">
        <v>20</v>
      </c>
    </row>
    <row r="1703" ht="16.5" hidden="1" spans="1:7">
      <c r="A1703" s="13" t="str">
        <f>VLOOKUP(E1703,区域!A:B,2,0)</f>
        <v>合肥南</v>
      </c>
      <c r="B1703" s="21">
        <v>44185</v>
      </c>
      <c r="C1703" s="13" t="s">
        <v>3743</v>
      </c>
      <c r="D1703" s="13" t="s">
        <v>3744</v>
      </c>
      <c r="E1703" s="13" t="s">
        <v>28</v>
      </c>
      <c r="F1703" s="20" t="s">
        <v>1963</v>
      </c>
      <c r="G1703" s="29">
        <v>20</v>
      </c>
    </row>
    <row r="1704" ht="16.5" hidden="1" spans="1:7">
      <c r="A1704" s="13" t="str">
        <f>VLOOKUP(E1704,区域!A:B,2,0)</f>
        <v>合肥北</v>
      </c>
      <c r="B1704" s="21">
        <v>44185</v>
      </c>
      <c r="C1704" s="13" t="s">
        <v>3745</v>
      </c>
      <c r="D1704" s="13" t="s">
        <v>3746</v>
      </c>
      <c r="E1704" s="13" t="s">
        <v>87</v>
      </c>
      <c r="F1704" s="20" t="s">
        <v>1963</v>
      </c>
      <c r="G1704" s="29">
        <v>20</v>
      </c>
    </row>
    <row r="1705" ht="16.5" hidden="1" spans="1:7">
      <c r="A1705" s="13" t="str">
        <f>VLOOKUP(E1705,区域!A:B,2,0)</f>
        <v>合肥南</v>
      </c>
      <c r="B1705" s="21">
        <v>44185</v>
      </c>
      <c r="C1705" s="13" t="s">
        <v>3747</v>
      </c>
      <c r="D1705" s="13" t="s">
        <v>3748</v>
      </c>
      <c r="E1705" s="13" t="s">
        <v>28</v>
      </c>
      <c r="F1705" s="20" t="s">
        <v>1963</v>
      </c>
      <c r="G1705" s="29">
        <v>20</v>
      </c>
    </row>
    <row r="1706" ht="16.5" hidden="1" spans="1:7">
      <c r="A1706" s="13" t="str">
        <f>VLOOKUP(E1706,区域!A:B,2,0)</f>
        <v>蚌埠转运中心</v>
      </c>
      <c r="B1706" s="21">
        <v>44185</v>
      </c>
      <c r="C1706" s="13" t="s">
        <v>3749</v>
      </c>
      <c r="D1706" s="13" t="s">
        <v>3750</v>
      </c>
      <c r="E1706" s="13" t="s">
        <v>288</v>
      </c>
      <c r="F1706" s="20" t="s">
        <v>1169</v>
      </c>
      <c r="G1706" s="29">
        <v>20</v>
      </c>
    </row>
    <row r="1707" ht="16.5" hidden="1" spans="1:7">
      <c r="A1707" s="13" t="str">
        <f>VLOOKUP(E1707,区域!A:B,2,0)</f>
        <v>六安</v>
      </c>
      <c r="B1707" s="21">
        <v>44185</v>
      </c>
      <c r="C1707" s="13" t="s">
        <v>3751</v>
      </c>
      <c r="D1707" s="13" t="s">
        <v>3752</v>
      </c>
      <c r="E1707" s="13" t="s">
        <v>135</v>
      </c>
      <c r="F1707" s="20" t="s">
        <v>1169</v>
      </c>
      <c r="G1707" s="29">
        <v>20</v>
      </c>
    </row>
    <row r="1708" ht="16.5" hidden="1" spans="1:7">
      <c r="A1708" s="13" t="str">
        <f>VLOOKUP(E1708,区域!A:B,2,0)</f>
        <v>六安</v>
      </c>
      <c r="B1708" s="21">
        <v>44185</v>
      </c>
      <c r="C1708" s="13" t="s">
        <v>3753</v>
      </c>
      <c r="D1708" s="13" t="s">
        <v>3754</v>
      </c>
      <c r="E1708" s="13" t="s">
        <v>72</v>
      </c>
      <c r="F1708" s="20" t="s">
        <v>1169</v>
      </c>
      <c r="G1708" s="29">
        <v>20</v>
      </c>
    </row>
    <row r="1709" ht="16.5" hidden="1" spans="1:7">
      <c r="A1709" s="13" t="str">
        <f>VLOOKUP(E1709,区域!A:B,2,0)</f>
        <v>阜阳</v>
      </c>
      <c r="B1709" s="21">
        <v>44185</v>
      </c>
      <c r="C1709" s="13" t="s">
        <v>3755</v>
      </c>
      <c r="D1709" s="13" t="s">
        <v>3756</v>
      </c>
      <c r="E1709" s="13" t="s">
        <v>124</v>
      </c>
      <c r="F1709" s="20" t="s">
        <v>1169</v>
      </c>
      <c r="G1709" s="29">
        <v>20</v>
      </c>
    </row>
    <row r="1710" ht="16.5" hidden="1" spans="1:7">
      <c r="A1710" s="13" t="str">
        <f>VLOOKUP(E1710,区域!A:B,2,0)</f>
        <v>阜阳</v>
      </c>
      <c r="B1710" s="21">
        <v>44185</v>
      </c>
      <c r="C1710" s="13" t="s">
        <v>3757</v>
      </c>
      <c r="D1710" s="13" t="s">
        <v>3758</v>
      </c>
      <c r="E1710" s="13" t="s">
        <v>124</v>
      </c>
      <c r="F1710" s="20" t="s">
        <v>1169</v>
      </c>
      <c r="G1710" s="29">
        <v>20</v>
      </c>
    </row>
    <row r="1711" ht="16.5" hidden="1" spans="1:7">
      <c r="A1711" s="13" t="str">
        <f>VLOOKUP(E1711,区域!A:B,2,0)</f>
        <v>阜阳</v>
      </c>
      <c r="B1711" s="21">
        <v>44185</v>
      </c>
      <c r="C1711" s="13" t="s">
        <v>3759</v>
      </c>
      <c r="D1711" s="13" t="s">
        <v>3760</v>
      </c>
      <c r="E1711" s="13" t="s">
        <v>124</v>
      </c>
      <c r="F1711" s="20" t="s">
        <v>1169</v>
      </c>
      <c r="G1711" s="29">
        <v>20</v>
      </c>
    </row>
    <row r="1712" ht="16.5" hidden="1" spans="1:7">
      <c r="A1712" s="13" t="str">
        <f>VLOOKUP(E1712,区域!A:B,2,0)</f>
        <v>阜阳</v>
      </c>
      <c r="B1712" s="21">
        <v>44185</v>
      </c>
      <c r="C1712" s="13" t="s">
        <v>3761</v>
      </c>
      <c r="D1712" s="13" t="s">
        <v>3762</v>
      </c>
      <c r="E1712" s="13" t="s">
        <v>124</v>
      </c>
      <c r="F1712" s="20" t="s">
        <v>1169</v>
      </c>
      <c r="G1712" s="29">
        <v>20</v>
      </c>
    </row>
    <row r="1713" ht="16.5" hidden="1" spans="1:7">
      <c r="A1713" s="13" t="str">
        <f>VLOOKUP(E1713,区域!A:B,2,0)</f>
        <v>合肥南</v>
      </c>
      <c r="B1713" s="21">
        <v>44185</v>
      </c>
      <c r="C1713" s="13" t="s">
        <v>3763</v>
      </c>
      <c r="D1713" s="13" t="s">
        <v>3764</v>
      </c>
      <c r="E1713" s="13" t="s">
        <v>238</v>
      </c>
      <c r="F1713" s="20" t="s">
        <v>1169</v>
      </c>
      <c r="G1713" s="29">
        <v>20</v>
      </c>
    </row>
    <row r="1714" ht="16.5" hidden="1" spans="1:7">
      <c r="A1714" s="13" t="str">
        <f>VLOOKUP(E1714,区域!A:B,2,0)</f>
        <v>合肥南</v>
      </c>
      <c r="B1714" s="21">
        <v>44185</v>
      </c>
      <c r="C1714" s="13" t="s">
        <v>3765</v>
      </c>
      <c r="D1714" s="13" t="s">
        <v>3766</v>
      </c>
      <c r="E1714" s="13" t="s">
        <v>169</v>
      </c>
      <c r="F1714" s="20" t="s">
        <v>1169</v>
      </c>
      <c r="G1714" s="29">
        <v>20</v>
      </c>
    </row>
    <row r="1715" ht="16.5" hidden="1" spans="1:7">
      <c r="A1715" s="13" t="str">
        <f>VLOOKUP(E1715,区域!A:B,2,0)</f>
        <v>合肥南</v>
      </c>
      <c r="B1715" s="21">
        <v>44185</v>
      </c>
      <c r="C1715" s="13" t="s">
        <v>3767</v>
      </c>
      <c r="D1715" s="13" t="s">
        <v>3768</v>
      </c>
      <c r="E1715" s="13" t="s">
        <v>169</v>
      </c>
      <c r="F1715" s="20" t="s">
        <v>1169</v>
      </c>
      <c r="G1715" s="29">
        <v>20</v>
      </c>
    </row>
    <row r="1716" ht="16.5" hidden="1" spans="1:7">
      <c r="A1716" s="13" t="str">
        <f>VLOOKUP(E1716,区域!A:B,2,0)</f>
        <v>合肥南</v>
      </c>
      <c r="B1716" s="21">
        <v>44185</v>
      </c>
      <c r="C1716" s="13" t="s">
        <v>3769</v>
      </c>
      <c r="D1716" s="13" t="s">
        <v>3770</v>
      </c>
      <c r="E1716" s="13" t="s">
        <v>169</v>
      </c>
      <c r="F1716" s="20" t="s">
        <v>1169</v>
      </c>
      <c r="G1716" s="29">
        <v>20</v>
      </c>
    </row>
    <row r="1717" ht="16.5" hidden="1" spans="1:7">
      <c r="A1717" s="13" t="str">
        <f>VLOOKUP(E1717,区域!A:B,2,0)</f>
        <v>合肥南</v>
      </c>
      <c r="B1717" s="21">
        <v>44185</v>
      </c>
      <c r="C1717" s="13" t="s">
        <v>3771</v>
      </c>
      <c r="D1717" s="13" t="s">
        <v>3772</v>
      </c>
      <c r="E1717" s="13" t="s">
        <v>169</v>
      </c>
      <c r="F1717" s="20" t="s">
        <v>1169</v>
      </c>
      <c r="G1717" s="29">
        <v>20</v>
      </c>
    </row>
    <row r="1718" ht="16.5" hidden="1" spans="1:7">
      <c r="A1718" s="13" t="str">
        <f>VLOOKUP(E1718,区域!A:B,2,0)</f>
        <v>六安</v>
      </c>
      <c r="B1718" s="21">
        <v>44185</v>
      </c>
      <c r="C1718" s="13" t="s">
        <v>3773</v>
      </c>
      <c r="D1718" s="13" t="s">
        <v>3774</v>
      </c>
      <c r="E1718" s="13" t="s">
        <v>20</v>
      </c>
      <c r="F1718" s="20" t="s">
        <v>1169</v>
      </c>
      <c r="G1718" s="29">
        <v>20</v>
      </c>
    </row>
    <row r="1719" ht="16.5" hidden="1" spans="1:7">
      <c r="A1719" s="13" t="str">
        <f>VLOOKUP(E1719,区域!A:B,2,0)</f>
        <v>亳州</v>
      </c>
      <c r="B1719" s="21">
        <v>44185</v>
      </c>
      <c r="C1719" s="13" t="s">
        <v>3775</v>
      </c>
      <c r="D1719" s="13" t="s">
        <v>3776</v>
      </c>
      <c r="E1719" s="13" t="s">
        <v>244</v>
      </c>
      <c r="F1719" s="20" t="s">
        <v>1169</v>
      </c>
      <c r="G1719" s="29">
        <v>20</v>
      </c>
    </row>
    <row r="1720" ht="16.5" hidden="1" spans="1:7">
      <c r="A1720" s="13" t="str">
        <f>VLOOKUP(E1720,区域!A:B,2,0)</f>
        <v>亳州</v>
      </c>
      <c r="B1720" s="21">
        <v>44185</v>
      </c>
      <c r="C1720" s="13" t="s">
        <v>3777</v>
      </c>
      <c r="D1720" s="13" t="s">
        <v>3778</v>
      </c>
      <c r="E1720" s="13" t="s">
        <v>244</v>
      </c>
      <c r="F1720" s="20" t="s">
        <v>1169</v>
      </c>
      <c r="G1720" s="29">
        <v>20</v>
      </c>
    </row>
    <row r="1721" ht="16.5" hidden="1" spans="1:7">
      <c r="A1721" s="13" t="str">
        <f>VLOOKUP(E1721,区域!A:B,2,0)</f>
        <v>亳州</v>
      </c>
      <c r="B1721" s="21">
        <v>44185</v>
      </c>
      <c r="C1721" s="13" t="s">
        <v>3779</v>
      </c>
      <c r="D1721" s="13" t="s">
        <v>3780</v>
      </c>
      <c r="E1721" s="13" t="s">
        <v>206</v>
      </c>
      <c r="F1721" s="20" t="s">
        <v>1169</v>
      </c>
      <c r="G1721" s="29">
        <v>20</v>
      </c>
    </row>
    <row r="1722" ht="16.5" hidden="1" spans="1:7">
      <c r="A1722" s="13" t="str">
        <f>VLOOKUP(E1722,区域!A:B,2,0)</f>
        <v>亳州</v>
      </c>
      <c r="B1722" s="21">
        <v>44185</v>
      </c>
      <c r="C1722" s="13" t="s">
        <v>3781</v>
      </c>
      <c r="D1722" s="13" t="s">
        <v>3782</v>
      </c>
      <c r="E1722" s="13" t="s">
        <v>106</v>
      </c>
      <c r="F1722" s="20" t="s">
        <v>1169</v>
      </c>
      <c r="G1722" s="29">
        <v>20</v>
      </c>
    </row>
    <row r="1723" ht="16.5" hidden="1" spans="1:7">
      <c r="A1723" s="13" t="str">
        <f>VLOOKUP(E1723,区域!A:B,2,0)</f>
        <v>淮南</v>
      </c>
      <c r="B1723" s="21">
        <v>44185</v>
      </c>
      <c r="C1723" s="13" t="s">
        <v>3783</v>
      </c>
      <c r="D1723" s="13" t="s">
        <v>3784</v>
      </c>
      <c r="E1723" s="13" t="s">
        <v>172</v>
      </c>
      <c r="F1723" s="20" t="s">
        <v>1169</v>
      </c>
      <c r="G1723" s="29">
        <v>20</v>
      </c>
    </row>
    <row r="1724" ht="16.5" hidden="1" spans="1:7">
      <c r="A1724" s="13" t="str">
        <f>VLOOKUP(E1724,区域!A:B,2,0)</f>
        <v>肥东</v>
      </c>
      <c r="B1724" s="21">
        <v>44185</v>
      </c>
      <c r="C1724" s="13" t="s">
        <v>3785</v>
      </c>
      <c r="D1724" s="13" t="s">
        <v>3786</v>
      </c>
      <c r="E1724" s="13" t="s">
        <v>145</v>
      </c>
      <c r="F1724" s="20" t="s">
        <v>1169</v>
      </c>
      <c r="G1724" s="29">
        <v>20</v>
      </c>
    </row>
    <row r="1725" ht="16.5" hidden="1" spans="1:7">
      <c r="A1725" s="13" t="str">
        <f>VLOOKUP(E1725,区域!A:B,2,0)</f>
        <v>合肥南</v>
      </c>
      <c r="B1725" s="21">
        <v>44185</v>
      </c>
      <c r="C1725" s="13" t="s">
        <v>3787</v>
      </c>
      <c r="D1725" s="13" t="s">
        <v>3788</v>
      </c>
      <c r="E1725" s="13" t="s">
        <v>107</v>
      </c>
      <c r="F1725" s="20" t="s">
        <v>1169</v>
      </c>
      <c r="G1725" s="29">
        <v>20</v>
      </c>
    </row>
    <row r="1726" ht="16.5" hidden="1" spans="1:7">
      <c r="A1726" s="13" t="str">
        <f>VLOOKUP(E1726,区域!A:B,2,0)</f>
        <v>合肥南</v>
      </c>
      <c r="B1726" s="21">
        <v>44185</v>
      </c>
      <c r="C1726" s="13" t="s">
        <v>3789</v>
      </c>
      <c r="D1726" s="13" t="s">
        <v>3790</v>
      </c>
      <c r="E1726" s="13" t="s">
        <v>111</v>
      </c>
      <c r="F1726" s="20" t="s">
        <v>1169</v>
      </c>
      <c r="G1726" s="29">
        <v>20</v>
      </c>
    </row>
    <row r="1727" ht="16.5" hidden="1" spans="1:7">
      <c r="A1727" s="13" t="str">
        <f>VLOOKUP(E1727,区域!A:B,2,0)</f>
        <v>合肥南</v>
      </c>
      <c r="B1727" s="21">
        <v>44185</v>
      </c>
      <c r="C1727" s="13" t="s">
        <v>3791</v>
      </c>
      <c r="D1727" s="13" t="s">
        <v>3792</v>
      </c>
      <c r="E1727" s="13" t="s">
        <v>111</v>
      </c>
      <c r="F1727" s="20" t="s">
        <v>1169</v>
      </c>
      <c r="G1727" s="29">
        <v>20</v>
      </c>
    </row>
    <row r="1728" ht="16.5" hidden="1" spans="1:7">
      <c r="A1728" s="13" t="str">
        <f>VLOOKUP(E1728,区域!A:B,2,0)</f>
        <v>合肥南</v>
      </c>
      <c r="B1728" s="21">
        <v>44185</v>
      </c>
      <c r="C1728" s="13" t="s">
        <v>3793</v>
      </c>
      <c r="D1728" s="13" t="s">
        <v>3794</v>
      </c>
      <c r="E1728" s="13" t="s">
        <v>240</v>
      </c>
      <c r="F1728" s="20" t="s">
        <v>1169</v>
      </c>
      <c r="G1728" s="29">
        <v>20</v>
      </c>
    </row>
    <row r="1729" ht="16.5" hidden="1" spans="1:7">
      <c r="A1729" s="13" t="str">
        <f>VLOOKUP(E1729,区域!A:B,2,0)</f>
        <v>合肥北</v>
      </c>
      <c r="B1729" s="21">
        <v>44185</v>
      </c>
      <c r="C1729" s="13" t="s">
        <v>3795</v>
      </c>
      <c r="D1729" s="13" t="s">
        <v>3796</v>
      </c>
      <c r="E1729" s="13" t="s">
        <v>34</v>
      </c>
      <c r="F1729" s="20" t="s">
        <v>1169</v>
      </c>
      <c r="G1729" s="29">
        <v>20</v>
      </c>
    </row>
    <row r="1730" ht="16.5" hidden="1" spans="1:7">
      <c r="A1730" s="13" t="str">
        <f>VLOOKUP(E1730,区域!A:B,2,0)</f>
        <v>黄山</v>
      </c>
      <c r="B1730" s="21">
        <v>44185</v>
      </c>
      <c r="C1730" s="13" t="s">
        <v>3797</v>
      </c>
      <c r="D1730" s="13" t="s">
        <v>3798</v>
      </c>
      <c r="E1730" s="13" t="s">
        <v>98</v>
      </c>
      <c r="F1730" s="20" t="s">
        <v>1169</v>
      </c>
      <c r="G1730" s="29">
        <v>20</v>
      </c>
    </row>
    <row r="1731" ht="16.5" hidden="1" spans="1:7">
      <c r="A1731" s="13" t="str">
        <f>VLOOKUP(E1731,区域!A:B,2,0)</f>
        <v>芜湖</v>
      </c>
      <c r="B1731" s="21">
        <v>44185</v>
      </c>
      <c r="C1731" s="13" t="s">
        <v>3799</v>
      </c>
      <c r="D1731" s="13" t="s">
        <v>3800</v>
      </c>
      <c r="E1731" s="13" t="s">
        <v>291</v>
      </c>
      <c r="F1731" s="20" t="s">
        <v>1169</v>
      </c>
      <c r="G1731" s="29">
        <v>20</v>
      </c>
    </row>
    <row r="1732" ht="16.5" hidden="1" spans="1:7">
      <c r="A1732" s="13" t="str">
        <f>VLOOKUP(E1732,区域!A:B,2,0)</f>
        <v>芜湖</v>
      </c>
      <c r="B1732" s="21">
        <v>44185</v>
      </c>
      <c r="C1732" s="13" t="s">
        <v>3801</v>
      </c>
      <c r="D1732" s="13" t="s">
        <v>3802</v>
      </c>
      <c r="E1732" s="13" t="s">
        <v>200</v>
      </c>
      <c r="F1732" s="20" t="s">
        <v>1169</v>
      </c>
      <c r="G1732" s="29">
        <v>20</v>
      </c>
    </row>
    <row r="1733" ht="16.5" hidden="1" spans="1:7">
      <c r="A1733" s="13" t="str">
        <f>VLOOKUP(E1733,区域!A:B,2,0)</f>
        <v>安庆</v>
      </c>
      <c r="B1733" s="21">
        <v>44185</v>
      </c>
      <c r="C1733" s="13" t="s">
        <v>3803</v>
      </c>
      <c r="D1733" s="13" t="s">
        <v>3804</v>
      </c>
      <c r="E1733" s="13" t="s">
        <v>289</v>
      </c>
      <c r="F1733" s="20" t="s">
        <v>1169</v>
      </c>
      <c r="G1733" s="29">
        <v>20</v>
      </c>
    </row>
    <row r="1734" ht="16.5" hidden="1" spans="1:7">
      <c r="A1734" s="13" t="str">
        <f>VLOOKUP(E1734,区域!A:B,2,0)</f>
        <v>合肥南</v>
      </c>
      <c r="B1734" s="21">
        <v>44185</v>
      </c>
      <c r="C1734" s="13" t="s">
        <v>3805</v>
      </c>
      <c r="D1734" s="13" t="s">
        <v>3806</v>
      </c>
      <c r="E1734" s="13" t="s">
        <v>119</v>
      </c>
      <c r="F1734" s="20" t="s">
        <v>1169</v>
      </c>
      <c r="G1734" s="29">
        <v>20</v>
      </c>
    </row>
    <row r="1735" ht="16.5" hidden="1" spans="1:7">
      <c r="A1735" s="13" t="str">
        <f>VLOOKUP(E1735,区域!A:B,2,0)</f>
        <v>淮北</v>
      </c>
      <c r="B1735" s="21">
        <v>44185</v>
      </c>
      <c r="C1735" s="13" t="s">
        <v>3807</v>
      </c>
      <c r="D1735" s="13" t="s">
        <v>3808</v>
      </c>
      <c r="E1735" s="13" t="s">
        <v>26</v>
      </c>
      <c r="F1735" s="20" t="s">
        <v>1169</v>
      </c>
      <c r="G1735" s="29">
        <v>20</v>
      </c>
    </row>
    <row r="1736" ht="16.5" hidden="1" spans="1:7">
      <c r="A1736" s="13" t="str">
        <f>VLOOKUP(E1736,区域!A:B,2,0)</f>
        <v>淮南</v>
      </c>
      <c r="B1736" s="21">
        <v>44185</v>
      </c>
      <c r="C1736" s="13" t="s">
        <v>3809</v>
      </c>
      <c r="D1736" s="13" t="s">
        <v>3810</v>
      </c>
      <c r="E1736" s="13" t="s">
        <v>242</v>
      </c>
      <c r="F1736" s="20" t="s">
        <v>1169</v>
      </c>
      <c r="G1736" s="29">
        <v>20</v>
      </c>
    </row>
    <row r="1737" ht="16.5" hidden="1" spans="1:7">
      <c r="A1737" s="13" t="str">
        <f>VLOOKUP(E1737,区域!A:B,2,0)</f>
        <v>黄山</v>
      </c>
      <c r="B1737" s="21">
        <v>44185</v>
      </c>
      <c r="C1737" s="13" t="s">
        <v>3657</v>
      </c>
      <c r="D1737" s="13" t="s">
        <v>3658</v>
      </c>
      <c r="E1737" s="13" t="s">
        <v>50</v>
      </c>
      <c r="F1737" s="20" t="s">
        <v>1169</v>
      </c>
      <c r="G1737" s="29">
        <v>20</v>
      </c>
    </row>
    <row r="1738" ht="16.5" hidden="1" spans="1:7">
      <c r="A1738" s="13" t="str">
        <f>VLOOKUP(E1738,区域!A:B,2,0)</f>
        <v>六安</v>
      </c>
      <c r="B1738" s="21">
        <v>44185</v>
      </c>
      <c r="C1738" s="13" t="s">
        <v>3811</v>
      </c>
      <c r="D1738" s="13" t="s">
        <v>3812</v>
      </c>
      <c r="E1738" s="13" t="s">
        <v>103</v>
      </c>
      <c r="F1738" s="20" t="s">
        <v>1169</v>
      </c>
      <c r="G1738" s="29">
        <v>20</v>
      </c>
    </row>
    <row r="1739" ht="16.5" hidden="1" spans="1:7">
      <c r="A1739" s="13" t="str">
        <f>VLOOKUP(E1739,区域!A:B,2,0)</f>
        <v>六安</v>
      </c>
      <c r="B1739" s="21">
        <v>44185</v>
      </c>
      <c r="C1739" s="13" t="s">
        <v>3813</v>
      </c>
      <c r="D1739" s="13" t="s">
        <v>3814</v>
      </c>
      <c r="E1739" s="13" t="s">
        <v>103</v>
      </c>
      <c r="F1739" s="20" t="s">
        <v>1169</v>
      </c>
      <c r="G1739" s="29">
        <v>20</v>
      </c>
    </row>
    <row r="1740" ht="16.5" hidden="1" spans="1:7">
      <c r="A1740" s="13" t="str">
        <f>VLOOKUP(E1740,区域!A:B,2,0)</f>
        <v>马鞍山</v>
      </c>
      <c r="B1740" s="21">
        <v>44185</v>
      </c>
      <c r="C1740" s="13" t="s">
        <v>3815</v>
      </c>
      <c r="D1740" s="13" t="s">
        <v>3816</v>
      </c>
      <c r="E1740" s="13" t="s">
        <v>81</v>
      </c>
      <c r="F1740" s="20" t="s">
        <v>1169</v>
      </c>
      <c r="G1740" s="29">
        <v>20</v>
      </c>
    </row>
    <row r="1741" ht="16.5" hidden="1" spans="1:7">
      <c r="A1741" s="13" t="str">
        <f>VLOOKUP(E1741,区域!A:B,2,0)</f>
        <v>宿州</v>
      </c>
      <c r="B1741" s="21">
        <v>44185</v>
      </c>
      <c r="C1741" s="13" t="s">
        <v>3817</v>
      </c>
      <c r="D1741" s="13" t="s">
        <v>3818</v>
      </c>
      <c r="E1741" s="13" t="s">
        <v>128</v>
      </c>
      <c r="F1741" s="20" t="s">
        <v>1169</v>
      </c>
      <c r="G1741" s="29">
        <v>20</v>
      </c>
    </row>
    <row r="1742" ht="16.5" hidden="1" spans="1:7">
      <c r="A1742" s="13" t="str">
        <f>VLOOKUP(E1742,区域!A:B,2,0)</f>
        <v>亳州</v>
      </c>
      <c r="B1742" s="21">
        <v>44185</v>
      </c>
      <c r="C1742" s="13" t="s">
        <v>3819</v>
      </c>
      <c r="D1742" s="13" t="s">
        <v>3820</v>
      </c>
      <c r="E1742" s="13" t="s">
        <v>118</v>
      </c>
      <c r="F1742" s="20" t="s">
        <v>1169</v>
      </c>
      <c r="G1742" s="29">
        <v>20</v>
      </c>
    </row>
    <row r="1743" ht="16.5" hidden="1" spans="1:7">
      <c r="A1743" s="13" t="str">
        <f>VLOOKUP(E1743,区域!A:B,2,0)</f>
        <v>合肥北</v>
      </c>
      <c r="B1743" s="21">
        <v>44185</v>
      </c>
      <c r="C1743" s="13" t="s">
        <v>3821</v>
      </c>
      <c r="D1743" s="13" t="s">
        <v>3822</v>
      </c>
      <c r="E1743" s="13" t="s">
        <v>88</v>
      </c>
      <c r="F1743" s="20" t="s">
        <v>1169</v>
      </c>
      <c r="G1743" s="29">
        <v>20</v>
      </c>
    </row>
    <row r="1744" ht="16.5" hidden="1" spans="1:7">
      <c r="A1744" s="13" t="str">
        <f>VLOOKUP(E1744,区域!A:B,2,0)</f>
        <v>黄山</v>
      </c>
      <c r="B1744" s="21">
        <v>44185</v>
      </c>
      <c r="C1744" s="13" t="s">
        <v>3823</v>
      </c>
      <c r="D1744" s="13" t="s">
        <v>3824</v>
      </c>
      <c r="E1744" s="13" t="s">
        <v>40</v>
      </c>
      <c r="F1744" s="20" t="s">
        <v>1169</v>
      </c>
      <c r="G1744" s="29">
        <v>20</v>
      </c>
    </row>
    <row r="1745" ht="16.5" hidden="1" spans="1:7">
      <c r="A1745" s="13" t="str">
        <f>VLOOKUP(E1745,区域!A:B,2,0)</f>
        <v>黄山</v>
      </c>
      <c r="B1745" s="21">
        <v>44185</v>
      </c>
      <c r="C1745" s="13" t="s">
        <v>3825</v>
      </c>
      <c r="D1745" s="13" t="s">
        <v>3826</v>
      </c>
      <c r="E1745" s="13" t="s">
        <v>40</v>
      </c>
      <c r="F1745" s="20" t="s">
        <v>1169</v>
      </c>
      <c r="G1745" s="29">
        <v>20</v>
      </c>
    </row>
    <row r="1746" ht="16.5" hidden="1" spans="1:7">
      <c r="A1746" s="13" t="str">
        <f>VLOOKUP(E1746,区域!A:B,2,0)</f>
        <v>肥东</v>
      </c>
      <c r="B1746" s="21">
        <v>44185</v>
      </c>
      <c r="C1746" s="13" t="s">
        <v>3827</v>
      </c>
      <c r="D1746" s="13" t="s">
        <v>3828</v>
      </c>
      <c r="E1746" s="13" t="s">
        <v>22</v>
      </c>
      <c r="F1746" s="20" t="s">
        <v>1169</v>
      </c>
      <c r="G1746" s="29">
        <v>20</v>
      </c>
    </row>
    <row r="1747" ht="16.5" hidden="1" spans="1:7">
      <c r="A1747" s="13" t="str">
        <f>VLOOKUP(E1747,区域!A:B,2,0)</f>
        <v>宿州</v>
      </c>
      <c r="B1747" s="21">
        <v>44185</v>
      </c>
      <c r="C1747" s="13" t="s">
        <v>3829</v>
      </c>
      <c r="D1747" s="13" t="s">
        <v>3830</v>
      </c>
      <c r="E1747" s="13" t="s">
        <v>92</v>
      </c>
      <c r="F1747" s="20" t="s">
        <v>1169</v>
      </c>
      <c r="G1747" s="29">
        <v>20</v>
      </c>
    </row>
    <row r="1748" ht="16.5" hidden="1" spans="1:7">
      <c r="A1748" s="13" t="str">
        <f>VLOOKUP(E1748,区域!A:B,2,0)</f>
        <v>黄山</v>
      </c>
      <c r="B1748" s="21">
        <v>44185</v>
      </c>
      <c r="C1748" s="13" t="s">
        <v>3831</v>
      </c>
      <c r="D1748" s="13" t="s">
        <v>3832</v>
      </c>
      <c r="E1748" s="13" t="s">
        <v>44</v>
      </c>
      <c r="F1748" s="20" t="s">
        <v>1169</v>
      </c>
      <c r="G1748" s="29">
        <v>20</v>
      </c>
    </row>
    <row r="1749" ht="16.5" hidden="1" spans="1:7">
      <c r="A1749" s="13" t="str">
        <f>VLOOKUP(E1749,区域!A:B,2,0)</f>
        <v>旌德</v>
      </c>
      <c r="B1749" s="21">
        <v>44185</v>
      </c>
      <c r="C1749" s="13" t="s">
        <v>3833</v>
      </c>
      <c r="D1749" s="13" t="s">
        <v>3834</v>
      </c>
      <c r="E1749" s="13" t="s">
        <v>132</v>
      </c>
      <c r="F1749" s="20" t="s">
        <v>1169</v>
      </c>
      <c r="G1749" s="29">
        <v>20</v>
      </c>
    </row>
    <row r="1750" ht="16.5" hidden="1" spans="1:7">
      <c r="A1750" s="13" t="str">
        <f>VLOOKUP(E1750,区域!A:B,2,0)</f>
        <v>和县</v>
      </c>
      <c r="B1750" s="21">
        <v>44185</v>
      </c>
      <c r="C1750" s="13" t="s">
        <v>3835</v>
      </c>
      <c r="D1750" s="13" t="s">
        <v>3836</v>
      </c>
      <c r="E1750" s="13" t="s">
        <v>56</v>
      </c>
      <c r="F1750" s="20" t="s">
        <v>1169</v>
      </c>
      <c r="G1750" s="29">
        <v>20</v>
      </c>
    </row>
    <row r="1751" ht="16.5" hidden="1" spans="1:7">
      <c r="A1751" s="13" t="str">
        <f>VLOOKUP(E1751,区域!A:B,2,0)</f>
        <v>铜陵</v>
      </c>
      <c r="B1751" s="21">
        <v>44185</v>
      </c>
      <c r="C1751" s="13" t="s">
        <v>3837</v>
      </c>
      <c r="D1751" s="13" t="s">
        <v>3838</v>
      </c>
      <c r="E1751" s="13" t="s">
        <v>54</v>
      </c>
      <c r="F1751" s="20" t="s">
        <v>1169</v>
      </c>
      <c r="G1751" s="29">
        <v>20</v>
      </c>
    </row>
    <row r="1752" ht="16.5" hidden="1" spans="1:7">
      <c r="A1752" s="13" t="str">
        <f>VLOOKUP(E1752,区域!A:B,2,0)</f>
        <v>铜陵</v>
      </c>
      <c r="B1752" s="21">
        <v>44185</v>
      </c>
      <c r="C1752" s="13" t="s">
        <v>3839</v>
      </c>
      <c r="D1752" s="13" t="s">
        <v>3840</v>
      </c>
      <c r="E1752" s="13" t="s">
        <v>54</v>
      </c>
      <c r="F1752" s="20" t="s">
        <v>1169</v>
      </c>
      <c r="G1752" s="29">
        <v>20</v>
      </c>
    </row>
    <row r="1753" ht="16.5" hidden="1" spans="1:7">
      <c r="A1753" s="13" t="str">
        <f>VLOOKUP(E1753,区域!A:B,2,0)</f>
        <v>凤台</v>
      </c>
      <c r="B1753" s="21">
        <v>44185</v>
      </c>
      <c r="C1753" s="13" t="s">
        <v>3841</v>
      </c>
      <c r="D1753" s="13" t="s">
        <v>3842</v>
      </c>
      <c r="E1753" s="13" t="s">
        <v>32</v>
      </c>
      <c r="F1753" s="20" t="s">
        <v>1169</v>
      </c>
      <c r="G1753" s="29">
        <v>20</v>
      </c>
    </row>
    <row r="1754" ht="16.5" hidden="1" spans="1:7">
      <c r="A1754" s="13" t="str">
        <f>VLOOKUP(E1754,区域!A:B,2,0)</f>
        <v>黄山</v>
      </c>
      <c r="B1754" s="21">
        <v>44185</v>
      </c>
      <c r="C1754" s="13" t="s">
        <v>3843</v>
      </c>
      <c r="D1754" s="13" t="s">
        <v>3844</v>
      </c>
      <c r="E1754" s="13" t="s">
        <v>40</v>
      </c>
      <c r="F1754" s="20" t="s">
        <v>1169</v>
      </c>
      <c r="G1754" s="29">
        <v>20</v>
      </c>
    </row>
    <row r="1755" ht="16.5" hidden="1" spans="1:7">
      <c r="A1755" s="13" t="str">
        <f>VLOOKUP(E1755,区域!A:B,2,0)</f>
        <v>安庆</v>
      </c>
      <c r="B1755" s="21">
        <v>44185</v>
      </c>
      <c r="C1755" s="13" t="s">
        <v>3845</v>
      </c>
      <c r="D1755" s="13" t="s">
        <v>3846</v>
      </c>
      <c r="E1755" s="13" t="s">
        <v>112</v>
      </c>
      <c r="F1755" s="20" t="s">
        <v>1169</v>
      </c>
      <c r="G1755" s="29">
        <v>20</v>
      </c>
    </row>
    <row r="1756" ht="16.5" hidden="1" spans="1:7">
      <c r="A1756" s="13" t="str">
        <f>VLOOKUP(E1756,区域!A:B,2,0)</f>
        <v>宣城</v>
      </c>
      <c r="B1756" s="21">
        <v>44185</v>
      </c>
      <c r="C1756" s="13" t="s">
        <v>3847</v>
      </c>
      <c r="D1756" s="13" t="s">
        <v>3848</v>
      </c>
      <c r="E1756" s="13" t="s">
        <v>46</v>
      </c>
      <c r="F1756" s="20" t="s">
        <v>438</v>
      </c>
      <c r="G1756" s="29">
        <v>20</v>
      </c>
    </row>
    <row r="1757" ht="16.5" hidden="1" spans="1:7">
      <c r="A1757" s="13" t="str">
        <f>VLOOKUP(E1757,区域!A:B,2,0)</f>
        <v>铜陵</v>
      </c>
      <c r="B1757" s="21">
        <v>44185</v>
      </c>
      <c r="C1757" s="13" t="s">
        <v>3849</v>
      </c>
      <c r="D1757" s="13" t="s">
        <v>3850</v>
      </c>
      <c r="E1757" s="13" t="s">
        <v>54</v>
      </c>
      <c r="F1757" s="20" t="s">
        <v>438</v>
      </c>
      <c r="G1757" s="29">
        <v>20</v>
      </c>
    </row>
    <row r="1758" ht="16.5" hidden="1" spans="1:7">
      <c r="A1758" s="13" t="str">
        <f>VLOOKUP(E1758,区域!A:B,2,0)</f>
        <v>宣城</v>
      </c>
      <c r="B1758" s="21">
        <v>44185</v>
      </c>
      <c r="C1758" s="13" t="s">
        <v>3851</v>
      </c>
      <c r="D1758" s="13" t="s">
        <v>3852</v>
      </c>
      <c r="E1758" s="13" t="s">
        <v>38</v>
      </c>
      <c r="F1758" s="20" t="s">
        <v>438</v>
      </c>
      <c r="G1758" s="29">
        <v>20</v>
      </c>
    </row>
    <row r="1759" ht="16.5" hidden="1" spans="1:7">
      <c r="A1759" s="13" t="str">
        <f>VLOOKUP(E1759,区域!A:B,2,0)</f>
        <v>铜陵</v>
      </c>
      <c r="B1759" s="21">
        <v>44185</v>
      </c>
      <c r="C1759" s="13" t="s">
        <v>3853</v>
      </c>
      <c r="D1759" s="13" t="s">
        <v>3854</v>
      </c>
      <c r="E1759" s="13" t="s">
        <v>54</v>
      </c>
      <c r="F1759" s="20" t="s">
        <v>438</v>
      </c>
      <c r="G1759" s="29">
        <v>20</v>
      </c>
    </row>
    <row r="1760" ht="16.5" hidden="1" spans="1:7">
      <c r="A1760" s="13" t="str">
        <f>VLOOKUP(E1760,区域!A:B,2,0)</f>
        <v>凤台</v>
      </c>
      <c r="B1760" s="21">
        <v>44185</v>
      </c>
      <c r="C1760" s="13" t="s">
        <v>3855</v>
      </c>
      <c r="D1760" s="13" t="s">
        <v>3856</v>
      </c>
      <c r="E1760" s="13" t="s">
        <v>32</v>
      </c>
      <c r="F1760" s="20" t="s">
        <v>438</v>
      </c>
      <c r="G1760" s="29">
        <v>20</v>
      </c>
    </row>
    <row r="1761" ht="16.5" hidden="1" spans="1:7">
      <c r="A1761" s="13" t="str">
        <f>VLOOKUP(E1761,区域!A:B,2,0)</f>
        <v>亳州</v>
      </c>
      <c r="B1761" s="21">
        <v>44185</v>
      </c>
      <c r="C1761" s="13" t="s">
        <v>3857</v>
      </c>
      <c r="D1761" s="13" t="s">
        <v>3858</v>
      </c>
      <c r="E1761" s="13" t="s">
        <v>206</v>
      </c>
      <c r="F1761" s="20" t="s">
        <v>438</v>
      </c>
      <c r="G1761" s="29">
        <v>20</v>
      </c>
    </row>
    <row r="1762" ht="16.5" hidden="1" spans="1:7">
      <c r="A1762" s="13" t="str">
        <f>VLOOKUP(E1762,区域!A:B,2,0)</f>
        <v>合肥南</v>
      </c>
      <c r="B1762" s="21">
        <v>44185</v>
      </c>
      <c r="C1762" s="13" t="s">
        <v>3859</v>
      </c>
      <c r="D1762" s="13" t="s">
        <v>3860</v>
      </c>
      <c r="E1762" s="13" t="s">
        <v>201</v>
      </c>
      <c r="F1762" s="20" t="s">
        <v>438</v>
      </c>
      <c r="G1762" s="29">
        <v>20</v>
      </c>
    </row>
    <row r="1763" ht="16.5" hidden="1" spans="1:7">
      <c r="A1763" s="13" t="str">
        <f>VLOOKUP(E1763,区域!A:B,2,0)</f>
        <v>宣城</v>
      </c>
      <c r="B1763" s="21">
        <v>44185</v>
      </c>
      <c r="C1763" s="13" t="s">
        <v>3861</v>
      </c>
      <c r="D1763" s="13" t="s">
        <v>3862</v>
      </c>
      <c r="E1763" s="13" t="s">
        <v>46</v>
      </c>
      <c r="F1763" s="20" t="s">
        <v>438</v>
      </c>
      <c r="G1763" s="29">
        <v>20</v>
      </c>
    </row>
    <row r="1764" ht="16.5" hidden="1" spans="1:7">
      <c r="A1764" s="13" t="str">
        <f>VLOOKUP(E1764,区域!A:B,2,0)</f>
        <v>宣城</v>
      </c>
      <c r="B1764" s="21">
        <v>44185</v>
      </c>
      <c r="C1764" s="13" t="s">
        <v>3863</v>
      </c>
      <c r="D1764" s="13" t="s">
        <v>3864</v>
      </c>
      <c r="E1764" s="13" t="s">
        <v>38</v>
      </c>
      <c r="F1764" s="20" t="s">
        <v>438</v>
      </c>
      <c r="G1764" s="29">
        <v>20</v>
      </c>
    </row>
    <row r="1765" ht="16.5" hidden="1" spans="1:7">
      <c r="A1765" s="13" t="str">
        <f>VLOOKUP(E1765,区域!A:B,2,0)</f>
        <v>黄山</v>
      </c>
      <c r="B1765" s="21">
        <v>44185</v>
      </c>
      <c r="C1765" s="13" t="s">
        <v>3865</v>
      </c>
      <c r="D1765" s="13" t="s">
        <v>3866</v>
      </c>
      <c r="E1765" s="13" t="s">
        <v>96</v>
      </c>
      <c r="F1765" s="20" t="s">
        <v>438</v>
      </c>
      <c r="G1765" s="29">
        <v>20</v>
      </c>
    </row>
    <row r="1766" ht="16.5" hidden="1" spans="1:7">
      <c r="A1766" s="13" t="str">
        <f>VLOOKUP(E1766,区域!A:B,2,0)</f>
        <v>宣城</v>
      </c>
      <c r="B1766" s="21">
        <v>44185</v>
      </c>
      <c r="C1766" s="13" t="s">
        <v>3867</v>
      </c>
      <c r="D1766" s="13" t="s">
        <v>3868</v>
      </c>
      <c r="E1766" s="13" t="s">
        <v>38</v>
      </c>
      <c r="F1766" s="20" t="s">
        <v>438</v>
      </c>
      <c r="G1766" s="29">
        <v>20</v>
      </c>
    </row>
    <row r="1767" ht="16.5" hidden="1" spans="1:7">
      <c r="A1767" s="13" t="str">
        <f>VLOOKUP(E1767,区域!A:B,2,0)</f>
        <v>黄山</v>
      </c>
      <c r="B1767" s="21">
        <v>44185</v>
      </c>
      <c r="C1767" s="13" t="s">
        <v>3869</v>
      </c>
      <c r="D1767" s="13" t="s">
        <v>3304</v>
      </c>
      <c r="E1767" s="13" t="s">
        <v>96</v>
      </c>
      <c r="F1767" s="20" t="s">
        <v>438</v>
      </c>
      <c r="G1767" s="29">
        <v>20</v>
      </c>
    </row>
    <row r="1768" ht="16.5" hidden="1" spans="1:7">
      <c r="A1768" s="13" t="str">
        <f>VLOOKUP(E1768,区域!A:B,2,0)</f>
        <v>宣城</v>
      </c>
      <c r="B1768" s="21">
        <v>44185</v>
      </c>
      <c r="C1768" s="13" t="s">
        <v>3870</v>
      </c>
      <c r="D1768" s="13" t="s">
        <v>3871</v>
      </c>
      <c r="E1768" s="13" t="s">
        <v>46</v>
      </c>
      <c r="F1768" s="20" t="s">
        <v>438</v>
      </c>
      <c r="G1768" s="29">
        <v>20</v>
      </c>
    </row>
    <row r="1769" ht="16.5" hidden="1" spans="1:7">
      <c r="A1769" s="13" t="str">
        <f>VLOOKUP(E1769,区域!A:B,2,0)</f>
        <v>宣城</v>
      </c>
      <c r="B1769" s="21">
        <v>44185</v>
      </c>
      <c r="C1769" s="13" t="s">
        <v>3872</v>
      </c>
      <c r="D1769" s="13" t="s">
        <v>3873</v>
      </c>
      <c r="E1769" s="13" t="s">
        <v>46</v>
      </c>
      <c r="F1769" s="20" t="s">
        <v>438</v>
      </c>
      <c r="G1769" s="29">
        <v>20</v>
      </c>
    </row>
    <row r="1770" ht="16.5" hidden="1" spans="1:7">
      <c r="A1770" s="13" t="str">
        <f>VLOOKUP(E1770,区域!A:B,2,0)</f>
        <v>淮北</v>
      </c>
      <c r="B1770" s="21">
        <v>44185</v>
      </c>
      <c r="C1770" s="13" t="s">
        <v>3874</v>
      </c>
      <c r="D1770" s="13" t="s">
        <v>3875</v>
      </c>
      <c r="E1770" s="13" t="s">
        <v>26</v>
      </c>
      <c r="F1770" s="20" t="s">
        <v>438</v>
      </c>
      <c r="G1770" s="29">
        <v>20</v>
      </c>
    </row>
    <row r="1771" ht="16.5" hidden="1" spans="1:7">
      <c r="A1771" s="13" t="str">
        <f>VLOOKUP(E1771,区域!A:B,2,0)</f>
        <v>淮北</v>
      </c>
      <c r="B1771" s="21">
        <v>44185</v>
      </c>
      <c r="C1771" s="13" t="s">
        <v>3876</v>
      </c>
      <c r="D1771" s="13" t="s">
        <v>3877</v>
      </c>
      <c r="E1771" s="13" t="s">
        <v>26</v>
      </c>
      <c r="F1771" s="20" t="s">
        <v>438</v>
      </c>
      <c r="G1771" s="29">
        <v>20</v>
      </c>
    </row>
    <row r="1772" ht="16.5" hidden="1" spans="1:7">
      <c r="A1772" s="13" t="str">
        <f>VLOOKUP(E1772,区域!A:B,2,0)</f>
        <v>淮北</v>
      </c>
      <c r="B1772" s="21">
        <v>44185</v>
      </c>
      <c r="C1772" s="13" t="s">
        <v>3878</v>
      </c>
      <c r="D1772" s="13" t="s">
        <v>3879</v>
      </c>
      <c r="E1772" s="13" t="s">
        <v>26</v>
      </c>
      <c r="F1772" s="20" t="s">
        <v>438</v>
      </c>
      <c r="G1772" s="29">
        <v>20</v>
      </c>
    </row>
    <row r="1773" ht="16.5" hidden="1" spans="1:7">
      <c r="A1773" s="13" t="str">
        <f>VLOOKUP(E1773,区域!A:B,2,0)</f>
        <v>淮北</v>
      </c>
      <c r="B1773" s="21">
        <v>44185</v>
      </c>
      <c r="C1773" s="13" t="s">
        <v>3880</v>
      </c>
      <c r="D1773" s="13" t="s">
        <v>3881</v>
      </c>
      <c r="E1773" s="13" t="s">
        <v>26</v>
      </c>
      <c r="F1773" s="20" t="s">
        <v>438</v>
      </c>
      <c r="G1773" s="29">
        <v>20</v>
      </c>
    </row>
    <row r="1774" ht="16.5" hidden="1" spans="1:7">
      <c r="A1774" s="13" t="str">
        <f>VLOOKUP(E1774,区域!A:B,2,0)</f>
        <v>淮北</v>
      </c>
      <c r="B1774" s="21">
        <v>44185</v>
      </c>
      <c r="C1774" s="13" t="s">
        <v>3882</v>
      </c>
      <c r="D1774" s="13" t="s">
        <v>3883</v>
      </c>
      <c r="E1774" s="13" t="s">
        <v>26</v>
      </c>
      <c r="F1774" s="20" t="s">
        <v>438</v>
      </c>
      <c r="G1774" s="29">
        <v>20</v>
      </c>
    </row>
    <row r="1775" ht="16.5" hidden="1" spans="1:7">
      <c r="A1775" s="13" t="str">
        <f>VLOOKUP(E1775,区域!A:B,2,0)</f>
        <v>淮北</v>
      </c>
      <c r="B1775" s="21">
        <v>44185</v>
      </c>
      <c r="C1775" s="13" t="s">
        <v>3884</v>
      </c>
      <c r="D1775" s="13" t="s">
        <v>3885</v>
      </c>
      <c r="E1775" s="13" t="s">
        <v>26</v>
      </c>
      <c r="F1775" s="20" t="s">
        <v>438</v>
      </c>
      <c r="G1775" s="29">
        <v>20</v>
      </c>
    </row>
    <row r="1776" ht="16.5" hidden="1" spans="1:7">
      <c r="A1776" s="13" t="str">
        <f>VLOOKUP(E1776,区域!A:B,2,0)</f>
        <v>淮北</v>
      </c>
      <c r="B1776" s="21">
        <v>44185</v>
      </c>
      <c r="C1776" s="13" t="s">
        <v>3886</v>
      </c>
      <c r="D1776" s="13" t="s">
        <v>3887</v>
      </c>
      <c r="E1776" s="13" t="s">
        <v>26</v>
      </c>
      <c r="F1776" s="20" t="s">
        <v>438</v>
      </c>
      <c r="G1776" s="29">
        <v>20</v>
      </c>
    </row>
    <row r="1777" ht="16.5" hidden="1" spans="1:7">
      <c r="A1777" s="13" t="str">
        <f>VLOOKUP(E1777,区域!A:B,2,0)</f>
        <v>淮北</v>
      </c>
      <c r="B1777" s="21">
        <v>44185</v>
      </c>
      <c r="C1777" s="13" t="s">
        <v>3888</v>
      </c>
      <c r="D1777" s="13" t="s">
        <v>3889</v>
      </c>
      <c r="E1777" s="13" t="s">
        <v>26</v>
      </c>
      <c r="F1777" s="20" t="s">
        <v>438</v>
      </c>
      <c r="G1777" s="29">
        <v>20</v>
      </c>
    </row>
    <row r="1778" ht="16.5" hidden="1" spans="1:7">
      <c r="A1778" s="13" t="str">
        <f>VLOOKUP(E1778,区域!A:B,2,0)</f>
        <v>淮北</v>
      </c>
      <c r="B1778" s="21">
        <v>44185</v>
      </c>
      <c r="C1778" s="13" t="s">
        <v>3890</v>
      </c>
      <c r="D1778" s="13" t="s">
        <v>3891</v>
      </c>
      <c r="E1778" s="13" t="s">
        <v>26</v>
      </c>
      <c r="F1778" s="20" t="s">
        <v>438</v>
      </c>
      <c r="G1778" s="29">
        <v>20</v>
      </c>
    </row>
    <row r="1779" ht="16.5" hidden="1" spans="1:7">
      <c r="A1779" s="13" t="str">
        <f>VLOOKUP(E1779,区域!A:B,2,0)</f>
        <v>淮北</v>
      </c>
      <c r="B1779" s="21">
        <v>44185</v>
      </c>
      <c r="C1779" s="13" t="s">
        <v>3892</v>
      </c>
      <c r="D1779" s="13" t="s">
        <v>3893</v>
      </c>
      <c r="E1779" s="13" t="s">
        <v>26</v>
      </c>
      <c r="F1779" s="20" t="s">
        <v>438</v>
      </c>
      <c r="G1779" s="29">
        <v>20</v>
      </c>
    </row>
    <row r="1780" ht="16.5" hidden="1" spans="1:7">
      <c r="A1780" s="13" t="str">
        <f>VLOOKUP(E1780,区域!A:B,2,0)</f>
        <v>肥西</v>
      </c>
      <c r="B1780" s="21">
        <v>44185</v>
      </c>
      <c r="C1780" s="13" t="s">
        <v>3894</v>
      </c>
      <c r="D1780" s="13" t="s">
        <v>3895</v>
      </c>
      <c r="E1780" s="13" t="s">
        <v>179</v>
      </c>
      <c r="F1780" s="20" t="s">
        <v>438</v>
      </c>
      <c r="G1780" s="29">
        <v>20</v>
      </c>
    </row>
    <row r="1781" ht="16.5" hidden="1" spans="1:7">
      <c r="A1781" s="13" t="str">
        <f>VLOOKUP(E1781,区域!A:B,2,0)</f>
        <v>淮北</v>
      </c>
      <c r="B1781" s="21">
        <v>44185</v>
      </c>
      <c r="C1781" s="13" t="s">
        <v>3896</v>
      </c>
      <c r="D1781" s="13" t="s">
        <v>3897</v>
      </c>
      <c r="E1781" s="13" t="s">
        <v>26</v>
      </c>
      <c r="F1781" s="20" t="s">
        <v>438</v>
      </c>
      <c r="G1781" s="29">
        <v>20</v>
      </c>
    </row>
    <row r="1782" ht="16.5" hidden="1" spans="1:7">
      <c r="A1782" s="13" t="str">
        <f>VLOOKUP(E1782,区域!A:B,2,0)</f>
        <v>淮北</v>
      </c>
      <c r="B1782" s="21">
        <v>44185</v>
      </c>
      <c r="C1782" s="13" t="s">
        <v>3898</v>
      </c>
      <c r="D1782" s="13" t="s">
        <v>3899</v>
      </c>
      <c r="E1782" s="13" t="s">
        <v>26</v>
      </c>
      <c r="F1782" s="20" t="s">
        <v>438</v>
      </c>
      <c r="G1782" s="29">
        <v>20</v>
      </c>
    </row>
    <row r="1783" ht="16.5" hidden="1" spans="1:7">
      <c r="A1783" s="13" t="str">
        <f>VLOOKUP(E1783,区域!A:B,2,0)</f>
        <v>淮北</v>
      </c>
      <c r="B1783" s="21">
        <v>44185</v>
      </c>
      <c r="C1783" s="13" t="s">
        <v>3900</v>
      </c>
      <c r="D1783" s="13" t="s">
        <v>3901</v>
      </c>
      <c r="E1783" s="13" t="s">
        <v>26</v>
      </c>
      <c r="F1783" s="20" t="s">
        <v>438</v>
      </c>
      <c r="G1783" s="29">
        <v>20</v>
      </c>
    </row>
    <row r="1784" ht="16.5" hidden="1" spans="1:7">
      <c r="A1784" s="13" t="str">
        <f>VLOOKUP(E1784,区域!A:B,2,0)</f>
        <v>六安</v>
      </c>
      <c r="B1784" s="21">
        <v>44185</v>
      </c>
      <c r="C1784" s="13" t="s">
        <v>3902</v>
      </c>
      <c r="D1784" s="13" t="s">
        <v>3903</v>
      </c>
      <c r="E1784" s="13" t="s">
        <v>116</v>
      </c>
      <c r="F1784" s="20" t="s">
        <v>438</v>
      </c>
      <c r="G1784" s="29">
        <v>20</v>
      </c>
    </row>
    <row r="1785" ht="16.5" hidden="1" spans="1:7">
      <c r="A1785" s="13" t="str">
        <f>VLOOKUP(E1785,区域!A:B,2,0)</f>
        <v>淮北</v>
      </c>
      <c r="B1785" s="21">
        <v>44185</v>
      </c>
      <c r="C1785" s="13" t="s">
        <v>3904</v>
      </c>
      <c r="D1785" s="13" t="s">
        <v>3905</v>
      </c>
      <c r="E1785" s="13" t="s">
        <v>202</v>
      </c>
      <c r="F1785" s="20" t="s">
        <v>438</v>
      </c>
      <c r="G1785" s="29">
        <v>20</v>
      </c>
    </row>
    <row r="1786" ht="16.5" hidden="1" spans="1:7">
      <c r="A1786" s="13" t="str">
        <f>VLOOKUP(E1786,区域!A:B,2,0)</f>
        <v>淮北</v>
      </c>
      <c r="B1786" s="21">
        <v>44185</v>
      </c>
      <c r="C1786" s="13" t="s">
        <v>3906</v>
      </c>
      <c r="D1786" s="13" t="s">
        <v>3907</v>
      </c>
      <c r="E1786" s="13" t="s">
        <v>26</v>
      </c>
      <c r="F1786" s="20" t="s">
        <v>438</v>
      </c>
      <c r="G1786" s="29">
        <v>20</v>
      </c>
    </row>
    <row r="1787" ht="16.5" hidden="1" spans="1:7">
      <c r="A1787" s="13" t="str">
        <f>VLOOKUP(E1787,区域!A:B,2,0)</f>
        <v>淮北</v>
      </c>
      <c r="B1787" s="21">
        <v>44185</v>
      </c>
      <c r="C1787" s="13" t="s">
        <v>3908</v>
      </c>
      <c r="D1787" s="13" t="s">
        <v>3909</v>
      </c>
      <c r="E1787" s="13" t="s">
        <v>202</v>
      </c>
      <c r="F1787" s="20" t="s">
        <v>438</v>
      </c>
      <c r="G1787" s="29">
        <v>20</v>
      </c>
    </row>
    <row r="1788" ht="16.5" hidden="1" spans="1:7">
      <c r="A1788" s="13" t="str">
        <f>VLOOKUP(E1788,区域!A:B,2,0)</f>
        <v>淮北</v>
      </c>
      <c r="B1788" s="21">
        <v>44185</v>
      </c>
      <c r="C1788" s="13" t="s">
        <v>3910</v>
      </c>
      <c r="D1788" s="13" t="s">
        <v>3911</v>
      </c>
      <c r="E1788" s="13" t="s">
        <v>202</v>
      </c>
      <c r="F1788" s="20" t="s">
        <v>438</v>
      </c>
      <c r="G1788" s="29">
        <v>20</v>
      </c>
    </row>
    <row r="1789" ht="16.5" hidden="1" spans="1:7">
      <c r="A1789" s="13" t="str">
        <f>VLOOKUP(E1789,区域!A:B,2,0)</f>
        <v>宣城</v>
      </c>
      <c r="B1789" s="21">
        <v>44185</v>
      </c>
      <c r="C1789" s="13" t="s">
        <v>3912</v>
      </c>
      <c r="D1789" s="13" t="s">
        <v>3913</v>
      </c>
      <c r="E1789" s="13" t="s">
        <v>105</v>
      </c>
      <c r="F1789" s="20" t="s">
        <v>438</v>
      </c>
      <c r="G1789" s="29">
        <v>20</v>
      </c>
    </row>
    <row r="1790" ht="16.5" hidden="1" spans="1:7">
      <c r="A1790" s="13" t="str">
        <f>VLOOKUP(E1790,区域!A:B,2,0)</f>
        <v>宣城</v>
      </c>
      <c r="B1790" s="21">
        <v>44185</v>
      </c>
      <c r="C1790" s="13" t="s">
        <v>3914</v>
      </c>
      <c r="D1790" s="13" t="s">
        <v>3915</v>
      </c>
      <c r="E1790" s="13" t="s">
        <v>105</v>
      </c>
      <c r="F1790" s="20" t="s">
        <v>438</v>
      </c>
      <c r="G1790" s="29">
        <v>20</v>
      </c>
    </row>
    <row r="1791" ht="16.5" hidden="1" spans="1:7">
      <c r="A1791" s="13" t="str">
        <f>VLOOKUP(E1791,区域!A:B,2,0)</f>
        <v>合肥北</v>
      </c>
      <c r="B1791" s="21">
        <v>44185</v>
      </c>
      <c r="C1791" s="13" t="s">
        <v>3916</v>
      </c>
      <c r="D1791" s="13" t="s">
        <v>3917</v>
      </c>
      <c r="E1791" s="13" t="s">
        <v>167</v>
      </c>
      <c r="F1791" s="20" t="s">
        <v>438</v>
      </c>
      <c r="G1791" s="29">
        <v>20</v>
      </c>
    </row>
    <row r="1792" ht="16.5" hidden="1" spans="1:7">
      <c r="A1792" s="13" t="str">
        <f>VLOOKUP(E1792,区域!A:B,2,0)</f>
        <v>黄山</v>
      </c>
      <c r="B1792" s="21">
        <v>44185</v>
      </c>
      <c r="C1792" s="13" t="s">
        <v>3918</v>
      </c>
      <c r="D1792" s="13" t="s">
        <v>3919</v>
      </c>
      <c r="E1792" s="13" t="s">
        <v>50</v>
      </c>
      <c r="F1792" s="20" t="s">
        <v>438</v>
      </c>
      <c r="G1792" s="29">
        <v>20</v>
      </c>
    </row>
    <row r="1793" ht="16.5" hidden="1" spans="1:7">
      <c r="A1793" s="13" t="str">
        <f>VLOOKUP(E1793,区域!A:B,2,0)</f>
        <v>淮北</v>
      </c>
      <c r="B1793" s="21">
        <v>44185</v>
      </c>
      <c r="C1793" s="13" t="s">
        <v>3920</v>
      </c>
      <c r="D1793" s="13" t="s">
        <v>3921</v>
      </c>
      <c r="E1793" s="13" t="s">
        <v>26</v>
      </c>
      <c r="F1793" s="20" t="s">
        <v>438</v>
      </c>
      <c r="G1793" s="29">
        <v>20</v>
      </c>
    </row>
    <row r="1794" ht="16.5" hidden="1" spans="1:7">
      <c r="A1794" s="13" t="str">
        <f>VLOOKUP(E1794,区域!A:B,2,0)</f>
        <v>淮北</v>
      </c>
      <c r="B1794" s="21">
        <v>44185</v>
      </c>
      <c r="C1794" s="13" t="s">
        <v>3922</v>
      </c>
      <c r="D1794" s="13" t="s">
        <v>3923</v>
      </c>
      <c r="E1794" s="13" t="s">
        <v>26</v>
      </c>
      <c r="F1794" s="20" t="s">
        <v>438</v>
      </c>
      <c r="G1794" s="29">
        <v>20</v>
      </c>
    </row>
    <row r="1795" ht="16.5" hidden="1" spans="1:7">
      <c r="A1795" s="13" t="str">
        <f>VLOOKUP(E1795,区域!A:B,2,0)</f>
        <v>肥西</v>
      </c>
      <c r="B1795" s="21">
        <v>44185</v>
      </c>
      <c r="C1795" s="13" t="s">
        <v>3924</v>
      </c>
      <c r="D1795" s="13" t="s">
        <v>3925</v>
      </c>
      <c r="E1795" s="13" t="s">
        <v>179</v>
      </c>
      <c r="F1795" s="20" t="s">
        <v>438</v>
      </c>
      <c r="G1795" s="29">
        <v>20</v>
      </c>
    </row>
    <row r="1796" ht="16.5" hidden="1" spans="1:7">
      <c r="A1796" s="13" t="str">
        <f>VLOOKUP(E1796,区域!A:B,2,0)</f>
        <v>亳州</v>
      </c>
      <c r="B1796" s="21">
        <v>44185</v>
      </c>
      <c r="C1796" s="13" t="s">
        <v>3926</v>
      </c>
      <c r="D1796" s="13" t="s">
        <v>3927</v>
      </c>
      <c r="E1796" s="13" t="s">
        <v>79</v>
      </c>
      <c r="F1796" s="20" t="s">
        <v>438</v>
      </c>
      <c r="G1796" s="29">
        <v>20</v>
      </c>
    </row>
    <row r="1797" ht="16.5" hidden="1" spans="1:7">
      <c r="A1797" s="13" t="str">
        <f>VLOOKUP(E1797,区域!A:B,2,0)</f>
        <v>亳州</v>
      </c>
      <c r="B1797" s="21">
        <v>44185</v>
      </c>
      <c r="C1797" s="13" t="s">
        <v>3928</v>
      </c>
      <c r="D1797" s="13" t="s">
        <v>3929</v>
      </c>
      <c r="E1797" s="13" t="s">
        <v>79</v>
      </c>
      <c r="F1797" s="20" t="s">
        <v>438</v>
      </c>
      <c r="G1797" s="29">
        <v>20</v>
      </c>
    </row>
    <row r="1798" ht="16.5" hidden="1" spans="1:7">
      <c r="A1798" s="13" t="str">
        <f>VLOOKUP(E1798,区域!A:B,2,0)</f>
        <v>黄山</v>
      </c>
      <c r="B1798" s="21">
        <v>44185</v>
      </c>
      <c r="C1798" s="13" t="s">
        <v>3930</v>
      </c>
      <c r="D1798" s="13" t="s">
        <v>3931</v>
      </c>
      <c r="E1798" s="13" t="s">
        <v>168</v>
      </c>
      <c r="F1798" s="20" t="s">
        <v>438</v>
      </c>
      <c r="G1798" s="29">
        <v>20</v>
      </c>
    </row>
    <row r="1799" ht="16.5" hidden="1" spans="1:7">
      <c r="A1799" s="13" t="str">
        <f>VLOOKUP(E1799,区域!A:B,2,0)</f>
        <v>黄山</v>
      </c>
      <c r="B1799" s="21">
        <v>44185</v>
      </c>
      <c r="C1799" s="13" t="s">
        <v>3932</v>
      </c>
      <c r="D1799" s="13" t="s">
        <v>3933</v>
      </c>
      <c r="E1799" s="13" t="s">
        <v>168</v>
      </c>
      <c r="F1799" s="20" t="s">
        <v>438</v>
      </c>
      <c r="G1799" s="29">
        <v>20</v>
      </c>
    </row>
    <row r="1800" ht="16.5" hidden="1" spans="1:7">
      <c r="A1800" s="13" t="str">
        <f>VLOOKUP(E1800,区域!A:B,2,0)</f>
        <v>亳州</v>
      </c>
      <c r="B1800" s="21">
        <v>44185</v>
      </c>
      <c r="C1800" s="13" t="s">
        <v>3934</v>
      </c>
      <c r="D1800" s="13" t="s">
        <v>3935</v>
      </c>
      <c r="E1800" s="13" t="s">
        <v>79</v>
      </c>
      <c r="F1800" s="20" t="s">
        <v>438</v>
      </c>
      <c r="G1800" s="29">
        <v>20</v>
      </c>
    </row>
    <row r="1801" ht="16.5" hidden="1" spans="1:7">
      <c r="A1801" s="13" t="str">
        <f>VLOOKUP(E1801,区域!A:B,2,0)</f>
        <v>池州</v>
      </c>
      <c r="B1801" s="21">
        <v>44185</v>
      </c>
      <c r="C1801" s="13" t="s">
        <v>3936</v>
      </c>
      <c r="D1801" s="13" t="s">
        <v>3937</v>
      </c>
      <c r="E1801" s="13" t="s">
        <v>30</v>
      </c>
      <c r="F1801" s="20" t="s">
        <v>438</v>
      </c>
      <c r="G1801" s="29">
        <v>20</v>
      </c>
    </row>
    <row r="1802" ht="16.5" hidden="1" spans="1:7">
      <c r="A1802" s="13" t="str">
        <f>VLOOKUP(E1802,区域!A:B,2,0)</f>
        <v>安庆</v>
      </c>
      <c r="B1802" s="21">
        <v>44185</v>
      </c>
      <c r="C1802" s="13" t="s">
        <v>3938</v>
      </c>
      <c r="D1802" s="13" t="s">
        <v>3939</v>
      </c>
      <c r="E1802" s="13" t="s">
        <v>85</v>
      </c>
      <c r="F1802" s="20" t="s">
        <v>438</v>
      </c>
      <c r="G1802" s="29">
        <v>20</v>
      </c>
    </row>
    <row r="1803" ht="16.5" hidden="1" spans="1:7">
      <c r="A1803" s="13" t="str">
        <f>VLOOKUP(E1803,区域!A:B,2,0)</f>
        <v>亳州</v>
      </c>
      <c r="B1803" s="21">
        <v>44185</v>
      </c>
      <c r="C1803" s="13" t="s">
        <v>3940</v>
      </c>
      <c r="D1803" s="13" t="s">
        <v>3941</v>
      </c>
      <c r="E1803" s="13" t="s">
        <v>79</v>
      </c>
      <c r="F1803" s="20" t="s">
        <v>438</v>
      </c>
      <c r="G1803" s="29">
        <v>20</v>
      </c>
    </row>
    <row r="1804" ht="16.5" hidden="1" spans="1:7">
      <c r="A1804" s="13" t="str">
        <f>VLOOKUP(E1804,区域!A:B,2,0)</f>
        <v>安庆</v>
      </c>
      <c r="B1804" s="21">
        <v>44185</v>
      </c>
      <c r="C1804" s="13" t="s">
        <v>3942</v>
      </c>
      <c r="D1804" s="13" t="s">
        <v>3943</v>
      </c>
      <c r="E1804" s="13" t="s">
        <v>76</v>
      </c>
      <c r="F1804" s="20" t="s">
        <v>438</v>
      </c>
      <c r="G1804" s="29">
        <v>20</v>
      </c>
    </row>
    <row r="1805" ht="16.5" hidden="1" spans="1:7">
      <c r="A1805" s="13" t="str">
        <f>VLOOKUP(E1805,区域!A:B,2,0)</f>
        <v>六安</v>
      </c>
      <c r="B1805" s="21">
        <v>44185</v>
      </c>
      <c r="C1805" s="13" t="s">
        <v>3944</v>
      </c>
      <c r="D1805" s="13" t="s">
        <v>3945</v>
      </c>
      <c r="E1805" s="13" t="s">
        <v>20</v>
      </c>
      <c r="F1805" s="20" t="s">
        <v>438</v>
      </c>
      <c r="G1805" s="29">
        <v>20</v>
      </c>
    </row>
    <row r="1806" ht="16.5" hidden="1" spans="1:7">
      <c r="A1806" s="13" t="str">
        <f>VLOOKUP(E1806,区域!A:B,2,0)</f>
        <v>亳州</v>
      </c>
      <c r="B1806" s="21">
        <v>44185</v>
      </c>
      <c r="C1806" s="13" t="s">
        <v>3946</v>
      </c>
      <c r="D1806" s="13" t="s">
        <v>3947</v>
      </c>
      <c r="E1806" s="13" t="s">
        <v>199</v>
      </c>
      <c r="F1806" s="20" t="s">
        <v>438</v>
      </c>
      <c r="G1806" s="29">
        <v>20</v>
      </c>
    </row>
    <row r="1807" ht="16.5" hidden="1" spans="1:7">
      <c r="A1807" s="13" t="str">
        <f>VLOOKUP(E1807,区域!A:B,2,0)</f>
        <v>安庆</v>
      </c>
      <c r="B1807" s="21">
        <v>44185</v>
      </c>
      <c r="C1807" s="13" t="s">
        <v>3948</v>
      </c>
      <c r="D1807" s="13" t="s">
        <v>3949</v>
      </c>
      <c r="E1807" s="13" t="s">
        <v>123</v>
      </c>
      <c r="F1807" s="20" t="s">
        <v>438</v>
      </c>
      <c r="G1807" s="29">
        <v>20</v>
      </c>
    </row>
    <row r="1808" ht="16.5" hidden="1" spans="1:7">
      <c r="A1808" s="13" t="str">
        <f>VLOOKUP(E1808,区域!A:B,2,0)</f>
        <v>金寨</v>
      </c>
      <c r="B1808" s="21">
        <v>44185</v>
      </c>
      <c r="C1808" s="13" t="s">
        <v>3950</v>
      </c>
      <c r="D1808" s="13" t="s">
        <v>3951</v>
      </c>
      <c r="E1808" s="13" t="s">
        <v>58</v>
      </c>
      <c r="F1808" s="20" t="s">
        <v>438</v>
      </c>
      <c r="G1808" s="29">
        <v>20</v>
      </c>
    </row>
    <row r="1809" ht="16.5" hidden="1" spans="1:7">
      <c r="A1809" s="13" t="str">
        <f>VLOOKUP(E1809,区域!A:B,2,0)</f>
        <v>合肥北</v>
      </c>
      <c r="B1809" s="21">
        <v>44185</v>
      </c>
      <c r="C1809" s="13" t="s">
        <v>3952</v>
      </c>
      <c r="D1809" s="13" t="s">
        <v>3953</v>
      </c>
      <c r="E1809" s="13" t="s">
        <v>153</v>
      </c>
      <c r="F1809" s="20" t="s">
        <v>438</v>
      </c>
      <c r="G1809" s="29">
        <v>20</v>
      </c>
    </row>
    <row r="1810" ht="16.5" hidden="1" spans="1:7">
      <c r="A1810" s="13" t="str">
        <f>VLOOKUP(E1810,区域!A:B,2,0)</f>
        <v>黄山</v>
      </c>
      <c r="B1810" s="21">
        <v>44185</v>
      </c>
      <c r="C1810" s="13" t="s">
        <v>3954</v>
      </c>
      <c r="D1810" s="13" t="s">
        <v>3955</v>
      </c>
      <c r="E1810" s="13" t="s">
        <v>50</v>
      </c>
      <c r="F1810" s="20" t="s">
        <v>438</v>
      </c>
      <c r="G1810" s="29">
        <v>20</v>
      </c>
    </row>
    <row r="1811" ht="16.5" hidden="1" spans="1:7">
      <c r="A1811" s="13" t="str">
        <f>VLOOKUP(E1811,区域!A:B,2,0)</f>
        <v>淮北</v>
      </c>
      <c r="B1811" s="21">
        <v>44185</v>
      </c>
      <c r="C1811" s="13" t="s">
        <v>3956</v>
      </c>
      <c r="D1811" s="13" t="s">
        <v>3957</v>
      </c>
      <c r="E1811" s="13" t="s">
        <v>26</v>
      </c>
      <c r="F1811" s="20" t="s">
        <v>438</v>
      </c>
      <c r="G1811" s="29">
        <v>20</v>
      </c>
    </row>
    <row r="1812" ht="16.5" hidden="1" spans="1:7">
      <c r="A1812" s="13" t="str">
        <f>VLOOKUP(E1812,区域!A:B,2,0)</f>
        <v>池州</v>
      </c>
      <c r="B1812" s="21">
        <v>44185</v>
      </c>
      <c r="C1812" s="13" t="s">
        <v>3958</v>
      </c>
      <c r="D1812" s="13" t="s">
        <v>3959</v>
      </c>
      <c r="E1812" s="13" t="s">
        <v>30</v>
      </c>
      <c r="F1812" s="20" t="s">
        <v>438</v>
      </c>
      <c r="G1812" s="29">
        <v>20</v>
      </c>
    </row>
    <row r="1813" ht="16.5" hidden="1" spans="1:7">
      <c r="A1813" s="13" t="str">
        <f>VLOOKUP(E1813,区域!A:B,2,0)</f>
        <v>阜阳</v>
      </c>
      <c r="B1813" s="21">
        <v>44185</v>
      </c>
      <c r="C1813" s="13" t="s">
        <v>3960</v>
      </c>
      <c r="D1813" s="13" t="s">
        <v>3961</v>
      </c>
      <c r="E1813" s="13" t="s">
        <v>124</v>
      </c>
      <c r="F1813" s="20" t="s">
        <v>438</v>
      </c>
      <c r="G1813" s="29">
        <v>20</v>
      </c>
    </row>
    <row r="1814" ht="16.5" hidden="1" spans="1:7">
      <c r="A1814" s="13" t="str">
        <f>VLOOKUP(E1814,区域!A:B,2,0)</f>
        <v>淮北</v>
      </c>
      <c r="B1814" s="21">
        <v>44185</v>
      </c>
      <c r="C1814" s="13" t="s">
        <v>3962</v>
      </c>
      <c r="D1814" s="13" t="s">
        <v>3963</v>
      </c>
      <c r="E1814" s="13" t="s">
        <v>26</v>
      </c>
      <c r="F1814" s="20" t="s">
        <v>438</v>
      </c>
      <c r="G1814" s="29">
        <v>20</v>
      </c>
    </row>
    <row r="1815" ht="16.5" hidden="1" spans="1:7">
      <c r="A1815" s="13" t="str">
        <f>VLOOKUP(E1815,区域!A:B,2,0)</f>
        <v>黄山</v>
      </c>
      <c r="B1815" s="21">
        <v>44185</v>
      </c>
      <c r="C1815" s="13" t="s">
        <v>3964</v>
      </c>
      <c r="D1815" s="13" t="s">
        <v>3965</v>
      </c>
      <c r="E1815" s="13" t="s">
        <v>90</v>
      </c>
      <c r="F1815" s="20" t="s">
        <v>438</v>
      </c>
      <c r="G1815" s="29">
        <v>20</v>
      </c>
    </row>
    <row r="1816" ht="16.5" hidden="1" spans="1:7">
      <c r="A1816" s="13" t="str">
        <f>VLOOKUP(E1816,区域!A:B,2,0)</f>
        <v>亳州</v>
      </c>
      <c r="B1816" s="21">
        <v>44185</v>
      </c>
      <c r="C1816" s="13" t="s">
        <v>3966</v>
      </c>
      <c r="D1816" s="13" t="s">
        <v>3967</v>
      </c>
      <c r="E1816" s="13" t="s">
        <v>79</v>
      </c>
      <c r="F1816" s="20" t="s">
        <v>438</v>
      </c>
      <c r="G1816" s="29">
        <v>20</v>
      </c>
    </row>
    <row r="1817" ht="16.5" hidden="1" spans="1:7">
      <c r="A1817" s="13" t="str">
        <f>VLOOKUP(E1817,区域!A:B,2,0)</f>
        <v>合肥南</v>
      </c>
      <c r="B1817" s="21">
        <v>44186</v>
      </c>
      <c r="C1817" s="13" t="s">
        <v>3968</v>
      </c>
      <c r="D1817" s="13" t="s">
        <v>3969</v>
      </c>
      <c r="E1817" s="13" t="s">
        <v>28</v>
      </c>
      <c r="F1817" s="20" t="s">
        <v>1963</v>
      </c>
      <c r="G1817" s="29">
        <v>20</v>
      </c>
    </row>
    <row r="1818" ht="16.5" hidden="1" spans="1:7">
      <c r="A1818" s="13" t="str">
        <f>VLOOKUP(E1818,区域!A:B,2,0)</f>
        <v>肥东</v>
      </c>
      <c r="B1818" s="21">
        <v>44186</v>
      </c>
      <c r="C1818" s="13" t="s">
        <v>3970</v>
      </c>
      <c r="D1818" s="13" t="s">
        <v>3971</v>
      </c>
      <c r="E1818" s="13" t="s">
        <v>22</v>
      </c>
      <c r="F1818" s="20" t="s">
        <v>1963</v>
      </c>
      <c r="G1818" s="29">
        <v>20</v>
      </c>
    </row>
    <row r="1819" ht="16.5" hidden="1" spans="1:7">
      <c r="A1819" s="13" t="str">
        <f>VLOOKUP(E1819,区域!A:B,2,0)</f>
        <v>六安</v>
      </c>
      <c r="B1819" s="21">
        <v>44186</v>
      </c>
      <c r="C1819" s="13" t="s">
        <v>3972</v>
      </c>
      <c r="D1819" s="13" t="s">
        <v>3973</v>
      </c>
      <c r="E1819" s="13" t="s">
        <v>134</v>
      </c>
      <c r="F1819" s="20" t="s">
        <v>1169</v>
      </c>
      <c r="G1819" s="29">
        <v>20</v>
      </c>
    </row>
    <row r="1820" ht="16.5" hidden="1" spans="1:7">
      <c r="A1820" s="13" t="str">
        <f>VLOOKUP(E1820,区域!A:B,2,0)</f>
        <v>合肥南</v>
      </c>
      <c r="B1820" s="21">
        <v>44186</v>
      </c>
      <c r="C1820" s="13" t="s">
        <v>3974</v>
      </c>
      <c r="D1820" s="13" t="s">
        <v>3975</v>
      </c>
      <c r="E1820" s="13" t="s">
        <v>245</v>
      </c>
      <c r="F1820" s="20" t="s">
        <v>1169</v>
      </c>
      <c r="G1820" s="29">
        <v>20</v>
      </c>
    </row>
    <row r="1821" ht="16.5" hidden="1" spans="1:7">
      <c r="A1821" s="13" t="str">
        <f>VLOOKUP(E1821,区域!A:B,2,0)</f>
        <v>合肥北</v>
      </c>
      <c r="B1821" s="21">
        <v>44186</v>
      </c>
      <c r="C1821" s="13" t="s">
        <v>3976</v>
      </c>
      <c r="D1821" s="13" t="s">
        <v>3977</v>
      </c>
      <c r="E1821" s="13" t="s">
        <v>87</v>
      </c>
      <c r="F1821" s="20" t="s">
        <v>1169</v>
      </c>
      <c r="G1821" s="29">
        <v>20</v>
      </c>
    </row>
    <row r="1822" ht="16.5" hidden="1" spans="1:7">
      <c r="A1822" s="13" t="str">
        <f>VLOOKUP(E1822,区域!A:B,2,0)</f>
        <v>六安</v>
      </c>
      <c r="B1822" s="21">
        <v>44186</v>
      </c>
      <c r="C1822" s="13" t="s">
        <v>3978</v>
      </c>
      <c r="D1822" s="13" t="s">
        <v>3979</v>
      </c>
      <c r="E1822" s="13" t="s">
        <v>20</v>
      </c>
      <c r="F1822" s="20" t="s">
        <v>1169</v>
      </c>
      <c r="G1822" s="29">
        <v>20</v>
      </c>
    </row>
    <row r="1823" ht="16.5" hidden="1" spans="1:7">
      <c r="A1823" s="13" t="str">
        <f>VLOOKUP(E1823,区域!A:B,2,0)</f>
        <v>宿州</v>
      </c>
      <c r="B1823" s="21">
        <v>44186</v>
      </c>
      <c r="C1823" s="13" t="s">
        <v>3980</v>
      </c>
      <c r="D1823" s="13" t="s">
        <v>3981</v>
      </c>
      <c r="E1823" s="13" t="s">
        <v>246</v>
      </c>
      <c r="F1823" s="20" t="s">
        <v>1169</v>
      </c>
      <c r="G1823" s="29">
        <v>20</v>
      </c>
    </row>
    <row r="1824" ht="16.5" hidden="1" spans="1:7">
      <c r="A1824" s="13" t="str">
        <f>VLOOKUP(E1824,区域!A:B,2,0)</f>
        <v>蚌埠</v>
      </c>
      <c r="B1824" s="21">
        <v>44186</v>
      </c>
      <c r="C1824" s="13" t="s">
        <v>3982</v>
      </c>
      <c r="D1824" s="13" t="s">
        <v>3983</v>
      </c>
      <c r="E1824" s="13" t="s">
        <v>239</v>
      </c>
      <c r="F1824" s="20" t="s">
        <v>1169</v>
      </c>
      <c r="G1824" s="29">
        <v>20</v>
      </c>
    </row>
    <row r="1825" ht="16.5" hidden="1" spans="1:7">
      <c r="A1825" s="13" t="str">
        <f>VLOOKUP(E1825,区域!A:B,2,0)</f>
        <v>肥西</v>
      </c>
      <c r="B1825" s="21">
        <v>44186</v>
      </c>
      <c r="C1825" s="13" t="s">
        <v>3984</v>
      </c>
      <c r="D1825" s="13" t="s">
        <v>3985</v>
      </c>
      <c r="E1825" s="13" t="s">
        <v>197</v>
      </c>
      <c r="F1825" s="20" t="s">
        <v>1169</v>
      </c>
      <c r="G1825" s="29">
        <v>20</v>
      </c>
    </row>
    <row r="1826" ht="16.5" hidden="1" spans="1:7">
      <c r="A1826" s="13" t="str">
        <f>VLOOKUP(E1826,区域!A:B,2,0)</f>
        <v>合肥北</v>
      </c>
      <c r="B1826" s="21">
        <v>44186</v>
      </c>
      <c r="C1826" s="13" t="s">
        <v>3986</v>
      </c>
      <c r="D1826" s="13" t="s">
        <v>3987</v>
      </c>
      <c r="E1826" s="13" t="s">
        <v>141</v>
      </c>
      <c r="F1826" s="20" t="s">
        <v>1169</v>
      </c>
      <c r="G1826" s="29">
        <v>20</v>
      </c>
    </row>
    <row r="1827" ht="16.5" hidden="1" spans="1:7">
      <c r="A1827" s="13" t="str">
        <f>VLOOKUP(E1827,区域!A:B,2,0)</f>
        <v>安庆</v>
      </c>
      <c r="B1827" s="21">
        <v>44186</v>
      </c>
      <c r="C1827" s="13" t="s">
        <v>3988</v>
      </c>
      <c r="D1827" s="13" t="s">
        <v>3989</v>
      </c>
      <c r="E1827" s="13" t="s">
        <v>157</v>
      </c>
      <c r="F1827" s="20" t="s">
        <v>1169</v>
      </c>
      <c r="G1827" s="29">
        <v>20</v>
      </c>
    </row>
    <row r="1828" ht="16.5" hidden="1" spans="1:7">
      <c r="A1828" s="13" t="str">
        <f>VLOOKUP(E1828,区域!A:B,2,0)</f>
        <v>合肥南</v>
      </c>
      <c r="B1828" s="21">
        <v>44186</v>
      </c>
      <c r="C1828" s="13" t="s">
        <v>3990</v>
      </c>
      <c r="D1828" s="13" t="s">
        <v>3991</v>
      </c>
      <c r="E1828" s="13" t="s">
        <v>111</v>
      </c>
      <c r="F1828" s="20" t="s">
        <v>1169</v>
      </c>
      <c r="G1828" s="29">
        <v>20</v>
      </c>
    </row>
    <row r="1829" ht="16.5" hidden="1" spans="1:7">
      <c r="A1829" s="13" t="str">
        <f>VLOOKUP(E1829,区域!A:B,2,0)</f>
        <v>黄山</v>
      </c>
      <c r="B1829" s="21">
        <v>44186</v>
      </c>
      <c r="C1829" s="13" t="s">
        <v>3992</v>
      </c>
      <c r="D1829" s="13" t="s">
        <v>3993</v>
      </c>
      <c r="E1829" s="13" t="s">
        <v>90</v>
      </c>
      <c r="F1829" s="20" t="s">
        <v>1169</v>
      </c>
      <c r="G1829" s="29">
        <v>20</v>
      </c>
    </row>
    <row r="1830" ht="16.5" hidden="1" spans="1:7">
      <c r="A1830" s="13" t="str">
        <f>VLOOKUP(E1830,区域!A:B,2,0)</f>
        <v>宿州</v>
      </c>
      <c r="B1830" s="21">
        <v>44186</v>
      </c>
      <c r="C1830" s="13" t="s">
        <v>3994</v>
      </c>
      <c r="D1830" s="13" t="s">
        <v>3995</v>
      </c>
      <c r="E1830" s="13" t="s">
        <v>128</v>
      </c>
      <c r="F1830" s="20" t="s">
        <v>1169</v>
      </c>
      <c r="G1830" s="29">
        <v>20</v>
      </c>
    </row>
    <row r="1831" ht="16.5" hidden="1" spans="1:7">
      <c r="A1831" s="13" t="str">
        <f>VLOOKUP(E1831,区域!A:B,2,0)</f>
        <v>合肥南</v>
      </c>
      <c r="B1831" s="21">
        <v>44186</v>
      </c>
      <c r="C1831" s="13" t="s">
        <v>3996</v>
      </c>
      <c r="D1831" s="13" t="s">
        <v>3997</v>
      </c>
      <c r="E1831" s="13" t="s">
        <v>119</v>
      </c>
      <c r="F1831" s="20" t="s">
        <v>1169</v>
      </c>
      <c r="G1831" s="29">
        <v>20</v>
      </c>
    </row>
    <row r="1832" ht="16.5" hidden="1" spans="1:7">
      <c r="A1832" s="13" t="str">
        <f>VLOOKUP(E1832,区域!A:B,2,0)</f>
        <v>合肥北</v>
      </c>
      <c r="B1832" s="21">
        <v>44186</v>
      </c>
      <c r="C1832" s="13" t="s">
        <v>3998</v>
      </c>
      <c r="D1832" s="13" t="s">
        <v>3999</v>
      </c>
      <c r="E1832" s="13" t="s">
        <v>108</v>
      </c>
      <c r="F1832" s="20" t="s">
        <v>1169</v>
      </c>
      <c r="G1832" s="29">
        <v>20</v>
      </c>
    </row>
    <row r="1833" ht="16.5" hidden="1" spans="1:7">
      <c r="A1833" s="13" t="str">
        <f>VLOOKUP(E1833,区域!A:B,2,0)</f>
        <v>淮南</v>
      </c>
      <c r="B1833" s="21">
        <v>44186</v>
      </c>
      <c r="C1833" s="13" t="s">
        <v>4000</v>
      </c>
      <c r="D1833" s="13" t="s">
        <v>4001</v>
      </c>
      <c r="E1833" s="13" t="s">
        <v>91</v>
      </c>
      <c r="F1833" s="20" t="s">
        <v>1169</v>
      </c>
      <c r="G1833" s="29">
        <v>20</v>
      </c>
    </row>
    <row r="1834" ht="16.5" hidden="1" spans="1:7">
      <c r="A1834" s="13" t="str">
        <f>VLOOKUP(E1834,区域!A:B,2,0)</f>
        <v>黄山</v>
      </c>
      <c r="B1834" s="21">
        <v>44186</v>
      </c>
      <c r="C1834" s="13" t="s">
        <v>4002</v>
      </c>
      <c r="D1834" s="13" t="s">
        <v>4003</v>
      </c>
      <c r="E1834" s="13" t="s">
        <v>122</v>
      </c>
      <c r="F1834" s="20" t="s">
        <v>1169</v>
      </c>
      <c r="G1834" s="29">
        <v>20</v>
      </c>
    </row>
    <row r="1835" ht="16.5" hidden="1" spans="1:7">
      <c r="A1835" s="13" t="str">
        <f>VLOOKUP(E1835,区域!A:B,2,0)</f>
        <v>合肥南</v>
      </c>
      <c r="B1835" s="21">
        <v>44186</v>
      </c>
      <c r="C1835" s="13" t="s">
        <v>4004</v>
      </c>
      <c r="D1835" s="13" t="s">
        <v>4005</v>
      </c>
      <c r="E1835" s="13" t="s">
        <v>28</v>
      </c>
      <c r="F1835" s="20" t="s">
        <v>1169</v>
      </c>
      <c r="G1835" s="29">
        <v>20</v>
      </c>
    </row>
    <row r="1836" ht="16.5" hidden="1" spans="1:7">
      <c r="A1836" s="13" t="str">
        <f>VLOOKUP(E1836,区域!A:B,2,0)</f>
        <v>合肥南</v>
      </c>
      <c r="B1836" s="21">
        <v>44186</v>
      </c>
      <c r="C1836" s="13" t="s">
        <v>4006</v>
      </c>
      <c r="D1836" s="13" t="s">
        <v>4007</v>
      </c>
      <c r="E1836" s="13" t="s">
        <v>28</v>
      </c>
      <c r="F1836" s="20" t="s">
        <v>1169</v>
      </c>
      <c r="G1836" s="29">
        <v>20</v>
      </c>
    </row>
    <row r="1837" ht="16.5" hidden="1" spans="1:7">
      <c r="A1837" s="13" t="str">
        <f>VLOOKUP(E1837,区域!A:B,2,0)</f>
        <v>合肥南</v>
      </c>
      <c r="B1837" s="21">
        <v>44186</v>
      </c>
      <c r="C1837" s="13" t="s">
        <v>4008</v>
      </c>
      <c r="D1837" s="13" t="s">
        <v>4009</v>
      </c>
      <c r="E1837" s="13" t="s">
        <v>28</v>
      </c>
      <c r="F1837" s="20" t="s">
        <v>1169</v>
      </c>
      <c r="G1837" s="29">
        <v>20</v>
      </c>
    </row>
    <row r="1838" ht="16.5" hidden="1" spans="1:7">
      <c r="A1838" s="13" t="str">
        <f>VLOOKUP(E1838,区域!A:B,2,0)</f>
        <v>宿州</v>
      </c>
      <c r="B1838" s="21">
        <v>44186</v>
      </c>
      <c r="C1838" s="13" t="s">
        <v>4010</v>
      </c>
      <c r="D1838" s="13" t="s">
        <v>4011</v>
      </c>
      <c r="E1838" s="13" t="s">
        <v>92</v>
      </c>
      <c r="F1838" s="20" t="s">
        <v>1169</v>
      </c>
      <c r="G1838" s="29">
        <v>20</v>
      </c>
    </row>
    <row r="1839" ht="16.5" hidden="1" spans="1:7">
      <c r="A1839" s="13" t="str">
        <f>VLOOKUP(E1839,区域!A:B,2,0)</f>
        <v>合肥北</v>
      </c>
      <c r="B1839" s="21">
        <v>44186</v>
      </c>
      <c r="C1839" s="13" t="s">
        <v>4012</v>
      </c>
      <c r="D1839" s="13" t="s">
        <v>4013</v>
      </c>
      <c r="E1839" s="13" t="s">
        <v>88</v>
      </c>
      <c r="F1839" s="20" t="s">
        <v>1169</v>
      </c>
      <c r="G1839" s="29">
        <v>20</v>
      </c>
    </row>
    <row r="1840" ht="16.5" hidden="1" spans="1:7">
      <c r="A1840" s="13" t="str">
        <f>VLOOKUP(E1840,区域!A:B,2,0)</f>
        <v>黄山</v>
      </c>
      <c r="B1840" s="21">
        <v>44186</v>
      </c>
      <c r="C1840" s="13" t="s">
        <v>4014</v>
      </c>
      <c r="D1840" s="13" t="s">
        <v>4015</v>
      </c>
      <c r="E1840" s="13" t="s">
        <v>62</v>
      </c>
      <c r="F1840" s="20" t="s">
        <v>1169</v>
      </c>
      <c r="G1840" s="29">
        <v>20</v>
      </c>
    </row>
    <row r="1841" ht="16.5" hidden="1" spans="1:7">
      <c r="A1841" s="13" t="str">
        <f>VLOOKUP(E1841,区域!A:B,2,0)</f>
        <v>黄山</v>
      </c>
      <c r="B1841" s="21">
        <v>44186</v>
      </c>
      <c r="C1841" s="13" t="s">
        <v>4016</v>
      </c>
      <c r="D1841" s="13" t="s">
        <v>4017</v>
      </c>
      <c r="E1841" s="13" t="s">
        <v>62</v>
      </c>
      <c r="F1841" s="20" t="s">
        <v>1169</v>
      </c>
      <c r="G1841" s="29">
        <v>20</v>
      </c>
    </row>
    <row r="1842" ht="16.5" hidden="1" spans="1:7">
      <c r="A1842" s="13" t="str">
        <f>VLOOKUP(E1842,区域!A:B,2,0)</f>
        <v>黄山</v>
      </c>
      <c r="B1842" s="21">
        <v>44186</v>
      </c>
      <c r="C1842" s="13" t="s">
        <v>4018</v>
      </c>
      <c r="D1842" s="13" t="s">
        <v>4019</v>
      </c>
      <c r="E1842" s="13" t="s">
        <v>62</v>
      </c>
      <c r="F1842" s="20" t="s">
        <v>1169</v>
      </c>
      <c r="G1842" s="29">
        <v>20</v>
      </c>
    </row>
    <row r="1843" ht="16.5" hidden="1" spans="1:7">
      <c r="A1843" s="13" t="str">
        <f>VLOOKUP(E1843,区域!A:B,2,0)</f>
        <v>黄山</v>
      </c>
      <c r="B1843" s="21">
        <v>44186</v>
      </c>
      <c r="C1843" s="13" t="s">
        <v>4020</v>
      </c>
      <c r="D1843" s="13" t="s">
        <v>4021</v>
      </c>
      <c r="E1843" s="13" t="s">
        <v>62</v>
      </c>
      <c r="F1843" s="20" t="s">
        <v>1169</v>
      </c>
      <c r="G1843" s="29">
        <v>20</v>
      </c>
    </row>
    <row r="1844" ht="16.5" hidden="1" spans="1:7">
      <c r="A1844" s="13" t="str">
        <f>VLOOKUP(E1844,区域!A:B,2,0)</f>
        <v>黄山</v>
      </c>
      <c r="B1844" s="21">
        <v>44186</v>
      </c>
      <c r="C1844" s="13" t="s">
        <v>4022</v>
      </c>
      <c r="D1844" s="13" t="s">
        <v>4023</v>
      </c>
      <c r="E1844" s="13" t="s">
        <v>62</v>
      </c>
      <c r="F1844" s="20" t="s">
        <v>1169</v>
      </c>
      <c r="G1844" s="29">
        <v>20</v>
      </c>
    </row>
    <row r="1845" ht="16.5" hidden="1" spans="1:7">
      <c r="A1845" s="13" t="str">
        <f>VLOOKUP(E1845,区域!A:B,2,0)</f>
        <v>黄山</v>
      </c>
      <c r="B1845" s="21">
        <v>44186</v>
      </c>
      <c r="C1845" s="13" t="s">
        <v>4024</v>
      </c>
      <c r="D1845" s="13" t="s">
        <v>4025</v>
      </c>
      <c r="E1845" s="13" t="s">
        <v>62</v>
      </c>
      <c r="F1845" s="20" t="s">
        <v>1169</v>
      </c>
      <c r="G1845" s="29">
        <v>20</v>
      </c>
    </row>
    <row r="1846" ht="16.5" hidden="1" spans="1:7">
      <c r="A1846" s="13" t="str">
        <f>VLOOKUP(E1846,区域!A:B,2,0)</f>
        <v>池州</v>
      </c>
      <c r="B1846" s="21">
        <v>44186</v>
      </c>
      <c r="C1846" s="13" t="s">
        <v>4026</v>
      </c>
      <c r="D1846" s="13" t="s">
        <v>4027</v>
      </c>
      <c r="E1846" s="13" t="s">
        <v>30</v>
      </c>
      <c r="F1846" s="20" t="s">
        <v>1169</v>
      </c>
      <c r="G1846" s="29">
        <v>20</v>
      </c>
    </row>
    <row r="1847" ht="16.5" hidden="1" spans="1:7">
      <c r="A1847" s="13" t="str">
        <f>VLOOKUP(E1847,区域!A:B,2,0)</f>
        <v>池州</v>
      </c>
      <c r="B1847" s="21">
        <v>44186</v>
      </c>
      <c r="C1847" s="13" t="s">
        <v>4028</v>
      </c>
      <c r="D1847" s="13" t="s">
        <v>4029</v>
      </c>
      <c r="E1847" s="13" t="s">
        <v>30</v>
      </c>
      <c r="F1847" s="20" t="s">
        <v>1169</v>
      </c>
      <c r="G1847" s="29">
        <v>20</v>
      </c>
    </row>
    <row r="1848" ht="16.5" hidden="1" spans="1:7">
      <c r="A1848" s="13" t="str">
        <f>VLOOKUP(E1848,区域!A:B,2,0)</f>
        <v>池州</v>
      </c>
      <c r="B1848" s="21">
        <v>44186</v>
      </c>
      <c r="C1848" s="13" t="s">
        <v>4030</v>
      </c>
      <c r="D1848" s="13" t="s">
        <v>4031</v>
      </c>
      <c r="E1848" s="13" t="s">
        <v>30</v>
      </c>
      <c r="F1848" s="20" t="s">
        <v>1169</v>
      </c>
      <c r="G1848" s="29">
        <v>20</v>
      </c>
    </row>
    <row r="1849" ht="16.5" hidden="1" spans="1:7">
      <c r="A1849" s="13" t="str">
        <f>VLOOKUP(E1849,区域!A:B,2,0)</f>
        <v>凤台</v>
      </c>
      <c r="B1849" s="21">
        <v>44186</v>
      </c>
      <c r="C1849" s="13" t="s">
        <v>4032</v>
      </c>
      <c r="D1849" s="13" t="s">
        <v>4033</v>
      </c>
      <c r="E1849" s="13" t="s">
        <v>32</v>
      </c>
      <c r="F1849" s="20" t="s">
        <v>1169</v>
      </c>
      <c r="G1849" s="29">
        <v>20</v>
      </c>
    </row>
    <row r="1850" ht="16.5" hidden="1" spans="1:7">
      <c r="A1850" s="13" t="str">
        <f>VLOOKUP(E1850,区域!A:B,2,0)</f>
        <v>合肥南</v>
      </c>
      <c r="B1850" s="21">
        <v>44186</v>
      </c>
      <c r="C1850" s="57" t="s">
        <v>3741</v>
      </c>
      <c r="D1850" s="32" t="s">
        <v>3742</v>
      </c>
      <c r="E1850" s="28" t="s">
        <v>28</v>
      </c>
      <c r="F1850" s="20" t="s">
        <v>1169</v>
      </c>
      <c r="G1850" s="29">
        <v>20</v>
      </c>
    </row>
    <row r="1851" ht="16.5" hidden="1" spans="1:7">
      <c r="A1851" s="13" t="str">
        <f>VLOOKUP(E1851,区域!A:B,2,0)</f>
        <v>宣城</v>
      </c>
      <c r="B1851" s="21">
        <v>44186</v>
      </c>
      <c r="C1851" s="13" t="s">
        <v>4034</v>
      </c>
      <c r="D1851" s="13" t="s">
        <v>4035</v>
      </c>
      <c r="E1851" s="13" t="s">
        <v>46</v>
      </c>
      <c r="F1851" s="20" t="s">
        <v>438</v>
      </c>
      <c r="G1851" s="29">
        <v>20</v>
      </c>
    </row>
    <row r="1852" ht="16.5" hidden="1" spans="1:7">
      <c r="A1852" s="13" t="str">
        <f>VLOOKUP(E1852,区域!A:B,2,0)</f>
        <v>宣城</v>
      </c>
      <c r="B1852" s="21">
        <v>44186</v>
      </c>
      <c r="C1852" s="13" t="s">
        <v>4036</v>
      </c>
      <c r="D1852" s="13" t="s">
        <v>4037</v>
      </c>
      <c r="E1852" s="13" t="s">
        <v>38</v>
      </c>
      <c r="F1852" s="20" t="s">
        <v>438</v>
      </c>
      <c r="G1852" s="29">
        <v>20</v>
      </c>
    </row>
    <row r="1853" ht="16.5" hidden="1" spans="1:7">
      <c r="A1853" s="13" t="str">
        <f>VLOOKUP(E1853,区域!A:B,2,0)</f>
        <v>宣城</v>
      </c>
      <c r="B1853" s="21">
        <v>44186</v>
      </c>
      <c r="C1853" s="13" t="s">
        <v>4038</v>
      </c>
      <c r="D1853" s="13" t="s">
        <v>2370</v>
      </c>
      <c r="E1853" s="13" t="s">
        <v>38</v>
      </c>
      <c r="F1853" s="20" t="s">
        <v>438</v>
      </c>
      <c r="G1853" s="29">
        <v>20</v>
      </c>
    </row>
    <row r="1854" ht="16.5" hidden="1" spans="1:7">
      <c r="A1854" s="13" t="str">
        <f>VLOOKUP(E1854,区域!A:B,2,0)</f>
        <v>宣城</v>
      </c>
      <c r="B1854" s="21">
        <v>44186</v>
      </c>
      <c r="C1854" s="13" t="s">
        <v>4039</v>
      </c>
      <c r="D1854" s="13" t="s">
        <v>4040</v>
      </c>
      <c r="E1854" s="13" t="s">
        <v>38</v>
      </c>
      <c r="F1854" s="20" t="s">
        <v>438</v>
      </c>
      <c r="G1854" s="29">
        <v>20</v>
      </c>
    </row>
    <row r="1855" ht="16.5" hidden="1" spans="1:7">
      <c r="A1855" s="13" t="str">
        <f>VLOOKUP(E1855,区域!A:B,2,0)</f>
        <v>安庆</v>
      </c>
      <c r="B1855" s="21">
        <v>44186</v>
      </c>
      <c r="C1855" s="13" t="s">
        <v>4041</v>
      </c>
      <c r="D1855" s="13" t="s">
        <v>4042</v>
      </c>
      <c r="E1855" s="13" t="s">
        <v>76</v>
      </c>
      <c r="F1855" s="20" t="s">
        <v>438</v>
      </c>
      <c r="G1855" s="29">
        <v>20</v>
      </c>
    </row>
    <row r="1856" ht="16.5" hidden="1" spans="1:7">
      <c r="A1856" s="13" t="str">
        <f>VLOOKUP(E1856,区域!A:B,2,0)</f>
        <v>六安</v>
      </c>
      <c r="B1856" s="21">
        <v>44186</v>
      </c>
      <c r="C1856" s="13" t="s">
        <v>4043</v>
      </c>
      <c r="D1856" s="13" t="s">
        <v>4044</v>
      </c>
      <c r="E1856" s="13" t="s">
        <v>243</v>
      </c>
      <c r="F1856" s="20" t="s">
        <v>438</v>
      </c>
      <c r="G1856" s="29">
        <v>20</v>
      </c>
    </row>
    <row r="1857" ht="16.5" hidden="1" spans="1:7">
      <c r="A1857" s="13" t="str">
        <f>VLOOKUP(E1857,区域!A:B,2,0)</f>
        <v>合肥北</v>
      </c>
      <c r="B1857" s="21">
        <v>44186</v>
      </c>
      <c r="C1857" s="13" t="s">
        <v>4045</v>
      </c>
      <c r="D1857" s="13" t="s">
        <v>4046</v>
      </c>
      <c r="E1857" s="13" t="s">
        <v>198</v>
      </c>
      <c r="F1857" s="20" t="s">
        <v>438</v>
      </c>
      <c r="G1857" s="29">
        <v>20</v>
      </c>
    </row>
    <row r="1858" ht="16.5" hidden="1" spans="1:7">
      <c r="A1858" s="13" t="str">
        <f>VLOOKUP(E1858,区域!A:B,2,0)</f>
        <v>肥西</v>
      </c>
      <c r="B1858" s="21">
        <v>44186</v>
      </c>
      <c r="C1858" s="13" t="s">
        <v>4047</v>
      </c>
      <c r="D1858" s="13" t="s">
        <v>4048</v>
      </c>
      <c r="E1858" s="13" t="s">
        <v>179</v>
      </c>
      <c r="F1858" s="20" t="s">
        <v>438</v>
      </c>
      <c r="G1858" s="29">
        <v>20</v>
      </c>
    </row>
    <row r="1859" ht="16.5" hidden="1" spans="1:7">
      <c r="A1859" s="13" t="str">
        <f>VLOOKUP(E1859,区域!A:B,2,0)</f>
        <v>黄山</v>
      </c>
      <c r="B1859" s="21">
        <v>44186</v>
      </c>
      <c r="C1859" s="13" t="s">
        <v>4049</v>
      </c>
      <c r="D1859" s="13" t="s">
        <v>4050</v>
      </c>
      <c r="E1859" s="13" t="s">
        <v>50</v>
      </c>
      <c r="F1859" s="20" t="s">
        <v>438</v>
      </c>
      <c r="G1859" s="29">
        <v>20</v>
      </c>
    </row>
    <row r="1860" ht="16.5" hidden="1" spans="1:7">
      <c r="A1860" s="13" t="str">
        <f>VLOOKUP(E1860,区域!A:B,2,0)</f>
        <v>六安</v>
      </c>
      <c r="B1860" s="21">
        <v>44186</v>
      </c>
      <c r="C1860" s="13" t="s">
        <v>4051</v>
      </c>
      <c r="D1860" s="13" t="s">
        <v>4052</v>
      </c>
      <c r="E1860" s="13" t="s">
        <v>292</v>
      </c>
      <c r="F1860" s="20" t="s">
        <v>438</v>
      </c>
      <c r="G1860" s="29">
        <v>20</v>
      </c>
    </row>
    <row r="1861" ht="16.5" hidden="1" spans="1:7">
      <c r="A1861" s="13" t="str">
        <f>VLOOKUP(E1861,区域!A:B,2,0)</f>
        <v>黄山</v>
      </c>
      <c r="B1861" s="21">
        <v>44186</v>
      </c>
      <c r="C1861" s="13" t="s">
        <v>4053</v>
      </c>
      <c r="D1861" s="13" t="s">
        <v>4054</v>
      </c>
      <c r="E1861" s="13" t="s">
        <v>16</v>
      </c>
      <c r="F1861" s="20" t="s">
        <v>438</v>
      </c>
      <c r="G1861" s="29">
        <v>20</v>
      </c>
    </row>
    <row r="1862" ht="16.5" hidden="1" spans="1:7">
      <c r="A1862" s="13" t="str">
        <f>VLOOKUP(E1862,区域!A:B,2,0)</f>
        <v>金寨</v>
      </c>
      <c r="B1862" s="21">
        <v>44186</v>
      </c>
      <c r="C1862" s="13" t="s">
        <v>4055</v>
      </c>
      <c r="D1862" s="13" t="s">
        <v>4056</v>
      </c>
      <c r="E1862" s="13" t="s">
        <v>58</v>
      </c>
      <c r="F1862" s="20" t="s">
        <v>438</v>
      </c>
      <c r="G1862" s="29">
        <v>20</v>
      </c>
    </row>
    <row r="1863" ht="16.5" hidden="1" spans="1:7">
      <c r="A1863" s="13" t="str">
        <f>VLOOKUP(E1863,区域!A:B,2,0)</f>
        <v>宣城</v>
      </c>
      <c r="B1863" s="21">
        <v>44186</v>
      </c>
      <c r="C1863" s="13" t="s">
        <v>4057</v>
      </c>
      <c r="D1863" s="13" t="s">
        <v>4058</v>
      </c>
      <c r="E1863" s="13" t="s">
        <v>97</v>
      </c>
      <c r="F1863" s="20" t="s">
        <v>438</v>
      </c>
      <c r="G1863" s="29">
        <v>20</v>
      </c>
    </row>
    <row r="1864" ht="16.5" hidden="1" spans="1:7">
      <c r="A1864" s="13" t="str">
        <f>VLOOKUP(E1864,区域!A:B,2,0)</f>
        <v>宣城</v>
      </c>
      <c r="B1864" s="21">
        <v>44186</v>
      </c>
      <c r="C1864" s="13" t="s">
        <v>4059</v>
      </c>
      <c r="D1864" s="13" t="s">
        <v>4060</v>
      </c>
      <c r="E1864" s="13" t="s">
        <v>97</v>
      </c>
      <c r="F1864" s="20" t="s">
        <v>438</v>
      </c>
      <c r="G1864" s="29">
        <v>20</v>
      </c>
    </row>
    <row r="1865" ht="16.5" hidden="1" spans="1:7">
      <c r="A1865" s="13" t="str">
        <f>VLOOKUP(E1865,区域!A:B,2,0)</f>
        <v>宣城</v>
      </c>
      <c r="B1865" s="21">
        <v>44186</v>
      </c>
      <c r="C1865" s="13" t="s">
        <v>4061</v>
      </c>
      <c r="D1865" s="13" t="s">
        <v>4062</v>
      </c>
      <c r="E1865" s="13" t="s">
        <v>97</v>
      </c>
      <c r="F1865" s="20" t="s">
        <v>438</v>
      </c>
      <c r="G1865" s="29">
        <v>20</v>
      </c>
    </row>
    <row r="1866" ht="16.5" hidden="1" spans="1:7">
      <c r="A1866" s="13" t="str">
        <f>VLOOKUP(E1866,区域!A:B,2,0)</f>
        <v>亳州</v>
      </c>
      <c r="B1866" s="21">
        <v>44186</v>
      </c>
      <c r="C1866" s="13" t="s">
        <v>4063</v>
      </c>
      <c r="D1866" s="13" t="s">
        <v>4064</v>
      </c>
      <c r="E1866" s="13" t="s">
        <v>196</v>
      </c>
      <c r="F1866" s="20" t="s">
        <v>438</v>
      </c>
      <c r="G1866" s="29">
        <v>20</v>
      </c>
    </row>
    <row r="1867" ht="16.5" hidden="1" spans="1:7">
      <c r="A1867" s="13" t="str">
        <f>VLOOKUP(E1867,区域!A:B,2,0)</f>
        <v>旌德</v>
      </c>
      <c r="B1867" s="21">
        <v>44186</v>
      </c>
      <c r="C1867" s="13" t="s">
        <v>4065</v>
      </c>
      <c r="D1867" s="13" t="s">
        <v>4066</v>
      </c>
      <c r="E1867" s="13" t="s">
        <v>132</v>
      </c>
      <c r="F1867" s="20" t="s">
        <v>438</v>
      </c>
      <c r="G1867" s="29">
        <v>20</v>
      </c>
    </row>
    <row r="1868" ht="16.5" hidden="1" spans="1:7">
      <c r="A1868" s="13" t="str">
        <f>VLOOKUP(E1868,区域!A:B,2,0)</f>
        <v>六安</v>
      </c>
      <c r="B1868" s="21">
        <v>44186</v>
      </c>
      <c r="C1868" s="13" t="s">
        <v>4067</v>
      </c>
      <c r="D1868" s="13" t="s">
        <v>4068</v>
      </c>
      <c r="E1868" s="13" t="s">
        <v>20</v>
      </c>
      <c r="F1868" s="20" t="s">
        <v>438</v>
      </c>
      <c r="G1868" s="29">
        <v>20</v>
      </c>
    </row>
    <row r="1869" ht="16.5" hidden="1" spans="1:7">
      <c r="A1869" s="13" t="str">
        <f>VLOOKUP(E1869,区域!A:B,2,0)</f>
        <v>六安</v>
      </c>
      <c r="B1869" s="21">
        <v>44186</v>
      </c>
      <c r="C1869" s="13" t="s">
        <v>4069</v>
      </c>
      <c r="D1869" s="13" t="s">
        <v>4070</v>
      </c>
      <c r="E1869" s="13" t="s">
        <v>72</v>
      </c>
      <c r="F1869" s="20" t="s">
        <v>438</v>
      </c>
      <c r="G1869" s="29">
        <v>20</v>
      </c>
    </row>
    <row r="1870" ht="16.5" hidden="1" spans="1:7">
      <c r="A1870" s="13" t="str">
        <f>VLOOKUP(E1870,区域!A:B,2,0)</f>
        <v>黄山</v>
      </c>
      <c r="B1870" s="21">
        <v>44186</v>
      </c>
      <c r="C1870" s="13" t="s">
        <v>4071</v>
      </c>
      <c r="D1870" s="13" t="s">
        <v>4072</v>
      </c>
      <c r="E1870" s="13" t="s">
        <v>44</v>
      </c>
      <c r="F1870" s="20" t="s">
        <v>438</v>
      </c>
      <c r="G1870" s="29">
        <v>20</v>
      </c>
    </row>
    <row r="1871" ht="16.5" hidden="1" spans="1:7">
      <c r="A1871" s="13" t="str">
        <f>VLOOKUP(E1871,区域!A:B,2,0)</f>
        <v>六安</v>
      </c>
      <c r="B1871" s="21">
        <v>44186</v>
      </c>
      <c r="C1871" s="13" t="s">
        <v>4073</v>
      </c>
      <c r="D1871" s="13" t="s">
        <v>4074</v>
      </c>
      <c r="E1871" s="13" t="s">
        <v>20</v>
      </c>
      <c r="F1871" s="20" t="s">
        <v>438</v>
      </c>
      <c r="G1871" s="29">
        <v>20</v>
      </c>
    </row>
    <row r="1872" ht="16.5" hidden="1" spans="1:7">
      <c r="A1872" s="13" t="str">
        <f>VLOOKUP(E1872,区域!A:B,2,0)</f>
        <v>和县</v>
      </c>
      <c r="B1872" s="21">
        <v>44186</v>
      </c>
      <c r="C1872" s="13" t="s">
        <v>4075</v>
      </c>
      <c r="D1872" s="13" t="s">
        <v>4076</v>
      </c>
      <c r="E1872" s="13" t="s">
        <v>56</v>
      </c>
      <c r="F1872" s="20" t="s">
        <v>438</v>
      </c>
      <c r="G1872" s="29">
        <v>20</v>
      </c>
    </row>
    <row r="1873" ht="16.5" hidden="1" spans="1:7">
      <c r="A1873" s="13" t="str">
        <f>VLOOKUP(E1873,区域!A:B,2,0)</f>
        <v>宣城</v>
      </c>
      <c r="B1873" s="21">
        <v>44186</v>
      </c>
      <c r="C1873" s="13" t="s">
        <v>4077</v>
      </c>
      <c r="D1873" s="13" t="s">
        <v>4078</v>
      </c>
      <c r="E1873" s="13" t="s">
        <v>38</v>
      </c>
      <c r="F1873" s="20" t="s">
        <v>438</v>
      </c>
      <c r="G1873" s="29">
        <v>20</v>
      </c>
    </row>
    <row r="1874" ht="16.5" hidden="1" spans="1:7">
      <c r="A1874" s="13" t="str">
        <f>VLOOKUP(E1874,区域!A:B,2,0)</f>
        <v>宣城</v>
      </c>
      <c r="B1874" s="21">
        <v>44186</v>
      </c>
      <c r="C1874" s="13" t="s">
        <v>4079</v>
      </c>
      <c r="D1874" s="13" t="s">
        <v>4080</v>
      </c>
      <c r="E1874" s="13" t="s">
        <v>38</v>
      </c>
      <c r="F1874" s="20" t="s">
        <v>438</v>
      </c>
      <c r="G1874" s="29">
        <v>20</v>
      </c>
    </row>
    <row r="1875" ht="16.5" hidden="1" spans="1:7">
      <c r="A1875" s="13" t="str">
        <f>VLOOKUP(E1875,区域!A:B,2,0)</f>
        <v>淮北</v>
      </c>
      <c r="B1875" s="21">
        <v>44186</v>
      </c>
      <c r="C1875" s="13" t="s">
        <v>4081</v>
      </c>
      <c r="D1875" s="13" t="s">
        <v>4082</v>
      </c>
      <c r="E1875" s="13" t="s">
        <v>26</v>
      </c>
      <c r="F1875" s="20" t="s">
        <v>1059</v>
      </c>
      <c r="G1875" s="29">
        <v>20</v>
      </c>
    </row>
    <row r="1876" ht="16.5" hidden="1" spans="1:7">
      <c r="A1876" s="13" t="str">
        <f>VLOOKUP(E1876,区域!A:B,2,0)</f>
        <v>淮北</v>
      </c>
      <c r="B1876" s="21">
        <v>44186</v>
      </c>
      <c r="C1876" s="13" t="s">
        <v>4083</v>
      </c>
      <c r="D1876" s="13" t="s">
        <v>4084</v>
      </c>
      <c r="E1876" s="13" t="s">
        <v>26</v>
      </c>
      <c r="F1876" s="20" t="s">
        <v>1059</v>
      </c>
      <c r="G1876" s="29">
        <v>20</v>
      </c>
    </row>
    <row r="1877" ht="16.5" hidden="1" spans="1:7">
      <c r="A1877" s="13" t="str">
        <f>VLOOKUP(E1877,区域!A:B,2,0)</f>
        <v>淮北</v>
      </c>
      <c r="B1877" s="21">
        <v>44186</v>
      </c>
      <c r="C1877" s="13" t="s">
        <v>4085</v>
      </c>
      <c r="D1877" s="13" t="s">
        <v>4086</v>
      </c>
      <c r="E1877" s="13" t="s">
        <v>26</v>
      </c>
      <c r="F1877" s="20" t="s">
        <v>1059</v>
      </c>
      <c r="G1877" s="29">
        <v>20</v>
      </c>
    </row>
    <row r="1878" ht="16.5" hidden="1" spans="1:7">
      <c r="A1878" s="13" t="str">
        <f>VLOOKUP(E1878,区域!A:B,2,0)</f>
        <v>淮北</v>
      </c>
      <c r="B1878" s="21">
        <v>44186</v>
      </c>
      <c r="C1878" s="13" t="s">
        <v>4087</v>
      </c>
      <c r="D1878" s="13" t="s">
        <v>4088</v>
      </c>
      <c r="E1878" s="13" t="s">
        <v>26</v>
      </c>
      <c r="F1878" s="20" t="s">
        <v>1059</v>
      </c>
      <c r="G1878" s="29">
        <v>20</v>
      </c>
    </row>
    <row r="1879" ht="16.5" hidden="1" spans="1:7">
      <c r="A1879" s="13" t="str">
        <f>VLOOKUP(E1879,区域!A:B,2,0)</f>
        <v>淮北</v>
      </c>
      <c r="B1879" s="21">
        <v>44186</v>
      </c>
      <c r="C1879" s="13" t="s">
        <v>4089</v>
      </c>
      <c r="D1879" s="13" t="s">
        <v>4090</v>
      </c>
      <c r="E1879" s="13" t="s">
        <v>249</v>
      </c>
      <c r="F1879" s="20" t="s">
        <v>1059</v>
      </c>
      <c r="G1879" s="29">
        <v>20</v>
      </c>
    </row>
    <row r="1880" ht="16.5" hidden="1" spans="1:7">
      <c r="A1880" s="13" t="str">
        <f>VLOOKUP(E1880,区域!A:B,2,0)</f>
        <v>黄山</v>
      </c>
      <c r="B1880" s="21">
        <v>44186</v>
      </c>
      <c r="C1880" s="13" t="s">
        <v>4091</v>
      </c>
      <c r="D1880" s="13" t="s">
        <v>4092</v>
      </c>
      <c r="E1880" s="13" t="s">
        <v>122</v>
      </c>
      <c r="F1880" s="20" t="s">
        <v>1059</v>
      </c>
      <c r="G1880" s="29">
        <v>20</v>
      </c>
    </row>
    <row r="1881" ht="16.5" hidden="1" spans="1:7">
      <c r="A1881" s="13" t="str">
        <f>VLOOKUP(E1881,区域!A:B,2,0)</f>
        <v>淮北</v>
      </c>
      <c r="B1881" s="21">
        <v>44186</v>
      </c>
      <c r="C1881" s="13" t="s">
        <v>4093</v>
      </c>
      <c r="D1881" s="13" t="s">
        <v>4094</v>
      </c>
      <c r="E1881" s="13" t="s">
        <v>26</v>
      </c>
      <c r="F1881" s="20" t="s">
        <v>1059</v>
      </c>
      <c r="G1881" s="29">
        <v>20</v>
      </c>
    </row>
    <row r="1882" ht="16.5" hidden="1" spans="1:7">
      <c r="A1882" s="13" t="str">
        <f>VLOOKUP(E1882,区域!A:B,2,0)</f>
        <v>池州</v>
      </c>
      <c r="B1882" s="21">
        <v>44186</v>
      </c>
      <c r="C1882" s="13" t="s">
        <v>4095</v>
      </c>
      <c r="D1882" s="13" t="s">
        <v>4096</v>
      </c>
      <c r="E1882" s="13" t="s">
        <v>30</v>
      </c>
      <c r="F1882" s="20" t="s">
        <v>1059</v>
      </c>
      <c r="G1882" s="29">
        <v>20</v>
      </c>
    </row>
    <row r="1883" ht="16.5" hidden="1" spans="1:7">
      <c r="A1883" s="13" t="str">
        <f>VLOOKUP(E1883,区域!A:B,2,0)</f>
        <v>六安</v>
      </c>
      <c r="B1883" s="21">
        <v>44186</v>
      </c>
      <c r="C1883" s="13" t="s">
        <v>4097</v>
      </c>
      <c r="D1883" s="13" t="s">
        <v>4098</v>
      </c>
      <c r="E1883" s="13" t="s">
        <v>93</v>
      </c>
      <c r="F1883" s="20" t="s">
        <v>1059</v>
      </c>
      <c r="G1883" s="29">
        <v>20</v>
      </c>
    </row>
    <row r="1884" ht="16.5" hidden="1" spans="1:7">
      <c r="A1884" s="13" t="str">
        <f>VLOOKUP(E1884,区域!A:B,2,0)</f>
        <v>和县</v>
      </c>
      <c r="B1884" s="21">
        <v>44186</v>
      </c>
      <c r="C1884" s="13" t="s">
        <v>4099</v>
      </c>
      <c r="D1884" s="13" t="s">
        <v>4100</v>
      </c>
      <c r="E1884" s="13" t="s">
        <v>56</v>
      </c>
      <c r="F1884" s="20" t="s">
        <v>1059</v>
      </c>
      <c r="G1884" s="29">
        <v>20</v>
      </c>
    </row>
    <row r="1885" ht="16.5" hidden="1" spans="1:7">
      <c r="A1885" s="13" t="str">
        <f>VLOOKUP(E1885,区域!A:B,2,0)</f>
        <v>淮南</v>
      </c>
      <c r="B1885" s="21">
        <v>44186</v>
      </c>
      <c r="C1885" s="13" t="s">
        <v>4101</v>
      </c>
      <c r="D1885" s="13" t="s">
        <v>4102</v>
      </c>
      <c r="E1885" s="13" t="s">
        <v>48</v>
      </c>
      <c r="F1885" s="20" t="s">
        <v>1059</v>
      </c>
      <c r="G1885" s="29">
        <v>20</v>
      </c>
    </row>
    <row r="1886" ht="16.5" hidden="1" spans="1:7">
      <c r="A1886" s="13" t="str">
        <f>VLOOKUP(E1886,区域!A:B,2,0)</f>
        <v>宿州</v>
      </c>
      <c r="B1886" s="21">
        <v>44186</v>
      </c>
      <c r="C1886" s="13" t="s">
        <v>4103</v>
      </c>
      <c r="D1886" s="13" t="s">
        <v>4104</v>
      </c>
      <c r="E1886" s="13" t="s">
        <v>241</v>
      </c>
      <c r="F1886" s="20" t="s">
        <v>1059</v>
      </c>
      <c r="G1886" s="29">
        <v>20</v>
      </c>
    </row>
    <row r="1887" ht="16.5" hidden="1" spans="1:7">
      <c r="A1887" s="13" t="str">
        <f>VLOOKUP(E1887,区域!A:B,2,0)</f>
        <v>六安</v>
      </c>
      <c r="B1887" s="21">
        <v>44186</v>
      </c>
      <c r="C1887" s="13" t="s">
        <v>4105</v>
      </c>
      <c r="D1887" s="13" t="s">
        <v>4106</v>
      </c>
      <c r="E1887" s="13" t="s">
        <v>290</v>
      </c>
      <c r="F1887" s="20" t="s">
        <v>1059</v>
      </c>
      <c r="G1887" s="29">
        <v>20</v>
      </c>
    </row>
    <row r="1888" ht="16.5" hidden="1" spans="1:7">
      <c r="A1888" s="13" t="str">
        <f>VLOOKUP(E1888,区域!A:B,2,0)</f>
        <v>和县</v>
      </c>
      <c r="B1888" s="21">
        <v>44186</v>
      </c>
      <c r="C1888" s="13" t="s">
        <v>4107</v>
      </c>
      <c r="D1888" s="13" t="s">
        <v>4108</v>
      </c>
      <c r="E1888" s="13" t="s">
        <v>56</v>
      </c>
      <c r="F1888" s="20" t="s">
        <v>1059</v>
      </c>
      <c r="G1888" s="29">
        <v>20</v>
      </c>
    </row>
    <row r="1889" ht="16.5" hidden="1" spans="1:7">
      <c r="A1889" s="13" t="str">
        <f>VLOOKUP(E1889,区域!A:B,2,0)</f>
        <v>和县</v>
      </c>
      <c r="B1889" s="21">
        <v>44186</v>
      </c>
      <c r="C1889" s="13" t="s">
        <v>4109</v>
      </c>
      <c r="D1889" s="13" t="s">
        <v>4110</v>
      </c>
      <c r="E1889" s="13" t="s">
        <v>56</v>
      </c>
      <c r="F1889" s="20" t="s">
        <v>1059</v>
      </c>
      <c r="G1889" s="29">
        <v>20</v>
      </c>
    </row>
    <row r="1890" ht="16.5" hidden="1" spans="1:7">
      <c r="A1890" s="13" t="str">
        <f>VLOOKUP(E1890,区域!A:B,2,0)</f>
        <v>六安</v>
      </c>
      <c r="B1890" s="21">
        <v>44186</v>
      </c>
      <c r="C1890" s="13" t="s">
        <v>4111</v>
      </c>
      <c r="D1890" s="13" t="s">
        <v>4112</v>
      </c>
      <c r="E1890" s="13" t="s">
        <v>100</v>
      </c>
      <c r="F1890" s="20" t="s">
        <v>1059</v>
      </c>
      <c r="G1890" s="29">
        <v>20</v>
      </c>
    </row>
    <row r="1891" ht="16.5" hidden="1" spans="1:7">
      <c r="A1891" s="13" t="str">
        <f>VLOOKUP(E1891,区域!A:B,2,0)</f>
        <v>和县</v>
      </c>
      <c r="B1891" s="21">
        <v>44186</v>
      </c>
      <c r="C1891" s="13" t="s">
        <v>4113</v>
      </c>
      <c r="D1891" s="13" t="s">
        <v>4114</v>
      </c>
      <c r="E1891" s="13" t="s">
        <v>56</v>
      </c>
      <c r="F1891" s="20" t="s">
        <v>1059</v>
      </c>
      <c r="G1891" s="29">
        <v>20</v>
      </c>
    </row>
    <row r="1892" ht="16.5" hidden="1" spans="1:7">
      <c r="A1892" s="13" t="str">
        <f>VLOOKUP(E1892,区域!A:B,2,0)</f>
        <v>绩溪</v>
      </c>
      <c r="B1892" s="21">
        <v>44186</v>
      </c>
      <c r="C1892" s="13" t="s">
        <v>4115</v>
      </c>
      <c r="D1892" s="13" t="s">
        <v>4116</v>
      </c>
      <c r="E1892" s="13" t="s">
        <v>60</v>
      </c>
      <c r="F1892" s="20" t="s">
        <v>1059</v>
      </c>
      <c r="G1892" s="29">
        <v>20</v>
      </c>
    </row>
    <row r="1893" ht="16.5" hidden="1" spans="1:7">
      <c r="A1893" s="13" t="str">
        <f>VLOOKUP(E1893,区域!A:B,2,0)</f>
        <v>六安</v>
      </c>
      <c r="B1893" s="21">
        <v>44186</v>
      </c>
      <c r="C1893" s="13" t="s">
        <v>4117</v>
      </c>
      <c r="D1893" s="13" t="s">
        <v>4118</v>
      </c>
      <c r="E1893" s="13" t="s">
        <v>86</v>
      </c>
      <c r="F1893" s="20" t="s">
        <v>1059</v>
      </c>
      <c r="G1893" s="29">
        <v>20</v>
      </c>
    </row>
    <row r="1894" ht="16.5" hidden="1" spans="1:7">
      <c r="A1894" s="13" t="str">
        <f>VLOOKUP(E1894,区域!A:B,2,0)</f>
        <v>铜陵</v>
      </c>
      <c r="B1894" s="21">
        <v>44187</v>
      </c>
      <c r="C1894" s="13" t="s">
        <v>4119</v>
      </c>
      <c r="D1894" s="13" t="s">
        <v>4120</v>
      </c>
      <c r="E1894" s="13" t="s">
        <v>155</v>
      </c>
      <c r="F1894" s="20" t="s">
        <v>1169</v>
      </c>
      <c r="G1894" s="29">
        <v>20</v>
      </c>
    </row>
    <row r="1895" ht="16.5" hidden="1" spans="1:7">
      <c r="A1895" s="13" t="str">
        <f>VLOOKUP(E1895,区域!A:B,2,0)</f>
        <v>六安</v>
      </c>
      <c r="B1895" s="21">
        <v>44187</v>
      </c>
      <c r="C1895" s="13" t="s">
        <v>4121</v>
      </c>
      <c r="D1895" s="13" t="s">
        <v>4122</v>
      </c>
      <c r="E1895" s="13" t="s">
        <v>250</v>
      </c>
      <c r="F1895" s="20" t="s">
        <v>1169</v>
      </c>
      <c r="G1895" s="29">
        <v>20</v>
      </c>
    </row>
    <row r="1896" ht="16.5" hidden="1" spans="1:7">
      <c r="A1896" s="13" t="str">
        <f>VLOOKUP(E1896,区域!A:B,2,0)</f>
        <v>阜阳</v>
      </c>
      <c r="B1896" s="21">
        <v>44187</v>
      </c>
      <c r="C1896" s="13" t="s">
        <v>4123</v>
      </c>
      <c r="D1896" s="13" t="s">
        <v>4124</v>
      </c>
      <c r="E1896" s="13" t="s">
        <v>159</v>
      </c>
      <c r="F1896" s="20" t="s">
        <v>1169</v>
      </c>
      <c r="G1896" s="29">
        <v>20</v>
      </c>
    </row>
    <row r="1897" ht="16.5" hidden="1" spans="1:7">
      <c r="A1897" s="13" t="str">
        <f>VLOOKUP(E1897,区域!A:B,2,0)</f>
        <v>芜湖</v>
      </c>
      <c r="B1897" s="21">
        <v>44187</v>
      </c>
      <c r="C1897" s="13" t="s">
        <v>4125</v>
      </c>
      <c r="D1897" s="13" t="s">
        <v>4126</v>
      </c>
      <c r="E1897" s="13" t="s">
        <v>74</v>
      </c>
      <c r="F1897" s="20" t="s">
        <v>1169</v>
      </c>
      <c r="G1897" s="29">
        <v>20</v>
      </c>
    </row>
    <row r="1898" ht="16.5" hidden="1" spans="1:7">
      <c r="A1898" s="13" t="str">
        <f>VLOOKUP(E1898,区域!A:B,2,0)</f>
        <v>芜湖</v>
      </c>
      <c r="B1898" s="21">
        <v>44187</v>
      </c>
      <c r="C1898" s="13" t="s">
        <v>4127</v>
      </c>
      <c r="D1898" s="13" t="s">
        <v>4128</v>
      </c>
      <c r="E1898" s="13" t="s">
        <v>171</v>
      </c>
      <c r="F1898" s="20" t="s">
        <v>1169</v>
      </c>
      <c r="G1898" s="29">
        <v>20</v>
      </c>
    </row>
    <row r="1899" ht="16.5" hidden="1" spans="1:7">
      <c r="A1899" s="13" t="str">
        <f>VLOOKUP(E1899,区域!A:B,2,0)</f>
        <v>合肥南</v>
      </c>
      <c r="B1899" s="21">
        <v>44187</v>
      </c>
      <c r="C1899" s="13" t="s">
        <v>4129</v>
      </c>
      <c r="D1899" s="13" t="s">
        <v>4130</v>
      </c>
      <c r="E1899" s="13" t="s">
        <v>245</v>
      </c>
      <c r="F1899" s="20" t="s">
        <v>1169</v>
      </c>
      <c r="G1899" s="29">
        <v>20</v>
      </c>
    </row>
    <row r="1900" ht="16.5" hidden="1" spans="1:7">
      <c r="A1900" s="13" t="str">
        <f>VLOOKUP(E1900,区域!A:B,2,0)</f>
        <v>肥东</v>
      </c>
      <c r="B1900" s="21">
        <v>44187</v>
      </c>
      <c r="C1900" s="13" t="s">
        <v>4131</v>
      </c>
      <c r="D1900" s="13" t="s">
        <v>3268</v>
      </c>
      <c r="E1900" s="13" t="s">
        <v>145</v>
      </c>
      <c r="F1900" s="20" t="s">
        <v>1169</v>
      </c>
      <c r="G1900" s="29">
        <v>20</v>
      </c>
    </row>
    <row r="1901" ht="16.5" hidden="1" spans="1:7">
      <c r="A1901" s="13" t="str">
        <f>VLOOKUP(E1901,区域!A:B,2,0)</f>
        <v>淮南</v>
      </c>
      <c r="B1901" s="21">
        <v>44187</v>
      </c>
      <c r="C1901" s="13" t="s">
        <v>4132</v>
      </c>
      <c r="D1901" s="13" t="s">
        <v>4133</v>
      </c>
      <c r="E1901" s="13" t="s">
        <v>172</v>
      </c>
      <c r="F1901" s="20" t="s">
        <v>1169</v>
      </c>
      <c r="G1901" s="29">
        <v>20</v>
      </c>
    </row>
    <row r="1902" ht="16.5" hidden="1" spans="1:7">
      <c r="A1902" s="13" t="str">
        <f>VLOOKUP(E1902,区域!A:B,2,0)</f>
        <v>滁州</v>
      </c>
      <c r="B1902" s="21">
        <v>44187</v>
      </c>
      <c r="C1902" s="13" t="s">
        <v>4134</v>
      </c>
      <c r="D1902" s="13" t="s">
        <v>4135</v>
      </c>
      <c r="E1902" s="13" t="s">
        <v>293</v>
      </c>
      <c r="F1902" s="20" t="s">
        <v>1169</v>
      </c>
      <c r="G1902" s="29">
        <v>20</v>
      </c>
    </row>
    <row r="1903" ht="16.5" hidden="1" spans="1:7">
      <c r="A1903" s="13" t="str">
        <f>VLOOKUP(E1903,区域!A:B,2,0)</f>
        <v>肥西</v>
      </c>
      <c r="B1903" s="21">
        <v>44187</v>
      </c>
      <c r="C1903" s="13" t="s">
        <v>4136</v>
      </c>
      <c r="D1903" s="13" t="s">
        <v>4137</v>
      </c>
      <c r="E1903" s="13" t="s">
        <v>104</v>
      </c>
      <c r="F1903" s="20" t="s">
        <v>1169</v>
      </c>
      <c r="G1903" s="29">
        <v>20</v>
      </c>
    </row>
    <row r="1904" ht="16.5" hidden="1" spans="1:7">
      <c r="A1904" s="13" t="str">
        <f>VLOOKUP(E1904,区域!A:B,2,0)</f>
        <v>合肥北</v>
      </c>
      <c r="B1904" s="21">
        <v>44187</v>
      </c>
      <c r="C1904" s="13" t="s">
        <v>4138</v>
      </c>
      <c r="D1904" s="13" t="s">
        <v>4139</v>
      </c>
      <c r="E1904" s="13" t="s">
        <v>113</v>
      </c>
      <c r="F1904" s="20" t="s">
        <v>1169</v>
      </c>
      <c r="G1904" s="29">
        <v>20</v>
      </c>
    </row>
    <row r="1905" ht="16.5" hidden="1" spans="1:7">
      <c r="A1905" s="13" t="str">
        <f>VLOOKUP(E1905,区域!A:B,2,0)</f>
        <v>安庆</v>
      </c>
      <c r="B1905" s="21">
        <v>44187</v>
      </c>
      <c r="C1905" s="13" t="s">
        <v>4140</v>
      </c>
      <c r="D1905" s="13" t="s">
        <v>4141</v>
      </c>
      <c r="E1905" s="13" t="s">
        <v>85</v>
      </c>
      <c r="F1905" s="20" t="s">
        <v>1169</v>
      </c>
      <c r="G1905" s="29">
        <v>20</v>
      </c>
    </row>
    <row r="1906" ht="16.5" hidden="1" spans="1:7">
      <c r="A1906" s="13" t="str">
        <f>VLOOKUP(E1906,区域!A:B,2,0)</f>
        <v>安庆</v>
      </c>
      <c r="B1906" s="21">
        <v>44187</v>
      </c>
      <c r="C1906" s="13" t="s">
        <v>4142</v>
      </c>
      <c r="D1906" s="13" t="s">
        <v>4143</v>
      </c>
      <c r="E1906" s="13" t="s">
        <v>123</v>
      </c>
      <c r="F1906" s="20" t="s">
        <v>1169</v>
      </c>
      <c r="G1906" s="29">
        <v>20</v>
      </c>
    </row>
    <row r="1907" ht="16.5" hidden="1" spans="1:7">
      <c r="A1907" s="13" t="str">
        <f>VLOOKUP(E1907,区域!A:B,2,0)</f>
        <v>黄山</v>
      </c>
      <c r="B1907" s="21">
        <v>44187</v>
      </c>
      <c r="C1907" s="13" t="s">
        <v>4144</v>
      </c>
      <c r="D1907" s="13" t="s">
        <v>4145</v>
      </c>
      <c r="E1907" s="13" t="s">
        <v>50</v>
      </c>
      <c r="F1907" s="20" t="s">
        <v>1169</v>
      </c>
      <c r="G1907" s="29">
        <v>20</v>
      </c>
    </row>
    <row r="1908" ht="16.5" hidden="1" spans="1:7">
      <c r="A1908" s="13" t="str">
        <f>VLOOKUP(E1908,区域!A:B,2,0)</f>
        <v>黄山</v>
      </c>
      <c r="B1908" s="21">
        <v>44187</v>
      </c>
      <c r="C1908" s="13" t="s">
        <v>4146</v>
      </c>
      <c r="D1908" s="13" t="s">
        <v>4147</v>
      </c>
      <c r="E1908" s="13" t="s">
        <v>50</v>
      </c>
      <c r="F1908" s="20" t="s">
        <v>1169</v>
      </c>
      <c r="G1908" s="29">
        <v>20</v>
      </c>
    </row>
    <row r="1909" ht="16.5" hidden="1" spans="1:7">
      <c r="A1909" s="13" t="str">
        <f>VLOOKUP(E1909,区域!A:B,2,0)</f>
        <v>黄山</v>
      </c>
      <c r="B1909" s="21">
        <v>44187</v>
      </c>
      <c r="C1909" s="13" t="s">
        <v>4148</v>
      </c>
      <c r="D1909" s="13" t="s">
        <v>4149</v>
      </c>
      <c r="E1909" s="13" t="s">
        <v>50</v>
      </c>
      <c r="F1909" s="20" t="s">
        <v>1169</v>
      </c>
      <c r="G1909" s="29">
        <v>20</v>
      </c>
    </row>
    <row r="1910" ht="16.5" hidden="1" spans="1:7">
      <c r="A1910" s="13" t="str">
        <f>VLOOKUP(E1910,区域!A:B,2,0)</f>
        <v>黄山</v>
      </c>
      <c r="B1910" s="21">
        <v>44187</v>
      </c>
      <c r="C1910" s="13" t="s">
        <v>4150</v>
      </c>
      <c r="D1910" s="13" t="s">
        <v>4149</v>
      </c>
      <c r="E1910" s="13" t="s">
        <v>50</v>
      </c>
      <c r="F1910" s="20" t="s">
        <v>1169</v>
      </c>
      <c r="G1910" s="29">
        <v>20</v>
      </c>
    </row>
    <row r="1911" ht="16.5" hidden="1" spans="1:7">
      <c r="A1911" s="13" t="str">
        <f>VLOOKUP(E1911,区域!A:B,2,0)</f>
        <v>黄山</v>
      </c>
      <c r="B1911" s="21">
        <v>44187</v>
      </c>
      <c r="C1911" s="13" t="s">
        <v>4151</v>
      </c>
      <c r="D1911" s="13" t="s">
        <v>4152</v>
      </c>
      <c r="E1911" s="13" t="s">
        <v>50</v>
      </c>
      <c r="F1911" s="20" t="s">
        <v>1169</v>
      </c>
      <c r="G1911" s="29">
        <v>20</v>
      </c>
    </row>
    <row r="1912" ht="16.5" hidden="1" spans="1:7">
      <c r="A1912" s="13" t="str">
        <f>VLOOKUP(E1912,区域!A:B,2,0)</f>
        <v>黄山</v>
      </c>
      <c r="B1912" s="21">
        <v>44187</v>
      </c>
      <c r="C1912" s="13" t="s">
        <v>4153</v>
      </c>
      <c r="D1912" s="13" t="s">
        <v>4154</v>
      </c>
      <c r="E1912" s="13" t="s">
        <v>50</v>
      </c>
      <c r="F1912" s="20" t="s">
        <v>1169</v>
      </c>
      <c r="G1912" s="29">
        <v>20</v>
      </c>
    </row>
    <row r="1913" ht="16.5" hidden="1" spans="1:7">
      <c r="A1913" s="13" t="str">
        <f>VLOOKUP(E1913,区域!A:B,2,0)</f>
        <v>黄山</v>
      </c>
      <c r="B1913" s="21">
        <v>44187</v>
      </c>
      <c r="C1913" s="13" t="s">
        <v>4155</v>
      </c>
      <c r="D1913" s="13" t="s">
        <v>4156</v>
      </c>
      <c r="E1913" s="13" t="s">
        <v>96</v>
      </c>
      <c r="F1913" s="20" t="s">
        <v>1169</v>
      </c>
      <c r="G1913" s="29">
        <v>20</v>
      </c>
    </row>
    <row r="1914" ht="16.5" hidden="1" spans="1:7">
      <c r="A1914" s="13" t="str">
        <f>VLOOKUP(E1914,区域!A:B,2,0)</f>
        <v>合肥北</v>
      </c>
      <c r="B1914" s="21">
        <v>44187</v>
      </c>
      <c r="C1914" s="13" t="s">
        <v>4157</v>
      </c>
      <c r="D1914" s="13" t="s">
        <v>4158</v>
      </c>
      <c r="E1914" s="13" t="s">
        <v>70</v>
      </c>
      <c r="F1914" s="20" t="s">
        <v>1169</v>
      </c>
      <c r="G1914" s="29">
        <v>20</v>
      </c>
    </row>
    <row r="1915" ht="16.5" hidden="1" spans="1:7">
      <c r="A1915" s="13" t="str">
        <f>VLOOKUP(E1915,区域!A:B,2,0)</f>
        <v>合肥南</v>
      </c>
      <c r="B1915" s="21">
        <v>44187</v>
      </c>
      <c r="C1915" s="13" t="s">
        <v>4159</v>
      </c>
      <c r="D1915" s="13" t="s">
        <v>4160</v>
      </c>
      <c r="E1915" s="13" t="s">
        <v>107</v>
      </c>
      <c r="F1915" s="20" t="s">
        <v>1169</v>
      </c>
      <c r="G1915" s="29">
        <v>20</v>
      </c>
    </row>
    <row r="1916" ht="16.5" hidden="1" spans="1:7">
      <c r="A1916" s="13" t="str">
        <f>VLOOKUP(E1916,区域!A:B,2,0)</f>
        <v>亳州</v>
      </c>
      <c r="B1916" s="21">
        <v>44187</v>
      </c>
      <c r="C1916" s="13" t="s">
        <v>4161</v>
      </c>
      <c r="D1916" s="13" t="s">
        <v>4162</v>
      </c>
      <c r="E1916" s="13" t="s">
        <v>79</v>
      </c>
      <c r="F1916" s="20" t="s">
        <v>1169</v>
      </c>
      <c r="G1916" s="29">
        <v>20</v>
      </c>
    </row>
    <row r="1917" ht="16.5" hidden="1" spans="1:7">
      <c r="A1917" s="13" t="str">
        <f>VLOOKUP(E1917,区域!A:B,2,0)</f>
        <v>亳州</v>
      </c>
      <c r="B1917" s="21">
        <v>44187</v>
      </c>
      <c r="C1917" s="13" t="s">
        <v>4163</v>
      </c>
      <c r="D1917" s="13" t="s">
        <v>4164</v>
      </c>
      <c r="E1917" s="13" t="s">
        <v>79</v>
      </c>
      <c r="F1917" s="20" t="s">
        <v>1169</v>
      </c>
      <c r="G1917" s="29">
        <v>20</v>
      </c>
    </row>
    <row r="1918" ht="16.5" hidden="1" spans="1:7">
      <c r="A1918" s="13" t="str">
        <f>VLOOKUP(E1918,区域!A:B,2,0)</f>
        <v>安庆</v>
      </c>
      <c r="B1918" s="21">
        <v>44187</v>
      </c>
      <c r="C1918" s="13" t="s">
        <v>4165</v>
      </c>
      <c r="D1918" s="13" t="s">
        <v>4166</v>
      </c>
      <c r="E1918" s="13" t="s">
        <v>170</v>
      </c>
      <c r="F1918" s="20" t="s">
        <v>1169</v>
      </c>
      <c r="G1918" s="29">
        <v>20</v>
      </c>
    </row>
    <row r="1919" ht="16.5" hidden="1" spans="1:7">
      <c r="A1919" s="13" t="str">
        <f>VLOOKUP(E1919,区域!A:B,2,0)</f>
        <v>黄山</v>
      </c>
      <c r="B1919" s="21">
        <v>44187</v>
      </c>
      <c r="C1919" s="13" t="s">
        <v>4167</v>
      </c>
      <c r="D1919" s="13" t="s">
        <v>4168</v>
      </c>
      <c r="E1919" s="13" t="s">
        <v>122</v>
      </c>
      <c r="F1919" s="20" t="s">
        <v>1169</v>
      </c>
      <c r="G1919" s="29">
        <v>20</v>
      </c>
    </row>
    <row r="1920" ht="16.5" hidden="1" spans="1:7">
      <c r="A1920" s="13" t="str">
        <f>VLOOKUP(E1920,区域!A:B,2,0)</f>
        <v>肥东</v>
      </c>
      <c r="B1920" s="21">
        <v>44187</v>
      </c>
      <c r="C1920" s="13" t="s">
        <v>4169</v>
      </c>
      <c r="D1920" s="13" t="s">
        <v>4170</v>
      </c>
      <c r="E1920" s="13" t="s">
        <v>120</v>
      </c>
      <c r="F1920" s="20" t="s">
        <v>1169</v>
      </c>
      <c r="G1920" s="29">
        <v>20</v>
      </c>
    </row>
    <row r="1921" ht="16.5" hidden="1" spans="1:7">
      <c r="A1921" s="13" t="str">
        <f>VLOOKUP(E1921,区域!A:B,2,0)</f>
        <v>肥东</v>
      </c>
      <c r="B1921" s="21">
        <v>44187</v>
      </c>
      <c r="C1921" s="13" t="s">
        <v>4171</v>
      </c>
      <c r="D1921" s="13" t="s">
        <v>4172</v>
      </c>
      <c r="E1921" s="13" t="s">
        <v>22</v>
      </c>
      <c r="F1921" s="20" t="s">
        <v>1169</v>
      </c>
      <c r="G1921" s="29">
        <v>20</v>
      </c>
    </row>
    <row r="1922" ht="16.5" hidden="1" spans="1:7">
      <c r="A1922" s="13" t="str">
        <f>VLOOKUP(E1922,区域!A:B,2,0)</f>
        <v>宣城</v>
      </c>
      <c r="B1922" s="21">
        <v>44187</v>
      </c>
      <c r="C1922" s="13" t="s">
        <v>4173</v>
      </c>
      <c r="D1922" s="13" t="s">
        <v>4174</v>
      </c>
      <c r="E1922" s="13" t="s">
        <v>109</v>
      </c>
      <c r="F1922" s="20" t="s">
        <v>1169</v>
      </c>
      <c r="G1922" s="29">
        <v>20</v>
      </c>
    </row>
    <row r="1923" ht="16.5" hidden="1" spans="1:7">
      <c r="A1923" s="13" t="str">
        <f>VLOOKUP(E1923,区域!A:B,2,0)</f>
        <v>合肥北</v>
      </c>
      <c r="B1923" s="21">
        <v>44187</v>
      </c>
      <c r="C1923" s="13" t="s">
        <v>4175</v>
      </c>
      <c r="D1923" s="13" t="s">
        <v>4176</v>
      </c>
      <c r="E1923" s="13" t="s">
        <v>88</v>
      </c>
      <c r="F1923" s="20" t="s">
        <v>1169</v>
      </c>
      <c r="G1923" s="29">
        <v>20</v>
      </c>
    </row>
    <row r="1924" ht="16.5" hidden="1" spans="1:7">
      <c r="A1924" s="13" t="str">
        <f>VLOOKUP(E1924,区域!A:B,2,0)</f>
        <v>合肥北</v>
      </c>
      <c r="B1924" s="21">
        <v>44187</v>
      </c>
      <c r="C1924" s="13" t="s">
        <v>4177</v>
      </c>
      <c r="D1924" s="13" t="s">
        <v>4178</v>
      </c>
      <c r="E1924" s="13" t="s">
        <v>88</v>
      </c>
      <c r="F1924" s="20" t="s">
        <v>1169</v>
      </c>
      <c r="G1924" s="29">
        <v>20</v>
      </c>
    </row>
    <row r="1925" ht="16.5" hidden="1" spans="1:7">
      <c r="A1925" s="13" t="str">
        <f>VLOOKUP(E1925,区域!A:B,2,0)</f>
        <v>合肥北</v>
      </c>
      <c r="B1925" s="21">
        <v>44187</v>
      </c>
      <c r="C1925" s="13" t="s">
        <v>4179</v>
      </c>
      <c r="D1925" s="13" t="s">
        <v>4180</v>
      </c>
      <c r="E1925" s="13" t="s">
        <v>88</v>
      </c>
      <c r="F1925" s="20" t="s">
        <v>1169</v>
      </c>
      <c r="G1925" s="29">
        <v>20</v>
      </c>
    </row>
    <row r="1926" ht="16.5" hidden="1" spans="1:7">
      <c r="A1926" s="13" t="str">
        <f>VLOOKUP(E1926,区域!A:B,2,0)</f>
        <v>合肥南</v>
      </c>
      <c r="B1926" s="21">
        <v>44187</v>
      </c>
      <c r="C1926" s="13" t="s">
        <v>4181</v>
      </c>
      <c r="D1926" s="13" t="s">
        <v>4182</v>
      </c>
      <c r="E1926" s="13" t="s">
        <v>28</v>
      </c>
      <c r="F1926" s="20" t="s">
        <v>1169</v>
      </c>
      <c r="G1926" s="29">
        <v>20</v>
      </c>
    </row>
    <row r="1927" ht="16.5" hidden="1" spans="1:7">
      <c r="A1927" s="13" t="str">
        <f>VLOOKUP(E1927,区域!A:B,2,0)</f>
        <v>合肥南</v>
      </c>
      <c r="B1927" s="21">
        <v>44187</v>
      </c>
      <c r="C1927" s="13" t="s">
        <v>4183</v>
      </c>
      <c r="D1927" s="13" t="s">
        <v>4184</v>
      </c>
      <c r="E1927" s="13" t="s">
        <v>28</v>
      </c>
      <c r="F1927" s="20" t="s">
        <v>1169</v>
      </c>
      <c r="G1927" s="29">
        <v>20</v>
      </c>
    </row>
    <row r="1928" ht="16.5" hidden="1" spans="1:7">
      <c r="A1928" s="13" t="str">
        <f>VLOOKUP(E1928,区域!A:B,2,0)</f>
        <v>合肥南</v>
      </c>
      <c r="B1928" s="21">
        <v>44187</v>
      </c>
      <c r="C1928" s="13" t="s">
        <v>4185</v>
      </c>
      <c r="D1928" s="13" t="s">
        <v>4186</v>
      </c>
      <c r="E1928" s="13" t="s">
        <v>28</v>
      </c>
      <c r="F1928" s="20" t="s">
        <v>1169</v>
      </c>
      <c r="G1928" s="29">
        <v>20</v>
      </c>
    </row>
    <row r="1929" ht="16.5" hidden="1" spans="1:7">
      <c r="A1929" s="13" t="str">
        <f>VLOOKUP(E1929,区域!A:B,2,0)</f>
        <v>合肥南</v>
      </c>
      <c r="B1929" s="21">
        <v>44187</v>
      </c>
      <c r="C1929" s="13" t="s">
        <v>4187</v>
      </c>
      <c r="D1929" s="13" t="s">
        <v>4188</v>
      </c>
      <c r="E1929" s="13" t="s">
        <v>28</v>
      </c>
      <c r="F1929" s="20" t="s">
        <v>1169</v>
      </c>
      <c r="G1929" s="29">
        <v>20</v>
      </c>
    </row>
    <row r="1930" ht="16.5" hidden="1" spans="1:7">
      <c r="A1930" s="13" t="str">
        <f>VLOOKUP(E1930,区域!A:B,2,0)</f>
        <v>黄山</v>
      </c>
      <c r="B1930" s="21">
        <v>44187</v>
      </c>
      <c r="C1930" s="13" t="s">
        <v>4189</v>
      </c>
      <c r="D1930" s="13" t="s">
        <v>4190</v>
      </c>
      <c r="E1930" s="13" t="s">
        <v>44</v>
      </c>
      <c r="F1930" s="20" t="s">
        <v>1169</v>
      </c>
      <c r="G1930" s="29">
        <v>20</v>
      </c>
    </row>
    <row r="1931" ht="16.5" hidden="1" spans="1:7">
      <c r="A1931" s="13" t="str">
        <f>VLOOKUP(E1931,区域!A:B,2,0)</f>
        <v>绩溪</v>
      </c>
      <c r="B1931" s="21">
        <v>44187</v>
      </c>
      <c r="C1931" s="13" t="s">
        <v>4191</v>
      </c>
      <c r="D1931" s="13" t="s">
        <v>4192</v>
      </c>
      <c r="E1931" s="13" t="s">
        <v>60</v>
      </c>
      <c r="F1931" s="20" t="s">
        <v>1169</v>
      </c>
      <c r="G1931" s="29">
        <v>20</v>
      </c>
    </row>
    <row r="1932" ht="16.5" hidden="1" spans="1:7">
      <c r="A1932" s="13" t="str">
        <f>VLOOKUP(E1932,区域!A:B,2,0)</f>
        <v>无为</v>
      </c>
      <c r="B1932" s="21">
        <v>44187</v>
      </c>
      <c r="C1932" s="13" t="s">
        <v>4193</v>
      </c>
      <c r="D1932" s="13" t="s">
        <v>4194</v>
      </c>
      <c r="E1932" s="13" t="s">
        <v>110</v>
      </c>
      <c r="F1932" s="20" t="s">
        <v>1169</v>
      </c>
      <c r="G1932" s="29">
        <v>20</v>
      </c>
    </row>
    <row r="1933" ht="16.5" hidden="1" spans="1:7">
      <c r="A1933" s="13" t="str">
        <f>VLOOKUP(E1933,区域!A:B,2,0)</f>
        <v>金寨</v>
      </c>
      <c r="B1933" s="21">
        <v>44187</v>
      </c>
      <c r="C1933" s="13" t="s">
        <v>4195</v>
      </c>
      <c r="D1933" s="13" t="s">
        <v>4196</v>
      </c>
      <c r="E1933" s="13" t="s">
        <v>58</v>
      </c>
      <c r="F1933" s="20" t="s">
        <v>1169</v>
      </c>
      <c r="G1933" s="29">
        <v>20</v>
      </c>
    </row>
    <row r="1934" ht="16.5" hidden="1" spans="1:7">
      <c r="A1934" s="13" t="str">
        <f>VLOOKUP(E1934,区域!A:B,2,0)</f>
        <v>金寨</v>
      </c>
      <c r="B1934" s="21">
        <v>44187</v>
      </c>
      <c r="C1934" s="13" t="s">
        <v>4197</v>
      </c>
      <c r="D1934" s="13" t="s">
        <v>4198</v>
      </c>
      <c r="E1934" s="13" t="s">
        <v>58</v>
      </c>
      <c r="F1934" s="20" t="s">
        <v>1169</v>
      </c>
      <c r="G1934" s="29">
        <v>20</v>
      </c>
    </row>
    <row r="1935" ht="16.5" hidden="1" spans="1:7">
      <c r="A1935" s="13" t="str">
        <f>VLOOKUP(E1935,区域!A:B,2,0)</f>
        <v>金寨</v>
      </c>
      <c r="B1935" s="21">
        <v>44187</v>
      </c>
      <c r="C1935" s="13" t="s">
        <v>4199</v>
      </c>
      <c r="D1935" s="13" t="s">
        <v>4200</v>
      </c>
      <c r="E1935" s="13" t="s">
        <v>58</v>
      </c>
      <c r="F1935" s="20" t="s">
        <v>1169</v>
      </c>
      <c r="G1935" s="29">
        <v>20</v>
      </c>
    </row>
    <row r="1936" ht="16.5" hidden="1" spans="1:7">
      <c r="A1936" s="13" t="str">
        <f>VLOOKUP(E1936,区域!A:B,2,0)</f>
        <v>金寨</v>
      </c>
      <c r="B1936" s="21">
        <v>44187</v>
      </c>
      <c r="C1936" s="13" t="s">
        <v>4201</v>
      </c>
      <c r="D1936" s="13" t="s">
        <v>4202</v>
      </c>
      <c r="E1936" s="13" t="s">
        <v>58</v>
      </c>
      <c r="F1936" s="20" t="s">
        <v>1169</v>
      </c>
      <c r="G1936" s="29">
        <v>20</v>
      </c>
    </row>
    <row r="1937" ht="16.5" hidden="1" spans="1:7">
      <c r="A1937" s="13" t="str">
        <f>VLOOKUP(E1937,区域!A:B,2,0)</f>
        <v>金寨</v>
      </c>
      <c r="B1937" s="21">
        <v>44187</v>
      </c>
      <c r="C1937" s="13" t="s">
        <v>4203</v>
      </c>
      <c r="D1937" s="13" t="s">
        <v>4204</v>
      </c>
      <c r="E1937" s="13" t="s">
        <v>58</v>
      </c>
      <c r="F1937" s="20" t="s">
        <v>1169</v>
      </c>
      <c r="G1937" s="29">
        <v>20</v>
      </c>
    </row>
    <row r="1938" ht="16.5" hidden="1" spans="1:7">
      <c r="A1938" s="13" t="str">
        <f>VLOOKUP(E1938,区域!A:B,2,0)</f>
        <v>铜陵</v>
      </c>
      <c r="B1938" s="21">
        <v>44187</v>
      </c>
      <c r="C1938" s="13" t="s">
        <v>4205</v>
      </c>
      <c r="D1938" s="13" t="s">
        <v>4206</v>
      </c>
      <c r="E1938" s="13" t="s">
        <v>54</v>
      </c>
      <c r="F1938" s="20" t="s">
        <v>1169</v>
      </c>
      <c r="G1938" s="29">
        <v>20</v>
      </c>
    </row>
    <row r="1939" ht="16.5" hidden="1" spans="1:7">
      <c r="A1939" s="13" t="str">
        <f>VLOOKUP(E1939,区域!A:B,2,0)</f>
        <v>黄山</v>
      </c>
      <c r="B1939" s="21">
        <v>44187</v>
      </c>
      <c r="C1939" s="13" t="s">
        <v>4207</v>
      </c>
      <c r="D1939" s="13" t="s">
        <v>4208</v>
      </c>
      <c r="E1939" s="13" t="s">
        <v>62</v>
      </c>
      <c r="F1939" s="20" t="s">
        <v>1169</v>
      </c>
      <c r="G1939" s="29">
        <v>20</v>
      </c>
    </row>
    <row r="1940" ht="16.5" hidden="1" spans="1:7">
      <c r="A1940" s="13" t="str">
        <f>VLOOKUP(E1940,区域!A:B,2,0)</f>
        <v>黄山</v>
      </c>
      <c r="B1940" s="21">
        <v>44187</v>
      </c>
      <c r="C1940" s="13" t="s">
        <v>4209</v>
      </c>
      <c r="D1940" s="13" t="s">
        <v>4210</v>
      </c>
      <c r="E1940" s="13" t="s">
        <v>62</v>
      </c>
      <c r="F1940" s="20" t="s">
        <v>1169</v>
      </c>
      <c r="G1940" s="29">
        <v>20</v>
      </c>
    </row>
    <row r="1941" ht="16.5" hidden="1" spans="1:7">
      <c r="A1941" s="13" t="str">
        <f>VLOOKUP(E1941,区域!A:B,2,0)</f>
        <v>黄山</v>
      </c>
      <c r="B1941" s="21">
        <v>44187</v>
      </c>
      <c r="C1941" s="13" t="s">
        <v>4211</v>
      </c>
      <c r="D1941" s="13" t="s">
        <v>4212</v>
      </c>
      <c r="E1941" s="13" t="s">
        <v>62</v>
      </c>
      <c r="F1941" s="20" t="s">
        <v>1169</v>
      </c>
      <c r="G1941" s="29">
        <v>20</v>
      </c>
    </row>
    <row r="1942" ht="16.5" hidden="1" spans="1:7">
      <c r="A1942" s="13" t="str">
        <f>VLOOKUP(E1942,区域!A:B,2,0)</f>
        <v>黄山</v>
      </c>
      <c r="B1942" s="21">
        <v>44187</v>
      </c>
      <c r="C1942" s="13" t="s">
        <v>4213</v>
      </c>
      <c r="D1942" s="13" t="s">
        <v>4214</v>
      </c>
      <c r="E1942" s="13" t="s">
        <v>62</v>
      </c>
      <c r="F1942" s="20" t="s">
        <v>1169</v>
      </c>
      <c r="G1942" s="29">
        <v>20</v>
      </c>
    </row>
    <row r="1943" ht="16.5" hidden="1" spans="1:7">
      <c r="A1943" s="13" t="str">
        <f>VLOOKUP(E1943,区域!A:B,2,0)</f>
        <v>凤台</v>
      </c>
      <c r="B1943" s="21">
        <v>44187</v>
      </c>
      <c r="C1943" s="13" t="s">
        <v>4215</v>
      </c>
      <c r="D1943" s="13" t="s">
        <v>4216</v>
      </c>
      <c r="E1943" s="13" t="s">
        <v>32</v>
      </c>
      <c r="F1943" s="20" t="s">
        <v>1169</v>
      </c>
      <c r="G1943" s="29">
        <v>20</v>
      </c>
    </row>
    <row r="1944" ht="16.5" hidden="1" spans="1:7">
      <c r="A1944" s="13" t="str">
        <f>VLOOKUP(E1944,区域!A:B,2,0)</f>
        <v>凤台</v>
      </c>
      <c r="B1944" s="21">
        <v>44187</v>
      </c>
      <c r="C1944" s="13" t="s">
        <v>4217</v>
      </c>
      <c r="D1944" s="13" t="s">
        <v>4218</v>
      </c>
      <c r="E1944" s="13" t="s">
        <v>32</v>
      </c>
      <c r="F1944" s="20" t="s">
        <v>1169</v>
      </c>
      <c r="G1944" s="29">
        <v>20</v>
      </c>
    </row>
    <row r="1945" ht="16.5" hidden="1" spans="1:7">
      <c r="A1945" s="13" t="str">
        <f>VLOOKUP(E1945,区域!A:B,2,0)</f>
        <v>和县</v>
      </c>
      <c r="B1945" s="21">
        <v>44187</v>
      </c>
      <c r="C1945" s="13" t="s">
        <v>4219</v>
      </c>
      <c r="D1945" s="13" t="s">
        <v>4220</v>
      </c>
      <c r="E1945" s="13" t="s">
        <v>56</v>
      </c>
      <c r="F1945" s="20" t="s">
        <v>438</v>
      </c>
      <c r="G1945" s="29">
        <v>20</v>
      </c>
    </row>
    <row r="1946" ht="16.5" hidden="1" spans="1:7">
      <c r="A1946" s="13" t="str">
        <f>VLOOKUP(E1946,区域!A:B,2,0)</f>
        <v>和县</v>
      </c>
      <c r="B1946" s="21">
        <v>44187</v>
      </c>
      <c r="C1946" s="13" t="s">
        <v>4221</v>
      </c>
      <c r="D1946" s="13" t="s">
        <v>4222</v>
      </c>
      <c r="E1946" s="13" t="s">
        <v>56</v>
      </c>
      <c r="F1946" s="20" t="s">
        <v>438</v>
      </c>
      <c r="G1946" s="29">
        <v>20</v>
      </c>
    </row>
    <row r="1947" ht="16.5" hidden="1" spans="1:7">
      <c r="A1947" s="13" t="str">
        <f>VLOOKUP(E1947,区域!A:B,2,0)</f>
        <v>宣城</v>
      </c>
      <c r="B1947" s="21">
        <v>44187</v>
      </c>
      <c r="C1947" s="13" t="s">
        <v>4223</v>
      </c>
      <c r="D1947" s="13" t="s">
        <v>3871</v>
      </c>
      <c r="E1947" s="13" t="s">
        <v>46</v>
      </c>
      <c r="F1947" s="20" t="s">
        <v>438</v>
      </c>
      <c r="G1947" s="29">
        <v>20</v>
      </c>
    </row>
    <row r="1948" ht="16.5" hidden="1" spans="1:7">
      <c r="A1948" s="13" t="str">
        <f>VLOOKUP(E1948,区域!A:B,2,0)</f>
        <v>宣城</v>
      </c>
      <c r="B1948" s="21">
        <v>44187</v>
      </c>
      <c r="C1948" s="13" t="s">
        <v>4224</v>
      </c>
      <c r="D1948" s="13" t="s">
        <v>4080</v>
      </c>
      <c r="E1948" s="13" t="s">
        <v>38</v>
      </c>
      <c r="F1948" s="20" t="s">
        <v>438</v>
      </c>
      <c r="G1948" s="29">
        <v>20</v>
      </c>
    </row>
    <row r="1949" ht="16.5" hidden="1" spans="1:7">
      <c r="A1949" s="13" t="str">
        <f>VLOOKUP(E1949,区域!A:B,2,0)</f>
        <v>六安</v>
      </c>
      <c r="B1949" s="21">
        <v>44187</v>
      </c>
      <c r="C1949" s="13" t="s">
        <v>4225</v>
      </c>
      <c r="D1949" s="13" t="s">
        <v>4226</v>
      </c>
      <c r="E1949" s="13" t="s">
        <v>93</v>
      </c>
      <c r="F1949" s="20" t="s">
        <v>438</v>
      </c>
      <c r="G1949" s="29">
        <v>20</v>
      </c>
    </row>
    <row r="1950" ht="16.5" hidden="1" spans="1:7">
      <c r="A1950" s="13" t="str">
        <f>VLOOKUP(E1950,区域!A:B,2,0)</f>
        <v>淮北</v>
      </c>
      <c r="B1950" s="21">
        <v>44187</v>
      </c>
      <c r="C1950" s="13" t="s">
        <v>4227</v>
      </c>
      <c r="D1950" s="13" t="s">
        <v>4228</v>
      </c>
      <c r="E1950" s="13" t="s">
        <v>26</v>
      </c>
      <c r="F1950" s="20" t="s">
        <v>438</v>
      </c>
      <c r="G1950" s="29">
        <v>20</v>
      </c>
    </row>
    <row r="1951" ht="16.5" hidden="1" spans="1:7">
      <c r="A1951" s="13" t="str">
        <f>VLOOKUP(E1951,区域!A:B,2,0)</f>
        <v>六安</v>
      </c>
      <c r="B1951" s="21">
        <v>44187</v>
      </c>
      <c r="C1951" s="13" t="s">
        <v>4229</v>
      </c>
      <c r="D1951" s="13" t="s">
        <v>4230</v>
      </c>
      <c r="E1951" s="13" t="s">
        <v>142</v>
      </c>
      <c r="F1951" s="20" t="s">
        <v>438</v>
      </c>
      <c r="G1951" s="29">
        <v>20</v>
      </c>
    </row>
    <row r="1952" ht="16.5" hidden="1" spans="1:7">
      <c r="A1952" s="13" t="str">
        <f>VLOOKUP(E1952,区域!A:B,2,0)</f>
        <v>淮北</v>
      </c>
      <c r="B1952" s="21">
        <v>44187</v>
      </c>
      <c r="C1952" s="13" t="s">
        <v>4231</v>
      </c>
      <c r="D1952" s="13" t="s">
        <v>4232</v>
      </c>
      <c r="E1952" s="13" t="s">
        <v>26</v>
      </c>
      <c r="F1952" s="20" t="s">
        <v>438</v>
      </c>
      <c r="G1952" s="29">
        <v>20</v>
      </c>
    </row>
    <row r="1953" ht="16.5" hidden="1" spans="1:7">
      <c r="A1953" s="13" t="str">
        <f>VLOOKUP(E1953,区域!A:B,2,0)</f>
        <v>铜陵</v>
      </c>
      <c r="B1953" s="21">
        <v>44187</v>
      </c>
      <c r="C1953" s="13" t="s">
        <v>4233</v>
      </c>
      <c r="D1953" s="13" t="s">
        <v>4234</v>
      </c>
      <c r="E1953" s="13" t="s">
        <v>203</v>
      </c>
      <c r="F1953" s="20" t="s">
        <v>438</v>
      </c>
      <c r="G1953" s="29">
        <v>20</v>
      </c>
    </row>
    <row r="1954" ht="16.5" hidden="1" spans="1:7">
      <c r="A1954" s="13" t="str">
        <f>VLOOKUP(E1954,区域!A:B,2,0)</f>
        <v>六安</v>
      </c>
      <c r="B1954" s="21">
        <v>44187</v>
      </c>
      <c r="C1954" s="13" t="s">
        <v>4235</v>
      </c>
      <c r="D1954" s="13" t="s">
        <v>4236</v>
      </c>
      <c r="E1954" s="13" t="s">
        <v>93</v>
      </c>
      <c r="F1954" s="20" t="s">
        <v>438</v>
      </c>
      <c r="G1954" s="29">
        <v>20</v>
      </c>
    </row>
    <row r="1955" ht="16.5" hidden="1" spans="1:7">
      <c r="A1955" s="13" t="str">
        <f>VLOOKUP(E1955,区域!A:B,2,0)</f>
        <v>和县</v>
      </c>
      <c r="B1955" s="21">
        <v>44187</v>
      </c>
      <c r="C1955" s="13" t="s">
        <v>4237</v>
      </c>
      <c r="D1955" s="13" t="s">
        <v>4238</v>
      </c>
      <c r="E1955" s="13" t="s">
        <v>56</v>
      </c>
      <c r="F1955" s="20" t="s">
        <v>438</v>
      </c>
      <c r="G1955" s="29">
        <v>20</v>
      </c>
    </row>
    <row r="1956" ht="16.5" hidden="1" spans="1:7">
      <c r="A1956" s="13" t="str">
        <f>VLOOKUP(E1956,区域!A:B,2,0)</f>
        <v>和县</v>
      </c>
      <c r="B1956" s="21">
        <v>44187</v>
      </c>
      <c r="C1956" s="13" t="s">
        <v>4239</v>
      </c>
      <c r="D1956" s="13" t="s">
        <v>4240</v>
      </c>
      <c r="E1956" s="13" t="s">
        <v>56</v>
      </c>
      <c r="F1956" s="20" t="s">
        <v>438</v>
      </c>
      <c r="G1956" s="29">
        <v>20</v>
      </c>
    </row>
    <row r="1957" ht="16.5" hidden="1" spans="1:7">
      <c r="A1957" s="13" t="str">
        <f>VLOOKUP(E1957,区域!A:B,2,0)</f>
        <v>六安</v>
      </c>
      <c r="B1957" s="21">
        <v>44187</v>
      </c>
      <c r="C1957" s="13" t="s">
        <v>4241</v>
      </c>
      <c r="D1957" s="13" t="s">
        <v>4242</v>
      </c>
      <c r="E1957" s="13" t="s">
        <v>93</v>
      </c>
      <c r="F1957" s="20" t="s">
        <v>438</v>
      </c>
      <c r="G1957" s="29">
        <v>20</v>
      </c>
    </row>
    <row r="1958" ht="16.5" hidden="1" spans="1:7">
      <c r="A1958" s="13" t="str">
        <f>VLOOKUP(E1958,区域!A:B,2,0)</f>
        <v>黄山</v>
      </c>
      <c r="B1958" s="21">
        <v>44187</v>
      </c>
      <c r="C1958" s="13" t="s">
        <v>4243</v>
      </c>
      <c r="D1958" s="13" t="s">
        <v>4244</v>
      </c>
      <c r="E1958" s="13" t="s">
        <v>90</v>
      </c>
      <c r="F1958" s="20" t="s">
        <v>438</v>
      </c>
      <c r="G1958" s="29">
        <v>20</v>
      </c>
    </row>
    <row r="1959" ht="16.5" hidden="1" spans="1:7">
      <c r="A1959" s="13" t="str">
        <f>VLOOKUP(E1959,区域!A:B,2,0)</f>
        <v>黄山</v>
      </c>
      <c r="B1959" s="21">
        <v>44187</v>
      </c>
      <c r="C1959" s="13" t="s">
        <v>4245</v>
      </c>
      <c r="D1959" s="13" t="s">
        <v>4246</v>
      </c>
      <c r="E1959" s="13" t="s">
        <v>90</v>
      </c>
      <c r="F1959" s="20" t="s">
        <v>438</v>
      </c>
      <c r="G1959" s="29">
        <v>20</v>
      </c>
    </row>
    <row r="1960" ht="16.5" hidden="1" spans="1:7">
      <c r="A1960" s="13" t="str">
        <f>VLOOKUP(E1960,区域!A:B,2,0)</f>
        <v>安庆</v>
      </c>
      <c r="B1960" s="21">
        <v>44187</v>
      </c>
      <c r="C1960" s="13" t="s">
        <v>4247</v>
      </c>
      <c r="D1960" s="13" t="s">
        <v>4248</v>
      </c>
      <c r="E1960" s="13" t="s">
        <v>85</v>
      </c>
      <c r="F1960" s="20" t="s">
        <v>438</v>
      </c>
      <c r="G1960" s="29">
        <v>20</v>
      </c>
    </row>
    <row r="1961" ht="16.5" hidden="1" spans="1:7">
      <c r="A1961" s="13" t="str">
        <f>VLOOKUP(E1961,区域!A:B,2,0)</f>
        <v>凤台</v>
      </c>
      <c r="B1961" s="21">
        <v>44187</v>
      </c>
      <c r="C1961" s="13" t="s">
        <v>4249</v>
      </c>
      <c r="D1961" s="13" t="s">
        <v>4250</v>
      </c>
      <c r="E1961" s="13" t="s">
        <v>32</v>
      </c>
      <c r="F1961" s="20" t="s">
        <v>438</v>
      </c>
      <c r="G1961" s="29">
        <v>20</v>
      </c>
    </row>
    <row r="1962" ht="16.5" hidden="1" spans="1:7">
      <c r="A1962" s="13" t="str">
        <f>VLOOKUP(E1962,区域!A:B,2,0)</f>
        <v>凤台</v>
      </c>
      <c r="B1962" s="21">
        <v>44187</v>
      </c>
      <c r="C1962" s="13" t="s">
        <v>4251</v>
      </c>
      <c r="D1962" s="13" t="s">
        <v>4252</v>
      </c>
      <c r="E1962" s="13" t="s">
        <v>32</v>
      </c>
      <c r="F1962" s="20" t="s">
        <v>438</v>
      </c>
      <c r="G1962" s="29">
        <v>20</v>
      </c>
    </row>
    <row r="1963" ht="16.5" hidden="1" spans="1:7">
      <c r="A1963" s="13" t="str">
        <f>VLOOKUP(E1963,区域!A:B,2,0)</f>
        <v>凤台</v>
      </c>
      <c r="B1963" s="21">
        <v>44187</v>
      </c>
      <c r="C1963" s="13" t="s">
        <v>4253</v>
      </c>
      <c r="D1963" s="13" t="s">
        <v>4254</v>
      </c>
      <c r="E1963" s="13" t="s">
        <v>32</v>
      </c>
      <c r="F1963" s="20" t="s">
        <v>438</v>
      </c>
      <c r="G1963" s="29">
        <v>20</v>
      </c>
    </row>
    <row r="1964" ht="16.5" hidden="1" spans="1:7">
      <c r="A1964" s="13" t="str">
        <f>VLOOKUP(E1964,区域!A:B,2,0)</f>
        <v>六安</v>
      </c>
      <c r="B1964" s="21">
        <v>44187</v>
      </c>
      <c r="C1964" s="13" t="s">
        <v>4255</v>
      </c>
      <c r="D1964" s="13" t="s">
        <v>4256</v>
      </c>
      <c r="E1964" s="13" t="s">
        <v>93</v>
      </c>
      <c r="F1964" s="20" t="s">
        <v>438</v>
      </c>
      <c r="G1964" s="29">
        <v>20</v>
      </c>
    </row>
    <row r="1965" ht="16.5" hidden="1" spans="1:7">
      <c r="A1965" s="13" t="str">
        <f>VLOOKUP(E1965,区域!A:B,2,0)</f>
        <v>和县</v>
      </c>
      <c r="B1965" s="21">
        <v>44187</v>
      </c>
      <c r="C1965" s="13" t="s">
        <v>4257</v>
      </c>
      <c r="D1965" s="13" t="s">
        <v>4258</v>
      </c>
      <c r="E1965" s="13" t="s">
        <v>56</v>
      </c>
      <c r="F1965" s="20" t="s">
        <v>438</v>
      </c>
      <c r="G1965" s="29">
        <v>20</v>
      </c>
    </row>
    <row r="1966" ht="16.5" hidden="1" spans="1:7">
      <c r="A1966" s="13" t="str">
        <f>VLOOKUP(E1966,区域!A:B,2,0)</f>
        <v>淮北</v>
      </c>
      <c r="B1966" s="21">
        <v>44187</v>
      </c>
      <c r="C1966" s="13" t="s">
        <v>4259</v>
      </c>
      <c r="D1966" s="13" t="s">
        <v>4260</v>
      </c>
      <c r="E1966" s="13" t="s">
        <v>294</v>
      </c>
      <c r="F1966" s="20" t="s">
        <v>438</v>
      </c>
      <c r="G1966" s="29">
        <v>20</v>
      </c>
    </row>
    <row r="1967" ht="16.5" hidden="1" spans="1:7">
      <c r="A1967" s="13" t="str">
        <f>VLOOKUP(E1967,区域!A:B,2,0)</f>
        <v>和县</v>
      </c>
      <c r="B1967" s="21">
        <v>44187</v>
      </c>
      <c r="C1967" s="13" t="s">
        <v>4261</v>
      </c>
      <c r="D1967" s="13" t="s">
        <v>4262</v>
      </c>
      <c r="E1967" s="13" t="s">
        <v>56</v>
      </c>
      <c r="F1967" s="20" t="s">
        <v>438</v>
      </c>
      <c r="G1967" s="29">
        <v>20</v>
      </c>
    </row>
    <row r="1968" ht="16.5" hidden="1" spans="1:7">
      <c r="A1968" s="13" t="str">
        <f>VLOOKUP(E1968,区域!A:B,2,0)</f>
        <v>和县</v>
      </c>
      <c r="B1968" s="21">
        <v>44187</v>
      </c>
      <c r="C1968" s="13" t="s">
        <v>4263</v>
      </c>
      <c r="D1968" s="13" t="s">
        <v>4264</v>
      </c>
      <c r="E1968" s="13" t="s">
        <v>56</v>
      </c>
      <c r="F1968" s="20" t="s">
        <v>438</v>
      </c>
      <c r="G1968" s="29">
        <v>20</v>
      </c>
    </row>
    <row r="1969" ht="16.5" hidden="1" spans="1:7">
      <c r="A1969" s="13" t="str">
        <f>VLOOKUP(E1969,区域!A:B,2,0)</f>
        <v>宣城</v>
      </c>
      <c r="B1969" s="21">
        <v>44187</v>
      </c>
      <c r="C1969" s="13" t="s">
        <v>4265</v>
      </c>
      <c r="D1969" s="13" t="s">
        <v>4266</v>
      </c>
      <c r="E1969" s="13" t="s">
        <v>46</v>
      </c>
      <c r="F1969" s="20" t="s">
        <v>438</v>
      </c>
      <c r="G1969" s="29">
        <v>20</v>
      </c>
    </row>
    <row r="1970" ht="16.5" hidden="1" spans="1:7">
      <c r="A1970" s="13" t="str">
        <f>VLOOKUP(E1970,区域!A:B,2,0)</f>
        <v>安庆</v>
      </c>
      <c r="B1970" s="21">
        <v>44187</v>
      </c>
      <c r="C1970" s="13" t="s">
        <v>4267</v>
      </c>
      <c r="D1970" s="13" t="s">
        <v>4268</v>
      </c>
      <c r="E1970" s="13" t="s">
        <v>76</v>
      </c>
      <c r="F1970" s="20" t="s">
        <v>438</v>
      </c>
      <c r="G1970" s="29">
        <v>20</v>
      </c>
    </row>
    <row r="1971" ht="16.5" hidden="1" spans="1:7">
      <c r="A1971" s="13" t="str">
        <f>VLOOKUP(E1971,区域!A:B,2,0)</f>
        <v>黄山</v>
      </c>
      <c r="B1971" s="21">
        <v>44187</v>
      </c>
      <c r="C1971" s="13" t="s">
        <v>4269</v>
      </c>
      <c r="D1971" s="13" t="s">
        <v>4270</v>
      </c>
      <c r="E1971" s="13" t="s">
        <v>90</v>
      </c>
      <c r="F1971" s="20" t="s">
        <v>438</v>
      </c>
      <c r="G1971" s="29">
        <v>20</v>
      </c>
    </row>
    <row r="1972" ht="16.5" hidden="1" spans="1:7">
      <c r="A1972" s="13" t="str">
        <f>VLOOKUP(E1972,区域!A:B,2,0)</f>
        <v>和县</v>
      </c>
      <c r="B1972" s="21">
        <v>44187</v>
      </c>
      <c r="C1972" s="13" t="s">
        <v>4271</v>
      </c>
      <c r="D1972" s="13" t="s">
        <v>4272</v>
      </c>
      <c r="E1972" s="13" t="s">
        <v>56</v>
      </c>
      <c r="F1972" s="20" t="s">
        <v>438</v>
      </c>
      <c r="G1972" s="29">
        <v>20</v>
      </c>
    </row>
    <row r="1973" ht="16.5" hidden="1" spans="1:7">
      <c r="A1973" s="13" t="str">
        <f>VLOOKUP(E1973,区域!A:B,2,0)</f>
        <v>和县</v>
      </c>
      <c r="B1973" s="21">
        <v>44187</v>
      </c>
      <c r="C1973" s="13" t="s">
        <v>4273</v>
      </c>
      <c r="D1973" s="13" t="s">
        <v>4274</v>
      </c>
      <c r="E1973" s="13" t="s">
        <v>56</v>
      </c>
      <c r="F1973" s="20" t="s">
        <v>438</v>
      </c>
      <c r="G1973" s="29">
        <v>20</v>
      </c>
    </row>
    <row r="1974" ht="16.5" hidden="1" spans="1:7">
      <c r="A1974" s="13" t="str">
        <f>VLOOKUP(E1974,区域!A:B,2,0)</f>
        <v>和县</v>
      </c>
      <c r="B1974" s="21">
        <v>44187</v>
      </c>
      <c r="C1974" s="13" t="s">
        <v>4275</v>
      </c>
      <c r="D1974" s="13" t="s">
        <v>4100</v>
      </c>
      <c r="E1974" s="13" t="s">
        <v>56</v>
      </c>
      <c r="F1974" s="20" t="s">
        <v>438</v>
      </c>
      <c r="G1974" s="29">
        <v>20</v>
      </c>
    </row>
    <row r="1975" ht="16.5" hidden="1" spans="1:7">
      <c r="A1975" s="13" t="str">
        <f>VLOOKUP(E1975,区域!A:B,2,0)</f>
        <v>合肥南</v>
      </c>
      <c r="B1975" s="21">
        <v>44187</v>
      </c>
      <c r="C1975" s="13" t="s">
        <v>4276</v>
      </c>
      <c r="D1975" s="13" t="s">
        <v>4277</v>
      </c>
      <c r="E1975" s="13" t="s">
        <v>18</v>
      </c>
      <c r="F1975" s="20" t="s">
        <v>438</v>
      </c>
      <c r="G1975" s="29">
        <v>20</v>
      </c>
    </row>
    <row r="1976" ht="16.5" hidden="1" spans="1:7">
      <c r="A1976" s="13" t="str">
        <f>VLOOKUP(E1976,区域!A:B,2,0)</f>
        <v>黄山</v>
      </c>
      <c r="B1976" s="21">
        <v>44187</v>
      </c>
      <c r="C1976" s="13" t="s">
        <v>4278</v>
      </c>
      <c r="D1976" s="13" t="s">
        <v>4279</v>
      </c>
      <c r="E1976" s="13" t="s">
        <v>16</v>
      </c>
      <c r="F1976" s="20" t="s">
        <v>438</v>
      </c>
      <c r="G1976" s="29">
        <v>20</v>
      </c>
    </row>
    <row r="1977" ht="16.5" hidden="1" spans="1:7">
      <c r="A1977" s="13" t="str">
        <f>VLOOKUP(E1977,区域!A:B,2,0)</f>
        <v>黄山</v>
      </c>
      <c r="B1977" s="21">
        <v>44187</v>
      </c>
      <c r="C1977" s="13" t="s">
        <v>4280</v>
      </c>
      <c r="D1977" s="13" t="s">
        <v>4281</v>
      </c>
      <c r="E1977" s="13" t="s">
        <v>16</v>
      </c>
      <c r="F1977" s="20" t="s">
        <v>438</v>
      </c>
      <c r="G1977" s="29">
        <v>20</v>
      </c>
    </row>
    <row r="1978" ht="16.5" hidden="1" spans="1:7">
      <c r="A1978" s="13" t="str">
        <f>VLOOKUP(E1978,区域!A:B,2,0)</f>
        <v>黄山</v>
      </c>
      <c r="B1978" s="21">
        <v>44187</v>
      </c>
      <c r="C1978" s="13" t="s">
        <v>4282</v>
      </c>
      <c r="D1978" s="13" t="s">
        <v>4283</v>
      </c>
      <c r="E1978" s="13" t="s">
        <v>16</v>
      </c>
      <c r="F1978" s="20" t="s">
        <v>438</v>
      </c>
      <c r="G1978" s="29">
        <v>20</v>
      </c>
    </row>
    <row r="1979" ht="16.5" hidden="1" spans="1:7">
      <c r="A1979" s="13" t="str">
        <f>VLOOKUP(E1979,区域!A:B,2,0)</f>
        <v>黄山</v>
      </c>
      <c r="B1979" s="21">
        <v>44187</v>
      </c>
      <c r="C1979" s="13" t="s">
        <v>4284</v>
      </c>
      <c r="D1979" s="13" t="s">
        <v>4285</v>
      </c>
      <c r="E1979" s="13" t="s">
        <v>16</v>
      </c>
      <c r="F1979" s="20" t="s">
        <v>438</v>
      </c>
      <c r="G1979" s="29">
        <v>20</v>
      </c>
    </row>
    <row r="1980" ht="16.5" hidden="1" spans="1:7">
      <c r="A1980" s="13" t="str">
        <f>VLOOKUP(E1980,区域!A:B,2,0)</f>
        <v>合肥南</v>
      </c>
      <c r="B1980" s="21">
        <v>44187</v>
      </c>
      <c r="C1980" s="13" t="s">
        <v>4286</v>
      </c>
      <c r="D1980" s="13" t="s">
        <v>4287</v>
      </c>
      <c r="E1980" s="13" t="s">
        <v>18</v>
      </c>
      <c r="F1980" s="20" t="s">
        <v>438</v>
      </c>
      <c r="G1980" s="29">
        <v>20</v>
      </c>
    </row>
    <row r="1981" ht="16.5" hidden="1" spans="1:7">
      <c r="A1981" s="13" t="str">
        <f>VLOOKUP(E1981,区域!A:B,2,0)</f>
        <v>宣城</v>
      </c>
      <c r="B1981" s="21">
        <v>44187</v>
      </c>
      <c r="C1981" s="13" t="s">
        <v>4288</v>
      </c>
      <c r="D1981" s="13" t="s">
        <v>4289</v>
      </c>
      <c r="E1981" s="13" t="s">
        <v>38</v>
      </c>
      <c r="F1981" s="20" t="s">
        <v>438</v>
      </c>
      <c r="G1981" s="29">
        <v>20</v>
      </c>
    </row>
    <row r="1982" ht="16.5" hidden="1" spans="1:7">
      <c r="A1982" s="13" t="str">
        <f>VLOOKUP(E1982,区域!A:B,2,0)</f>
        <v>金寨</v>
      </c>
      <c r="B1982" s="21">
        <v>44187</v>
      </c>
      <c r="C1982" s="13" t="s">
        <v>4290</v>
      </c>
      <c r="D1982" s="13" t="s">
        <v>4291</v>
      </c>
      <c r="E1982" s="13" t="s">
        <v>58</v>
      </c>
      <c r="F1982" s="20" t="s">
        <v>438</v>
      </c>
      <c r="G1982" s="29">
        <v>20</v>
      </c>
    </row>
    <row r="1983" ht="16.5" hidden="1" spans="1:7">
      <c r="A1983" s="13" t="str">
        <f>VLOOKUP(E1983,区域!A:B,2,0)</f>
        <v>安庆</v>
      </c>
      <c r="B1983" s="21">
        <v>44187</v>
      </c>
      <c r="C1983" s="13" t="s">
        <v>4292</v>
      </c>
      <c r="D1983" s="13" t="s">
        <v>4293</v>
      </c>
      <c r="E1983" s="13" t="s">
        <v>123</v>
      </c>
      <c r="F1983" s="20" t="s">
        <v>438</v>
      </c>
      <c r="G1983" s="29">
        <v>20</v>
      </c>
    </row>
    <row r="1984" ht="16.5" hidden="1" spans="1:7">
      <c r="A1984" s="13" t="str">
        <f>VLOOKUP(E1984,区域!A:B,2,0)</f>
        <v>黄山</v>
      </c>
      <c r="B1984" s="21">
        <v>44187</v>
      </c>
      <c r="C1984" s="13" t="s">
        <v>4294</v>
      </c>
      <c r="D1984" s="13" t="s">
        <v>3955</v>
      </c>
      <c r="E1984" s="13" t="s">
        <v>40</v>
      </c>
      <c r="F1984" s="20" t="s">
        <v>438</v>
      </c>
      <c r="G1984" s="29">
        <v>20</v>
      </c>
    </row>
    <row r="1985" ht="16.5" hidden="1" spans="1:7">
      <c r="A1985" s="13" t="str">
        <f>VLOOKUP(E1985,区域!A:B,2,0)</f>
        <v>淮南</v>
      </c>
      <c r="B1985" s="21">
        <v>44187</v>
      </c>
      <c r="C1985" s="13" t="s">
        <v>4295</v>
      </c>
      <c r="D1985" s="13" t="s">
        <v>4296</v>
      </c>
      <c r="E1985" s="13" t="s">
        <v>48</v>
      </c>
      <c r="F1985" s="20" t="s">
        <v>438</v>
      </c>
      <c r="G1985" s="29">
        <v>20</v>
      </c>
    </row>
    <row r="1986" ht="16.5" hidden="1" spans="1:7">
      <c r="A1986" s="13" t="str">
        <f>VLOOKUP(E1986,区域!A:B,2,0)</f>
        <v>池州</v>
      </c>
      <c r="B1986" s="21">
        <v>44187</v>
      </c>
      <c r="C1986" s="13" t="s">
        <v>4297</v>
      </c>
      <c r="D1986" s="13" t="s">
        <v>3700</v>
      </c>
      <c r="E1986" s="13" t="s">
        <v>94</v>
      </c>
      <c r="F1986" s="20" t="s">
        <v>438</v>
      </c>
      <c r="G1986" s="29">
        <v>20</v>
      </c>
    </row>
    <row r="1987" ht="16.5" hidden="1" spans="1:7">
      <c r="A1987" s="13" t="str">
        <f>VLOOKUP(E1987,区域!A:B,2,0)</f>
        <v>泾县</v>
      </c>
      <c r="B1987" s="21">
        <v>44187</v>
      </c>
      <c r="C1987" s="13" t="s">
        <v>4298</v>
      </c>
      <c r="D1987" s="13" t="s">
        <v>4299</v>
      </c>
      <c r="E1987" s="13" t="s">
        <v>183</v>
      </c>
      <c r="F1987" s="20" t="s">
        <v>438</v>
      </c>
      <c r="G1987" s="29">
        <v>20</v>
      </c>
    </row>
    <row r="1988" ht="16.5" hidden="1" spans="1:7">
      <c r="A1988" s="13" t="str">
        <f>VLOOKUP(E1988,区域!A:B,2,0)</f>
        <v>宣城</v>
      </c>
      <c r="B1988" s="21">
        <v>44187</v>
      </c>
      <c r="C1988" s="13" t="s">
        <v>4300</v>
      </c>
      <c r="D1988" s="13" t="s">
        <v>4301</v>
      </c>
      <c r="E1988" s="13" t="s">
        <v>109</v>
      </c>
      <c r="F1988" s="20" t="s">
        <v>438</v>
      </c>
      <c r="G1988" s="29">
        <v>20</v>
      </c>
    </row>
    <row r="1989" ht="16.5" hidden="1" spans="1:7">
      <c r="A1989" s="13" t="str">
        <f>VLOOKUP(E1989,区域!A:B,2,0)</f>
        <v>凤台</v>
      </c>
      <c r="B1989" s="21">
        <v>44187</v>
      </c>
      <c r="C1989" s="13" t="s">
        <v>4302</v>
      </c>
      <c r="D1989" s="13" t="s">
        <v>4303</v>
      </c>
      <c r="E1989" s="13" t="s">
        <v>32</v>
      </c>
      <c r="F1989" s="20" t="s">
        <v>438</v>
      </c>
      <c r="G1989" s="29">
        <v>20</v>
      </c>
    </row>
    <row r="1990" ht="16.5" hidden="1" spans="1:7">
      <c r="A1990" s="13" t="str">
        <f>VLOOKUP(E1990,区域!A:B,2,0)</f>
        <v>六安</v>
      </c>
      <c r="B1990" s="21">
        <v>44187</v>
      </c>
      <c r="C1990" s="13" t="s">
        <v>4304</v>
      </c>
      <c r="D1990" s="13" t="s">
        <v>4305</v>
      </c>
      <c r="E1990" s="13" t="s">
        <v>93</v>
      </c>
      <c r="F1990" s="20" t="s">
        <v>438</v>
      </c>
      <c r="G1990" s="29">
        <v>20</v>
      </c>
    </row>
    <row r="1991" ht="16.5" hidden="1" spans="1:7">
      <c r="A1991" s="13" t="str">
        <f>VLOOKUP(E1991,区域!A:B,2,0)</f>
        <v>黄山</v>
      </c>
      <c r="B1991" s="21">
        <v>44187</v>
      </c>
      <c r="C1991" s="13" t="s">
        <v>4306</v>
      </c>
      <c r="D1991" s="13" t="s">
        <v>4307</v>
      </c>
      <c r="E1991" s="13" t="s">
        <v>50</v>
      </c>
      <c r="F1991" s="20" t="s">
        <v>438</v>
      </c>
      <c r="G1991" s="20">
        <v>20</v>
      </c>
    </row>
    <row r="1992" ht="16.5" hidden="1" spans="1:7">
      <c r="A1992" s="13" t="str">
        <f>VLOOKUP(E1992,区域!A:B,2,0)</f>
        <v>黄山</v>
      </c>
      <c r="B1992" s="21">
        <v>44187</v>
      </c>
      <c r="C1992" s="13" t="s">
        <v>4308</v>
      </c>
      <c r="D1992" s="13" t="s">
        <v>4309</v>
      </c>
      <c r="E1992" s="13" t="s">
        <v>16</v>
      </c>
      <c r="F1992" s="20" t="s">
        <v>1059</v>
      </c>
      <c r="G1992" s="20">
        <v>20</v>
      </c>
    </row>
    <row r="1993" ht="16.5" hidden="1" spans="1:7">
      <c r="A1993" s="13" t="str">
        <f>VLOOKUP(E1993,区域!A:B,2,0)</f>
        <v>池州</v>
      </c>
      <c r="B1993" s="21">
        <v>44187</v>
      </c>
      <c r="C1993" s="13" t="s">
        <v>4310</v>
      </c>
      <c r="D1993" s="13" t="s">
        <v>4311</v>
      </c>
      <c r="E1993" s="13" t="s">
        <v>30</v>
      </c>
      <c r="F1993" s="20" t="s">
        <v>1059</v>
      </c>
      <c r="G1993" s="20">
        <v>20</v>
      </c>
    </row>
    <row r="1994" ht="16.5" hidden="1" spans="1:7">
      <c r="A1994" s="13" t="str">
        <f>VLOOKUP(E1994,区域!A:B,2,0)</f>
        <v>宿州</v>
      </c>
      <c r="B1994" s="21">
        <v>44187</v>
      </c>
      <c r="C1994" s="13" t="s">
        <v>4312</v>
      </c>
      <c r="D1994" s="13" t="s">
        <v>4313</v>
      </c>
      <c r="E1994" s="13" t="s">
        <v>92</v>
      </c>
      <c r="F1994" s="20" t="s">
        <v>1169</v>
      </c>
      <c r="G1994" s="20">
        <v>20</v>
      </c>
    </row>
    <row r="1995" ht="16.5" hidden="1" spans="1:7">
      <c r="A1995" s="13" t="str">
        <f>VLOOKUP(E1995,区域!A:B,2,0)</f>
        <v>池州</v>
      </c>
      <c r="B1995" s="21">
        <v>44187</v>
      </c>
      <c r="C1995" s="13" t="s">
        <v>4314</v>
      </c>
      <c r="D1995" s="13" t="s">
        <v>4315</v>
      </c>
      <c r="E1995" s="13" t="s">
        <v>94</v>
      </c>
      <c r="F1995" s="20" t="s">
        <v>1169</v>
      </c>
      <c r="G1995" s="20">
        <v>20</v>
      </c>
    </row>
    <row r="1996" ht="16.5" hidden="1" spans="1:7">
      <c r="A1996" s="13" t="str">
        <f>VLOOKUP(E1996,区域!A:B,2,0)</f>
        <v>宿州</v>
      </c>
      <c r="B1996" s="21">
        <v>44187</v>
      </c>
      <c r="C1996" s="13" t="s">
        <v>4316</v>
      </c>
      <c r="D1996" s="13" t="s">
        <v>4317</v>
      </c>
      <c r="E1996" s="13" t="s">
        <v>92</v>
      </c>
      <c r="F1996" s="20" t="s">
        <v>1169</v>
      </c>
      <c r="G1996" s="20">
        <v>20</v>
      </c>
    </row>
    <row r="1997" ht="16.5" hidden="1" spans="1:7">
      <c r="A1997" s="13" t="str">
        <f>VLOOKUP(E1997,区域!A:B,2,0)</f>
        <v>池州</v>
      </c>
      <c r="B1997" s="21">
        <v>44187</v>
      </c>
      <c r="C1997" s="13" t="s">
        <v>4318</v>
      </c>
      <c r="D1997" s="13" t="s">
        <v>4319</v>
      </c>
      <c r="E1997" s="13" t="s">
        <v>94</v>
      </c>
      <c r="F1997" s="20" t="s">
        <v>1169</v>
      </c>
      <c r="G1997" s="20">
        <v>20</v>
      </c>
    </row>
    <row r="1998" ht="16.5" hidden="1" spans="1:7">
      <c r="A1998" s="13" t="str">
        <f>VLOOKUP(E1998,区域!A:B,2,0)</f>
        <v>肥东</v>
      </c>
      <c r="B1998" s="21">
        <v>44188</v>
      </c>
      <c r="C1998" s="13" t="s">
        <v>4320</v>
      </c>
      <c r="D1998" s="13" t="s">
        <v>4321</v>
      </c>
      <c r="E1998" s="13" t="s">
        <v>36</v>
      </c>
      <c r="F1998" s="20" t="s">
        <v>1568</v>
      </c>
      <c r="G1998" s="20">
        <v>100</v>
      </c>
    </row>
    <row r="1999" ht="16.5" hidden="1" spans="1:7">
      <c r="A1999" s="13" t="str">
        <f>VLOOKUP(E1999,区域!A:B,2,0)</f>
        <v>肥东</v>
      </c>
      <c r="B1999" s="21">
        <v>44188</v>
      </c>
      <c r="C1999" s="13" t="s">
        <v>4320</v>
      </c>
      <c r="D1999" s="13" t="s">
        <v>4321</v>
      </c>
      <c r="E1999" s="13" t="s">
        <v>36</v>
      </c>
      <c r="F1999" s="20" t="s">
        <v>1169</v>
      </c>
      <c r="G1999" s="20">
        <v>20</v>
      </c>
    </row>
    <row r="2000" ht="16.5" hidden="1" spans="1:7">
      <c r="A2000" s="13" t="str">
        <f>VLOOKUP(E2000,区域!A:B,2,0)</f>
        <v>肥东</v>
      </c>
      <c r="B2000" s="21">
        <v>44188</v>
      </c>
      <c r="C2000" s="13" t="s">
        <v>4322</v>
      </c>
      <c r="D2000" s="13" t="s">
        <v>4321</v>
      </c>
      <c r="E2000" s="13" t="s">
        <v>36</v>
      </c>
      <c r="F2000" s="20" t="s">
        <v>1169</v>
      </c>
      <c r="G2000" s="20">
        <v>20</v>
      </c>
    </row>
    <row r="2001" ht="16.5" hidden="1" spans="1:7">
      <c r="A2001" s="13" t="str">
        <f>VLOOKUP(E2001,区域!A:B,2,0)</f>
        <v>六安</v>
      </c>
      <c r="B2001" s="21">
        <v>44188</v>
      </c>
      <c r="C2001" s="13" t="s">
        <v>4323</v>
      </c>
      <c r="D2001" s="13" t="s">
        <v>4324</v>
      </c>
      <c r="E2001" s="13" t="s">
        <v>86</v>
      </c>
      <c r="F2001" s="20" t="s">
        <v>1169</v>
      </c>
      <c r="G2001" s="20">
        <v>20</v>
      </c>
    </row>
    <row r="2002" ht="16.5" hidden="1" spans="1:7">
      <c r="A2002" s="13" t="str">
        <f>VLOOKUP(E2002,区域!A:B,2,0)</f>
        <v>芜湖</v>
      </c>
      <c r="B2002" s="21">
        <v>44188</v>
      </c>
      <c r="C2002" s="13" t="s">
        <v>4325</v>
      </c>
      <c r="D2002" s="13" t="s">
        <v>4326</v>
      </c>
      <c r="E2002" s="13" t="s">
        <v>295</v>
      </c>
      <c r="F2002" s="20" t="s">
        <v>1169</v>
      </c>
      <c r="G2002" s="20">
        <v>20</v>
      </c>
    </row>
    <row r="2003" ht="16.5" hidden="1" spans="1:7">
      <c r="A2003" s="13" t="str">
        <f>VLOOKUP(E2003,区域!A:B,2,0)</f>
        <v>凤台</v>
      </c>
      <c r="B2003" s="21">
        <v>44188</v>
      </c>
      <c r="C2003" s="13" t="s">
        <v>4327</v>
      </c>
      <c r="D2003" s="13" t="s">
        <v>4328</v>
      </c>
      <c r="E2003" s="13" t="s">
        <v>32</v>
      </c>
      <c r="F2003" s="20" t="s">
        <v>1963</v>
      </c>
      <c r="G2003" s="20">
        <v>20</v>
      </c>
    </row>
    <row r="2004" ht="16.5" hidden="1" spans="1:7">
      <c r="A2004" s="13" t="str">
        <f>VLOOKUP(E2004,区域!A:B,2,0)</f>
        <v>合肥南</v>
      </c>
      <c r="B2004" s="21">
        <v>44188</v>
      </c>
      <c r="C2004" s="13" t="s">
        <v>4329</v>
      </c>
      <c r="D2004" s="13" t="s">
        <v>4330</v>
      </c>
      <c r="E2004" s="13" t="s">
        <v>28</v>
      </c>
      <c r="F2004" s="20" t="s">
        <v>1963</v>
      </c>
      <c r="G2004" s="20">
        <v>20</v>
      </c>
    </row>
    <row r="2005" ht="16.5" hidden="1" spans="1:7">
      <c r="A2005" s="13" t="str">
        <f>VLOOKUP(E2005,区域!A:B,2,0)</f>
        <v>凤台</v>
      </c>
      <c r="B2005" s="21">
        <v>44188</v>
      </c>
      <c r="C2005" s="13" t="s">
        <v>4331</v>
      </c>
      <c r="D2005" s="13" t="s">
        <v>4332</v>
      </c>
      <c r="E2005" s="13" t="s">
        <v>32</v>
      </c>
      <c r="F2005" s="20" t="s">
        <v>1963</v>
      </c>
      <c r="G2005" s="20">
        <v>20</v>
      </c>
    </row>
    <row r="2006" ht="16.5" hidden="1" spans="1:7">
      <c r="A2006" s="13" t="str">
        <f>VLOOKUP(E2006,区域!A:B,2,0)</f>
        <v>凤台</v>
      </c>
      <c r="B2006" s="21">
        <v>44188</v>
      </c>
      <c r="C2006" s="13" t="s">
        <v>4333</v>
      </c>
      <c r="D2006" s="13" t="s">
        <v>4334</v>
      </c>
      <c r="E2006" s="13" t="s">
        <v>32</v>
      </c>
      <c r="F2006" s="20" t="s">
        <v>1963</v>
      </c>
      <c r="G2006" s="20">
        <v>20</v>
      </c>
    </row>
    <row r="2007" ht="16.5" hidden="1" spans="1:7">
      <c r="A2007" s="13" t="str">
        <f>VLOOKUP(E2007,区域!A:B,2,0)</f>
        <v>凤台</v>
      </c>
      <c r="B2007" s="21">
        <v>44188</v>
      </c>
      <c r="C2007" s="13" t="s">
        <v>4335</v>
      </c>
      <c r="D2007" s="13" t="s">
        <v>4336</v>
      </c>
      <c r="E2007" s="13" t="s">
        <v>32</v>
      </c>
      <c r="F2007" s="20" t="s">
        <v>1963</v>
      </c>
      <c r="G2007" s="20">
        <v>20</v>
      </c>
    </row>
    <row r="2008" ht="16.5" hidden="1" spans="1:7">
      <c r="A2008" s="13" t="str">
        <f>VLOOKUP(E2008,区域!A:B,2,0)</f>
        <v>合肥南</v>
      </c>
      <c r="B2008" s="21">
        <v>44188</v>
      </c>
      <c r="C2008" s="13" t="s">
        <v>4337</v>
      </c>
      <c r="D2008" s="13" t="s">
        <v>4338</v>
      </c>
      <c r="E2008" s="13" t="s">
        <v>28</v>
      </c>
      <c r="F2008" s="20" t="s">
        <v>1963</v>
      </c>
      <c r="G2008" s="20">
        <v>20</v>
      </c>
    </row>
    <row r="2009" ht="16.5" hidden="1" spans="1:7">
      <c r="A2009" s="13" t="str">
        <f>VLOOKUP(E2009,区域!A:B,2,0)</f>
        <v>亳州</v>
      </c>
      <c r="B2009" s="21">
        <v>44188</v>
      </c>
      <c r="C2009" s="13" t="s">
        <v>4339</v>
      </c>
      <c r="D2009" s="13" t="s">
        <v>4340</v>
      </c>
      <c r="E2009" s="13" t="s">
        <v>254</v>
      </c>
      <c r="F2009" s="20" t="s">
        <v>1169</v>
      </c>
      <c r="G2009" s="20">
        <v>20</v>
      </c>
    </row>
    <row r="2010" ht="16.5" hidden="1" spans="1:7">
      <c r="A2010" s="13" t="str">
        <f>VLOOKUP(E2010,区域!A:B,2,0)</f>
        <v>肥东</v>
      </c>
      <c r="B2010" s="21">
        <v>44188</v>
      </c>
      <c r="C2010" s="13" t="s">
        <v>4341</v>
      </c>
      <c r="D2010" s="13" t="s">
        <v>4342</v>
      </c>
      <c r="E2010" s="13" t="s">
        <v>36</v>
      </c>
      <c r="F2010" s="20" t="s">
        <v>1169</v>
      </c>
      <c r="G2010" s="20">
        <v>20</v>
      </c>
    </row>
    <row r="2011" ht="16.5" hidden="1" spans="1:7">
      <c r="A2011" s="13" t="str">
        <f>VLOOKUP(E2011,区域!A:B,2,0)</f>
        <v>六安</v>
      </c>
      <c r="B2011" s="21">
        <v>44188</v>
      </c>
      <c r="C2011" s="13" t="s">
        <v>4229</v>
      </c>
      <c r="D2011" s="13" t="s">
        <v>4230</v>
      </c>
      <c r="E2011" s="13" t="s">
        <v>142</v>
      </c>
      <c r="F2011" s="20" t="s">
        <v>1169</v>
      </c>
      <c r="G2011" s="20">
        <v>20</v>
      </c>
    </row>
    <row r="2012" ht="16.5" hidden="1" spans="1:7">
      <c r="A2012" s="13" t="str">
        <f>VLOOKUP(E2012,区域!A:B,2,0)</f>
        <v>黄山</v>
      </c>
      <c r="B2012" s="21">
        <v>44188</v>
      </c>
      <c r="C2012" s="13" t="s">
        <v>4343</v>
      </c>
      <c r="D2012" s="13" t="s">
        <v>4344</v>
      </c>
      <c r="E2012" s="13" t="s">
        <v>16</v>
      </c>
      <c r="F2012" s="20" t="s">
        <v>1169</v>
      </c>
      <c r="G2012" s="20">
        <v>20</v>
      </c>
    </row>
    <row r="2013" ht="16.5" hidden="1" spans="1:7">
      <c r="A2013" s="13" t="str">
        <f>VLOOKUP(E2013,区域!A:B,2,0)</f>
        <v>黄山</v>
      </c>
      <c r="B2013" s="21">
        <v>44188</v>
      </c>
      <c r="C2013" s="13" t="s">
        <v>4345</v>
      </c>
      <c r="D2013" s="13" t="s">
        <v>4346</v>
      </c>
      <c r="E2013" s="13" t="s">
        <v>16</v>
      </c>
      <c r="F2013" s="20" t="s">
        <v>1169</v>
      </c>
      <c r="G2013" s="20">
        <v>20</v>
      </c>
    </row>
    <row r="2014" ht="16.5" hidden="1" spans="1:7">
      <c r="A2014" s="13" t="str">
        <f>VLOOKUP(E2014,区域!A:B,2,0)</f>
        <v>黄山</v>
      </c>
      <c r="B2014" s="21">
        <v>44188</v>
      </c>
      <c r="C2014" s="13" t="s">
        <v>4347</v>
      </c>
      <c r="D2014" s="13" t="s">
        <v>4348</v>
      </c>
      <c r="E2014" s="13" t="s">
        <v>16</v>
      </c>
      <c r="F2014" s="20" t="s">
        <v>1169</v>
      </c>
      <c r="G2014" s="20">
        <v>20</v>
      </c>
    </row>
    <row r="2015" ht="16.5" hidden="1" spans="1:7">
      <c r="A2015" s="13" t="str">
        <f>VLOOKUP(E2015,区域!A:B,2,0)</f>
        <v>黄山</v>
      </c>
      <c r="B2015" s="21">
        <v>44188</v>
      </c>
      <c r="C2015" s="13" t="s">
        <v>4349</v>
      </c>
      <c r="D2015" s="13" t="s">
        <v>4350</v>
      </c>
      <c r="E2015" s="13" t="s">
        <v>16</v>
      </c>
      <c r="F2015" s="20" t="s">
        <v>1169</v>
      </c>
      <c r="G2015" s="20">
        <v>20</v>
      </c>
    </row>
    <row r="2016" ht="16.5" hidden="1" spans="1:7">
      <c r="A2016" s="13" t="str">
        <f>VLOOKUP(E2016,区域!A:B,2,0)</f>
        <v>黄山</v>
      </c>
      <c r="B2016" s="21">
        <v>44188</v>
      </c>
      <c r="C2016" s="13" t="s">
        <v>4351</v>
      </c>
      <c r="D2016" s="13" t="s">
        <v>4352</v>
      </c>
      <c r="E2016" s="13" t="s">
        <v>16</v>
      </c>
      <c r="F2016" s="20" t="s">
        <v>1169</v>
      </c>
      <c r="G2016" s="20">
        <v>20</v>
      </c>
    </row>
    <row r="2017" ht="16.5" hidden="1" spans="1:7">
      <c r="A2017" s="13" t="str">
        <f>VLOOKUP(E2017,区域!A:B,2,0)</f>
        <v>黄山</v>
      </c>
      <c r="B2017" s="21">
        <v>44188</v>
      </c>
      <c r="C2017" s="13" t="s">
        <v>4353</v>
      </c>
      <c r="D2017" s="13" t="s">
        <v>4354</v>
      </c>
      <c r="E2017" s="13" t="s">
        <v>16</v>
      </c>
      <c r="F2017" s="20" t="s">
        <v>1169</v>
      </c>
      <c r="G2017" s="20">
        <v>20</v>
      </c>
    </row>
    <row r="2018" ht="16.5" hidden="1" spans="1:7">
      <c r="A2018" s="13" t="str">
        <f>VLOOKUP(E2018,区域!A:B,2,0)</f>
        <v>黄山</v>
      </c>
      <c r="B2018" s="21">
        <v>44188</v>
      </c>
      <c r="C2018" s="13" t="s">
        <v>4355</v>
      </c>
      <c r="D2018" s="13" t="s">
        <v>4356</v>
      </c>
      <c r="E2018" s="13" t="s">
        <v>16</v>
      </c>
      <c r="F2018" s="20" t="s">
        <v>1169</v>
      </c>
      <c r="G2018" s="20">
        <v>20</v>
      </c>
    </row>
    <row r="2019" ht="16.5" hidden="1" spans="1:7">
      <c r="A2019" s="13" t="str">
        <f>VLOOKUP(E2019,区域!A:B,2,0)</f>
        <v>黄山</v>
      </c>
      <c r="B2019" s="21">
        <v>44188</v>
      </c>
      <c r="C2019" s="13" t="s">
        <v>4357</v>
      </c>
      <c r="D2019" s="13" t="s">
        <v>4358</v>
      </c>
      <c r="E2019" s="13" t="s">
        <v>16</v>
      </c>
      <c r="F2019" s="20" t="s">
        <v>1169</v>
      </c>
      <c r="G2019" s="20">
        <v>20</v>
      </c>
    </row>
    <row r="2020" ht="16.5" hidden="1" spans="1:7">
      <c r="A2020" s="13" t="str">
        <f>VLOOKUP(E2020,区域!A:B,2,0)</f>
        <v>黄山</v>
      </c>
      <c r="B2020" s="21">
        <v>44188</v>
      </c>
      <c r="C2020" s="13" t="s">
        <v>4359</v>
      </c>
      <c r="D2020" s="13" t="s">
        <v>4360</v>
      </c>
      <c r="E2020" s="13" t="s">
        <v>16</v>
      </c>
      <c r="F2020" s="20" t="s">
        <v>1169</v>
      </c>
      <c r="G2020" s="20">
        <v>20</v>
      </c>
    </row>
    <row r="2021" ht="16.5" hidden="1" spans="1:7">
      <c r="A2021" s="13" t="str">
        <f>VLOOKUP(E2021,区域!A:B,2,0)</f>
        <v>黄山</v>
      </c>
      <c r="B2021" s="21">
        <v>44188</v>
      </c>
      <c r="C2021" s="13" t="s">
        <v>4361</v>
      </c>
      <c r="D2021" s="13" t="s">
        <v>4362</v>
      </c>
      <c r="E2021" s="13" t="s">
        <v>16</v>
      </c>
      <c r="F2021" s="20" t="s">
        <v>1169</v>
      </c>
      <c r="G2021" s="20">
        <v>20</v>
      </c>
    </row>
    <row r="2022" ht="16.5" hidden="1" spans="1:7">
      <c r="A2022" s="13" t="str">
        <f>VLOOKUP(E2022,区域!A:B,2,0)</f>
        <v>黄山</v>
      </c>
      <c r="B2022" s="21">
        <v>44188</v>
      </c>
      <c r="C2022" s="13" t="s">
        <v>4363</v>
      </c>
      <c r="D2022" s="13" t="s">
        <v>4364</v>
      </c>
      <c r="E2022" s="13" t="s">
        <v>16</v>
      </c>
      <c r="F2022" s="20" t="s">
        <v>1169</v>
      </c>
      <c r="G2022" s="20">
        <v>20</v>
      </c>
    </row>
    <row r="2023" ht="16.5" hidden="1" spans="1:7">
      <c r="A2023" s="13" t="str">
        <f>VLOOKUP(E2023,区域!A:B,2,0)</f>
        <v>黄山</v>
      </c>
      <c r="B2023" s="21">
        <v>44188</v>
      </c>
      <c r="C2023" s="13" t="s">
        <v>4365</v>
      </c>
      <c r="D2023" s="13" t="s">
        <v>4366</v>
      </c>
      <c r="E2023" s="13" t="s">
        <v>16</v>
      </c>
      <c r="F2023" s="20" t="s">
        <v>1169</v>
      </c>
      <c r="G2023" s="20">
        <v>20</v>
      </c>
    </row>
    <row r="2024" ht="16.5" hidden="1" spans="1:7">
      <c r="A2024" s="13" t="str">
        <f>VLOOKUP(E2024,区域!A:B,2,0)</f>
        <v>黄山</v>
      </c>
      <c r="B2024" s="21">
        <v>44188</v>
      </c>
      <c r="C2024" s="13" t="s">
        <v>4367</v>
      </c>
      <c r="D2024" s="13" t="s">
        <v>4368</v>
      </c>
      <c r="E2024" s="13" t="s">
        <v>16</v>
      </c>
      <c r="F2024" s="20" t="s">
        <v>1169</v>
      </c>
      <c r="G2024" s="20">
        <v>20</v>
      </c>
    </row>
    <row r="2025" ht="16.5" hidden="1" spans="1:7">
      <c r="A2025" s="13" t="str">
        <f>VLOOKUP(E2025,区域!A:B,2,0)</f>
        <v>黄山</v>
      </c>
      <c r="B2025" s="21">
        <v>44188</v>
      </c>
      <c r="C2025" s="13" t="s">
        <v>4369</v>
      </c>
      <c r="D2025" s="13" t="s">
        <v>4370</v>
      </c>
      <c r="E2025" s="13" t="s">
        <v>16</v>
      </c>
      <c r="F2025" s="20" t="s">
        <v>1169</v>
      </c>
      <c r="G2025" s="20">
        <v>20</v>
      </c>
    </row>
    <row r="2026" ht="16.5" hidden="1" spans="1:7">
      <c r="A2026" s="13" t="str">
        <f>VLOOKUP(E2026,区域!A:B,2,0)</f>
        <v>黄山</v>
      </c>
      <c r="B2026" s="21">
        <v>44188</v>
      </c>
      <c r="C2026" s="13" t="s">
        <v>4371</v>
      </c>
      <c r="D2026" s="13" t="s">
        <v>4372</v>
      </c>
      <c r="E2026" s="13" t="s">
        <v>16</v>
      </c>
      <c r="F2026" s="20" t="s">
        <v>1169</v>
      </c>
      <c r="G2026" s="20">
        <v>20</v>
      </c>
    </row>
    <row r="2027" ht="16.5" hidden="1" spans="1:7">
      <c r="A2027" s="13" t="str">
        <f>VLOOKUP(E2027,区域!A:B,2,0)</f>
        <v>黄山</v>
      </c>
      <c r="B2027" s="21">
        <v>44188</v>
      </c>
      <c r="C2027" s="13" t="s">
        <v>4373</v>
      </c>
      <c r="D2027" s="13" t="s">
        <v>4374</v>
      </c>
      <c r="E2027" s="13" t="s">
        <v>16</v>
      </c>
      <c r="F2027" s="20" t="s">
        <v>1169</v>
      </c>
      <c r="G2027" s="20">
        <v>20</v>
      </c>
    </row>
    <row r="2028" ht="16.5" hidden="1" spans="1:7">
      <c r="A2028" s="13" t="str">
        <f>VLOOKUP(E2028,区域!A:B,2,0)</f>
        <v>黄山</v>
      </c>
      <c r="B2028" s="21">
        <v>44188</v>
      </c>
      <c r="C2028" s="13" t="s">
        <v>4375</v>
      </c>
      <c r="D2028" s="13" t="s">
        <v>4376</v>
      </c>
      <c r="E2028" s="13" t="s">
        <v>16</v>
      </c>
      <c r="F2028" s="20" t="s">
        <v>1169</v>
      </c>
      <c r="G2028" s="20">
        <v>20</v>
      </c>
    </row>
    <row r="2029" ht="16.5" hidden="1" spans="1:7">
      <c r="A2029" s="13" t="str">
        <f>VLOOKUP(E2029,区域!A:B,2,0)</f>
        <v>黄山</v>
      </c>
      <c r="B2029" s="21">
        <v>44188</v>
      </c>
      <c r="C2029" s="13" t="s">
        <v>4377</v>
      </c>
      <c r="D2029" s="13" t="s">
        <v>4378</v>
      </c>
      <c r="E2029" s="13" t="s">
        <v>16</v>
      </c>
      <c r="F2029" s="20" t="s">
        <v>1169</v>
      </c>
      <c r="G2029" s="20">
        <v>20</v>
      </c>
    </row>
    <row r="2030" ht="16.5" hidden="1" spans="1:7">
      <c r="A2030" s="13" t="str">
        <f>VLOOKUP(E2030,区域!A:B,2,0)</f>
        <v>黄山</v>
      </c>
      <c r="B2030" s="21">
        <v>44188</v>
      </c>
      <c r="C2030" s="13" t="s">
        <v>4379</v>
      </c>
      <c r="D2030" s="13" t="s">
        <v>4380</v>
      </c>
      <c r="E2030" s="13" t="s">
        <v>16</v>
      </c>
      <c r="F2030" s="20" t="s">
        <v>1169</v>
      </c>
      <c r="G2030" s="20">
        <v>20</v>
      </c>
    </row>
    <row r="2031" ht="16.5" hidden="1" spans="1:7">
      <c r="A2031" s="13" t="str">
        <f>VLOOKUP(E2031,区域!A:B,2,0)</f>
        <v>黄山</v>
      </c>
      <c r="B2031" s="21">
        <v>44188</v>
      </c>
      <c r="C2031" s="13" t="s">
        <v>4381</v>
      </c>
      <c r="D2031" s="13" t="s">
        <v>4382</v>
      </c>
      <c r="E2031" s="13" t="s">
        <v>16</v>
      </c>
      <c r="F2031" s="20" t="s">
        <v>1169</v>
      </c>
      <c r="G2031" s="20">
        <v>20</v>
      </c>
    </row>
    <row r="2032" ht="16.5" hidden="1" spans="1:7">
      <c r="A2032" s="13" t="str">
        <f>VLOOKUP(E2032,区域!A:B,2,0)</f>
        <v>黄山</v>
      </c>
      <c r="B2032" s="21">
        <v>44188</v>
      </c>
      <c r="C2032" s="13" t="s">
        <v>4383</v>
      </c>
      <c r="D2032" s="13" t="s">
        <v>4384</v>
      </c>
      <c r="E2032" s="13" t="s">
        <v>16</v>
      </c>
      <c r="F2032" s="20" t="s">
        <v>1169</v>
      </c>
      <c r="G2032" s="20">
        <v>20</v>
      </c>
    </row>
    <row r="2033" ht="16.5" hidden="1" spans="1:7">
      <c r="A2033" s="13" t="str">
        <f>VLOOKUP(E2033,区域!A:B,2,0)</f>
        <v>黄山</v>
      </c>
      <c r="B2033" s="21">
        <v>44188</v>
      </c>
      <c r="C2033" s="13" t="s">
        <v>4385</v>
      </c>
      <c r="D2033" s="13" t="s">
        <v>4386</v>
      </c>
      <c r="E2033" s="13" t="s">
        <v>16</v>
      </c>
      <c r="F2033" s="20" t="s">
        <v>1169</v>
      </c>
      <c r="G2033" s="20">
        <v>20</v>
      </c>
    </row>
    <row r="2034" ht="16.5" hidden="1" spans="1:7">
      <c r="A2034" s="13" t="str">
        <f>VLOOKUP(E2034,区域!A:B,2,0)</f>
        <v>黄山</v>
      </c>
      <c r="B2034" s="21">
        <v>44188</v>
      </c>
      <c r="C2034" s="13" t="s">
        <v>4278</v>
      </c>
      <c r="D2034" s="13" t="s">
        <v>4279</v>
      </c>
      <c r="E2034" s="13" t="s">
        <v>16</v>
      </c>
      <c r="F2034" s="20" t="s">
        <v>1169</v>
      </c>
      <c r="G2034" s="20">
        <v>20</v>
      </c>
    </row>
    <row r="2035" ht="16.5" hidden="1" spans="1:7">
      <c r="A2035" s="13" t="str">
        <f>VLOOKUP(E2035,区域!A:B,2,0)</f>
        <v>黄山</v>
      </c>
      <c r="B2035" s="21">
        <v>44188</v>
      </c>
      <c r="C2035" s="13" t="s">
        <v>4282</v>
      </c>
      <c r="D2035" s="13" t="s">
        <v>4283</v>
      </c>
      <c r="E2035" s="13" t="s">
        <v>16</v>
      </c>
      <c r="F2035" s="20" t="s">
        <v>1169</v>
      </c>
      <c r="G2035" s="20">
        <v>20</v>
      </c>
    </row>
    <row r="2036" ht="16.5" hidden="1" spans="1:7">
      <c r="A2036" s="13" t="str">
        <f>VLOOKUP(E2036,区域!A:B,2,0)</f>
        <v>黄山</v>
      </c>
      <c r="B2036" s="21">
        <v>44188</v>
      </c>
      <c r="C2036" s="13" t="s">
        <v>4284</v>
      </c>
      <c r="D2036" s="13" t="s">
        <v>4285</v>
      </c>
      <c r="E2036" s="13" t="s">
        <v>16</v>
      </c>
      <c r="F2036" s="20" t="s">
        <v>1169</v>
      </c>
      <c r="G2036" s="20">
        <v>20</v>
      </c>
    </row>
    <row r="2037" ht="16.5" hidden="1" spans="1:7">
      <c r="A2037" s="13" t="str">
        <f>VLOOKUP(E2037,区域!A:B,2,0)</f>
        <v>黄山</v>
      </c>
      <c r="B2037" s="21">
        <v>44188</v>
      </c>
      <c r="C2037" s="13" t="s">
        <v>4387</v>
      </c>
      <c r="D2037" s="13" t="s">
        <v>4388</v>
      </c>
      <c r="E2037" s="13" t="s">
        <v>16</v>
      </c>
      <c r="F2037" s="20" t="s">
        <v>1169</v>
      </c>
      <c r="G2037" s="20">
        <v>20</v>
      </c>
    </row>
    <row r="2038" ht="16.5" hidden="1" spans="1:7">
      <c r="A2038" s="13" t="str">
        <f>VLOOKUP(E2038,区域!A:B,2,0)</f>
        <v>六安</v>
      </c>
      <c r="B2038" s="21">
        <v>44188</v>
      </c>
      <c r="C2038" s="13" t="s">
        <v>4389</v>
      </c>
      <c r="D2038" s="13" t="s">
        <v>4390</v>
      </c>
      <c r="E2038" s="13" t="s">
        <v>116</v>
      </c>
      <c r="F2038" s="20" t="s">
        <v>1169</v>
      </c>
      <c r="G2038" s="20">
        <v>20</v>
      </c>
    </row>
    <row r="2039" ht="16.5" hidden="1" spans="1:7">
      <c r="A2039" s="13" t="str">
        <f>VLOOKUP(E2039,区域!A:B,2,0)</f>
        <v>六安</v>
      </c>
      <c r="B2039" s="21">
        <v>44188</v>
      </c>
      <c r="C2039" s="13" t="s">
        <v>4391</v>
      </c>
      <c r="D2039" s="13" t="s">
        <v>4392</v>
      </c>
      <c r="E2039" s="13" t="s">
        <v>135</v>
      </c>
      <c r="F2039" s="20" t="s">
        <v>1169</v>
      </c>
      <c r="G2039" s="20">
        <v>20</v>
      </c>
    </row>
    <row r="2040" ht="16.5" hidden="1" spans="1:7">
      <c r="A2040" s="13" t="str">
        <f>VLOOKUP(E2040,区域!A:B,2,0)</f>
        <v>六安</v>
      </c>
      <c r="B2040" s="21">
        <v>44188</v>
      </c>
      <c r="C2040" s="13" t="s">
        <v>4393</v>
      </c>
      <c r="D2040" s="13" t="s">
        <v>4394</v>
      </c>
      <c r="E2040" s="13" t="s">
        <v>135</v>
      </c>
      <c r="F2040" s="20" t="s">
        <v>1169</v>
      </c>
      <c r="G2040" s="20">
        <v>20</v>
      </c>
    </row>
    <row r="2041" ht="16.5" hidden="1" spans="1:7">
      <c r="A2041" s="13" t="str">
        <f>VLOOKUP(E2041,区域!A:B,2,0)</f>
        <v>合肥北</v>
      </c>
      <c r="B2041" s="21">
        <v>44188</v>
      </c>
      <c r="C2041" s="13" t="s">
        <v>4395</v>
      </c>
      <c r="D2041" s="13" t="s">
        <v>4396</v>
      </c>
      <c r="E2041" s="13" t="s">
        <v>177</v>
      </c>
      <c r="F2041" s="20" t="s">
        <v>1169</v>
      </c>
      <c r="G2041" s="20">
        <v>20</v>
      </c>
    </row>
    <row r="2042" ht="16.5" hidden="1" spans="1:7">
      <c r="A2042" s="13" t="str">
        <f>VLOOKUP(E2042,区域!A:B,2,0)</f>
        <v>池州</v>
      </c>
      <c r="B2042" s="21">
        <v>44188</v>
      </c>
      <c r="C2042" s="13" t="s">
        <v>4397</v>
      </c>
      <c r="D2042" s="13" t="s">
        <v>4398</v>
      </c>
      <c r="E2042" s="13" t="s">
        <v>30</v>
      </c>
      <c r="F2042" s="20" t="s">
        <v>1169</v>
      </c>
      <c r="G2042" s="20">
        <v>20</v>
      </c>
    </row>
    <row r="2043" ht="16.5" hidden="1" spans="1:7">
      <c r="A2043" s="13" t="str">
        <f>VLOOKUP(E2043,区域!A:B,2,0)</f>
        <v>马鞍山</v>
      </c>
      <c r="B2043" s="21">
        <v>44188</v>
      </c>
      <c r="C2043" s="13" t="s">
        <v>4399</v>
      </c>
      <c r="D2043" s="13" t="s">
        <v>4400</v>
      </c>
      <c r="E2043" s="13" t="s">
        <v>296</v>
      </c>
      <c r="F2043" s="20" t="s">
        <v>1169</v>
      </c>
      <c r="G2043" s="20">
        <v>20</v>
      </c>
    </row>
    <row r="2044" ht="16.5" hidden="1" spans="1:7">
      <c r="A2044" s="13" t="str">
        <f>VLOOKUP(E2044,区域!A:B,2,0)</f>
        <v>淮南</v>
      </c>
      <c r="B2044" s="21">
        <v>44188</v>
      </c>
      <c r="C2044" s="13" t="s">
        <v>4401</v>
      </c>
      <c r="D2044" s="13" t="s">
        <v>4402</v>
      </c>
      <c r="E2044" s="13" t="s">
        <v>91</v>
      </c>
      <c r="F2044" s="20" t="s">
        <v>1169</v>
      </c>
      <c r="G2044" s="20">
        <v>20</v>
      </c>
    </row>
    <row r="2045" ht="16.5" hidden="1" spans="1:7">
      <c r="A2045" s="13" t="str">
        <f>VLOOKUP(E2045,区域!A:B,2,0)</f>
        <v>淮南</v>
      </c>
      <c r="B2045" s="21">
        <v>44188</v>
      </c>
      <c r="C2045" s="13" t="s">
        <v>4403</v>
      </c>
      <c r="D2045" s="13" t="s">
        <v>4404</v>
      </c>
      <c r="E2045" s="13" t="s">
        <v>91</v>
      </c>
      <c r="F2045" s="20" t="s">
        <v>1169</v>
      </c>
      <c r="G2045" s="20">
        <v>20</v>
      </c>
    </row>
    <row r="2046" ht="16.5" hidden="1" spans="1:7">
      <c r="A2046" s="13" t="str">
        <f>VLOOKUP(E2046,区域!A:B,2,0)</f>
        <v>淮南</v>
      </c>
      <c r="B2046" s="21">
        <v>44188</v>
      </c>
      <c r="C2046" s="13" t="s">
        <v>4405</v>
      </c>
      <c r="D2046" s="13" t="s">
        <v>4406</v>
      </c>
      <c r="E2046" s="13" t="s">
        <v>91</v>
      </c>
      <c r="F2046" s="20" t="s">
        <v>1169</v>
      </c>
      <c r="G2046" s="20">
        <v>20</v>
      </c>
    </row>
    <row r="2047" ht="16.5" hidden="1" spans="1:7">
      <c r="A2047" s="13" t="str">
        <f>VLOOKUP(E2047,区域!A:B,2,0)</f>
        <v>淮南</v>
      </c>
      <c r="B2047" s="21">
        <v>44188</v>
      </c>
      <c r="C2047" s="13" t="s">
        <v>4407</v>
      </c>
      <c r="D2047" s="13" t="s">
        <v>4408</v>
      </c>
      <c r="E2047" s="13" t="s">
        <v>91</v>
      </c>
      <c r="F2047" s="20" t="s">
        <v>1169</v>
      </c>
      <c r="G2047" s="20">
        <v>20</v>
      </c>
    </row>
    <row r="2048" ht="16.5" hidden="1" spans="1:7">
      <c r="A2048" s="13" t="str">
        <f>VLOOKUP(E2048,区域!A:B,2,0)</f>
        <v>淮南</v>
      </c>
      <c r="B2048" s="21">
        <v>44188</v>
      </c>
      <c r="C2048" s="13" t="s">
        <v>4409</v>
      </c>
      <c r="D2048" s="13" t="s">
        <v>4410</v>
      </c>
      <c r="E2048" s="13" t="s">
        <v>91</v>
      </c>
      <c r="F2048" s="20" t="s">
        <v>1169</v>
      </c>
      <c r="G2048" s="20">
        <v>20</v>
      </c>
    </row>
    <row r="2049" ht="16.5" hidden="1" spans="1:7">
      <c r="A2049" s="13" t="str">
        <f>VLOOKUP(E2049,区域!A:B,2,0)</f>
        <v>淮南</v>
      </c>
      <c r="B2049" s="21">
        <v>44188</v>
      </c>
      <c r="C2049" s="13" t="s">
        <v>4411</v>
      </c>
      <c r="D2049" s="13" t="s">
        <v>4412</v>
      </c>
      <c r="E2049" s="13" t="s">
        <v>91</v>
      </c>
      <c r="F2049" s="20" t="s">
        <v>1169</v>
      </c>
      <c r="G2049" s="20">
        <v>20</v>
      </c>
    </row>
    <row r="2050" ht="16.5" hidden="1" spans="1:7">
      <c r="A2050" s="13" t="str">
        <f>VLOOKUP(E2050,区域!A:B,2,0)</f>
        <v>淮南</v>
      </c>
      <c r="B2050" s="21">
        <v>44188</v>
      </c>
      <c r="C2050" s="13" t="s">
        <v>4413</v>
      </c>
      <c r="D2050" s="13" t="s">
        <v>4414</v>
      </c>
      <c r="E2050" s="13" t="s">
        <v>91</v>
      </c>
      <c r="F2050" s="20" t="s">
        <v>1169</v>
      </c>
      <c r="G2050" s="20">
        <v>20</v>
      </c>
    </row>
    <row r="2051" ht="16.5" hidden="1" spans="1:7">
      <c r="A2051" s="13" t="str">
        <f>VLOOKUP(E2051,区域!A:B,2,0)</f>
        <v>宣城</v>
      </c>
      <c r="B2051" s="21">
        <v>44188</v>
      </c>
      <c r="C2051" s="13" t="s">
        <v>4415</v>
      </c>
      <c r="D2051" s="13" t="s">
        <v>4416</v>
      </c>
      <c r="E2051" s="13" t="s">
        <v>133</v>
      </c>
      <c r="F2051" s="20" t="s">
        <v>1169</v>
      </c>
      <c r="G2051" s="20">
        <v>20</v>
      </c>
    </row>
    <row r="2052" ht="16.5" hidden="1" spans="1:7">
      <c r="A2052" s="13" t="str">
        <f>VLOOKUP(E2052,区域!A:B,2,0)</f>
        <v>和县</v>
      </c>
      <c r="B2052" s="21">
        <v>44188</v>
      </c>
      <c r="C2052" s="13" t="s">
        <v>4273</v>
      </c>
      <c r="D2052" s="13" t="s">
        <v>4274</v>
      </c>
      <c r="E2052" s="13" t="s">
        <v>56</v>
      </c>
      <c r="F2052" s="20" t="s">
        <v>1169</v>
      </c>
      <c r="G2052" s="20">
        <v>20</v>
      </c>
    </row>
    <row r="2053" ht="16.5" hidden="1" spans="1:7">
      <c r="A2053" s="13" t="str">
        <f>VLOOKUP(E2053,区域!A:B,2,0)</f>
        <v>绩溪</v>
      </c>
      <c r="B2053" s="21">
        <v>44188</v>
      </c>
      <c r="C2053" s="13" t="s">
        <v>4417</v>
      </c>
      <c r="D2053" s="13" t="s">
        <v>4418</v>
      </c>
      <c r="E2053" s="13" t="s">
        <v>60</v>
      </c>
      <c r="F2053" s="20" t="s">
        <v>1169</v>
      </c>
      <c r="G2053" s="20">
        <v>20</v>
      </c>
    </row>
    <row r="2054" ht="16.5" hidden="1" spans="1:7">
      <c r="A2054" s="13" t="str">
        <f>VLOOKUP(E2054,区域!A:B,2,0)</f>
        <v>凤台</v>
      </c>
      <c r="B2054" s="21">
        <v>44188</v>
      </c>
      <c r="C2054" s="13" t="s">
        <v>4419</v>
      </c>
      <c r="D2054" s="13" t="s">
        <v>4420</v>
      </c>
      <c r="E2054" s="13" t="s">
        <v>32</v>
      </c>
      <c r="F2054" s="20" t="s">
        <v>1169</v>
      </c>
      <c r="G2054" s="20">
        <v>20</v>
      </c>
    </row>
    <row r="2055" ht="16.5" hidden="1" spans="1:7">
      <c r="A2055" s="13" t="str">
        <f>VLOOKUP(E2055,区域!A:B,2,0)</f>
        <v>宿州</v>
      </c>
      <c r="B2055" s="21">
        <v>44188</v>
      </c>
      <c r="C2055" s="13" t="s">
        <v>4421</v>
      </c>
      <c r="D2055" s="13" t="s">
        <v>4422</v>
      </c>
      <c r="E2055" s="13" t="s">
        <v>246</v>
      </c>
      <c r="F2055" s="20" t="s">
        <v>438</v>
      </c>
      <c r="G2055" s="20">
        <v>20</v>
      </c>
    </row>
    <row r="2056" ht="16.5" hidden="1" spans="1:7">
      <c r="A2056" s="13" t="str">
        <f>VLOOKUP(E2056,区域!A:B,2,0)</f>
        <v>黄山</v>
      </c>
      <c r="B2056" s="21">
        <v>44188</v>
      </c>
      <c r="C2056" s="13" t="s">
        <v>4423</v>
      </c>
      <c r="D2056" s="13" t="s">
        <v>4424</v>
      </c>
      <c r="E2056" s="13" t="s">
        <v>16</v>
      </c>
      <c r="F2056" s="20" t="s">
        <v>438</v>
      </c>
      <c r="G2056" s="20">
        <v>20</v>
      </c>
    </row>
    <row r="2057" ht="16.5" hidden="1" spans="1:7">
      <c r="A2057" s="13" t="str">
        <f>VLOOKUP(E2057,区域!A:B,2,0)</f>
        <v>合肥南</v>
      </c>
      <c r="B2057" s="21">
        <v>44188</v>
      </c>
      <c r="C2057" s="13" t="s">
        <v>4425</v>
      </c>
      <c r="D2057" s="13" t="s">
        <v>4426</v>
      </c>
      <c r="E2057" s="13" t="s">
        <v>125</v>
      </c>
      <c r="F2057" s="20" t="s">
        <v>438</v>
      </c>
      <c r="G2057" s="20">
        <v>20</v>
      </c>
    </row>
    <row r="2058" ht="16.5" hidden="1" spans="1:7">
      <c r="A2058" s="13" t="str">
        <f>VLOOKUP(E2058,区域!A:B,2,0)</f>
        <v>池州</v>
      </c>
      <c r="B2058" s="21">
        <v>44188</v>
      </c>
      <c r="C2058" s="13" t="s">
        <v>4427</v>
      </c>
      <c r="D2058" s="13" t="s">
        <v>4428</v>
      </c>
      <c r="E2058" s="13" t="s">
        <v>94</v>
      </c>
      <c r="F2058" s="20" t="s">
        <v>438</v>
      </c>
      <c r="G2058" s="20">
        <v>20</v>
      </c>
    </row>
    <row r="2059" ht="16.5" hidden="1" spans="1:7">
      <c r="A2059" s="13" t="str">
        <f>VLOOKUP(E2059,区域!A:B,2,0)</f>
        <v>池州</v>
      </c>
      <c r="B2059" s="21">
        <v>44188</v>
      </c>
      <c r="C2059" s="13" t="s">
        <v>4429</v>
      </c>
      <c r="D2059" s="13" t="s">
        <v>4430</v>
      </c>
      <c r="E2059" s="13" t="s">
        <v>94</v>
      </c>
      <c r="F2059" s="20" t="s">
        <v>438</v>
      </c>
      <c r="G2059" s="20">
        <v>20</v>
      </c>
    </row>
    <row r="2060" ht="16.5" hidden="1" spans="1:7">
      <c r="A2060" s="13" t="str">
        <f>VLOOKUP(E2060,区域!A:B,2,0)</f>
        <v>黄山</v>
      </c>
      <c r="B2060" s="21">
        <v>44188</v>
      </c>
      <c r="C2060" s="13" t="s">
        <v>4431</v>
      </c>
      <c r="D2060" s="13" t="s">
        <v>4432</v>
      </c>
      <c r="E2060" s="13" t="s">
        <v>16</v>
      </c>
      <c r="F2060" s="20" t="s">
        <v>438</v>
      </c>
      <c r="G2060" s="20">
        <v>20</v>
      </c>
    </row>
    <row r="2061" ht="16.5" hidden="1" spans="1:7">
      <c r="A2061" s="13" t="str">
        <f>VLOOKUP(E2061,区域!A:B,2,0)</f>
        <v>芜湖</v>
      </c>
      <c r="B2061" s="21">
        <v>44188</v>
      </c>
      <c r="C2061" s="13" t="s">
        <v>4433</v>
      </c>
      <c r="D2061" s="13" t="s">
        <v>4434</v>
      </c>
      <c r="E2061" s="13" t="s">
        <v>74</v>
      </c>
      <c r="F2061" s="20" t="s">
        <v>438</v>
      </c>
      <c r="G2061" s="20">
        <v>20</v>
      </c>
    </row>
    <row r="2062" ht="16.5" hidden="1" spans="1:7">
      <c r="A2062" s="13" t="str">
        <f>VLOOKUP(E2062,区域!A:B,2,0)</f>
        <v>宣城</v>
      </c>
      <c r="B2062" s="21">
        <v>44188</v>
      </c>
      <c r="C2062" s="13" t="s">
        <v>4435</v>
      </c>
      <c r="D2062" s="13" t="s">
        <v>4436</v>
      </c>
      <c r="E2062" s="13" t="s">
        <v>38</v>
      </c>
      <c r="F2062" s="20" t="s">
        <v>438</v>
      </c>
      <c r="G2062" s="20">
        <v>20</v>
      </c>
    </row>
    <row r="2063" ht="16.5" hidden="1" spans="1:7">
      <c r="A2063" s="13" t="str">
        <f>VLOOKUP(E2063,区域!A:B,2,0)</f>
        <v>亳州</v>
      </c>
      <c r="B2063" s="21">
        <v>44188</v>
      </c>
      <c r="C2063" s="13" t="s">
        <v>4437</v>
      </c>
      <c r="D2063" s="13" t="s">
        <v>4438</v>
      </c>
      <c r="E2063" s="13" t="s">
        <v>68</v>
      </c>
      <c r="F2063" s="20" t="s">
        <v>438</v>
      </c>
      <c r="G2063" s="20">
        <v>20</v>
      </c>
    </row>
    <row r="2064" ht="16.5" hidden="1" spans="1:7">
      <c r="A2064" s="13" t="str">
        <f>VLOOKUP(E2064,区域!A:B,2,0)</f>
        <v>黄山</v>
      </c>
      <c r="B2064" s="21">
        <v>44188</v>
      </c>
      <c r="C2064" s="13" t="s">
        <v>4439</v>
      </c>
      <c r="D2064" s="13" t="s">
        <v>4382</v>
      </c>
      <c r="E2064" s="13" t="s">
        <v>16</v>
      </c>
      <c r="F2064" s="20" t="s">
        <v>438</v>
      </c>
      <c r="G2064" s="20">
        <v>20</v>
      </c>
    </row>
    <row r="2065" ht="16.5" hidden="1" spans="1:7">
      <c r="A2065" s="13" t="str">
        <f>VLOOKUP(E2065,区域!A:B,2,0)</f>
        <v>宣城</v>
      </c>
      <c r="B2065" s="21">
        <v>44188</v>
      </c>
      <c r="C2065" s="13" t="s">
        <v>4440</v>
      </c>
      <c r="D2065" s="13" t="s">
        <v>4441</v>
      </c>
      <c r="E2065" s="13" t="s">
        <v>46</v>
      </c>
      <c r="F2065" s="20" t="s">
        <v>1059</v>
      </c>
      <c r="G2065" s="20">
        <v>20</v>
      </c>
    </row>
    <row r="2066" ht="16.5" hidden="1" spans="1:7">
      <c r="A2066" s="13" t="str">
        <f>VLOOKUP(E2066,区域!A:B,2,0)</f>
        <v>宣城</v>
      </c>
      <c r="B2066" s="21">
        <v>44188</v>
      </c>
      <c r="C2066" s="13" t="s">
        <v>4442</v>
      </c>
      <c r="D2066" s="13" t="s">
        <v>4443</v>
      </c>
      <c r="E2066" s="13" t="s">
        <v>38</v>
      </c>
      <c r="F2066" s="20" t="s">
        <v>1059</v>
      </c>
      <c r="G2066" s="20">
        <v>20</v>
      </c>
    </row>
    <row r="2067" ht="16.5" hidden="1" spans="1:7">
      <c r="A2067" s="13" t="str">
        <f>VLOOKUP(E2067,区域!A:B,2,0)</f>
        <v>宣城</v>
      </c>
      <c r="B2067" s="21">
        <v>44188</v>
      </c>
      <c r="C2067" s="13" t="s">
        <v>4444</v>
      </c>
      <c r="D2067" s="13" t="s">
        <v>4445</v>
      </c>
      <c r="E2067" s="13" t="s">
        <v>38</v>
      </c>
      <c r="F2067" s="20" t="s">
        <v>1059</v>
      </c>
      <c r="G2067" s="20">
        <v>20</v>
      </c>
    </row>
    <row r="2068" ht="16.5" hidden="1" spans="1:7">
      <c r="A2068" s="13" t="str">
        <f>VLOOKUP(E2068,区域!A:B,2,0)</f>
        <v>宣城</v>
      </c>
      <c r="B2068" s="21">
        <v>44188</v>
      </c>
      <c r="C2068" s="13" t="s">
        <v>4446</v>
      </c>
      <c r="D2068" s="13" t="s">
        <v>4447</v>
      </c>
      <c r="E2068" s="13" t="s">
        <v>46</v>
      </c>
      <c r="F2068" s="20" t="s">
        <v>1059</v>
      </c>
      <c r="G2068" s="20">
        <v>20</v>
      </c>
    </row>
    <row r="2069" ht="16.5" hidden="1" spans="1:7">
      <c r="A2069" s="13" t="str">
        <f>VLOOKUP(E2069,区域!A:B,2,0)</f>
        <v>黄山</v>
      </c>
      <c r="B2069" s="21">
        <v>44188</v>
      </c>
      <c r="C2069" s="13" t="s">
        <v>4448</v>
      </c>
      <c r="D2069" s="13" t="s">
        <v>4449</v>
      </c>
      <c r="E2069" s="13" t="s">
        <v>16</v>
      </c>
      <c r="F2069" s="20" t="s">
        <v>1059</v>
      </c>
      <c r="G2069" s="20">
        <v>20</v>
      </c>
    </row>
    <row r="2070" ht="16.5" hidden="1" spans="1:7">
      <c r="A2070" s="13" t="str">
        <f>VLOOKUP(E2070,区域!A:B,2,0)</f>
        <v>合肥北</v>
      </c>
      <c r="B2070" s="21">
        <v>44189</v>
      </c>
      <c r="C2070" s="13" t="s">
        <v>4450</v>
      </c>
      <c r="D2070" s="13" t="s">
        <v>4451</v>
      </c>
      <c r="E2070" s="13" t="s">
        <v>87</v>
      </c>
      <c r="F2070" s="20" t="s">
        <v>1963</v>
      </c>
      <c r="G2070" s="20">
        <v>20</v>
      </c>
    </row>
    <row r="2071" ht="16.5" hidden="1" spans="1:7">
      <c r="A2071" s="13" t="str">
        <f>VLOOKUP(E2071,区域!A:B,2,0)</f>
        <v>宣城</v>
      </c>
      <c r="B2071" s="21">
        <v>44189</v>
      </c>
      <c r="C2071" s="13" t="s">
        <v>4452</v>
      </c>
      <c r="D2071" s="13" t="s">
        <v>4453</v>
      </c>
      <c r="E2071" s="13" t="s">
        <v>46</v>
      </c>
      <c r="F2071" s="20" t="s">
        <v>1963</v>
      </c>
      <c r="G2071" s="20">
        <v>20</v>
      </c>
    </row>
    <row r="2072" ht="16.5" hidden="1" spans="1:7">
      <c r="A2072" s="13" t="str">
        <f>VLOOKUP(E2072,区域!A:B,2,0)</f>
        <v>合肥北</v>
      </c>
      <c r="B2072" s="21">
        <v>44189</v>
      </c>
      <c r="C2072" s="13" t="s">
        <v>4454</v>
      </c>
      <c r="D2072" s="13" t="s">
        <v>4455</v>
      </c>
      <c r="E2072" s="13" t="s">
        <v>204</v>
      </c>
      <c r="F2072" s="20" t="s">
        <v>1963</v>
      </c>
      <c r="G2072" s="20">
        <v>20</v>
      </c>
    </row>
    <row r="2073" ht="16.5" hidden="1" spans="1:7">
      <c r="A2073" s="13" t="str">
        <f>VLOOKUP(E2073,区域!A:B,2,0)</f>
        <v>合肥北</v>
      </c>
      <c r="B2073" s="21">
        <v>44189</v>
      </c>
      <c r="C2073" s="13" t="s">
        <v>4456</v>
      </c>
      <c r="D2073" s="13" t="s">
        <v>4457</v>
      </c>
      <c r="E2073" s="13" t="s">
        <v>204</v>
      </c>
      <c r="F2073" s="20" t="s">
        <v>1963</v>
      </c>
      <c r="G2073" s="20">
        <v>20</v>
      </c>
    </row>
    <row r="2074" ht="16.5" hidden="1" spans="1:7">
      <c r="A2074" s="13" t="str">
        <f>VLOOKUP(E2074,区域!A:B,2,0)</f>
        <v>合肥北</v>
      </c>
      <c r="B2074" s="21">
        <v>44189</v>
      </c>
      <c r="C2074" s="13" t="s">
        <v>4458</v>
      </c>
      <c r="D2074" s="13" t="s">
        <v>4459</v>
      </c>
      <c r="E2074" s="13" t="s">
        <v>177</v>
      </c>
      <c r="F2074" s="20" t="s">
        <v>1963</v>
      </c>
      <c r="G2074" s="20">
        <v>20</v>
      </c>
    </row>
    <row r="2075" ht="16.5" hidden="1" spans="1:7">
      <c r="A2075" s="13" t="str">
        <f>VLOOKUP(E2075,区域!A:B,2,0)</f>
        <v>合肥北</v>
      </c>
      <c r="B2075" s="21">
        <v>44189</v>
      </c>
      <c r="C2075" s="13" t="s">
        <v>4460</v>
      </c>
      <c r="D2075" s="13" t="s">
        <v>4461</v>
      </c>
      <c r="E2075" s="13" t="s">
        <v>177</v>
      </c>
      <c r="F2075" s="20" t="s">
        <v>1963</v>
      </c>
      <c r="G2075" s="20">
        <v>20</v>
      </c>
    </row>
    <row r="2076" ht="16.5" hidden="1" spans="1:7">
      <c r="A2076" s="13" t="str">
        <f>VLOOKUP(E2076,区域!A:B,2,0)</f>
        <v>合肥南</v>
      </c>
      <c r="B2076" s="21">
        <v>44189</v>
      </c>
      <c r="C2076" s="13" t="s">
        <v>4425</v>
      </c>
      <c r="D2076" s="13" t="s">
        <v>4426</v>
      </c>
      <c r="E2076" s="13" t="s">
        <v>125</v>
      </c>
      <c r="F2076" s="20" t="s">
        <v>1169</v>
      </c>
      <c r="G2076" s="20">
        <v>20</v>
      </c>
    </row>
    <row r="2077" ht="16.5" hidden="1" spans="1:7">
      <c r="A2077" s="13" t="str">
        <f>VLOOKUP(E2077,区域!A:B,2,0)</f>
        <v>肥东</v>
      </c>
      <c r="B2077" s="21">
        <v>44189</v>
      </c>
      <c r="C2077" s="13" t="s">
        <v>4462</v>
      </c>
      <c r="D2077" s="13" t="s">
        <v>4463</v>
      </c>
      <c r="E2077" s="13" t="s">
        <v>145</v>
      </c>
      <c r="F2077" s="20" t="s">
        <v>1169</v>
      </c>
      <c r="G2077" s="20">
        <v>20</v>
      </c>
    </row>
    <row r="2078" ht="16.5" hidden="1" spans="1:7">
      <c r="A2078" s="13" t="str">
        <f>VLOOKUP(E2078,区域!A:B,2,0)</f>
        <v>池州</v>
      </c>
      <c r="B2078" s="21">
        <v>44189</v>
      </c>
      <c r="C2078" s="13" t="s">
        <v>4464</v>
      </c>
      <c r="D2078" s="13" t="s">
        <v>4465</v>
      </c>
      <c r="E2078" s="13" t="s">
        <v>174</v>
      </c>
      <c r="F2078" s="20" t="s">
        <v>1169</v>
      </c>
      <c r="G2078" s="20">
        <v>20</v>
      </c>
    </row>
    <row r="2079" ht="16.5" hidden="1" spans="1:7">
      <c r="A2079" s="13" t="str">
        <f>VLOOKUP(E2079,区域!A:B,2,0)</f>
        <v>池州</v>
      </c>
      <c r="B2079" s="21">
        <v>44189</v>
      </c>
      <c r="C2079" s="13" t="s">
        <v>4466</v>
      </c>
      <c r="D2079" s="13" t="s">
        <v>4467</v>
      </c>
      <c r="E2079" s="13" t="s">
        <v>174</v>
      </c>
      <c r="F2079" s="20" t="s">
        <v>1169</v>
      </c>
      <c r="G2079" s="20">
        <v>20</v>
      </c>
    </row>
    <row r="2080" ht="16.5" hidden="1" spans="1:7">
      <c r="A2080" s="13" t="str">
        <f>VLOOKUP(E2080,区域!A:B,2,0)</f>
        <v>池州</v>
      </c>
      <c r="B2080" s="21">
        <v>44189</v>
      </c>
      <c r="C2080" s="13" t="s">
        <v>4468</v>
      </c>
      <c r="D2080" s="13" t="s">
        <v>4469</v>
      </c>
      <c r="E2080" s="13" t="s">
        <v>95</v>
      </c>
      <c r="F2080" s="20" t="s">
        <v>1169</v>
      </c>
      <c r="G2080" s="20">
        <v>20</v>
      </c>
    </row>
    <row r="2081" ht="16.5" hidden="1" spans="1:7">
      <c r="A2081" s="13" t="str">
        <f>VLOOKUP(E2081,区域!A:B,2,0)</f>
        <v>池州</v>
      </c>
      <c r="B2081" s="21">
        <v>44189</v>
      </c>
      <c r="C2081" s="13" t="s">
        <v>4470</v>
      </c>
      <c r="D2081" s="13" t="s">
        <v>4471</v>
      </c>
      <c r="E2081" s="13" t="s">
        <v>95</v>
      </c>
      <c r="F2081" s="20" t="s">
        <v>1169</v>
      </c>
      <c r="G2081" s="20">
        <v>20</v>
      </c>
    </row>
    <row r="2082" ht="16.5" hidden="1" spans="1:7">
      <c r="A2082" s="13" t="str">
        <f>VLOOKUP(E2082,区域!A:B,2,0)</f>
        <v>黄山</v>
      </c>
      <c r="B2082" s="21">
        <v>44189</v>
      </c>
      <c r="C2082" s="13" t="s">
        <v>4472</v>
      </c>
      <c r="D2082" s="13" t="s">
        <v>4473</v>
      </c>
      <c r="E2082" s="13" t="s">
        <v>98</v>
      </c>
      <c r="F2082" s="20" t="s">
        <v>1169</v>
      </c>
      <c r="G2082" s="20">
        <v>20</v>
      </c>
    </row>
    <row r="2083" ht="16.5" hidden="1" spans="1:7">
      <c r="A2083" s="13" t="str">
        <f>VLOOKUP(E2083,区域!A:B,2,0)</f>
        <v>黄山</v>
      </c>
      <c r="B2083" s="21">
        <v>44189</v>
      </c>
      <c r="C2083" s="13" t="s">
        <v>4474</v>
      </c>
      <c r="D2083" s="13" t="s">
        <v>4475</v>
      </c>
      <c r="E2083" s="13" t="s">
        <v>98</v>
      </c>
      <c r="F2083" s="20" t="s">
        <v>1169</v>
      </c>
      <c r="G2083" s="20">
        <v>20</v>
      </c>
    </row>
    <row r="2084" ht="16.5" hidden="1" spans="1:7">
      <c r="A2084" s="13" t="str">
        <f>VLOOKUP(E2084,区域!A:B,2,0)</f>
        <v>黄山</v>
      </c>
      <c r="B2084" s="21">
        <v>44189</v>
      </c>
      <c r="C2084" s="13" t="s">
        <v>4476</v>
      </c>
      <c r="D2084" s="13" t="s">
        <v>4477</v>
      </c>
      <c r="E2084" s="13" t="s">
        <v>98</v>
      </c>
      <c r="F2084" s="20" t="s">
        <v>1169</v>
      </c>
      <c r="G2084" s="20">
        <v>20</v>
      </c>
    </row>
    <row r="2085" ht="16.5" hidden="1" spans="1:7">
      <c r="A2085" s="13" t="str">
        <f>VLOOKUP(E2085,区域!A:B,2,0)</f>
        <v>黄山</v>
      </c>
      <c r="B2085" s="21">
        <v>44189</v>
      </c>
      <c r="C2085" s="13" t="s">
        <v>4478</v>
      </c>
      <c r="D2085" s="13" t="s">
        <v>4479</v>
      </c>
      <c r="E2085" s="13" t="s">
        <v>98</v>
      </c>
      <c r="F2085" s="20" t="s">
        <v>1169</v>
      </c>
      <c r="G2085" s="20">
        <v>20</v>
      </c>
    </row>
    <row r="2086" ht="16.5" hidden="1" spans="1:7">
      <c r="A2086" s="13" t="str">
        <f>VLOOKUP(E2086,区域!A:B,2,0)</f>
        <v>黄山</v>
      </c>
      <c r="B2086" s="21">
        <v>44189</v>
      </c>
      <c r="C2086" s="13" t="s">
        <v>4480</v>
      </c>
      <c r="D2086" s="13" t="s">
        <v>4481</v>
      </c>
      <c r="E2086" s="13" t="s">
        <v>98</v>
      </c>
      <c r="F2086" s="20" t="s">
        <v>1169</v>
      </c>
      <c r="G2086" s="20">
        <v>20</v>
      </c>
    </row>
    <row r="2087" ht="16.5" hidden="1" spans="1:7">
      <c r="A2087" s="13" t="str">
        <f>VLOOKUP(E2087,区域!A:B,2,0)</f>
        <v>黄山</v>
      </c>
      <c r="B2087" s="21">
        <v>44189</v>
      </c>
      <c r="C2087" s="13" t="s">
        <v>4482</v>
      </c>
      <c r="D2087" s="13" t="s">
        <v>4483</v>
      </c>
      <c r="E2087" s="13" t="s">
        <v>98</v>
      </c>
      <c r="F2087" s="20" t="s">
        <v>1169</v>
      </c>
      <c r="G2087" s="20">
        <v>20</v>
      </c>
    </row>
    <row r="2088" ht="16.5" hidden="1" spans="1:7">
      <c r="A2088" s="13" t="str">
        <f>VLOOKUP(E2088,区域!A:B,2,0)</f>
        <v>黄山</v>
      </c>
      <c r="B2088" s="21">
        <v>44189</v>
      </c>
      <c r="C2088" s="13" t="s">
        <v>4484</v>
      </c>
      <c r="D2088" s="13" t="s">
        <v>4485</v>
      </c>
      <c r="E2088" s="13" t="s">
        <v>96</v>
      </c>
      <c r="F2088" s="20" t="s">
        <v>1169</v>
      </c>
      <c r="G2088" s="20">
        <v>20</v>
      </c>
    </row>
    <row r="2089" ht="16.5" hidden="1" spans="1:7">
      <c r="A2089" s="13" t="str">
        <f>VLOOKUP(E2089,区域!A:B,2,0)</f>
        <v>黄山</v>
      </c>
      <c r="B2089" s="21">
        <v>44189</v>
      </c>
      <c r="C2089" s="13" t="s">
        <v>4486</v>
      </c>
      <c r="D2089" s="13" t="s">
        <v>4487</v>
      </c>
      <c r="E2089" s="13" t="s">
        <v>96</v>
      </c>
      <c r="F2089" s="20" t="s">
        <v>1169</v>
      </c>
      <c r="G2089" s="20">
        <v>20</v>
      </c>
    </row>
    <row r="2090" ht="16.5" hidden="1" spans="1:7">
      <c r="A2090" s="13" t="str">
        <f>VLOOKUP(E2090,区域!A:B,2,0)</f>
        <v>黄山</v>
      </c>
      <c r="B2090" s="21">
        <v>44189</v>
      </c>
      <c r="C2090" s="13" t="s">
        <v>4488</v>
      </c>
      <c r="D2090" s="13" t="s">
        <v>4489</v>
      </c>
      <c r="E2090" s="13" t="s">
        <v>96</v>
      </c>
      <c r="F2090" s="20" t="s">
        <v>1169</v>
      </c>
      <c r="G2090" s="20">
        <v>20</v>
      </c>
    </row>
    <row r="2091" ht="16.5" hidden="1" spans="1:7">
      <c r="A2091" s="13" t="str">
        <f>VLOOKUP(E2091,区域!A:B,2,0)</f>
        <v>淮南</v>
      </c>
      <c r="B2091" s="21">
        <v>44189</v>
      </c>
      <c r="C2091" s="13" t="s">
        <v>4490</v>
      </c>
      <c r="D2091" s="13" t="s">
        <v>4491</v>
      </c>
      <c r="E2091" s="13" t="s">
        <v>91</v>
      </c>
      <c r="F2091" s="20" t="s">
        <v>1169</v>
      </c>
      <c r="G2091" s="20">
        <v>20</v>
      </c>
    </row>
    <row r="2092" ht="16.5" hidden="1" spans="1:7">
      <c r="A2092" s="13" t="str">
        <f>VLOOKUP(E2092,区域!A:B,2,0)</f>
        <v>淮南</v>
      </c>
      <c r="B2092" s="21">
        <v>44189</v>
      </c>
      <c r="C2092" s="13" t="s">
        <v>4492</v>
      </c>
      <c r="D2092" s="13" t="s">
        <v>4493</v>
      </c>
      <c r="E2092" s="13" t="s">
        <v>91</v>
      </c>
      <c r="F2092" s="20" t="s">
        <v>1169</v>
      </c>
      <c r="G2092" s="20">
        <v>20</v>
      </c>
    </row>
    <row r="2093" ht="16.5" hidden="1" spans="1:7">
      <c r="A2093" s="13" t="str">
        <f>VLOOKUP(E2093,区域!A:B,2,0)</f>
        <v>淮南</v>
      </c>
      <c r="B2093" s="21">
        <v>44189</v>
      </c>
      <c r="C2093" s="13" t="s">
        <v>4494</v>
      </c>
      <c r="D2093" s="13" t="s">
        <v>4495</v>
      </c>
      <c r="E2093" s="13" t="s">
        <v>91</v>
      </c>
      <c r="F2093" s="20" t="s">
        <v>1169</v>
      </c>
      <c r="G2093" s="20">
        <v>20</v>
      </c>
    </row>
    <row r="2094" ht="16.5" hidden="1" spans="1:7">
      <c r="A2094" s="13" t="str">
        <f>VLOOKUP(E2094,区域!A:B,2,0)</f>
        <v>淮南</v>
      </c>
      <c r="B2094" s="21">
        <v>44189</v>
      </c>
      <c r="C2094" s="13" t="s">
        <v>4496</v>
      </c>
      <c r="D2094" s="13" t="s">
        <v>4497</v>
      </c>
      <c r="E2094" s="13" t="s">
        <v>91</v>
      </c>
      <c r="F2094" s="20" t="s">
        <v>1169</v>
      </c>
      <c r="G2094" s="20">
        <v>20</v>
      </c>
    </row>
    <row r="2095" ht="16.5" hidden="1" spans="1:7">
      <c r="A2095" s="13" t="str">
        <f>VLOOKUP(E2095,区域!A:B,2,0)</f>
        <v>宣城</v>
      </c>
      <c r="B2095" s="21">
        <v>44189</v>
      </c>
      <c r="C2095" s="13" t="s">
        <v>4498</v>
      </c>
      <c r="D2095" s="13" t="s">
        <v>4499</v>
      </c>
      <c r="E2095" s="13" t="s">
        <v>38</v>
      </c>
      <c r="F2095" s="20" t="s">
        <v>1169</v>
      </c>
      <c r="G2095" s="20">
        <v>20</v>
      </c>
    </row>
    <row r="2096" ht="16.5" hidden="1" spans="1:7">
      <c r="A2096" s="13" t="str">
        <f>VLOOKUP(E2096,区域!A:B,2,0)</f>
        <v>宣城</v>
      </c>
      <c r="B2096" s="21">
        <v>44189</v>
      </c>
      <c r="C2096" s="13" t="s">
        <v>4500</v>
      </c>
      <c r="D2096" s="13" t="s">
        <v>4501</v>
      </c>
      <c r="E2096" s="13" t="s">
        <v>38</v>
      </c>
      <c r="F2096" s="20" t="s">
        <v>1169</v>
      </c>
      <c r="G2096" s="20">
        <v>20</v>
      </c>
    </row>
    <row r="2097" ht="16.5" hidden="1" spans="1:7">
      <c r="A2097" s="13" t="str">
        <f>VLOOKUP(E2097,区域!A:B,2,0)</f>
        <v>宣城</v>
      </c>
      <c r="B2097" s="21">
        <v>44189</v>
      </c>
      <c r="C2097" s="13" t="s">
        <v>4502</v>
      </c>
      <c r="D2097" s="13" t="s">
        <v>4503</v>
      </c>
      <c r="E2097" s="13" t="s">
        <v>38</v>
      </c>
      <c r="F2097" s="20" t="s">
        <v>1169</v>
      </c>
      <c r="G2097" s="20">
        <v>20</v>
      </c>
    </row>
    <row r="2098" ht="16.5" hidden="1" spans="1:7">
      <c r="A2098" s="13" t="str">
        <f>VLOOKUP(E2098,区域!A:B,2,0)</f>
        <v>宣城</v>
      </c>
      <c r="B2098" s="21">
        <v>44189</v>
      </c>
      <c r="C2098" s="13" t="s">
        <v>4435</v>
      </c>
      <c r="D2098" s="13" t="s">
        <v>4436</v>
      </c>
      <c r="E2098" s="13" t="s">
        <v>38</v>
      </c>
      <c r="F2098" s="20" t="s">
        <v>1169</v>
      </c>
      <c r="G2098" s="20">
        <v>20</v>
      </c>
    </row>
    <row r="2099" ht="16.5" hidden="1" spans="1:7">
      <c r="A2099" s="13" t="str">
        <f>VLOOKUP(E2099,区域!A:B,2,0)</f>
        <v>宣城</v>
      </c>
      <c r="B2099" s="21">
        <v>44189</v>
      </c>
      <c r="C2099" s="13" t="s">
        <v>4504</v>
      </c>
      <c r="D2099" s="13" t="s">
        <v>4505</v>
      </c>
      <c r="E2099" s="13" t="s">
        <v>46</v>
      </c>
      <c r="F2099" s="20" t="s">
        <v>1169</v>
      </c>
      <c r="G2099" s="20">
        <v>20</v>
      </c>
    </row>
    <row r="2100" ht="16.5" hidden="1" spans="1:7">
      <c r="A2100" s="13" t="str">
        <f>VLOOKUP(E2100,区域!A:B,2,0)</f>
        <v>宣城</v>
      </c>
      <c r="B2100" s="21">
        <v>44189</v>
      </c>
      <c r="C2100" s="13" t="s">
        <v>4506</v>
      </c>
      <c r="D2100" s="13" t="s">
        <v>4507</v>
      </c>
      <c r="E2100" s="13" t="s">
        <v>46</v>
      </c>
      <c r="F2100" s="20" t="s">
        <v>1169</v>
      </c>
      <c r="G2100" s="20">
        <v>20</v>
      </c>
    </row>
    <row r="2101" ht="16.5" hidden="1" spans="1:7">
      <c r="A2101" s="13" t="str">
        <f>VLOOKUP(E2101,区域!A:B,2,0)</f>
        <v>绩溪</v>
      </c>
      <c r="B2101" s="21">
        <v>44189</v>
      </c>
      <c r="C2101" s="13" t="s">
        <v>4508</v>
      </c>
      <c r="D2101" s="13" t="s">
        <v>4509</v>
      </c>
      <c r="E2101" s="13" t="s">
        <v>60</v>
      </c>
      <c r="F2101" s="20" t="s">
        <v>1169</v>
      </c>
      <c r="G2101" s="20">
        <v>20</v>
      </c>
    </row>
    <row r="2102" ht="16.5" hidden="1" spans="1:7">
      <c r="A2102" s="13" t="str">
        <f>VLOOKUP(E2102,区域!A:B,2,0)</f>
        <v>含山</v>
      </c>
      <c r="B2102" s="21">
        <v>44189</v>
      </c>
      <c r="C2102" s="13" t="s">
        <v>4510</v>
      </c>
      <c r="D2102" s="13" t="s">
        <v>4511</v>
      </c>
      <c r="E2102" s="13" t="s">
        <v>89</v>
      </c>
      <c r="F2102" s="20" t="s">
        <v>1169</v>
      </c>
      <c r="G2102" s="20">
        <v>20</v>
      </c>
    </row>
    <row r="2103" ht="16.5" hidden="1" spans="1:7">
      <c r="A2103" s="13" t="str">
        <f>VLOOKUP(E2103,区域!A:B,2,0)</f>
        <v>合肥北</v>
      </c>
      <c r="B2103" s="21">
        <v>44189</v>
      </c>
      <c r="C2103" s="13" t="s">
        <v>4512</v>
      </c>
      <c r="D2103" s="13" t="s">
        <v>4513</v>
      </c>
      <c r="E2103" s="13" t="s">
        <v>153</v>
      </c>
      <c r="F2103" s="20" t="s">
        <v>1169</v>
      </c>
      <c r="G2103" s="20">
        <v>20</v>
      </c>
    </row>
    <row r="2104" ht="16.5" hidden="1" spans="1:7">
      <c r="A2104" s="13" t="str">
        <f>VLOOKUP(E2104,区域!A:B,2,0)</f>
        <v>宣城</v>
      </c>
      <c r="B2104" s="21">
        <v>44189</v>
      </c>
      <c r="C2104" s="13" t="s">
        <v>4514</v>
      </c>
      <c r="D2104" s="13" t="s">
        <v>4515</v>
      </c>
      <c r="E2104" s="13" t="s">
        <v>38</v>
      </c>
      <c r="F2104" s="20" t="s">
        <v>438</v>
      </c>
      <c r="G2104" s="20">
        <v>20</v>
      </c>
    </row>
    <row r="2105" ht="16.5" hidden="1" spans="1:7">
      <c r="A2105" s="13" t="str">
        <f>VLOOKUP(E2105,区域!A:B,2,0)</f>
        <v>宿州</v>
      </c>
      <c r="B2105" s="21">
        <v>44189</v>
      </c>
      <c r="C2105" s="13" t="s">
        <v>4516</v>
      </c>
      <c r="D2105" s="13" t="s">
        <v>4517</v>
      </c>
      <c r="E2105" s="13" t="s">
        <v>173</v>
      </c>
      <c r="F2105" s="20" t="s">
        <v>438</v>
      </c>
      <c r="G2105" s="20">
        <v>20</v>
      </c>
    </row>
    <row r="2106" ht="16.5" hidden="1" spans="1:7">
      <c r="A2106" s="13" t="str">
        <f>VLOOKUP(E2106,区域!A:B,2,0)</f>
        <v>凤台</v>
      </c>
      <c r="B2106" s="21">
        <v>44189</v>
      </c>
      <c r="C2106" s="13" t="s">
        <v>4518</v>
      </c>
      <c r="D2106" s="13" t="s">
        <v>4519</v>
      </c>
      <c r="E2106" s="13" t="s">
        <v>32</v>
      </c>
      <c r="F2106" s="20" t="s">
        <v>438</v>
      </c>
      <c r="G2106" s="20">
        <v>20</v>
      </c>
    </row>
    <row r="2107" ht="16.5" hidden="1" spans="1:7">
      <c r="A2107" s="13" t="str">
        <f>VLOOKUP(E2107,区域!A:B,2,0)</f>
        <v>凤台</v>
      </c>
      <c r="B2107" s="21">
        <v>44189</v>
      </c>
      <c r="C2107" s="13" t="s">
        <v>4520</v>
      </c>
      <c r="D2107" s="13" t="s">
        <v>4521</v>
      </c>
      <c r="E2107" s="13" t="s">
        <v>32</v>
      </c>
      <c r="F2107" s="20" t="s">
        <v>438</v>
      </c>
      <c r="G2107" s="20">
        <v>20</v>
      </c>
    </row>
    <row r="2108" ht="16.5" hidden="1" spans="1:7">
      <c r="A2108" s="13" t="str">
        <f>VLOOKUP(E2108,区域!A:B,2,0)</f>
        <v>凤台</v>
      </c>
      <c r="B2108" s="21">
        <v>44189</v>
      </c>
      <c r="C2108" s="13" t="s">
        <v>4522</v>
      </c>
      <c r="D2108" s="13" t="s">
        <v>4523</v>
      </c>
      <c r="E2108" s="13" t="s">
        <v>32</v>
      </c>
      <c r="F2108" s="20" t="s">
        <v>438</v>
      </c>
      <c r="G2108" s="20">
        <v>20</v>
      </c>
    </row>
    <row r="2109" ht="16.5" hidden="1" spans="1:7">
      <c r="A2109" s="13" t="str">
        <f>VLOOKUP(E2109,区域!A:B,2,0)</f>
        <v>黄山</v>
      </c>
      <c r="B2109" s="21">
        <v>44189</v>
      </c>
      <c r="C2109" s="13" t="s">
        <v>4524</v>
      </c>
      <c r="D2109" s="13" t="s">
        <v>4525</v>
      </c>
      <c r="E2109" s="13" t="s">
        <v>16</v>
      </c>
      <c r="F2109" s="20" t="s">
        <v>438</v>
      </c>
      <c r="G2109" s="20">
        <v>20</v>
      </c>
    </row>
    <row r="2110" ht="16.5" hidden="1" spans="1:7">
      <c r="A2110" s="13" t="str">
        <f>VLOOKUP(E2110,区域!A:B,2,0)</f>
        <v>合肥北</v>
      </c>
      <c r="B2110" s="21">
        <v>44189</v>
      </c>
      <c r="C2110" s="13" t="s">
        <v>4526</v>
      </c>
      <c r="D2110" s="13" t="s">
        <v>4527</v>
      </c>
      <c r="E2110" s="13" t="s">
        <v>108</v>
      </c>
      <c r="F2110" s="20" t="s">
        <v>438</v>
      </c>
      <c r="G2110" s="20">
        <v>20</v>
      </c>
    </row>
    <row r="2111" ht="16.5" hidden="1" spans="1:7">
      <c r="A2111" s="13" t="str">
        <f>VLOOKUP(E2111,区域!A:B,2,0)</f>
        <v>合肥北</v>
      </c>
      <c r="B2111" s="21">
        <v>44189</v>
      </c>
      <c r="C2111" s="13" t="s">
        <v>4528</v>
      </c>
      <c r="D2111" s="13" t="s">
        <v>4529</v>
      </c>
      <c r="E2111" s="13" t="s">
        <v>108</v>
      </c>
      <c r="F2111" s="20" t="s">
        <v>438</v>
      </c>
      <c r="G2111" s="20">
        <v>20</v>
      </c>
    </row>
    <row r="2112" ht="16.5" hidden="1" spans="1:7">
      <c r="A2112" s="13" t="str">
        <f>VLOOKUP(E2112,区域!A:B,2,0)</f>
        <v>合肥北</v>
      </c>
      <c r="B2112" s="21">
        <v>44189</v>
      </c>
      <c r="C2112" s="13" t="s">
        <v>4530</v>
      </c>
      <c r="D2112" s="13" t="s">
        <v>4531</v>
      </c>
      <c r="E2112" s="13" t="s">
        <v>108</v>
      </c>
      <c r="F2112" s="20" t="s">
        <v>438</v>
      </c>
      <c r="G2112" s="20">
        <v>20</v>
      </c>
    </row>
    <row r="2113" ht="16.5" hidden="1" spans="1:7">
      <c r="A2113" s="13" t="str">
        <f>VLOOKUP(E2113,区域!A:B,2,0)</f>
        <v>池州</v>
      </c>
      <c r="B2113" s="21">
        <v>44189</v>
      </c>
      <c r="C2113" s="13" t="s">
        <v>4532</v>
      </c>
      <c r="D2113" s="13" t="s">
        <v>4533</v>
      </c>
      <c r="E2113" s="13" t="s">
        <v>30</v>
      </c>
      <c r="F2113" s="20" t="s">
        <v>438</v>
      </c>
      <c r="G2113" s="20">
        <v>20</v>
      </c>
    </row>
    <row r="2114" ht="16.5" hidden="1" spans="1:7">
      <c r="A2114" s="13" t="str">
        <f>VLOOKUP(E2114,区域!A:B,2,0)</f>
        <v>黄山</v>
      </c>
      <c r="B2114" s="21">
        <v>44189</v>
      </c>
      <c r="C2114" s="13" t="s">
        <v>4534</v>
      </c>
      <c r="D2114" s="13" t="s">
        <v>4535</v>
      </c>
      <c r="E2114" s="13" t="s">
        <v>50</v>
      </c>
      <c r="F2114" s="20" t="s">
        <v>438</v>
      </c>
      <c r="G2114" s="20">
        <v>20</v>
      </c>
    </row>
    <row r="2115" ht="16.5" hidden="1" spans="1:7">
      <c r="A2115" s="13" t="str">
        <f>VLOOKUP(E2115,区域!A:B,2,0)</f>
        <v>宣城</v>
      </c>
      <c r="B2115" s="21">
        <v>44189</v>
      </c>
      <c r="C2115" s="13" t="s">
        <v>4536</v>
      </c>
      <c r="D2115" s="13" t="s">
        <v>4537</v>
      </c>
      <c r="E2115" s="13" t="s">
        <v>38</v>
      </c>
      <c r="F2115" s="20" t="s">
        <v>438</v>
      </c>
      <c r="G2115" s="20">
        <v>20</v>
      </c>
    </row>
    <row r="2116" ht="16.5" hidden="1" spans="1:7">
      <c r="A2116" s="13" t="str">
        <f>VLOOKUP(E2116,区域!A:B,2,0)</f>
        <v>合肥南</v>
      </c>
      <c r="B2116" s="21">
        <v>44189</v>
      </c>
      <c r="C2116" s="13" t="s">
        <v>4538</v>
      </c>
      <c r="D2116" s="13" t="s">
        <v>4539</v>
      </c>
      <c r="E2116" s="13" t="s">
        <v>107</v>
      </c>
      <c r="F2116" s="20" t="s">
        <v>438</v>
      </c>
      <c r="G2116" s="20">
        <v>20</v>
      </c>
    </row>
    <row r="2117" ht="16.5" hidden="1" spans="1:7">
      <c r="A2117" s="13" t="str">
        <f>VLOOKUP(E2117,区域!A:B,2,0)</f>
        <v>宣城</v>
      </c>
      <c r="B2117" s="21">
        <v>44189</v>
      </c>
      <c r="C2117" s="13" t="s">
        <v>4540</v>
      </c>
      <c r="D2117" s="13" t="s">
        <v>4541</v>
      </c>
      <c r="E2117" s="13" t="s">
        <v>97</v>
      </c>
      <c r="F2117" s="20" t="s">
        <v>438</v>
      </c>
      <c r="G2117" s="20">
        <v>20</v>
      </c>
    </row>
    <row r="2118" ht="16.5" hidden="1" spans="1:7">
      <c r="A2118" s="13" t="str">
        <f>VLOOKUP(E2118,区域!A:B,2,0)</f>
        <v>凤台</v>
      </c>
      <c r="B2118" s="21">
        <v>44189</v>
      </c>
      <c r="C2118" s="13" t="s">
        <v>4542</v>
      </c>
      <c r="D2118" s="13" t="s">
        <v>4543</v>
      </c>
      <c r="E2118" s="13" t="s">
        <v>32</v>
      </c>
      <c r="F2118" s="20" t="s">
        <v>438</v>
      </c>
      <c r="G2118" s="20">
        <v>20</v>
      </c>
    </row>
    <row r="2119" ht="16.5" hidden="1" spans="1:7">
      <c r="A2119" s="13" t="str">
        <f>VLOOKUP(E2119,区域!A:B,2,0)</f>
        <v>凤台</v>
      </c>
      <c r="B2119" s="21">
        <v>44189</v>
      </c>
      <c r="C2119" s="13" t="s">
        <v>4544</v>
      </c>
      <c r="D2119" s="13" t="s">
        <v>4545</v>
      </c>
      <c r="E2119" s="13" t="s">
        <v>32</v>
      </c>
      <c r="F2119" s="20" t="s">
        <v>438</v>
      </c>
      <c r="G2119" s="20">
        <v>20</v>
      </c>
    </row>
    <row r="2120" ht="16.5" hidden="1" spans="1:7">
      <c r="A2120" s="13" t="str">
        <f>VLOOKUP(E2120,区域!A:B,2,0)</f>
        <v>金寨</v>
      </c>
      <c r="B2120" s="21">
        <v>44189</v>
      </c>
      <c r="C2120" s="13" t="s">
        <v>4546</v>
      </c>
      <c r="D2120" s="13" t="s">
        <v>4547</v>
      </c>
      <c r="E2120" s="13" t="s">
        <v>58</v>
      </c>
      <c r="F2120" s="20" t="s">
        <v>438</v>
      </c>
      <c r="G2120" s="20">
        <v>20</v>
      </c>
    </row>
    <row r="2121" ht="16.5" hidden="1" spans="1:7">
      <c r="A2121" s="13" t="str">
        <f>VLOOKUP(E2121,区域!A:B,2,0)</f>
        <v>金寨</v>
      </c>
      <c r="B2121" s="21">
        <v>44189</v>
      </c>
      <c r="C2121" s="13" t="s">
        <v>4548</v>
      </c>
      <c r="D2121" s="13" t="s">
        <v>4549</v>
      </c>
      <c r="E2121" s="13" t="s">
        <v>58</v>
      </c>
      <c r="F2121" s="20" t="s">
        <v>438</v>
      </c>
      <c r="G2121" s="20">
        <v>20</v>
      </c>
    </row>
    <row r="2122" ht="16.5" hidden="1" spans="1:7">
      <c r="A2122" s="13" t="str">
        <f>VLOOKUP(E2122,区域!A:B,2,0)</f>
        <v>凤台</v>
      </c>
      <c r="B2122" s="21">
        <v>44189</v>
      </c>
      <c r="C2122" s="13" t="s">
        <v>4550</v>
      </c>
      <c r="D2122" s="13" t="s">
        <v>4551</v>
      </c>
      <c r="E2122" s="13" t="s">
        <v>32</v>
      </c>
      <c r="F2122" s="20" t="s">
        <v>438</v>
      </c>
      <c r="G2122" s="20">
        <v>20</v>
      </c>
    </row>
    <row r="2123" ht="16.5" hidden="1" spans="1:7">
      <c r="A2123" s="13" t="str">
        <f>VLOOKUP(E2123,区域!A:B,2,0)</f>
        <v>宣城</v>
      </c>
      <c r="B2123" s="21">
        <v>44189</v>
      </c>
      <c r="C2123" s="13" t="s">
        <v>4552</v>
      </c>
      <c r="D2123" s="13" t="s">
        <v>4553</v>
      </c>
      <c r="E2123" s="13" t="s">
        <v>105</v>
      </c>
      <c r="F2123" s="20" t="s">
        <v>438</v>
      </c>
      <c r="G2123" s="20">
        <v>20</v>
      </c>
    </row>
    <row r="2124" ht="16.5" hidden="1" spans="1:7">
      <c r="A2124" s="13" t="str">
        <f>VLOOKUP(E2124,区域!A:B,2,0)</f>
        <v>宣城</v>
      </c>
      <c r="B2124" s="21">
        <v>44189</v>
      </c>
      <c r="C2124" s="13" t="s">
        <v>4554</v>
      </c>
      <c r="D2124" s="13" t="s">
        <v>4555</v>
      </c>
      <c r="E2124" s="13" t="s">
        <v>38</v>
      </c>
      <c r="F2124" s="20" t="s">
        <v>1059</v>
      </c>
      <c r="G2124" s="20">
        <v>20</v>
      </c>
    </row>
    <row r="2125" ht="16.5" hidden="1" spans="1:7">
      <c r="A2125" s="13" t="str">
        <f>VLOOKUP(E2125,区域!A:B,2,0)</f>
        <v>宣城</v>
      </c>
      <c r="B2125" s="21">
        <v>44189</v>
      </c>
      <c r="C2125" s="13" t="s">
        <v>4556</v>
      </c>
      <c r="D2125" s="13" t="s">
        <v>4557</v>
      </c>
      <c r="E2125" s="13" t="s">
        <v>46</v>
      </c>
      <c r="F2125" s="20" t="s">
        <v>1059</v>
      </c>
      <c r="G2125" s="20">
        <v>20</v>
      </c>
    </row>
    <row r="2126" ht="16.5" hidden="1" spans="1:7">
      <c r="A2126" s="13" t="str">
        <f>VLOOKUP(E2126,区域!A:B,2,0)</f>
        <v>肥东</v>
      </c>
      <c r="B2126" s="21">
        <v>44189</v>
      </c>
      <c r="C2126" s="13" t="s">
        <v>4558</v>
      </c>
      <c r="D2126" s="13" t="s">
        <v>4559</v>
      </c>
      <c r="E2126" s="13" t="s">
        <v>36</v>
      </c>
      <c r="F2126" s="20" t="s">
        <v>1568</v>
      </c>
      <c r="G2126" s="20">
        <v>100</v>
      </c>
    </row>
    <row r="2127" ht="16.5" hidden="1" spans="1:7">
      <c r="A2127" s="13" t="str">
        <f>VLOOKUP(E2127,区域!A:B,2,0)</f>
        <v>肥东</v>
      </c>
      <c r="B2127" s="21">
        <v>44189</v>
      </c>
      <c r="C2127" s="13" t="s">
        <v>4560</v>
      </c>
      <c r="D2127" s="13" t="s">
        <v>4559</v>
      </c>
      <c r="E2127" s="13" t="s">
        <v>36</v>
      </c>
      <c r="F2127" s="20" t="s">
        <v>1169</v>
      </c>
      <c r="G2127" s="20">
        <v>20</v>
      </c>
    </row>
    <row r="2128" ht="16.5" hidden="1" spans="1:7">
      <c r="A2128" s="13" t="str">
        <f>VLOOKUP(E2128,区域!A:B,2,0)</f>
        <v>肥东</v>
      </c>
      <c r="B2128" s="21">
        <v>44189</v>
      </c>
      <c r="C2128" s="13" t="s">
        <v>4558</v>
      </c>
      <c r="D2128" s="13" t="s">
        <v>4559</v>
      </c>
      <c r="E2128" s="13" t="s">
        <v>36</v>
      </c>
      <c r="F2128" s="20" t="s">
        <v>1169</v>
      </c>
      <c r="G2128" s="20">
        <v>20</v>
      </c>
    </row>
    <row r="2129" ht="16.5" hidden="1" spans="1:7">
      <c r="A2129" s="13" t="str">
        <f>VLOOKUP(E2129,区域!A:B,2,0)</f>
        <v>肥东</v>
      </c>
      <c r="B2129" s="21">
        <v>44189</v>
      </c>
      <c r="C2129" s="13" t="s">
        <v>4561</v>
      </c>
      <c r="D2129" s="13" t="s">
        <v>4559</v>
      </c>
      <c r="E2129" s="13" t="s">
        <v>36</v>
      </c>
      <c r="F2129" s="20" t="s">
        <v>1169</v>
      </c>
      <c r="G2129" s="20">
        <v>20</v>
      </c>
    </row>
    <row r="2130" ht="16.5" hidden="1" spans="1:7">
      <c r="A2130" s="13" t="str">
        <f>VLOOKUP(E2130,区域!A:B,2,0)</f>
        <v>肥东</v>
      </c>
      <c r="B2130" s="21">
        <v>44189</v>
      </c>
      <c r="C2130" s="13" t="s">
        <v>4562</v>
      </c>
      <c r="D2130" s="13" t="s">
        <v>4559</v>
      </c>
      <c r="E2130" s="13" t="s">
        <v>36</v>
      </c>
      <c r="F2130" s="20" t="s">
        <v>1169</v>
      </c>
      <c r="G2130" s="20">
        <v>20</v>
      </c>
    </row>
    <row r="2131" ht="16.5" hidden="1" spans="1:7">
      <c r="A2131" s="13" t="str">
        <f>VLOOKUP(E2131,区域!A:B,2,0)</f>
        <v>肥东</v>
      </c>
      <c r="B2131" s="21">
        <v>44190</v>
      </c>
      <c r="C2131" s="13" t="s">
        <v>4563</v>
      </c>
      <c r="D2131" s="13" t="s">
        <v>4564</v>
      </c>
      <c r="E2131" s="13" t="s">
        <v>36</v>
      </c>
      <c r="F2131" s="20" t="s">
        <v>1169</v>
      </c>
      <c r="G2131" s="20">
        <v>20</v>
      </c>
    </row>
    <row r="2132" ht="16.5" hidden="1" spans="1:7">
      <c r="A2132" s="13" t="str">
        <f>VLOOKUP(E2132,区域!A:B,2,0)</f>
        <v>肥东</v>
      </c>
      <c r="B2132" s="21">
        <v>44190</v>
      </c>
      <c r="C2132" s="13" t="s">
        <v>4565</v>
      </c>
      <c r="D2132" s="13" t="s">
        <v>4321</v>
      </c>
      <c r="E2132" s="13" t="s">
        <v>36</v>
      </c>
      <c r="F2132" s="20" t="s">
        <v>1169</v>
      </c>
      <c r="G2132" s="20">
        <v>20</v>
      </c>
    </row>
    <row r="2133" ht="16.5" hidden="1" spans="1:7">
      <c r="A2133" s="13" t="str">
        <f>VLOOKUP(E2133,区域!A:B,2,0)</f>
        <v>肥东</v>
      </c>
      <c r="B2133" s="21">
        <v>44190</v>
      </c>
      <c r="C2133" s="13" t="s">
        <v>4566</v>
      </c>
      <c r="D2133" s="13" t="s">
        <v>4321</v>
      </c>
      <c r="E2133" s="13" t="s">
        <v>36</v>
      </c>
      <c r="F2133" s="20" t="s">
        <v>1169</v>
      </c>
      <c r="G2133" s="20">
        <v>20</v>
      </c>
    </row>
    <row r="2134" ht="16.5" hidden="1" spans="1:7">
      <c r="A2134" s="13" t="str">
        <f>VLOOKUP(E2134,区域!A:B,2,0)</f>
        <v>肥东</v>
      </c>
      <c r="B2134" s="21">
        <v>44190</v>
      </c>
      <c r="C2134" s="13" t="s">
        <v>4567</v>
      </c>
      <c r="D2134" s="13" t="s">
        <v>4568</v>
      </c>
      <c r="E2134" s="13" t="s">
        <v>36</v>
      </c>
      <c r="F2134" s="20" t="s">
        <v>1169</v>
      </c>
      <c r="G2134" s="20">
        <v>20</v>
      </c>
    </row>
    <row r="2135" ht="16.5" hidden="1" spans="1:7">
      <c r="A2135" s="13" t="str">
        <f>VLOOKUP(E2135,区域!A:B,2,0)</f>
        <v>肥东</v>
      </c>
      <c r="B2135" s="21">
        <v>44190</v>
      </c>
      <c r="C2135" s="13" t="s">
        <v>4569</v>
      </c>
      <c r="D2135" s="13" t="s">
        <v>4570</v>
      </c>
      <c r="E2135" s="13" t="s">
        <v>36</v>
      </c>
      <c r="F2135" s="20" t="s">
        <v>1169</v>
      </c>
      <c r="G2135" s="20">
        <v>20</v>
      </c>
    </row>
    <row r="2136" ht="16.5" hidden="1" spans="1:7">
      <c r="A2136" s="13" t="str">
        <f>VLOOKUP(E2136,区域!A:B,2,0)</f>
        <v>肥东</v>
      </c>
      <c r="B2136" s="21">
        <v>44190</v>
      </c>
      <c r="C2136" s="13" t="s">
        <v>4571</v>
      </c>
      <c r="D2136" s="13" t="s">
        <v>4572</v>
      </c>
      <c r="E2136" s="13" t="s">
        <v>36</v>
      </c>
      <c r="F2136" s="20" t="s">
        <v>1169</v>
      </c>
      <c r="G2136" s="20">
        <v>20</v>
      </c>
    </row>
    <row r="2137" ht="16.5" hidden="1" spans="1:7">
      <c r="A2137" s="13" t="str">
        <f>VLOOKUP(E2137,区域!A:B,2,0)</f>
        <v>肥东</v>
      </c>
      <c r="B2137" s="21">
        <v>44190</v>
      </c>
      <c r="C2137" s="13" t="s">
        <v>4573</v>
      </c>
      <c r="D2137" s="13" t="s">
        <v>4574</v>
      </c>
      <c r="E2137" s="13" t="s">
        <v>36</v>
      </c>
      <c r="F2137" s="20" t="s">
        <v>1169</v>
      </c>
      <c r="G2137" s="20">
        <v>20</v>
      </c>
    </row>
    <row r="2138" ht="16.5" hidden="1" spans="1:7">
      <c r="A2138" s="13" t="str">
        <f>VLOOKUP(E2138,区域!A:B,2,0)</f>
        <v>肥东</v>
      </c>
      <c r="B2138" s="21">
        <v>44190</v>
      </c>
      <c r="C2138" s="13" t="s">
        <v>4575</v>
      </c>
      <c r="D2138" s="13" t="s">
        <v>4576</v>
      </c>
      <c r="E2138" s="13" t="s">
        <v>36</v>
      </c>
      <c r="F2138" s="20" t="s">
        <v>1169</v>
      </c>
      <c r="G2138" s="20">
        <v>20</v>
      </c>
    </row>
    <row r="2139" ht="16.5" hidden="1" spans="1:7">
      <c r="A2139" s="13" t="str">
        <f>VLOOKUP(E2139,区域!A:B,2,0)</f>
        <v>肥东</v>
      </c>
      <c r="B2139" s="21">
        <v>44190</v>
      </c>
      <c r="C2139" s="13" t="s">
        <v>4577</v>
      </c>
      <c r="D2139" s="13" t="s">
        <v>4578</v>
      </c>
      <c r="E2139" s="13" t="s">
        <v>36</v>
      </c>
      <c r="F2139" s="20" t="s">
        <v>1169</v>
      </c>
      <c r="G2139" s="20">
        <v>20</v>
      </c>
    </row>
    <row r="2140" ht="16.5" hidden="1" spans="1:7">
      <c r="A2140" s="13" t="str">
        <f>VLOOKUP(E2140,区域!A:B,2,0)</f>
        <v>肥东</v>
      </c>
      <c r="B2140" s="21">
        <v>44190</v>
      </c>
      <c r="C2140" s="13" t="s">
        <v>4579</v>
      </c>
      <c r="D2140" s="13" t="s">
        <v>4580</v>
      </c>
      <c r="E2140" s="13" t="s">
        <v>36</v>
      </c>
      <c r="F2140" s="20" t="s">
        <v>1169</v>
      </c>
      <c r="G2140" s="20">
        <v>20</v>
      </c>
    </row>
    <row r="2141" ht="16.5" hidden="1" spans="1:7">
      <c r="A2141" s="13" t="str">
        <f>VLOOKUP(E2141,区域!A:B,2,0)</f>
        <v>肥东</v>
      </c>
      <c r="B2141" s="21">
        <v>44190</v>
      </c>
      <c r="C2141" s="13" t="s">
        <v>4581</v>
      </c>
      <c r="D2141" s="13" t="s">
        <v>4582</v>
      </c>
      <c r="E2141" s="13" t="s">
        <v>36</v>
      </c>
      <c r="F2141" s="20" t="s">
        <v>1169</v>
      </c>
      <c r="G2141" s="20">
        <v>20</v>
      </c>
    </row>
    <row r="2142" ht="16.5" hidden="1" spans="1:7">
      <c r="A2142" s="13" t="str">
        <f>VLOOKUP(E2142,区域!A:B,2,0)</f>
        <v>肥东</v>
      </c>
      <c r="B2142" s="21">
        <v>44190</v>
      </c>
      <c r="C2142" s="13" t="s">
        <v>4583</v>
      </c>
      <c r="D2142" s="13" t="s">
        <v>4584</v>
      </c>
      <c r="E2142" s="13" t="s">
        <v>36</v>
      </c>
      <c r="F2142" s="20" t="s">
        <v>1169</v>
      </c>
      <c r="G2142" s="20">
        <v>20</v>
      </c>
    </row>
    <row r="2143" ht="16.5" hidden="1" spans="1:7">
      <c r="A2143" s="13" t="str">
        <f>VLOOKUP(E2143,区域!A:B,2,0)</f>
        <v>肥东</v>
      </c>
      <c r="B2143" s="21">
        <v>44190</v>
      </c>
      <c r="C2143" s="13" t="s">
        <v>4585</v>
      </c>
      <c r="D2143" s="13" t="s">
        <v>4586</v>
      </c>
      <c r="E2143" s="13" t="s">
        <v>36</v>
      </c>
      <c r="F2143" s="20" t="s">
        <v>1169</v>
      </c>
      <c r="G2143" s="20">
        <v>20</v>
      </c>
    </row>
    <row r="2144" ht="16.5" hidden="1" spans="1:7">
      <c r="A2144" s="13" t="str">
        <f>VLOOKUP(E2144,区域!A:B,2,0)</f>
        <v>肥东</v>
      </c>
      <c r="B2144" s="21">
        <v>44190</v>
      </c>
      <c r="C2144" s="13" t="s">
        <v>4587</v>
      </c>
      <c r="D2144" s="13" t="s">
        <v>4588</v>
      </c>
      <c r="E2144" s="13" t="s">
        <v>36</v>
      </c>
      <c r="F2144" s="20" t="s">
        <v>1169</v>
      </c>
      <c r="G2144" s="20">
        <v>20</v>
      </c>
    </row>
    <row r="2145" ht="16.5" hidden="1" spans="1:7">
      <c r="A2145" s="13" t="str">
        <f>VLOOKUP(E2145,区域!A:B,2,0)</f>
        <v>肥东</v>
      </c>
      <c r="B2145" s="21">
        <v>44190</v>
      </c>
      <c r="C2145" s="13" t="s">
        <v>4589</v>
      </c>
      <c r="D2145" s="13" t="s">
        <v>4590</v>
      </c>
      <c r="E2145" s="13" t="s">
        <v>36</v>
      </c>
      <c r="F2145" s="20" t="s">
        <v>1169</v>
      </c>
      <c r="G2145" s="20">
        <v>20</v>
      </c>
    </row>
    <row r="2146" ht="16.5" hidden="1" spans="1:7">
      <c r="A2146" s="13" t="str">
        <f>VLOOKUP(E2146,区域!A:B,2,0)</f>
        <v>肥东</v>
      </c>
      <c r="B2146" s="21">
        <v>44190</v>
      </c>
      <c r="C2146" s="13" t="s">
        <v>4591</v>
      </c>
      <c r="D2146" s="13" t="s">
        <v>4592</v>
      </c>
      <c r="E2146" s="13" t="s">
        <v>36</v>
      </c>
      <c r="F2146" s="20" t="s">
        <v>1169</v>
      </c>
      <c r="G2146" s="20">
        <v>20</v>
      </c>
    </row>
    <row r="2147" ht="16.5" hidden="1" spans="1:7">
      <c r="A2147" s="13" t="str">
        <f>VLOOKUP(E2147,区域!A:B,2,0)</f>
        <v>肥东</v>
      </c>
      <c r="B2147" s="21">
        <v>44190</v>
      </c>
      <c r="C2147" s="13" t="s">
        <v>4593</v>
      </c>
      <c r="D2147" s="13" t="s">
        <v>4570</v>
      </c>
      <c r="E2147" s="13" t="s">
        <v>36</v>
      </c>
      <c r="F2147" s="20" t="s">
        <v>1169</v>
      </c>
      <c r="G2147" s="20">
        <v>20</v>
      </c>
    </row>
    <row r="2148" ht="16.5" hidden="1" spans="1:7">
      <c r="A2148" s="13" t="str">
        <f>VLOOKUP(E2148,区域!A:B,2,0)</f>
        <v>肥东</v>
      </c>
      <c r="B2148" s="21">
        <v>44190</v>
      </c>
      <c r="C2148" s="13" t="s">
        <v>4594</v>
      </c>
      <c r="D2148" s="13" t="s">
        <v>4595</v>
      </c>
      <c r="E2148" s="13" t="s">
        <v>36</v>
      </c>
      <c r="F2148" s="20" t="s">
        <v>1169</v>
      </c>
      <c r="G2148" s="20">
        <v>20</v>
      </c>
    </row>
    <row r="2149" ht="16.5" hidden="1" spans="1:7">
      <c r="A2149" s="13" t="str">
        <f>VLOOKUP(E2149,区域!A:B,2,0)</f>
        <v>肥东</v>
      </c>
      <c r="B2149" s="21">
        <v>44190</v>
      </c>
      <c r="C2149" s="13" t="s">
        <v>4567</v>
      </c>
      <c r="D2149" s="13" t="s">
        <v>4568</v>
      </c>
      <c r="E2149" s="13" t="s">
        <v>36</v>
      </c>
      <c r="F2149" s="20" t="s">
        <v>1568</v>
      </c>
      <c r="G2149" s="20">
        <v>100</v>
      </c>
    </row>
    <row r="2150" ht="16.5" hidden="1" spans="1:7">
      <c r="A2150" s="13" t="str">
        <f>VLOOKUP(E2150,区域!A:B,2,0)</f>
        <v>肥东</v>
      </c>
      <c r="B2150" s="25">
        <v>44190</v>
      </c>
      <c r="C2150" s="13" t="s">
        <v>4583</v>
      </c>
      <c r="D2150" s="13" t="s">
        <v>4584</v>
      </c>
      <c r="E2150" s="13" t="s">
        <v>36</v>
      </c>
      <c r="F2150" s="13" t="s">
        <v>1568</v>
      </c>
      <c r="G2150" s="13">
        <v>100</v>
      </c>
    </row>
    <row r="2151" ht="16.5" hidden="1" spans="1:7">
      <c r="A2151" s="13" t="str">
        <f>VLOOKUP(E2151,区域!A:B,2,0)</f>
        <v>肥东</v>
      </c>
      <c r="B2151" s="25">
        <v>44190</v>
      </c>
      <c r="C2151" s="13" t="s">
        <v>4589</v>
      </c>
      <c r="D2151" s="13" t="s">
        <v>4590</v>
      </c>
      <c r="E2151" s="13" t="s">
        <v>36</v>
      </c>
      <c r="F2151" s="13" t="s">
        <v>1568</v>
      </c>
      <c r="G2151" s="13">
        <v>100</v>
      </c>
    </row>
    <row r="2152" ht="16.5" hidden="1" spans="1:7">
      <c r="A2152" s="13" t="str">
        <f>VLOOKUP(E2152,区域!A:B,2,0)</f>
        <v>黄山</v>
      </c>
      <c r="B2152" s="25">
        <v>44190</v>
      </c>
      <c r="C2152" s="13" t="s">
        <v>4596</v>
      </c>
      <c r="D2152" s="13" t="s">
        <v>4597</v>
      </c>
      <c r="E2152" s="13" t="s">
        <v>44</v>
      </c>
      <c r="F2152" s="13" t="s">
        <v>1963</v>
      </c>
      <c r="G2152" s="13">
        <v>20</v>
      </c>
    </row>
    <row r="2153" ht="16.5" hidden="1" spans="1:7">
      <c r="A2153" s="13" t="str">
        <f>VLOOKUP(E2153,区域!A:B,2,0)</f>
        <v>铜陵</v>
      </c>
      <c r="B2153" s="25">
        <v>44190</v>
      </c>
      <c r="C2153" s="13" t="s">
        <v>4598</v>
      </c>
      <c r="D2153" s="13" t="s">
        <v>4599</v>
      </c>
      <c r="E2153" s="13" t="s">
        <v>54</v>
      </c>
      <c r="F2153" s="13" t="s">
        <v>1963</v>
      </c>
      <c r="G2153" s="13">
        <v>20</v>
      </c>
    </row>
    <row r="2154" ht="16.5" hidden="1" spans="1:7">
      <c r="A2154" s="13" t="str">
        <f>VLOOKUP(E2154,区域!A:B,2,0)</f>
        <v>铜陵</v>
      </c>
      <c r="B2154" s="25">
        <v>44190</v>
      </c>
      <c r="C2154" s="13" t="s">
        <v>4600</v>
      </c>
      <c r="D2154" s="13" t="s">
        <v>4601</v>
      </c>
      <c r="E2154" s="13" t="s">
        <v>54</v>
      </c>
      <c r="F2154" s="13" t="s">
        <v>1963</v>
      </c>
      <c r="G2154" s="13">
        <v>20</v>
      </c>
    </row>
    <row r="2155" ht="16.5" hidden="1" spans="1:7">
      <c r="A2155" s="13" t="str">
        <f>VLOOKUP(E2155,区域!A:B,2,0)</f>
        <v>铜陵</v>
      </c>
      <c r="B2155" s="25">
        <v>44190</v>
      </c>
      <c r="C2155" s="13" t="s">
        <v>4602</v>
      </c>
      <c r="D2155" s="13" t="s">
        <v>4603</v>
      </c>
      <c r="E2155" s="13" t="s">
        <v>54</v>
      </c>
      <c r="F2155" s="13" t="s">
        <v>1963</v>
      </c>
      <c r="G2155" s="13">
        <v>20</v>
      </c>
    </row>
    <row r="2156" ht="16.5" hidden="1" spans="1:7">
      <c r="A2156" s="13" t="str">
        <f>VLOOKUP(E2156,区域!A:B,2,0)</f>
        <v>铜陵</v>
      </c>
      <c r="B2156" s="25">
        <v>44190</v>
      </c>
      <c r="C2156" s="13" t="s">
        <v>4604</v>
      </c>
      <c r="D2156" s="13" t="s">
        <v>4605</v>
      </c>
      <c r="E2156" s="13" t="s">
        <v>54</v>
      </c>
      <c r="F2156" s="13" t="s">
        <v>1963</v>
      </c>
      <c r="G2156" s="13">
        <v>20</v>
      </c>
    </row>
    <row r="2157" ht="16.5" hidden="1" spans="1:7">
      <c r="A2157" s="13" t="str">
        <f>VLOOKUP(E2157,区域!A:B,2,0)</f>
        <v>铜陵</v>
      </c>
      <c r="B2157" s="25">
        <v>44190</v>
      </c>
      <c r="C2157" s="13" t="s">
        <v>4606</v>
      </c>
      <c r="D2157" s="13" t="s">
        <v>4607</v>
      </c>
      <c r="E2157" s="13" t="s">
        <v>54</v>
      </c>
      <c r="F2157" s="13" t="s">
        <v>1963</v>
      </c>
      <c r="G2157" s="13">
        <v>20</v>
      </c>
    </row>
    <row r="2158" ht="16.5" hidden="1" spans="1:7">
      <c r="A2158" s="13" t="str">
        <f>VLOOKUP(E2158,区域!A:B,2,0)</f>
        <v>铜陵</v>
      </c>
      <c r="B2158" s="25">
        <v>44190</v>
      </c>
      <c r="C2158" s="13" t="s">
        <v>4608</v>
      </c>
      <c r="D2158" s="13" t="s">
        <v>4609</v>
      </c>
      <c r="E2158" s="13" t="s">
        <v>54</v>
      </c>
      <c r="F2158" s="13" t="s">
        <v>1963</v>
      </c>
      <c r="G2158" s="13">
        <v>20</v>
      </c>
    </row>
    <row r="2159" ht="16.5" hidden="1" spans="1:7">
      <c r="A2159" s="13" t="str">
        <f>VLOOKUP(E2159,区域!A:B,2,0)</f>
        <v>淮南</v>
      </c>
      <c r="B2159" s="25">
        <v>44190</v>
      </c>
      <c r="C2159" s="13" t="s">
        <v>4610</v>
      </c>
      <c r="D2159" s="13" t="s">
        <v>4611</v>
      </c>
      <c r="E2159" s="13" t="s">
        <v>48</v>
      </c>
      <c r="F2159" s="13" t="s">
        <v>1963</v>
      </c>
      <c r="G2159" s="13">
        <v>20</v>
      </c>
    </row>
    <row r="2160" ht="16.5" hidden="1" spans="1:7">
      <c r="A2160" s="13" t="str">
        <f>VLOOKUP(E2160,区域!A:B,2,0)</f>
        <v>淮南</v>
      </c>
      <c r="B2160" s="25">
        <v>44190</v>
      </c>
      <c r="C2160" s="13" t="s">
        <v>4612</v>
      </c>
      <c r="D2160" s="13" t="s">
        <v>4613</v>
      </c>
      <c r="E2160" s="13" t="s">
        <v>48</v>
      </c>
      <c r="F2160" s="13" t="s">
        <v>1963</v>
      </c>
      <c r="G2160" s="13">
        <v>20</v>
      </c>
    </row>
    <row r="2161" ht="16.5" hidden="1" spans="1:7">
      <c r="A2161" s="13" t="str">
        <f>VLOOKUP(E2161,区域!A:B,2,0)</f>
        <v>铜陵</v>
      </c>
      <c r="B2161" s="25">
        <v>44190</v>
      </c>
      <c r="C2161" s="13" t="s">
        <v>4614</v>
      </c>
      <c r="D2161" s="13" t="s">
        <v>4615</v>
      </c>
      <c r="E2161" s="13" t="s">
        <v>54</v>
      </c>
      <c r="F2161" s="13" t="s">
        <v>1963</v>
      </c>
      <c r="G2161" s="13">
        <v>20</v>
      </c>
    </row>
    <row r="2162" ht="16.5" hidden="1" spans="1:7">
      <c r="A2162" s="13" t="str">
        <f>VLOOKUP(E2162,区域!A:B,2,0)</f>
        <v>亳州</v>
      </c>
      <c r="B2162" s="25">
        <v>44190</v>
      </c>
      <c r="C2162" s="13" t="s">
        <v>4616</v>
      </c>
      <c r="D2162" s="13" t="s">
        <v>4617</v>
      </c>
      <c r="E2162" s="13" t="s">
        <v>255</v>
      </c>
      <c r="F2162" s="13" t="s">
        <v>1169</v>
      </c>
      <c r="G2162" s="13">
        <v>20</v>
      </c>
    </row>
    <row r="2163" ht="16.5" hidden="1" spans="1:7">
      <c r="A2163" s="13" t="str">
        <f>VLOOKUP(E2163,区域!A:B,2,0)</f>
        <v>蚌埠</v>
      </c>
      <c r="B2163" s="25">
        <v>44190</v>
      </c>
      <c r="C2163" s="13" t="s">
        <v>4618</v>
      </c>
      <c r="D2163" s="13" t="s">
        <v>4619</v>
      </c>
      <c r="E2163" s="13" t="s">
        <v>297</v>
      </c>
      <c r="F2163" s="13" t="s">
        <v>1169</v>
      </c>
      <c r="G2163" s="13">
        <v>20</v>
      </c>
    </row>
    <row r="2164" ht="16.5" hidden="1" spans="1:7">
      <c r="A2164" s="13" t="str">
        <f>VLOOKUP(E2164,区域!A:B,2,0)</f>
        <v>合肥南</v>
      </c>
      <c r="B2164" s="25">
        <v>44190</v>
      </c>
      <c r="C2164" s="13" t="s">
        <v>4620</v>
      </c>
      <c r="D2164" s="13" t="s">
        <v>4621</v>
      </c>
      <c r="E2164" s="13" t="s">
        <v>18</v>
      </c>
      <c r="F2164" s="13" t="s">
        <v>1169</v>
      </c>
      <c r="G2164" s="13">
        <v>20</v>
      </c>
    </row>
    <row r="2165" ht="16.5" hidden="1" spans="1:7">
      <c r="A2165" s="13" t="str">
        <f>VLOOKUP(E2165,区域!A:B,2,0)</f>
        <v>芜湖</v>
      </c>
      <c r="B2165" s="25">
        <v>44190</v>
      </c>
      <c r="C2165" s="13" t="s">
        <v>4622</v>
      </c>
      <c r="D2165" s="13" t="s">
        <v>4623</v>
      </c>
      <c r="E2165" s="13" t="s">
        <v>176</v>
      </c>
      <c r="F2165" s="13" t="s">
        <v>1169</v>
      </c>
      <c r="G2165" s="13">
        <v>20</v>
      </c>
    </row>
    <row r="2166" ht="16.5" hidden="1" spans="1:7">
      <c r="A2166" s="13" t="str">
        <f>VLOOKUP(E2166,区域!A:B,2,0)</f>
        <v>宣城</v>
      </c>
      <c r="B2166" s="25">
        <v>44190</v>
      </c>
      <c r="C2166" s="13" t="s">
        <v>4624</v>
      </c>
      <c r="D2166" s="13" t="s">
        <v>4625</v>
      </c>
      <c r="E2166" s="13" t="s">
        <v>38</v>
      </c>
      <c r="F2166" s="13" t="s">
        <v>1169</v>
      </c>
      <c r="G2166" s="13">
        <v>20</v>
      </c>
    </row>
    <row r="2167" ht="16.5" hidden="1" spans="1:7">
      <c r="A2167" s="13" t="str">
        <f>VLOOKUP(E2167,区域!A:B,2,0)</f>
        <v>安庆</v>
      </c>
      <c r="B2167" s="25">
        <v>44190</v>
      </c>
      <c r="C2167" s="13" t="s">
        <v>4626</v>
      </c>
      <c r="D2167" s="13" t="s">
        <v>4627</v>
      </c>
      <c r="E2167" s="13" t="s">
        <v>143</v>
      </c>
      <c r="F2167" s="13" t="s">
        <v>1169</v>
      </c>
      <c r="G2167" s="13">
        <v>20</v>
      </c>
    </row>
    <row r="2168" ht="16.5" hidden="1" spans="1:7">
      <c r="A2168" s="13" t="str">
        <f>VLOOKUP(E2168,区域!A:B,2,0)</f>
        <v>合肥南</v>
      </c>
      <c r="B2168" s="25">
        <v>44190</v>
      </c>
      <c r="C2168" s="13" t="s">
        <v>4628</v>
      </c>
      <c r="D2168" s="13" t="s">
        <v>4629</v>
      </c>
      <c r="E2168" s="13" t="s">
        <v>119</v>
      </c>
      <c r="F2168" s="13" t="s">
        <v>1169</v>
      </c>
      <c r="G2168" s="13">
        <v>20</v>
      </c>
    </row>
    <row r="2169" ht="16.5" hidden="1" spans="1:7">
      <c r="A2169" s="13" t="str">
        <f>VLOOKUP(E2169,区域!A:B,2,0)</f>
        <v>铜陵</v>
      </c>
      <c r="B2169" s="25">
        <v>44190</v>
      </c>
      <c r="C2169" s="13" t="s">
        <v>4630</v>
      </c>
      <c r="D2169" s="13" t="s">
        <v>4631</v>
      </c>
      <c r="E2169" s="13" t="s">
        <v>154</v>
      </c>
      <c r="F2169" s="13" t="s">
        <v>1169</v>
      </c>
      <c r="G2169" s="13">
        <v>20</v>
      </c>
    </row>
    <row r="2170" ht="16.5" hidden="1" spans="1:7">
      <c r="A2170" s="13" t="str">
        <f>VLOOKUP(E2170,区域!A:B,2,0)</f>
        <v>宣城</v>
      </c>
      <c r="B2170" s="25">
        <v>44190</v>
      </c>
      <c r="C2170" s="13" t="s">
        <v>4632</v>
      </c>
      <c r="D2170" s="13" t="s">
        <v>4633</v>
      </c>
      <c r="E2170" s="13" t="s">
        <v>133</v>
      </c>
      <c r="F2170" s="13" t="s">
        <v>1169</v>
      </c>
      <c r="G2170" s="13">
        <v>20</v>
      </c>
    </row>
    <row r="2171" ht="16.5" hidden="1" spans="1:7">
      <c r="A2171" s="13" t="str">
        <f>VLOOKUP(E2171,区域!A:B,2,0)</f>
        <v>肥东</v>
      </c>
      <c r="B2171" s="25">
        <v>44190</v>
      </c>
      <c r="C2171" s="13" t="s">
        <v>4634</v>
      </c>
      <c r="D2171" s="13" t="s">
        <v>4635</v>
      </c>
      <c r="E2171" s="13" t="s">
        <v>120</v>
      </c>
      <c r="F2171" s="13" t="s">
        <v>1169</v>
      </c>
      <c r="G2171" s="13">
        <v>20</v>
      </c>
    </row>
    <row r="2172" ht="16.5" hidden="1" spans="1:7">
      <c r="A2172" s="13" t="str">
        <f>VLOOKUP(E2172,区域!A:B,2,0)</f>
        <v>淮南</v>
      </c>
      <c r="B2172" s="25">
        <v>44190</v>
      </c>
      <c r="C2172" s="13" t="s">
        <v>4636</v>
      </c>
      <c r="D2172" s="13" t="s">
        <v>4637</v>
      </c>
      <c r="E2172" s="13" t="s">
        <v>91</v>
      </c>
      <c r="F2172" s="13" t="s">
        <v>1169</v>
      </c>
      <c r="G2172" s="13">
        <v>20</v>
      </c>
    </row>
    <row r="2173" ht="16.5" hidden="1" spans="1:7">
      <c r="A2173" s="13" t="str">
        <f>VLOOKUP(E2173,区域!A:B,2,0)</f>
        <v>合肥南</v>
      </c>
      <c r="B2173" s="25">
        <v>44190</v>
      </c>
      <c r="C2173" s="13" t="s">
        <v>4638</v>
      </c>
      <c r="D2173" s="13" t="s">
        <v>4639</v>
      </c>
      <c r="E2173" s="13" t="s">
        <v>28</v>
      </c>
      <c r="F2173" s="13" t="s">
        <v>1169</v>
      </c>
      <c r="G2173" s="13">
        <v>20</v>
      </c>
    </row>
    <row r="2174" ht="16.5" hidden="1" spans="1:7">
      <c r="A2174" s="13" t="str">
        <f>VLOOKUP(E2174,区域!A:B,2,0)</f>
        <v>合肥南</v>
      </c>
      <c r="B2174" s="25">
        <v>44190</v>
      </c>
      <c r="C2174" s="13" t="s">
        <v>4640</v>
      </c>
      <c r="D2174" s="13" t="s">
        <v>4641</v>
      </c>
      <c r="E2174" s="13" t="s">
        <v>28</v>
      </c>
      <c r="F2174" s="13" t="s">
        <v>1169</v>
      </c>
      <c r="G2174" s="13">
        <v>20</v>
      </c>
    </row>
    <row r="2175" ht="16.5" hidden="1" spans="1:7">
      <c r="A2175" s="13" t="str">
        <f>VLOOKUP(E2175,区域!A:B,2,0)</f>
        <v>无为</v>
      </c>
      <c r="B2175" s="25">
        <v>44190</v>
      </c>
      <c r="C2175" s="13" t="s">
        <v>4642</v>
      </c>
      <c r="D2175" s="13" t="s">
        <v>4643</v>
      </c>
      <c r="E2175" s="13" t="s">
        <v>99</v>
      </c>
      <c r="F2175" s="13" t="s">
        <v>1169</v>
      </c>
      <c r="G2175" s="13">
        <v>20</v>
      </c>
    </row>
    <row r="2176" ht="16.5" hidden="1" spans="1:7">
      <c r="A2176" s="13" t="str">
        <f>VLOOKUP(E2176,区域!A:B,2,0)</f>
        <v>含山</v>
      </c>
      <c r="B2176" s="25">
        <v>44190</v>
      </c>
      <c r="C2176" s="13" t="s">
        <v>4644</v>
      </c>
      <c r="D2176" s="13" t="s">
        <v>4645</v>
      </c>
      <c r="E2176" s="13" t="s">
        <v>89</v>
      </c>
      <c r="F2176" s="13" t="s">
        <v>1169</v>
      </c>
      <c r="G2176" s="13">
        <v>20</v>
      </c>
    </row>
    <row r="2177" ht="16.5" hidden="1" spans="1:7">
      <c r="A2177" s="13" t="str">
        <f>VLOOKUP(E2177,区域!A:B,2,0)</f>
        <v>凤台</v>
      </c>
      <c r="B2177" s="25">
        <v>44190</v>
      </c>
      <c r="C2177" s="13" t="s">
        <v>4646</v>
      </c>
      <c r="D2177" s="13" t="s">
        <v>4647</v>
      </c>
      <c r="E2177" s="13" t="s">
        <v>32</v>
      </c>
      <c r="F2177" s="13" t="s">
        <v>1169</v>
      </c>
      <c r="G2177" s="13">
        <v>20</v>
      </c>
    </row>
    <row r="2178" ht="16.5" hidden="1" spans="1:7">
      <c r="A2178" s="13" t="str">
        <f>VLOOKUP(E2178,区域!A:B,2,0)</f>
        <v>六安</v>
      </c>
      <c r="B2178" s="25">
        <v>44190</v>
      </c>
      <c r="C2178" s="13" t="s">
        <v>4648</v>
      </c>
      <c r="D2178" s="13" t="s">
        <v>4649</v>
      </c>
      <c r="E2178" s="13" t="s">
        <v>121</v>
      </c>
      <c r="F2178" s="13" t="s">
        <v>438</v>
      </c>
      <c r="G2178" s="13">
        <v>20</v>
      </c>
    </row>
    <row r="2179" ht="16.5" hidden="1" spans="1:7">
      <c r="A2179" s="13" t="str">
        <f>VLOOKUP(E2179,区域!A:B,2,0)</f>
        <v>黄山</v>
      </c>
      <c r="B2179" s="25">
        <v>44190</v>
      </c>
      <c r="C2179" s="13" t="s">
        <v>4650</v>
      </c>
      <c r="D2179" s="13" t="s">
        <v>4651</v>
      </c>
      <c r="E2179" s="13" t="s">
        <v>50</v>
      </c>
      <c r="F2179" s="13" t="s">
        <v>438</v>
      </c>
      <c r="G2179" s="13">
        <v>20</v>
      </c>
    </row>
    <row r="2180" ht="16.5" hidden="1" spans="1:7">
      <c r="A2180" s="13" t="str">
        <f>VLOOKUP(E2180,区域!A:B,2,0)</f>
        <v>黄山</v>
      </c>
      <c r="B2180" s="25">
        <v>44190</v>
      </c>
      <c r="C2180" s="13" t="s">
        <v>4652</v>
      </c>
      <c r="D2180" s="13" t="s">
        <v>4653</v>
      </c>
      <c r="E2180" s="13" t="s">
        <v>16</v>
      </c>
      <c r="F2180" s="13" t="s">
        <v>438</v>
      </c>
      <c r="G2180" s="13">
        <v>20</v>
      </c>
    </row>
    <row r="2181" ht="16.5" hidden="1" spans="1:7">
      <c r="A2181" s="13" t="str">
        <f>VLOOKUP(E2181,区域!A:B,2,0)</f>
        <v>阜阳</v>
      </c>
      <c r="B2181" s="25">
        <v>44190</v>
      </c>
      <c r="C2181" s="13" t="s">
        <v>4654</v>
      </c>
      <c r="D2181" s="13" t="s">
        <v>4655</v>
      </c>
      <c r="E2181" s="13" t="s">
        <v>247</v>
      </c>
      <c r="F2181" s="13" t="s">
        <v>438</v>
      </c>
      <c r="G2181" s="13">
        <v>20</v>
      </c>
    </row>
    <row r="2182" ht="16.5" hidden="1" spans="1:7">
      <c r="A2182" s="13" t="str">
        <f>VLOOKUP(E2182,区域!A:B,2,0)</f>
        <v>阜阳</v>
      </c>
      <c r="B2182" s="25">
        <v>44190</v>
      </c>
      <c r="C2182" s="13" t="s">
        <v>4656</v>
      </c>
      <c r="D2182" s="13" t="s">
        <v>4657</v>
      </c>
      <c r="E2182" s="13" t="s">
        <v>247</v>
      </c>
      <c r="F2182" s="13" t="s">
        <v>438</v>
      </c>
      <c r="G2182" s="13">
        <v>20</v>
      </c>
    </row>
    <row r="2183" ht="16.5" hidden="1" spans="1:7">
      <c r="A2183" s="13" t="str">
        <f>VLOOKUP(E2183,区域!A:B,2,0)</f>
        <v>六安</v>
      </c>
      <c r="B2183" s="25">
        <v>44190</v>
      </c>
      <c r="C2183" s="13" t="s">
        <v>4658</v>
      </c>
      <c r="D2183" s="13" t="s">
        <v>4659</v>
      </c>
      <c r="E2183" s="13" t="s">
        <v>121</v>
      </c>
      <c r="F2183" s="13" t="s">
        <v>438</v>
      </c>
      <c r="G2183" s="13">
        <v>20</v>
      </c>
    </row>
    <row r="2184" ht="16.5" hidden="1" spans="1:7">
      <c r="A2184" s="13" t="str">
        <f>VLOOKUP(E2184,区域!A:B,2,0)</f>
        <v>黄山</v>
      </c>
      <c r="B2184" s="25">
        <v>44190</v>
      </c>
      <c r="C2184" s="13" t="s">
        <v>4660</v>
      </c>
      <c r="D2184" s="13" t="s">
        <v>4661</v>
      </c>
      <c r="E2184" s="13" t="s">
        <v>96</v>
      </c>
      <c r="F2184" s="13" t="s">
        <v>438</v>
      </c>
      <c r="G2184" s="13">
        <v>20</v>
      </c>
    </row>
    <row r="2185" ht="16.5" hidden="1" spans="1:7">
      <c r="A2185" s="13" t="str">
        <f>VLOOKUP(E2185,区域!A:B,2,0)</f>
        <v>六安</v>
      </c>
      <c r="B2185" s="25">
        <v>44190</v>
      </c>
      <c r="C2185" s="13" t="s">
        <v>4662</v>
      </c>
      <c r="D2185" s="13" t="s">
        <v>4663</v>
      </c>
      <c r="E2185" s="13" t="s">
        <v>20</v>
      </c>
      <c r="F2185" s="13" t="s">
        <v>438</v>
      </c>
      <c r="G2185" s="13">
        <v>20</v>
      </c>
    </row>
    <row r="2186" ht="16.5" hidden="1" spans="1:7">
      <c r="A2186" s="13" t="str">
        <f>VLOOKUP(E2186,区域!A:B,2,0)</f>
        <v>马鞍山</v>
      </c>
      <c r="B2186" s="25">
        <v>44190</v>
      </c>
      <c r="C2186" s="13" t="s">
        <v>4664</v>
      </c>
      <c r="D2186" s="13" t="s">
        <v>4665</v>
      </c>
      <c r="E2186" s="13" t="s">
        <v>127</v>
      </c>
      <c r="F2186" s="13" t="s">
        <v>438</v>
      </c>
      <c r="G2186" s="13">
        <v>20</v>
      </c>
    </row>
    <row r="2187" ht="16.5" hidden="1" spans="1:7">
      <c r="A2187" s="13" t="str">
        <f>VLOOKUP(E2187,区域!A:B,2,0)</f>
        <v>安庆</v>
      </c>
      <c r="B2187" s="25">
        <v>44190</v>
      </c>
      <c r="C2187" s="13" t="s">
        <v>4666</v>
      </c>
      <c r="D2187" s="13" t="s">
        <v>4667</v>
      </c>
      <c r="E2187" s="13" t="s">
        <v>123</v>
      </c>
      <c r="F2187" s="13" t="s">
        <v>438</v>
      </c>
      <c r="G2187" s="13">
        <v>20</v>
      </c>
    </row>
    <row r="2188" ht="16.5" hidden="1" spans="1:7">
      <c r="A2188" s="13" t="str">
        <f>VLOOKUP(E2188,区域!A:B,2,0)</f>
        <v>池州</v>
      </c>
      <c r="B2188" s="25">
        <v>44190</v>
      </c>
      <c r="C2188" s="13" t="s">
        <v>4668</v>
      </c>
      <c r="D2188" s="13" t="s">
        <v>4669</v>
      </c>
      <c r="E2188" s="13" t="s">
        <v>30</v>
      </c>
      <c r="F2188" s="13" t="s">
        <v>438</v>
      </c>
      <c r="G2188" s="13">
        <v>20</v>
      </c>
    </row>
    <row r="2189" ht="16.5" hidden="1" spans="1:7">
      <c r="A2189" s="13" t="str">
        <f>VLOOKUP(E2189,区域!A:B,2,0)</f>
        <v>宣城</v>
      </c>
      <c r="B2189" s="25">
        <v>44190</v>
      </c>
      <c r="C2189" s="13" t="s">
        <v>4670</v>
      </c>
      <c r="D2189" s="13" t="s">
        <v>4671</v>
      </c>
      <c r="E2189" s="13" t="s">
        <v>46</v>
      </c>
      <c r="F2189" s="13" t="s">
        <v>438</v>
      </c>
      <c r="G2189" s="13">
        <v>20</v>
      </c>
    </row>
    <row r="2190" ht="16.5" hidden="1" spans="1:7">
      <c r="A2190" s="13" t="str">
        <f>VLOOKUP(E2190,区域!A:B,2,0)</f>
        <v>安庆</v>
      </c>
      <c r="B2190" s="25">
        <v>44190</v>
      </c>
      <c r="C2190" s="13" t="s">
        <v>4672</v>
      </c>
      <c r="D2190" s="13" t="s">
        <v>4673</v>
      </c>
      <c r="E2190" s="13" t="s">
        <v>175</v>
      </c>
      <c r="F2190" s="13" t="s">
        <v>438</v>
      </c>
      <c r="G2190" s="13">
        <v>20</v>
      </c>
    </row>
    <row r="2191" ht="16.5" hidden="1" spans="1:7">
      <c r="A2191" s="13" t="str">
        <f>VLOOKUP(E2191,区域!A:B,2,0)</f>
        <v>铜陵</v>
      </c>
      <c r="B2191" s="25">
        <v>44190</v>
      </c>
      <c r="C2191" s="13" t="s">
        <v>4674</v>
      </c>
      <c r="D2191" s="13" t="s">
        <v>4675</v>
      </c>
      <c r="E2191" s="13" t="s">
        <v>54</v>
      </c>
      <c r="F2191" s="13" t="s">
        <v>438</v>
      </c>
      <c r="G2191" s="13">
        <v>20</v>
      </c>
    </row>
    <row r="2192" ht="16.5" hidden="1" spans="1:7">
      <c r="A2192" s="13" t="str">
        <f>VLOOKUP(E2192,区域!A:B,2,0)</f>
        <v>凤台</v>
      </c>
      <c r="B2192" s="25">
        <v>44190</v>
      </c>
      <c r="C2192" s="13" t="s">
        <v>4676</v>
      </c>
      <c r="D2192" s="13" t="s">
        <v>4677</v>
      </c>
      <c r="E2192" s="13" t="s">
        <v>32</v>
      </c>
      <c r="F2192" s="13" t="s">
        <v>438</v>
      </c>
      <c r="G2192" s="13">
        <v>20</v>
      </c>
    </row>
    <row r="2193" ht="16.5" hidden="1" spans="1:7">
      <c r="A2193" s="13" t="str">
        <f>VLOOKUP(E2193,区域!A:B,2,0)</f>
        <v>宣城</v>
      </c>
      <c r="B2193" s="25">
        <v>44190</v>
      </c>
      <c r="C2193" s="13" t="s">
        <v>4678</v>
      </c>
      <c r="D2193" s="13" t="s">
        <v>4679</v>
      </c>
      <c r="E2193" s="13" t="s">
        <v>46</v>
      </c>
      <c r="F2193" s="13" t="s">
        <v>1059</v>
      </c>
      <c r="G2193" s="13">
        <v>20</v>
      </c>
    </row>
    <row r="2194" ht="16.5" hidden="1" spans="1:7">
      <c r="A2194" s="13" t="str">
        <f>VLOOKUP(E2194,区域!A:B,2,0)</f>
        <v>安庆</v>
      </c>
      <c r="B2194" s="25">
        <v>44191</v>
      </c>
      <c r="C2194" s="13" t="s">
        <v>4680</v>
      </c>
      <c r="D2194" s="13" t="s">
        <v>4681</v>
      </c>
      <c r="E2194" s="13" t="s">
        <v>112</v>
      </c>
      <c r="F2194" s="13" t="s">
        <v>1963</v>
      </c>
      <c r="G2194" s="13">
        <v>20</v>
      </c>
    </row>
    <row r="2195" ht="16.5" hidden="1" spans="1:7">
      <c r="A2195" s="13" t="str">
        <f>VLOOKUP(E2195,区域!A:B,2,0)</f>
        <v>肥西</v>
      </c>
      <c r="B2195" s="25">
        <v>44191</v>
      </c>
      <c r="C2195" s="13" t="s">
        <v>4682</v>
      </c>
      <c r="D2195" s="13" t="s">
        <v>4683</v>
      </c>
      <c r="E2195" s="13" t="s">
        <v>104</v>
      </c>
      <c r="F2195" s="13" t="s">
        <v>1963</v>
      </c>
      <c r="G2195" s="13">
        <v>20</v>
      </c>
    </row>
    <row r="2196" ht="16.5" hidden="1" spans="1:7">
      <c r="A2196" s="13" t="str">
        <f>VLOOKUP(E2196,区域!A:B,2,0)</f>
        <v>亳州</v>
      </c>
      <c r="B2196" s="25">
        <v>44191</v>
      </c>
      <c r="C2196" s="13" t="s">
        <v>4684</v>
      </c>
      <c r="D2196" s="13" t="s">
        <v>4685</v>
      </c>
      <c r="E2196" s="13" t="s">
        <v>106</v>
      </c>
      <c r="F2196" s="13" t="s">
        <v>1963</v>
      </c>
      <c r="G2196" s="13">
        <v>20</v>
      </c>
    </row>
    <row r="2197" ht="16.5" hidden="1" spans="1:7">
      <c r="A2197" s="13" t="str">
        <f>VLOOKUP(E2197,区域!A:B,2,0)</f>
        <v>安庆</v>
      </c>
      <c r="B2197" s="25">
        <v>44191</v>
      </c>
      <c r="C2197" s="13" t="s">
        <v>4686</v>
      </c>
      <c r="D2197" s="13" t="s">
        <v>4687</v>
      </c>
      <c r="E2197" s="13" t="s">
        <v>112</v>
      </c>
      <c r="F2197" s="13" t="s">
        <v>1963</v>
      </c>
      <c r="G2197" s="13">
        <v>20</v>
      </c>
    </row>
    <row r="2198" ht="16.5" hidden="1" spans="1:7">
      <c r="A2198" s="13" t="str">
        <f>VLOOKUP(E2198,区域!A:B,2,0)</f>
        <v>肥西</v>
      </c>
      <c r="B2198" s="25">
        <v>44191</v>
      </c>
      <c r="C2198" s="13" t="s">
        <v>4688</v>
      </c>
      <c r="D2198" s="13" t="s">
        <v>4689</v>
      </c>
      <c r="E2198" s="13" t="s">
        <v>104</v>
      </c>
      <c r="F2198" s="13" t="s">
        <v>1963</v>
      </c>
      <c r="G2198" s="13">
        <v>20</v>
      </c>
    </row>
    <row r="2199" ht="16.5" hidden="1" spans="1:7">
      <c r="A2199" s="13" t="str">
        <f>VLOOKUP(E2199,区域!A:B,2,0)</f>
        <v>合肥南</v>
      </c>
      <c r="B2199" s="25">
        <v>44191</v>
      </c>
      <c r="C2199" s="13" t="s">
        <v>4690</v>
      </c>
      <c r="D2199" s="13" t="s">
        <v>4691</v>
      </c>
      <c r="E2199" s="13" t="s">
        <v>18</v>
      </c>
      <c r="F2199" s="13" t="s">
        <v>1963</v>
      </c>
      <c r="G2199" s="13">
        <v>20</v>
      </c>
    </row>
    <row r="2200" ht="16.5" hidden="1" spans="1:7">
      <c r="A2200" s="13" t="str">
        <f>VLOOKUP(E2200,区域!A:B,2,0)</f>
        <v>淮北</v>
      </c>
      <c r="B2200" s="25">
        <v>44191</v>
      </c>
      <c r="C2200" s="13" t="s">
        <v>4692</v>
      </c>
      <c r="D2200" s="13" t="s">
        <v>4693</v>
      </c>
      <c r="E2200" s="13" t="s">
        <v>299</v>
      </c>
      <c r="F2200" s="13" t="s">
        <v>1169</v>
      </c>
      <c r="G2200" s="13">
        <v>20</v>
      </c>
    </row>
    <row r="2201" ht="16.5" hidden="1" spans="1:7">
      <c r="A2201" s="13" t="str">
        <f>VLOOKUP(E2201,区域!A:B,2,0)</f>
        <v>芜湖</v>
      </c>
      <c r="B2201" s="25">
        <v>44191</v>
      </c>
      <c r="C2201" s="13" t="s">
        <v>4694</v>
      </c>
      <c r="D2201" s="13" t="s">
        <v>4695</v>
      </c>
      <c r="E2201" s="13" t="s">
        <v>151</v>
      </c>
      <c r="F2201" s="13" t="s">
        <v>1169</v>
      </c>
      <c r="G2201" s="13">
        <v>20</v>
      </c>
    </row>
    <row r="2202" ht="16.5" hidden="1" spans="1:7">
      <c r="A2202" s="13" t="str">
        <f>VLOOKUP(E2202,区域!A:B,2,0)</f>
        <v>淮南</v>
      </c>
      <c r="B2202" s="25">
        <v>44191</v>
      </c>
      <c r="C2202" s="13" t="s">
        <v>4696</v>
      </c>
      <c r="D2202" s="13" t="s">
        <v>4697</v>
      </c>
      <c r="E2202" s="13" t="s">
        <v>48</v>
      </c>
      <c r="F2202" s="13" t="s">
        <v>1169</v>
      </c>
      <c r="G2202" s="13">
        <v>20</v>
      </c>
    </row>
    <row r="2203" ht="16.5" hidden="1" spans="1:7">
      <c r="A2203" s="13" t="str">
        <f>VLOOKUP(E2203,区域!A:B,2,0)</f>
        <v>芜湖</v>
      </c>
      <c r="B2203" s="25">
        <v>44191</v>
      </c>
      <c r="C2203" s="13" t="s">
        <v>4698</v>
      </c>
      <c r="D2203" s="13" t="s">
        <v>4699</v>
      </c>
      <c r="E2203" s="13" t="s">
        <v>151</v>
      </c>
      <c r="F2203" s="13" t="s">
        <v>1169</v>
      </c>
      <c r="G2203" s="13">
        <v>20</v>
      </c>
    </row>
    <row r="2204" ht="16.5" hidden="1" spans="1:7">
      <c r="A2204" s="13" t="str">
        <f>VLOOKUP(E2204,区域!A:B,2,0)</f>
        <v>池州</v>
      </c>
      <c r="B2204" s="25">
        <v>44191</v>
      </c>
      <c r="C2204" s="13" t="s">
        <v>4700</v>
      </c>
      <c r="D2204" s="13" t="s">
        <v>4701</v>
      </c>
      <c r="E2204" s="13" t="s">
        <v>101</v>
      </c>
      <c r="F2204" s="13" t="s">
        <v>1169</v>
      </c>
      <c r="G2204" s="13">
        <v>20</v>
      </c>
    </row>
    <row r="2205" ht="16.5" hidden="1" spans="1:7">
      <c r="A2205" s="13" t="str">
        <f>VLOOKUP(E2205,区域!A:B,2,0)</f>
        <v>亳州</v>
      </c>
      <c r="B2205" s="25">
        <v>44191</v>
      </c>
      <c r="C2205" s="13" t="s">
        <v>4702</v>
      </c>
      <c r="D2205" s="13" t="s">
        <v>4703</v>
      </c>
      <c r="E2205" s="13" t="s">
        <v>184</v>
      </c>
      <c r="F2205" s="13" t="s">
        <v>1169</v>
      </c>
      <c r="G2205" s="13">
        <v>20</v>
      </c>
    </row>
    <row r="2206" ht="16.5" hidden="1" spans="1:7">
      <c r="A2206" s="13" t="str">
        <f>VLOOKUP(E2206,区域!A:B,2,0)</f>
        <v>六安</v>
      </c>
      <c r="B2206" s="25">
        <v>44191</v>
      </c>
      <c r="C2206" s="13" t="s">
        <v>4704</v>
      </c>
      <c r="D2206" s="13" t="s">
        <v>4705</v>
      </c>
      <c r="E2206" s="13" t="s">
        <v>185</v>
      </c>
      <c r="F2206" s="13" t="s">
        <v>1169</v>
      </c>
      <c r="G2206" s="13">
        <v>20</v>
      </c>
    </row>
    <row r="2207" ht="16.5" hidden="1" spans="1:7">
      <c r="A2207" s="13" t="str">
        <f>VLOOKUP(E2207,区域!A:B,2,0)</f>
        <v>六安</v>
      </c>
      <c r="B2207" s="25">
        <v>44191</v>
      </c>
      <c r="C2207" s="13" t="s">
        <v>4706</v>
      </c>
      <c r="D2207" s="13" t="s">
        <v>4707</v>
      </c>
      <c r="E2207" s="13" t="s">
        <v>121</v>
      </c>
      <c r="F2207" s="13" t="s">
        <v>1169</v>
      </c>
      <c r="G2207" s="13">
        <v>20</v>
      </c>
    </row>
    <row r="2208" ht="16.5" hidden="1" spans="1:7">
      <c r="A2208" s="13" t="str">
        <f>VLOOKUP(E2208,区域!A:B,2,0)</f>
        <v>六安</v>
      </c>
      <c r="B2208" s="25">
        <v>44191</v>
      </c>
      <c r="C2208" s="13" t="s">
        <v>4708</v>
      </c>
      <c r="D2208" s="13" t="s">
        <v>4709</v>
      </c>
      <c r="E2208" s="13" t="s">
        <v>121</v>
      </c>
      <c r="F2208" s="13" t="s">
        <v>1169</v>
      </c>
      <c r="G2208" s="13">
        <v>20</v>
      </c>
    </row>
    <row r="2209" ht="16.5" hidden="1" spans="1:7">
      <c r="A2209" s="13" t="str">
        <f>VLOOKUP(E2209,区域!A:B,2,0)</f>
        <v>六安</v>
      </c>
      <c r="B2209" s="25">
        <v>44191</v>
      </c>
      <c r="C2209" s="13" t="s">
        <v>4710</v>
      </c>
      <c r="D2209" s="13" t="s">
        <v>4711</v>
      </c>
      <c r="E2209" s="13" t="s">
        <v>134</v>
      </c>
      <c r="F2209" s="13" t="s">
        <v>1169</v>
      </c>
      <c r="G2209" s="13">
        <v>20</v>
      </c>
    </row>
    <row r="2210" ht="16.5" hidden="1" spans="1:7">
      <c r="A2210" s="13" t="str">
        <f>VLOOKUP(E2210,区域!A:B,2,0)</f>
        <v>六安</v>
      </c>
      <c r="B2210" s="25">
        <v>44191</v>
      </c>
      <c r="C2210" s="13" t="s">
        <v>4712</v>
      </c>
      <c r="D2210" s="13" t="s">
        <v>4713</v>
      </c>
      <c r="E2210" s="13" t="s">
        <v>134</v>
      </c>
      <c r="F2210" s="13" t="s">
        <v>1169</v>
      </c>
      <c r="G2210" s="13">
        <v>20</v>
      </c>
    </row>
    <row r="2211" ht="16.5" hidden="1" spans="1:7">
      <c r="A2211" s="13" t="str">
        <f>VLOOKUP(E2211,区域!A:B,2,0)</f>
        <v>合肥北</v>
      </c>
      <c r="B2211" s="25">
        <v>44191</v>
      </c>
      <c r="C2211" s="13" t="s">
        <v>4714</v>
      </c>
      <c r="D2211" s="13" t="s">
        <v>4715</v>
      </c>
      <c r="E2211" s="13" t="s">
        <v>177</v>
      </c>
      <c r="F2211" s="13" t="s">
        <v>1169</v>
      </c>
      <c r="G2211" s="13">
        <v>20</v>
      </c>
    </row>
    <row r="2212" ht="16.5" hidden="1" spans="1:7">
      <c r="A2212" s="13" t="str">
        <f>VLOOKUP(E2212,区域!A:B,2,0)</f>
        <v>亳州</v>
      </c>
      <c r="B2212" s="25">
        <v>44191</v>
      </c>
      <c r="C2212" s="13" t="s">
        <v>4716</v>
      </c>
      <c r="D2212" s="13" t="s">
        <v>4717</v>
      </c>
      <c r="E2212" s="13" t="s">
        <v>206</v>
      </c>
      <c r="F2212" s="13" t="s">
        <v>1169</v>
      </c>
      <c r="G2212" s="13">
        <v>20</v>
      </c>
    </row>
    <row r="2213" ht="16.5" hidden="1" spans="1:7">
      <c r="A2213" s="13" t="str">
        <f>VLOOKUP(E2213,区域!A:B,2,0)</f>
        <v>蚌埠</v>
      </c>
      <c r="B2213" s="25">
        <v>44191</v>
      </c>
      <c r="C2213" s="13" t="s">
        <v>4718</v>
      </c>
      <c r="D2213" s="13" t="s">
        <v>4719</v>
      </c>
      <c r="E2213" s="13" t="s">
        <v>300</v>
      </c>
      <c r="F2213" s="13" t="s">
        <v>1169</v>
      </c>
      <c r="G2213" s="13">
        <v>20</v>
      </c>
    </row>
    <row r="2214" ht="16.5" hidden="1" spans="1:7">
      <c r="A2214" s="13" t="str">
        <f>VLOOKUP(E2214,区域!A:B,2,0)</f>
        <v>蚌埠</v>
      </c>
      <c r="B2214" s="25">
        <v>44191</v>
      </c>
      <c r="C2214" s="13" t="s">
        <v>4720</v>
      </c>
      <c r="D2214" s="13" t="s">
        <v>4721</v>
      </c>
      <c r="E2214" s="13" t="s">
        <v>78</v>
      </c>
      <c r="F2214" s="13" t="s">
        <v>1169</v>
      </c>
      <c r="G2214" s="13">
        <v>20</v>
      </c>
    </row>
    <row r="2215" ht="16.5" hidden="1" spans="1:7">
      <c r="A2215" s="13" t="str">
        <f>VLOOKUP(E2215,区域!A:B,2,0)</f>
        <v>亳州</v>
      </c>
      <c r="B2215" s="25">
        <v>44191</v>
      </c>
      <c r="C2215" s="13" t="s">
        <v>4722</v>
      </c>
      <c r="D2215" s="13" t="s">
        <v>4723</v>
      </c>
      <c r="E2215" s="13" t="s">
        <v>118</v>
      </c>
      <c r="F2215" s="13" t="s">
        <v>1169</v>
      </c>
      <c r="G2215" s="13">
        <v>20</v>
      </c>
    </row>
    <row r="2216" ht="16.5" hidden="1" spans="1:7">
      <c r="A2216" s="13" t="str">
        <f>VLOOKUP(E2216,区域!A:B,2,0)</f>
        <v>安庆</v>
      </c>
      <c r="B2216" s="25">
        <v>44191</v>
      </c>
      <c r="C2216" s="13" t="s">
        <v>4724</v>
      </c>
      <c r="D2216" s="13" t="s">
        <v>4725</v>
      </c>
      <c r="E2216" s="13" t="s">
        <v>85</v>
      </c>
      <c r="F2216" s="13" t="s">
        <v>1169</v>
      </c>
      <c r="G2216" s="13">
        <v>20</v>
      </c>
    </row>
    <row r="2217" ht="16.5" hidden="1" spans="1:7">
      <c r="A2217" s="13" t="str">
        <f>VLOOKUP(E2217,区域!A:B,2,0)</f>
        <v>安庆</v>
      </c>
      <c r="B2217" s="25">
        <v>44191</v>
      </c>
      <c r="C2217" s="13" t="s">
        <v>4726</v>
      </c>
      <c r="D2217" s="13" t="s">
        <v>4727</v>
      </c>
      <c r="E2217" s="13" t="s">
        <v>85</v>
      </c>
      <c r="F2217" s="13" t="s">
        <v>1169</v>
      </c>
      <c r="G2217" s="13">
        <v>20</v>
      </c>
    </row>
    <row r="2218" ht="16.5" hidden="1" spans="1:7">
      <c r="A2218" s="13" t="str">
        <f>VLOOKUP(E2218,区域!A:B,2,0)</f>
        <v>马鞍山</v>
      </c>
      <c r="B2218" s="25">
        <v>44191</v>
      </c>
      <c r="C2218" s="13" t="s">
        <v>4728</v>
      </c>
      <c r="D2218" s="13" t="s">
        <v>4729</v>
      </c>
      <c r="E2218" s="13" t="s">
        <v>127</v>
      </c>
      <c r="F2218" s="13" t="s">
        <v>1169</v>
      </c>
      <c r="G2218" s="13">
        <v>20</v>
      </c>
    </row>
    <row r="2219" ht="16.5" hidden="1" spans="1:7">
      <c r="A2219" s="13" t="str">
        <f>VLOOKUP(E2219,区域!A:B,2,0)</f>
        <v>六安</v>
      </c>
      <c r="B2219" s="25">
        <v>44191</v>
      </c>
      <c r="C2219" s="13" t="s">
        <v>4730</v>
      </c>
      <c r="D2219" s="13" t="s">
        <v>4731</v>
      </c>
      <c r="E2219" s="13" t="s">
        <v>103</v>
      </c>
      <c r="F2219" s="13" t="s">
        <v>1169</v>
      </c>
      <c r="G2219" s="13">
        <v>20</v>
      </c>
    </row>
    <row r="2220" ht="16.5" hidden="1" spans="1:7">
      <c r="A2220" s="13" t="str">
        <f>VLOOKUP(E2220,区域!A:B,2,0)</f>
        <v>黄山</v>
      </c>
      <c r="B2220" s="25">
        <v>44191</v>
      </c>
      <c r="C2220" s="13" t="s">
        <v>4732</v>
      </c>
      <c r="D2220" s="13" t="s">
        <v>4733</v>
      </c>
      <c r="E2220" s="13" t="s">
        <v>98</v>
      </c>
      <c r="F2220" s="13" t="s">
        <v>1169</v>
      </c>
      <c r="G2220" s="13">
        <v>20</v>
      </c>
    </row>
    <row r="2221" ht="16.5" hidden="1" spans="1:7">
      <c r="A2221" s="13" t="str">
        <f>VLOOKUP(E2221,区域!A:B,2,0)</f>
        <v>黄山</v>
      </c>
      <c r="B2221" s="25">
        <v>44191</v>
      </c>
      <c r="C2221" s="13" t="s">
        <v>4734</v>
      </c>
      <c r="D2221" s="13" t="s">
        <v>4735</v>
      </c>
      <c r="E2221" s="13" t="s">
        <v>98</v>
      </c>
      <c r="F2221" s="13" t="s">
        <v>1169</v>
      </c>
      <c r="G2221" s="13">
        <v>20</v>
      </c>
    </row>
    <row r="2222" ht="16.5" hidden="1" spans="1:7">
      <c r="A2222" s="13" t="str">
        <f>VLOOKUP(E2222,区域!A:B,2,0)</f>
        <v>黄山</v>
      </c>
      <c r="B2222" s="25">
        <v>44191</v>
      </c>
      <c r="C2222" s="13" t="s">
        <v>4736</v>
      </c>
      <c r="D2222" s="13" t="s">
        <v>4737</v>
      </c>
      <c r="E2222" s="13" t="s">
        <v>96</v>
      </c>
      <c r="F2222" s="13" t="s">
        <v>1169</v>
      </c>
      <c r="G2222" s="13">
        <v>20</v>
      </c>
    </row>
    <row r="2223" ht="16.5" hidden="1" spans="1:7">
      <c r="A2223" s="13" t="str">
        <f>VLOOKUP(E2223,区域!A:B,2,0)</f>
        <v>安庆</v>
      </c>
      <c r="B2223" s="25">
        <v>44191</v>
      </c>
      <c r="C2223" s="13" t="s">
        <v>4738</v>
      </c>
      <c r="D2223" s="13" t="s">
        <v>4739</v>
      </c>
      <c r="E2223" s="13" t="s">
        <v>143</v>
      </c>
      <c r="F2223" s="13" t="s">
        <v>1169</v>
      </c>
      <c r="G2223" s="13">
        <v>20</v>
      </c>
    </row>
    <row r="2224" ht="16.5" hidden="1" spans="1:7">
      <c r="A2224" s="13" t="str">
        <f>VLOOKUP(E2224,区域!A:B,2,0)</f>
        <v>宣城</v>
      </c>
      <c r="B2224" s="25">
        <v>44191</v>
      </c>
      <c r="C2224" s="13" t="s">
        <v>4740</v>
      </c>
      <c r="D2224" s="13" t="s">
        <v>4741</v>
      </c>
      <c r="E2224" s="13" t="s">
        <v>114</v>
      </c>
      <c r="F2224" s="13" t="s">
        <v>1169</v>
      </c>
      <c r="G2224" s="13">
        <v>20</v>
      </c>
    </row>
    <row r="2225" ht="16.5" hidden="1" spans="1:7">
      <c r="A2225" s="13" t="str">
        <f>VLOOKUP(E2225,区域!A:B,2,0)</f>
        <v>铜陵</v>
      </c>
      <c r="B2225" s="25">
        <v>44191</v>
      </c>
      <c r="C2225" s="13" t="s">
        <v>4742</v>
      </c>
      <c r="D2225" s="13" t="s">
        <v>4743</v>
      </c>
      <c r="E2225" s="13" t="s">
        <v>154</v>
      </c>
      <c r="F2225" s="13" t="s">
        <v>1169</v>
      </c>
      <c r="G2225" s="13">
        <v>20</v>
      </c>
    </row>
    <row r="2226" ht="16.5" hidden="1" spans="1:7">
      <c r="A2226" s="13" t="str">
        <f>VLOOKUP(E2226,区域!A:B,2,0)</f>
        <v>黄山</v>
      </c>
      <c r="B2226" s="25">
        <v>44191</v>
      </c>
      <c r="C2226" s="13" t="s">
        <v>4744</v>
      </c>
      <c r="D2226" s="13" t="s">
        <v>4745</v>
      </c>
      <c r="E2226" s="13" t="s">
        <v>44</v>
      </c>
      <c r="F2226" s="13" t="s">
        <v>1169</v>
      </c>
      <c r="G2226" s="13">
        <v>20</v>
      </c>
    </row>
    <row r="2227" ht="16.5" hidden="1" spans="1:7">
      <c r="A2227" s="13" t="str">
        <f>VLOOKUP(E2227,区域!A:B,2,0)</f>
        <v>黄山</v>
      </c>
      <c r="B2227" s="25">
        <v>44191</v>
      </c>
      <c r="C2227" s="13" t="s">
        <v>4746</v>
      </c>
      <c r="D2227" s="13" t="s">
        <v>4747</v>
      </c>
      <c r="E2227" s="13" t="s">
        <v>44</v>
      </c>
      <c r="F2227" s="13" t="s">
        <v>1169</v>
      </c>
      <c r="G2227" s="13">
        <v>20</v>
      </c>
    </row>
    <row r="2228" ht="16.5" hidden="1" spans="1:7">
      <c r="A2228" s="13" t="str">
        <f>VLOOKUP(E2228,区域!A:B,2,0)</f>
        <v>无为</v>
      </c>
      <c r="B2228" s="25">
        <v>44191</v>
      </c>
      <c r="C2228" s="13" t="s">
        <v>4748</v>
      </c>
      <c r="D2228" s="13" t="s">
        <v>4749</v>
      </c>
      <c r="E2228" s="13" t="s">
        <v>110</v>
      </c>
      <c r="F2228" s="13" t="s">
        <v>1169</v>
      </c>
      <c r="G2228" s="13">
        <v>20</v>
      </c>
    </row>
    <row r="2229" ht="16.5" hidden="1" spans="1:7">
      <c r="A2229" s="13" t="str">
        <f>VLOOKUP(E2229,区域!A:B,2,0)</f>
        <v>无为</v>
      </c>
      <c r="B2229" s="25">
        <v>44191</v>
      </c>
      <c r="C2229" s="13" t="s">
        <v>4750</v>
      </c>
      <c r="D2229" s="13" t="s">
        <v>4751</v>
      </c>
      <c r="E2229" s="13" t="s">
        <v>110</v>
      </c>
      <c r="F2229" s="13" t="s">
        <v>1169</v>
      </c>
      <c r="G2229" s="13">
        <v>20</v>
      </c>
    </row>
    <row r="2230" ht="16.5" hidden="1" spans="1:7">
      <c r="A2230" s="13" t="str">
        <f>VLOOKUP(E2230,区域!A:B,2,0)</f>
        <v>无为</v>
      </c>
      <c r="B2230" s="25">
        <v>44191</v>
      </c>
      <c r="C2230" s="13" t="s">
        <v>4752</v>
      </c>
      <c r="D2230" s="13" t="s">
        <v>4753</v>
      </c>
      <c r="E2230" s="13" t="s">
        <v>110</v>
      </c>
      <c r="F2230" s="13" t="s">
        <v>1169</v>
      </c>
      <c r="G2230" s="13">
        <v>20</v>
      </c>
    </row>
    <row r="2231" ht="16.5" hidden="1" spans="1:7">
      <c r="A2231" s="13" t="str">
        <f>VLOOKUP(E2231,区域!A:B,2,0)</f>
        <v>黄山</v>
      </c>
      <c r="B2231" s="25">
        <v>44191</v>
      </c>
      <c r="C2231" s="13" t="s">
        <v>4754</v>
      </c>
      <c r="D2231" s="13" t="s">
        <v>4755</v>
      </c>
      <c r="E2231" s="13" t="s">
        <v>62</v>
      </c>
      <c r="F2231" s="13" t="s">
        <v>1169</v>
      </c>
      <c r="G2231" s="13">
        <v>20</v>
      </c>
    </row>
    <row r="2232" ht="16.5" hidden="1" spans="1:7">
      <c r="A2232" s="13" t="str">
        <f>VLOOKUP(E2232,区域!A:B,2,0)</f>
        <v>黄山</v>
      </c>
      <c r="B2232" s="25">
        <v>44191</v>
      </c>
      <c r="C2232" s="13" t="s">
        <v>4756</v>
      </c>
      <c r="D2232" s="13" t="s">
        <v>4757</v>
      </c>
      <c r="E2232" s="13" t="s">
        <v>62</v>
      </c>
      <c r="F2232" s="13" t="s">
        <v>1169</v>
      </c>
      <c r="G2232" s="13">
        <v>20</v>
      </c>
    </row>
    <row r="2233" ht="16.5" hidden="1" spans="1:7">
      <c r="A2233" s="13" t="str">
        <f>VLOOKUP(E2233,区域!A:B,2,0)</f>
        <v>黄山</v>
      </c>
      <c r="B2233" s="25">
        <v>44191</v>
      </c>
      <c r="C2233" s="13" t="s">
        <v>4758</v>
      </c>
      <c r="D2233" s="13" t="s">
        <v>4759</v>
      </c>
      <c r="E2233" s="13" t="s">
        <v>62</v>
      </c>
      <c r="F2233" s="13" t="s">
        <v>1169</v>
      </c>
      <c r="G2233" s="13">
        <v>20</v>
      </c>
    </row>
    <row r="2234" ht="16.5" hidden="1" spans="1:7">
      <c r="A2234" s="13" t="str">
        <f>VLOOKUP(E2234,区域!A:B,2,0)</f>
        <v>凤台</v>
      </c>
      <c r="B2234" s="25">
        <v>44191</v>
      </c>
      <c r="C2234" s="13" t="s">
        <v>4760</v>
      </c>
      <c r="D2234" s="13" t="s">
        <v>4761</v>
      </c>
      <c r="E2234" s="13" t="s">
        <v>32</v>
      </c>
      <c r="F2234" s="13" t="s">
        <v>1169</v>
      </c>
      <c r="G2234" s="13">
        <v>20</v>
      </c>
    </row>
    <row r="2235" ht="16.5" hidden="1" spans="1:7">
      <c r="A2235" s="13" t="str">
        <f>VLOOKUP(E2235,区域!A:B,2,0)</f>
        <v>凤台</v>
      </c>
      <c r="B2235" s="25">
        <v>44191</v>
      </c>
      <c r="C2235" s="13" t="s">
        <v>4762</v>
      </c>
      <c r="D2235" s="13" t="s">
        <v>4763</v>
      </c>
      <c r="E2235" s="13" t="s">
        <v>32</v>
      </c>
      <c r="F2235" s="13" t="s">
        <v>1169</v>
      </c>
      <c r="G2235" s="13">
        <v>20</v>
      </c>
    </row>
    <row r="2236" ht="16.5" hidden="1" spans="1:7">
      <c r="A2236" s="13" t="str">
        <f>VLOOKUP(E2236,区域!A:B,2,0)</f>
        <v>黄山</v>
      </c>
      <c r="B2236" s="25">
        <v>44191</v>
      </c>
      <c r="C2236" s="13" t="s">
        <v>4652</v>
      </c>
      <c r="D2236" s="13" t="s">
        <v>4653</v>
      </c>
      <c r="E2236" s="13" t="s">
        <v>16</v>
      </c>
      <c r="F2236" s="13" t="s">
        <v>1169</v>
      </c>
      <c r="G2236" s="13">
        <v>20</v>
      </c>
    </row>
    <row r="2237" ht="16.5" hidden="1" spans="1:7">
      <c r="A2237" s="13" t="str">
        <f>VLOOKUP(E2237,区域!A:B,2,0)</f>
        <v>池州</v>
      </c>
      <c r="B2237" s="25">
        <v>44191</v>
      </c>
      <c r="C2237" s="13" t="s">
        <v>4764</v>
      </c>
      <c r="D2237" s="13" t="s">
        <v>4765</v>
      </c>
      <c r="E2237" s="13" t="s">
        <v>298</v>
      </c>
      <c r="F2237" s="13" t="s">
        <v>438</v>
      </c>
      <c r="G2237" s="13">
        <v>20</v>
      </c>
    </row>
    <row r="2238" ht="16.5" hidden="1" spans="1:7">
      <c r="A2238" s="13" t="str">
        <f>VLOOKUP(E2238,区域!A:B,2,0)</f>
        <v>铜陵</v>
      </c>
      <c r="B2238" s="25">
        <v>44191</v>
      </c>
      <c r="C2238" s="13" t="s">
        <v>4766</v>
      </c>
      <c r="D2238" s="13" t="s">
        <v>4767</v>
      </c>
      <c r="E2238" s="13" t="s">
        <v>205</v>
      </c>
      <c r="F2238" s="13" t="s">
        <v>438</v>
      </c>
      <c r="G2238" s="13">
        <v>20</v>
      </c>
    </row>
    <row r="2239" ht="16.5" hidden="1" spans="1:7">
      <c r="A2239" s="13" t="str">
        <f>VLOOKUP(E2239,区域!A:B,2,0)</f>
        <v>宣城</v>
      </c>
      <c r="B2239" s="25">
        <v>44191</v>
      </c>
      <c r="C2239" s="13" t="s">
        <v>4768</v>
      </c>
      <c r="D2239" s="13" t="s">
        <v>4769</v>
      </c>
      <c r="E2239" s="13" t="s">
        <v>38</v>
      </c>
      <c r="F2239" s="13" t="s">
        <v>438</v>
      </c>
      <c r="G2239" s="13">
        <v>20</v>
      </c>
    </row>
    <row r="2240" ht="16.5" hidden="1" spans="1:7">
      <c r="A2240" s="13" t="str">
        <f>VLOOKUP(E2240,区域!A:B,2,0)</f>
        <v>凤台</v>
      </c>
      <c r="B2240" s="25">
        <v>44191</v>
      </c>
      <c r="C2240" s="13" t="s">
        <v>4770</v>
      </c>
      <c r="D2240" s="13" t="s">
        <v>4771</v>
      </c>
      <c r="E2240" s="13" t="s">
        <v>32</v>
      </c>
      <c r="F2240" s="13" t="s">
        <v>438</v>
      </c>
      <c r="G2240" s="13">
        <v>20</v>
      </c>
    </row>
    <row r="2241" ht="16.5" hidden="1" spans="1:7">
      <c r="A2241" s="13" t="str">
        <f>VLOOKUP(E2241,区域!A:B,2,0)</f>
        <v>凤台</v>
      </c>
      <c r="B2241" s="25">
        <v>44191</v>
      </c>
      <c r="C2241" s="13" t="s">
        <v>4772</v>
      </c>
      <c r="D2241" s="13" t="s">
        <v>4773</v>
      </c>
      <c r="E2241" s="13" t="s">
        <v>32</v>
      </c>
      <c r="F2241" s="13" t="s">
        <v>438</v>
      </c>
      <c r="G2241" s="13">
        <v>20</v>
      </c>
    </row>
    <row r="2242" ht="16.5" hidden="1" spans="1:7">
      <c r="A2242" s="13" t="str">
        <f>VLOOKUP(E2242,区域!A:B,2,0)</f>
        <v>六安</v>
      </c>
      <c r="B2242" s="25">
        <v>44191</v>
      </c>
      <c r="C2242" s="13" t="s">
        <v>4774</v>
      </c>
      <c r="D2242" s="13" t="s">
        <v>4775</v>
      </c>
      <c r="E2242" s="13" t="s">
        <v>93</v>
      </c>
      <c r="F2242" s="13" t="s">
        <v>438</v>
      </c>
      <c r="G2242" s="13">
        <v>20</v>
      </c>
    </row>
    <row r="2243" ht="16.5" hidden="1" spans="1:7">
      <c r="A2243" s="13" t="str">
        <f>VLOOKUP(E2243,区域!A:B,2,0)</f>
        <v>黄山</v>
      </c>
      <c r="B2243" s="25">
        <v>44191</v>
      </c>
      <c r="C2243" s="13" t="s">
        <v>4776</v>
      </c>
      <c r="D2243" s="13" t="s">
        <v>4777</v>
      </c>
      <c r="E2243" s="13" t="s">
        <v>16</v>
      </c>
      <c r="F2243" s="13" t="s">
        <v>438</v>
      </c>
      <c r="G2243" s="13">
        <v>20</v>
      </c>
    </row>
    <row r="2244" ht="16.5" hidden="1" spans="1:7">
      <c r="A2244" s="13" t="str">
        <f>VLOOKUP(E2244,区域!A:B,2,0)</f>
        <v>黄山</v>
      </c>
      <c r="B2244" s="25">
        <v>44191</v>
      </c>
      <c r="C2244" s="13" t="s">
        <v>4778</v>
      </c>
      <c r="D2244" s="13" t="s">
        <v>4779</v>
      </c>
      <c r="E2244" s="13" t="s">
        <v>44</v>
      </c>
      <c r="F2244" s="13" t="s">
        <v>438</v>
      </c>
      <c r="G2244" s="13">
        <v>20</v>
      </c>
    </row>
    <row r="2245" ht="16.5" hidden="1" spans="1:7">
      <c r="A2245" s="13" t="str">
        <f>VLOOKUP(E2245,区域!A:B,2,0)</f>
        <v>六安</v>
      </c>
      <c r="B2245" s="25">
        <v>44191</v>
      </c>
      <c r="C2245" s="13" t="s">
        <v>4780</v>
      </c>
      <c r="D2245" s="13" t="s">
        <v>4781</v>
      </c>
      <c r="E2245" s="13" t="s">
        <v>93</v>
      </c>
      <c r="F2245" s="13" t="s">
        <v>438</v>
      </c>
      <c r="G2245" s="13">
        <v>20</v>
      </c>
    </row>
    <row r="2246" ht="16.5" hidden="1" spans="1:7">
      <c r="A2246" s="13" t="str">
        <f>VLOOKUP(E2246,区域!A:B,2,0)</f>
        <v>黄山</v>
      </c>
      <c r="B2246" s="25">
        <v>44191</v>
      </c>
      <c r="C2246" s="13" t="s">
        <v>4782</v>
      </c>
      <c r="D2246" s="13" t="s">
        <v>4535</v>
      </c>
      <c r="E2246" s="13" t="s">
        <v>50</v>
      </c>
      <c r="F2246" s="13" t="s">
        <v>438</v>
      </c>
      <c r="G2246" s="13">
        <v>20</v>
      </c>
    </row>
    <row r="2247" ht="16.5" hidden="1" spans="1:7">
      <c r="A2247" s="13" t="str">
        <f>VLOOKUP(E2247,区域!A:B,2,0)</f>
        <v>铜陵</v>
      </c>
      <c r="B2247" s="25">
        <v>44191</v>
      </c>
      <c r="C2247" s="13" t="s">
        <v>4783</v>
      </c>
      <c r="D2247" s="13" t="s">
        <v>4784</v>
      </c>
      <c r="E2247" s="13" t="s">
        <v>117</v>
      </c>
      <c r="F2247" s="13" t="s">
        <v>438</v>
      </c>
      <c r="G2247" s="13">
        <v>20</v>
      </c>
    </row>
    <row r="2248" ht="16.5" hidden="1" spans="1:7">
      <c r="A2248" s="13" t="str">
        <f>VLOOKUP(E2248,区域!A:B,2,0)</f>
        <v>宿州</v>
      </c>
      <c r="B2248" s="25">
        <v>44191</v>
      </c>
      <c r="C2248" s="13" t="s">
        <v>4785</v>
      </c>
      <c r="D2248" s="13" t="s">
        <v>4786</v>
      </c>
      <c r="E2248" s="13" t="s">
        <v>92</v>
      </c>
      <c r="F2248" s="13" t="s">
        <v>438</v>
      </c>
      <c r="G2248" s="13">
        <v>20</v>
      </c>
    </row>
    <row r="2249" ht="16.5" hidden="1" spans="1:7">
      <c r="A2249" s="13" t="str">
        <f>VLOOKUP(E2249,区域!A:B,2,0)</f>
        <v>宿州</v>
      </c>
      <c r="B2249" s="25">
        <v>44191</v>
      </c>
      <c r="C2249" s="13" t="s">
        <v>4787</v>
      </c>
      <c r="D2249" s="13" t="s">
        <v>4788</v>
      </c>
      <c r="E2249" s="13" t="s">
        <v>92</v>
      </c>
      <c r="F2249" s="13" t="s">
        <v>438</v>
      </c>
      <c r="G2249" s="13">
        <v>20</v>
      </c>
    </row>
    <row r="2250" ht="16.5" hidden="1" spans="1:7">
      <c r="A2250" s="13" t="str">
        <f>VLOOKUP(E2250,区域!A:B,2,0)</f>
        <v>安庆</v>
      </c>
      <c r="B2250" s="25">
        <v>44191</v>
      </c>
      <c r="C2250" s="13" t="s">
        <v>4789</v>
      </c>
      <c r="D2250" s="13" t="s">
        <v>4790</v>
      </c>
      <c r="E2250" s="13" t="s">
        <v>112</v>
      </c>
      <c r="F2250" s="13" t="s">
        <v>438</v>
      </c>
      <c r="G2250" s="13">
        <v>20</v>
      </c>
    </row>
    <row r="2251" ht="16.5" hidden="1" spans="1:7">
      <c r="A2251" s="13" t="str">
        <f>VLOOKUP(E2251,区域!A:B,2,0)</f>
        <v>池州</v>
      </c>
      <c r="B2251" s="25">
        <v>44191</v>
      </c>
      <c r="C2251" s="13" t="s">
        <v>4791</v>
      </c>
      <c r="D2251" s="13" t="s">
        <v>4792</v>
      </c>
      <c r="E2251" s="13" t="s">
        <v>95</v>
      </c>
      <c r="F2251" s="13" t="s">
        <v>438</v>
      </c>
      <c r="G2251" s="13">
        <v>20</v>
      </c>
    </row>
    <row r="2252" ht="16.5" hidden="1" spans="1:7">
      <c r="A2252" s="13" t="str">
        <f>VLOOKUP(E2252,区域!A:B,2,0)</f>
        <v>亳州</v>
      </c>
      <c r="B2252" s="25">
        <v>44191</v>
      </c>
      <c r="C2252" s="13" t="s">
        <v>4793</v>
      </c>
      <c r="D2252" s="13" t="s">
        <v>4794</v>
      </c>
      <c r="E2252" s="13" t="s">
        <v>79</v>
      </c>
      <c r="F2252" s="13" t="s">
        <v>438</v>
      </c>
      <c r="G2252" s="13">
        <v>20</v>
      </c>
    </row>
    <row r="2253" ht="16.5" hidden="1" spans="1:7">
      <c r="A2253" s="13" t="str">
        <f>VLOOKUP(E2253,区域!A:B,2,0)</f>
        <v>安庆</v>
      </c>
      <c r="B2253" s="25">
        <v>44191</v>
      </c>
      <c r="C2253" s="13" t="s">
        <v>4795</v>
      </c>
      <c r="D2253" s="13" t="s">
        <v>4796</v>
      </c>
      <c r="E2253" s="13" t="s">
        <v>112</v>
      </c>
      <c r="F2253" s="13" t="s">
        <v>438</v>
      </c>
      <c r="G2253" s="13">
        <v>20</v>
      </c>
    </row>
    <row r="2254" ht="16.5" hidden="1" spans="1:7">
      <c r="A2254" s="13" t="str">
        <f>VLOOKUP(E2254,区域!A:B,2,0)</f>
        <v>铜陵</v>
      </c>
      <c r="B2254" s="25">
        <v>44191</v>
      </c>
      <c r="C2254" s="13" t="s">
        <v>4797</v>
      </c>
      <c r="D2254" s="13" t="s">
        <v>4798</v>
      </c>
      <c r="E2254" s="13" t="s">
        <v>54</v>
      </c>
      <c r="F2254" s="13" t="s">
        <v>438</v>
      </c>
      <c r="G2254" s="13">
        <v>20</v>
      </c>
    </row>
    <row r="2255" ht="16.5" hidden="1" spans="1:7">
      <c r="A2255" s="13" t="str">
        <f>VLOOKUP(E2255,区域!A:B,2,0)</f>
        <v>金寨</v>
      </c>
      <c r="B2255" s="25">
        <v>44191</v>
      </c>
      <c r="C2255" s="13" t="s">
        <v>4799</v>
      </c>
      <c r="D2255" s="13" t="s">
        <v>4800</v>
      </c>
      <c r="E2255" s="13" t="s">
        <v>58</v>
      </c>
      <c r="F2255" s="13" t="s">
        <v>438</v>
      </c>
      <c r="G2255" s="13">
        <v>20</v>
      </c>
    </row>
    <row r="2256" ht="16.5" hidden="1" spans="1:7">
      <c r="A2256" s="13" t="str">
        <f>VLOOKUP(E2256,区域!A:B,2,0)</f>
        <v>铜陵</v>
      </c>
      <c r="B2256" s="25">
        <v>44191</v>
      </c>
      <c r="C2256" s="13" t="s">
        <v>4801</v>
      </c>
      <c r="D2256" s="13" t="s">
        <v>4802</v>
      </c>
      <c r="E2256" s="13" t="s">
        <v>54</v>
      </c>
      <c r="F2256" s="13" t="s">
        <v>438</v>
      </c>
      <c r="G2256" s="13">
        <v>20</v>
      </c>
    </row>
    <row r="2257" ht="16.5" hidden="1" spans="1:7">
      <c r="A2257" s="13" t="str">
        <f>VLOOKUP(E2257,区域!A:B,2,0)</f>
        <v>铜陵</v>
      </c>
      <c r="B2257" s="25">
        <v>44191</v>
      </c>
      <c r="C2257" s="13" t="s">
        <v>4803</v>
      </c>
      <c r="D2257" s="13" t="s">
        <v>4804</v>
      </c>
      <c r="E2257" s="13" t="s">
        <v>117</v>
      </c>
      <c r="F2257" s="13" t="s">
        <v>438</v>
      </c>
      <c r="G2257" s="13">
        <v>20</v>
      </c>
    </row>
    <row r="2258" ht="16.5" hidden="1" spans="1:7">
      <c r="A2258" s="13" t="str">
        <f>VLOOKUP(E2258,区域!A:B,2,0)</f>
        <v>宣城</v>
      </c>
      <c r="B2258" s="25">
        <v>44191</v>
      </c>
      <c r="C2258" s="13" t="s">
        <v>4805</v>
      </c>
      <c r="D2258" s="13" t="s">
        <v>4806</v>
      </c>
      <c r="E2258" s="13" t="s">
        <v>38</v>
      </c>
      <c r="F2258" s="13" t="s">
        <v>438</v>
      </c>
      <c r="G2258" s="13">
        <v>20</v>
      </c>
    </row>
    <row r="2259" ht="16.5" hidden="1" spans="1:7">
      <c r="A2259" s="13" t="str">
        <f>VLOOKUP(E2259,区域!A:B,2,0)</f>
        <v>巢湖</v>
      </c>
      <c r="B2259" s="25">
        <v>44191</v>
      </c>
      <c r="C2259" s="13" t="s">
        <v>4807</v>
      </c>
      <c r="D2259" s="13" t="s">
        <v>4808</v>
      </c>
      <c r="E2259" s="13" t="s">
        <v>126</v>
      </c>
      <c r="F2259" s="13" t="s">
        <v>438</v>
      </c>
      <c r="G2259" s="13">
        <v>20</v>
      </c>
    </row>
    <row r="2260" ht="16.5" hidden="1" spans="1:7">
      <c r="A2260" s="13" t="str">
        <f>VLOOKUP(E2260,区域!A:B,2,0)</f>
        <v>合肥北</v>
      </c>
      <c r="B2260" s="25">
        <v>44191</v>
      </c>
      <c r="C2260" s="13" t="s">
        <v>4809</v>
      </c>
      <c r="D2260" s="13" t="s">
        <v>4810</v>
      </c>
      <c r="E2260" s="13" t="s">
        <v>88</v>
      </c>
      <c r="F2260" s="13" t="s">
        <v>438</v>
      </c>
      <c r="G2260" s="13">
        <v>20</v>
      </c>
    </row>
    <row r="2261" ht="16.5" hidden="1" spans="1:7">
      <c r="A2261" s="13" t="str">
        <f>VLOOKUP(E2261,区域!A:B,2,0)</f>
        <v>铜陵</v>
      </c>
      <c r="B2261" s="25">
        <v>44191</v>
      </c>
      <c r="C2261" s="13" t="s">
        <v>4811</v>
      </c>
      <c r="D2261" s="13" t="s">
        <v>4812</v>
      </c>
      <c r="E2261" s="13" t="s">
        <v>210</v>
      </c>
      <c r="F2261" s="13" t="s">
        <v>438</v>
      </c>
      <c r="G2261" s="13">
        <v>20</v>
      </c>
    </row>
    <row r="2262" ht="16.5" hidden="1" spans="1:7">
      <c r="A2262" s="13" t="str">
        <f>VLOOKUP(E2262,区域!A:B,2,0)</f>
        <v>铜陵</v>
      </c>
      <c r="B2262" s="25">
        <v>44191</v>
      </c>
      <c r="C2262" s="13" t="s">
        <v>4813</v>
      </c>
      <c r="D2262" s="13" t="s">
        <v>4814</v>
      </c>
      <c r="E2262" s="13" t="s">
        <v>54</v>
      </c>
      <c r="F2262" s="13" t="s">
        <v>438</v>
      </c>
      <c r="G2262" s="13">
        <v>20</v>
      </c>
    </row>
    <row r="2263" ht="16.5" hidden="1" spans="1:7">
      <c r="A2263" s="13" t="str">
        <f>VLOOKUP(E2263,区域!A:B,2,0)</f>
        <v>安庆</v>
      </c>
      <c r="B2263" s="25">
        <v>44191</v>
      </c>
      <c r="C2263" s="13" t="s">
        <v>4815</v>
      </c>
      <c r="D2263" s="13" t="s">
        <v>4816</v>
      </c>
      <c r="E2263" s="13" t="s">
        <v>112</v>
      </c>
      <c r="F2263" s="13" t="s">
        <v>1059</v>
      </c>
      <c r="G2263" s="13">
        <v>20</v>
      </c>
    </row>
    <row r="2264" ht="16.5" hidden="1" spans="1:7">
      <c r="A2264" s="13" t="str">
        <f>VLOOKUP(E2264,区域!A:B,2,0)</f>
        <v>黄山</v>
      </c>
      <c r="B2264" s="25">
        <v>44191</v>
      </c>
      <c r="C2264" s="13" t="s">
        <v>4817</v>
      </c>
      <c r="D2264" s="13" t="s">
        <v>4745</v>
      </c>
      <c r="E2264" s="13" t="s">
        <v>44</v>
      </c>
      <c r="F2264" s="13" t="s">
        <v>1059</v>
      </c>
      <c r="G2264" s="13">
        <v>20</v>
      </c>
    </row>
    <row r="2265" ht="16.5" hidden="1" spans="1:7">
      <c r="A2265" s="13" t="str">
        <f>VLOOKUP(E2265,区域!A:B,2,0)</f>
        <v>黄山</v>
      </c>
      <c r="B2265" s="25">
        <v>44191</v>
      </c>
      <c r="C2265" s="13" t="s">
        <v>4818</v>
      </c>
      <c r="D2265" s="13" t="s">
        <v>4819</v>
      </c>
      <c r="E2265" s="13" t="s">
        <v>16</v>
      </c>
      <c r="F2265" s="13" t="s">
        <v>1059</v>
      </c>
      <c r="G2265" s="13">
        <v>20</v>
      </c>
    </row>
    <row r="2266" ht="16.5" hidden="1" spans="1:7">
      <c r="A2266" s="13" t="str">
        <f>VLOOKUP(E2266,区域!A:B,2,0)</f>
        <v>池州</v>
      </c>
      <c r="B2266" s="25">
        <v>44191</v>
      </c>
      <c r="C2266" s="13" t="s">
        <v>4820</v>
      </c>
      <c r="D2266" s="13" t="s">
        <v>4821</v>
      </c>
      <c r="E2266" s="13" t="s">
        <v>30</v>
      </c>
      <c r="F2266" s="13" t="s">
        <v>1059</v>
      </c>
      <c r="G2266" s="13">
        <v>20</v>
      </c>
    </row>
    <row r="2267" ht="16.5" hidden="1" spans="1:7">
      <c r="A2267" s="13" t="str">
        <f>VLOOKUP(E2267,区域!A:B,2,0)</f>
        <v>黄山</v>
      </c>
      <c r="B2267" s="25">
        <v>44192</v>
      </c>
      <c r="C2267" s="13" t="s">
        <v>4822</v>
      </c>
      <c r="D2267" s="13" t="s">
        <v>4823</v>
      </c>
      <c r="E2267" s="13" t="s">
        <v>50</v>
      </c>
      <c r="F2267" s="13" t="s">
        <v>1963</v>
      </c>
      <c r="G2267" s="13">
        <v>20</v>
      </c>
    </row>
    <row r="2268" ht="16.5" hidden="1" spans="1:7">
      <c r="A2268" s="13" t="str">
        <f>VLOOKUP(E2268,区域!A:B,2,0)</f>
        <v>合肥南</v>
      </c>
      <c r="B2268" s="25">
        <v>44192</v>
      </c>
      <c r="C2268" s="13" t="s">
        <v>4824</v>
      </c>
      <c r="D2268" s="13" t="s">
        <v>4825</v>
      </c>
      <c r="E2268" s="13" t="s">
        <v>18</v>
      </c>
      <c r="F2268" s="13" t="s">
        <v>1963</v>
      </c>
      <c r="G2268" s="13">
        <v>20</v>
      </c>
    </row>
    <row r="2269" ht="16.5" hidden="1" spans="1:7">
      <c r="A2269" s="13" t="str">
        <f>VLOOKUP(E2269,区域!A:B,2,0)</f>
        <v>黄山</v>
      </c>
      <c r="B2269" s="25">
        <v>44192</v>
      </c>
      <c r="C2269" s="13" t="s">
        <v>4826</v>
      </c>
      <c r="D2269" s="13" t="s">
        <v>4827</v>
      </c>
      <c r="E2269" s="13" t="s">
        <v>40</v>
      </c>
      <c r="F2269" s="13" t="s">
        <v>1963</v>
      </c>
      <c r="G2269" s="13">
        <v>20</v>
      </c>
    </row>
    <row r="2270" ht="16.5" hidden="1" spans="1:7">
      <c r="A2270" s="13" t="str">
        <f>VLOOKUP(E2270,区域!A:B,2,0)</f>
        <v>黄山</v>
      </c>
      <c r="B2270" s="25">
        <v>44192</v>
      </c>
      <c r="C2270" s="13" t="s">
        <v>4828</v>
      </c>
      <c r="D2270" s="13" t="s">
        <v>4829</v>
      </c>
      <c r="E2270" s="13" t="s">
        <v>16</v>
      </c>
      <c r="F2270" s="13" t="s">
        <v>1963</v>
      </c>
      <c r="G2270" s="13">
        <v>20</v>
      </c>
    </row>
    <row r="2271" ht="16.5" hidden="1" spans="1:7">
      <c r="A2271" s="13" t="str">
        <f>VLOOKUP(E2271,区域!A:B,2,0)</f>
        <v>阜阳</v>
      </c>
      <c r="B2271" s="25">
        <v>44192</v>
      </c>
      <c r="C2271" s="13" t="s">
        <v>4830</v>
      </c>
      <c r="D2271" s="13" t="s">
        <v>4831</v>
      </c>
      <c r="E2271" s="13" t="s">
        <v>209</v>
      </c>
      <c r="F2271" s="13" t="s">
        <v>1169</v>
      </c>
      <c r="G2271" s="13">
        <v>20</v>
      </c>
    </row>
    <row r="2272" ht="16.5" hidden="1" spans="1:7">
      <c r="A2272" s="13" t="str">
        <f>VLOOKUP(E2272,区域!A:B,2,0)</f>
        <v>合肥北</v>
      </c>
      <c r="B2272" s="25">
        <v>44192</v>
      </c>
      <c r="C2272" s="13" t="s">
        <v>4832</v>
      </c>
      <c r="D2272" s="13" t="s">
        <v>4833</v>
      </c>
      <c r="E2272" s="13" t="s">
        <v>153</v>
      </c>
      <c r="F2272" s="13" t="s">
        <v>1169</v>
      </c>
      <c r="G2272" s="13">
        <v>20</v>
      </c>
    </row>
    <row r="2273" ht="16.5" hidden="1" spans="1:7">
      <c r="A2273" s="13" t="str">
        <f>VLOOKUP(E2273,区域!A:B,2,0)</f>
        <v>滁州</v>
      </c>
      <c r="B2273" s="25">
        <v>44192</v>
      </c>
      <c r="C2273" s="13" t="s">
        <v>4834</v>
      </c>
      <c r="D2273" s="13" t="s">
        <v>4835</v>
      </c>
      <c r="E2273" s="13" t="s">
        <v>178</v>
      </c>
      <c r="F2273" s="13" t="s">
        <v>1169</v>
      </c>
      <c r="G2273" s="13">
        <v>20</v>
      </c>
    </row>
    <row r="2274" ht="16.5" hidden="1" spans="1:7">
      <c r="A2274" s="13" t="str">
        <f>VLOOKUP(E2274,区域!A:B,2,0)</f>
        <v>六安</v>
      </c>
      <c r="B2274" s="25">
        <v>44192</v>
      </c>
      <c r="C2274" s="13" t="s">
        <v>4836</v>
      </c>
      <c r="D2274" s="13" t="s">
        <v>4837</v>
      </c>
      <c r="E2274" s="13" t="s">
        <v>250</v>
      </c>
      <c r="F2274" s="13" t="s">
        <v>1169</v>
      </c>
      <c r="G2274" s="13">
        <v>20</v>
      </c>
    </row>
    <row r="2275" ht="16.5" hidden="1" spans="1:7">
      <c r="A2275" s="13" t="str">
        <f>VLOOKUP(E2275,区域!A:B,2,0)</f>
        <v>蚌埠</v>
      </c>
      <c r="B2275" s="25">
        <v>44192</v>
      </c>
      <c r="C2275" s="13" t="s">
        <v>4838</v>
      </c>
      <c r="D2275" s="13" t="s">
        <v>4839</v>
      </c>
      <c r="E2275" s="13" t="s">
        <v>301</v>
      </c>
      <c r="F2275" s="13" t="s">
        <v>1169</v>
      </c>
      <c r="G2275" s="13">
        <v>20</v>
      </c>
    </row>
    <row r="2276" ht="16.5" hidden="1" spans="1:7">
      <c r="A2276" s="13" t="str">
        <f>VLOOKUP(E2276,区域!A:B,2,0)</f>
        <v>阜阳</v>
      </c>
      <c r="B2276" s="25">
        <v>44192</v>
      </c>
      <c r="C2276" s="13" t="s">
        <v>4840</v>
      </c>
      <c r="D2276" s="13" t="s">
        <v>4841</v>
      </c>
      <c r="E2276" s="13" t="s">
        <v>208</v>
      </c>
      <c r="F2276" s="13" t="s">
        <v>1169</v>
      </c>
      <c r="G2276" s="13">
        <v>20</v>
      </c>
    </row>
    <row r="2277" ht="16.5" hidden="1" spans="1:7">
      <c r="A2277" s="13" t="str">
        <f>VLOOKUP(E2277,区域!A:B,2,0)</f>
        <v>合肥南</v>
      </c>
      <c r="B2277" s="25">
        <v>44192</v>
      </c>
      <c r="C2277" s="13" t="s">
        <v>4842</v>
      </c>
      <c r="D2277" s="13" t="s">
        <v>4843</v>
      </c>
      <c r="E2277" s="13" t="s">
        <v>152</v>
      </c>
      <c r="F2277" s="13" t="s">
        <v>1169</v>
      </c>
      <c r="G2277" s="13">
        <v>20</v>
      </c>
    </row>
    <row r="2278" ht="16.5" hidden="1" spans="1:7">
      <c r="A2278" s="13" t="str">
        <f>VLOOKUP(E2278,区域!A:B,2,0)</f>
        <v>淮北</v>
      </c>
      <c r="B2278" s="25">
        <v>44192</v>
      </c>
      <c r="C2278" s="13" t="s">
        <v>4844</v>
      </c>
      <c r="D2278" s="13" t="s">
        <v>4845</v>
      </c>
      <c r="E2278" s="13" t="s">
        <v>26</v>
      </c>
      <c r="F2278" s="13" t="s">
        <v>1169</v>
      </c>
      <c r="G2278" s="13">
        <v>20</v>
      </c>
    </row>
    <row r="2279" ht="16.5" hidden="1" spans="1:7">
      <c r="A2279" s="13" t="str">
        <f>VLOOKUP(E2279,区域!A:B,2,0)</f>
        <v>宿州</v>
      </c>
      <c r="B2279" s="25">
        <v>44192</v>
      </c>
      <c r="C2279" s="13" t="s">
        <v>4846</v>
      </c>
      <c r="D2279" s="13" t="s">
        <v>4847</v>
      </c>
      <c r="E2279" s="13" t="s">
        <v>207</v>
      </c>
      <c r="F2279" s="13" t="s">
        <v>1169</v>
      </c>
      <c r="G2279" s="13">
        <v>20</v>
      </c>
    </row>
    <row r="2280" ht="16.5" hidden="1" spans="1:7">
      <c r="A2280" s="13" t="str">
        <f>VLOOKUP(E2280,区域!A:B,2,0)</f>
        <v>合肥南</v>
      </c>
      <c r="B2280" s="25">
        <v>44192</v>
      </c>
      <c r="C2280" s="13" t="s">
        <v>4848</v>
      </c>
      <c r="D2280" s="13" t="s">
        <v>4849</v>
      </c>
      <c r="E2280" s="13" t="s">
        <v>64</v>
      </c>
      <c r="F2280" s="13" t="s">
        <v>1169</v>
      </c>
      <c r="G2280" s="13">
        <v>20</v>
      </c>
    </row>
    <row r="2281" ht="16.5" hidden="1" spans="1:7">
      <c r="A2281" s="13" t="str">
        <f>VLOOKUP(E2281,区域!A:B,2,0)</f>
        <v>肥西</v>
      </c>
      <c r="B2281" s="25">
        <v>44192</v>
      </c>
      <c r="C2281" s="13" t="s">
        <v>4850</v>
      </c>
      <c r="D2281" s="13" t="s">
        <v>4851</v>
      </c>
      <c r="E2281" s="13" t="s">
        <v>179</v>
      </c>
      <c r="F2281" s="13" t="s">
        <v>1169</v>
      </c>
      <c r="G2281" s="13">
        <v>20</v>
      </c>
    </row>
    <row r="2282" ht="16.5" hidden="1" spans="1:7">
      <c r="A2282" s="13" t="str">
        <f>VLOOKUP(E2282,区域!A:B,2,0)</f>
        <v>合肥北</v>
      </c>
      <c r="B2282" s="25">
        <v>44192</v>
      </c>
      <c r="C2282" s="13" t="s">
        <v>4852</v>
      </c>
      <c r="D2282" s="13" t="s">
        <v>4853</v>
      </c>
      <c r="E2282" s="13" t="s">
        <v>34</v>
      </c>
      <c r="F2282" s="13" t="s">
        <v>1169</v>
      </c>
      <c r="G2282" s="13">
        <v>20</v>
      </c>
    </row>
    <row r="2283" ht="16.5" hidden="1" spans="1:7">
      <c r="A2283" s="13" t="str">
        <f>VLOOKUP(E2283,区域!A:B,2,0)</f>
        <v>合肥北</v>
      </c>
      <c r="B2283" s="25">
        <v>44192</v>
      </c>
      <c r="C2283" s="13" t="s">
        <v>4854</v>
      </c>
      <c r="D2283" s="13" t="s">
        <v>4855</v>
      </c>
      <c r="E2283" s="13" t="s">
        <v>113</v>
      </c>
      <c r="F2283" s="13" t="s">
        <v>1169</v>
      </c>
      <c r="G2283" s="13">
        <v>20</v>
      </c>
    </row>
    <row r="2284" ht="16.5" hidden="1" spans="1:7">
      <c r="A2284" s="13" t="str">
        <f>VLOOKUP(E2284,区域!A:B,2,0)</f>
        <v>合肥北</v>
      </c>
      <c r="B2284" s="25">
        <v>44192</v>
      </c>
      <c r="C2284" s="13" t="s">
        <v>4856</v>
      </c>
      <c r="D2284" s="13" t="s">
        <v>4857</v>
      </c>
      <c r="E2284" s="13" t="s">
        <v>113</v>
      </c>
      <c r="F2284" s="13" t="s">
        <v>1169</v>
      </c>
      <c r="G2284" s="13">
        <v>20</v>
      </c>
    </row>
    <row r="2285" ht="16.5" hidden="1" spans="1:7">
      <c r="A2285" s="13" t="str">
        <f>VLOOKUP(E2285,区域!A:B,2,0)</f>
        <v>合肥北</v>
      </c>
      <c r="B2285" s="25">
        <v>44192</v>
      </c>
      <c r="C2285" s="13" t="s">
        <v>4858</v>
      </c>
      <c r="D2285" s="13" t="s">
        <v>4859</v>
      </c>
      <c r="E2285" s="13" t="s">
        <v>113</v>
      </c>
      <c r="F2285" s="13" t="s">
        <v>1169</v>
      </c>
      <c r="G2285" s="13">
        <v>20</v>
      </c>
    </row>
    <row r="2286" ht="16.5" hidden="1" spans="1:7">
      <c r="A2286" s="13" t="str">
        <f>VLOOKUP(E2286,区域!A:B,2,0)</f>
        <v>马鞍山</v>
      </c>
      <c r="B2286" s="25">
        <v>44192</v>
      </c>
      <c r="C2286" s="13" t="s">
        <v>4860</v>
      </c>
      <c r="D2286" s="13" t="s">
        <v>4861</v>
      </c>
      <c r="E2286" s="13" t="s">
        <v>215</v>
      </c>
      <c r="F2286" s="13" t="s">
        <v>1169</v>
      </c>
      <c r="G2286" s="13">
        <v>20</v>
      </c>
    </row>
    <row r="2287" ht="16.5" hidden="1" spans="1:7">
      <c r="A2287" s="13" t="str">
        <f>VLOOKUP(E2287,区域!A:B,2,0)</f>
        <v>合肥北</v>
      </c>
      <c r="B2287" s="25">
        <v>44192</v>
      </c>
      <c r="C2287" s="13" t="s">
        <v>4862</v>
      </c>
      <c r="D2287" s="13" t="s">
        <v>4863</v>
      </c>
      <c r="E2287" s="13" t="s">
        <v>108</v>
      </c>
      <c r="F2287" s="13" t="s">
        <v>1169</v>
      </c>
      <c r="G2287" s="13">
        <v>20</v>
      </c>
    </row>
    <row r="2288" ht="16.5" hidden="1" spans="1:7">
      <c r="A2288" s="13" t="str">
        <f>VLOOKUP(E2288,区域!A:B,2,0)</f>
        <v>合肥南</v>
      </c>
      <c r="B2288" s="25">
        <v>44192</v>
      </c>
      <c r="C2288" s="13" t="s">
        <v>4864</v>
      </c>
      <c r="D2288" s="13" t="s">
        <v>4865</v>
      </c>
      <c r="E2288" s="13" t="s">
        <v>115</v>
      </c>
      <c r="F2288" s="13" t="s">
        <v>1169</v>
      </c>
      <c r="G2288" s="13">
        <v>20</v>
      </c>
    </row>
    <row r="2289" ht="16.5" hidden="1" spans="1:7">
      <c r="A2289" s="13" t="str">
        <f>VLOOKUP(E2289,区域!A:B,2,0)</f>
        <v>安庆</v>
      </c>
      <c r="B2289" s="25">
        <v>44192</v>
      </c>
      <c r="C2289" s="13" t="s">
        <v>4866</v>
      </c>
      <c r="D2289" s="13" t="s">
        <v>4867</v>
      </c>
      <c r="E2289" s="13" t="s">
        <v>143</v>
      </c>
      <c r="F2289" s="13" t="s">
        <v>1169</v>
      </c>
      <c r="G2289" s="13">
        <v>20</v>
      </c>
    </row>
    <row r="2290" ht="16.5" hidden="1" spans="1:7">
      <c r="A2290" s="13" t="str">
        <f>VLOOKUP(E2290,区域!A:B,2,0)</f>
        <v>马鞍山</v>
      </c>
      <c r="B2290" s="25">
        <v>44192</v>
      </c>
      <c r="C2290" s="13" t="s">
        <v>4868</v>
      </c>
      <c r="D2290" s="13" t="s">
        <v>4869</v>
      </c>
      <c r="E2290" s="13" t="s">
        <v>127</v>
      </c>
      <c r="F2290" s="13" t="s">
        <v>1169</v>
      </c>
      <c r="G2290" s="13">
        <v>20</v>
      </c>
    </row>
    <row r="2291" ht="16.5" hidden="1" spans="1:7">
      <c r="A2291" s="13" t="str">
        <f>VLOOKUP(E2291,区域!A:B,2,0)</f>
        <v>池州</v>
      </c>
      <c r="B2291" s="25">
        <v>44192</v>
      </c>
      <c r="C2291" s="13" t="s">
        <v>4870</v>
      </c>
      <c r="D2291" s="13" t="s">
        <v>4871</v>
      </c>
      <c r="E2291" s="13" t="s">
        <v>95</v>
      </c>
      <c r="F2291" s="13" t="s">
        <v>1169</v>
      </c>
      <c r="G2291" s="13">
        <v>20</v>
      </c>
    </row>
    <row r="2292" ht="16.5" hidden="1" spans="1:7">
      <c r="A2292" s="13" t="str">
        <f>VLOOKUP(E2292,区域!A:B,2,0)</f>
        <v>池州</v>
      </c>
      <c r="B2292" s="25">
        <v>44192</v>
      </c>
      <c r="C2292" s="13" t="s">
        <v>4872</v>
      </c>
      <c r="D2292" s="13" t="s">
        <v>4873</v>
      </c>
      <c r="E2292" s="13" t="s">
        <v>95</v>
      </c>
      <c r="F2292" s="13" t="s">
        <v>1169</v>
      </c>
      <c r="G2292" s="13">
        <v>20</v>
      </c>
    </row>
    <row r="2293" ht="16.5" hidden="1" spans="1:7">
      <c r="A2293" s="13" t="str">
        <f>VLOOKUP(E2293,区域!A:B,2,0)</f>
        <v>黄山</v>
      </c>
      <c r="B2293" s="25">
        <v>44192</v>
      </c>
      <c r="C2293" s="13" t="s">
        <v>4874</v>
      </c>
      <c r="D2293" s="13" t="s">
        <v>4875</v>
      </c>
      <c r="E2293" s="13" t="s">
        <v>40</v>
      </c>
      <c r="F2293" s="13" t="s">
        <v>1169</v>
      </c>
      <c r="G2293" s="13">
        <v>20</v>
      </c>
    </row>
    <row r="2294" ht="16.5" hidden="1" spans="1:7">
      <c r="A2294" s="13" t="str">
        <f>VLOOKUP(E2294,区域!A:B,2,0)</f>
        <v>铜陵</v>
      </c>
      <c r="B2294" s="25">
        <v>44192</v>
      </c>
      <c r="C2294" s="13" t="s">
        <v>4876</v>
      </c>
      <c r="D2294" s="13" t="s">
        <v>4877</v>
      </c>
      <c r="E2294" s="13" t="s">
        <v>154</v>
      </c>
      <c r="F2294" s="13" t="s">
        <v>1169</v>
      </c>
      <c r="G2294" s="13">
        <v>20</v>
      </c>
    </row>
    <row r="2295" ht="16.5" hidden="1" spans="1:7">
      <c r="A2295" s="13" t="str">
        <f>VLOOKUP(E2295,区域!A:B,2,0)</f>
        <v>合肥南</v>
      </c>
      <c r="B2295" s="25">
        <v>44192</v>
      </c>
      <c r="C2295" s="13" t="s">
        <v>4878</v>
      </c>
      <c r="D2295" s="13" t="s">
        <v>4879</v>
      </c>
      <c r="E2295" s="13" t="s">
        <v>28</v>
      </c>
      <c r="F2295" s="13" t="s">
        <v>1169</v>
      </c>
      <c r="G2295" s="13">
        <v>20</v>
      </c>
    </row>
    <row r="2296" ht="16.5" hidden="1" spans="1:7">
      <c r="A2296" s="13" t="str">
        <f>VLOOKUP(E2296,区域!A:B,2,0)</f>
        <v>合肥南</v>
      </c>
      <c r="B2296" s="25">
        <v>44192</v>
      </c>
      <c r="C2296" s="13" t="s">
        <v>4880</v>
      </c>
      <c r="D2296" s="13" t="s">
        <v>4881</v>
      </c>
      <c r="E2296" s="13" t="s">
        <v>28</v>
      </c>
      <c r="F2296" s="13" t="s">
        <v>1169</v>
      </c>
      <c r="G2296" s="13">
        <v>20</v>
      </c>
    </row>
    <row r="2297" ht="16.5" hidden="1" spans="1:7">
      <c r="A2297" s="13" t="str">
        <f>VLOOKUP(E2297,区域!A:B,2,0)</f>
        <v>凤台</v>
      </c>
      <c r="B2297" s="25">
        <v>44192</v>
      </c>
      <c r="C2297" s="13" t="s">
        <v>4882</v>
      </c>
      <c r="D2297" s="13" t="s">
        <v>4883</v>
      </c>
      <c r="E2297" s="13" t="s">
        <v>32</v>
      </c>
      <c r="F2297" s="13" t="s">
        <v>1169</v>
      </c>
      <c r="G2297" s="13">
        <v>20</v>
      </c>
    </row>
    <row r="2298" ht="16.5" hidden="1" spans="1:7">
      <c r="A2298" s="13" t="str">
        <f>VLOOKUP(E2298,区域!A:B,2,0)</f>
        <v>肥西</v>
      </c>
      <c r="B2298" s="25">
        <v>44192</v>
      </c>
      <c r="C2298" s="13" t="s">
        <v>4884</v>
      </c>
      <c r="D2298" s="13" t="s">
        <v>4885</v>
      </c>
      <c r="E2298" s="13" t="s">
        <v>186</v>
      </c>
      <c r="F2298" s="13" t="s">
        <v>1169</v>
      </c>
      <c r="G2298" s="13">
        <v>20</v>
      </c>
    </row>
    <row r="2299" ht="16.5" hidden="1" spans="1:7">
      <c r="A2299" s="13" t="str">
        <f>VLOOKUP(E2299,区域!A:B,2,0)</f>
        <v>凤台</v>
      </c>
      <c r="B2299" s="25">
        <v>44192</v>
      </c>
      <c r="C2299" s="13" t="s">
        <v>4886</v>
      </c>
      <c r="D2299" s="13" t="s">
        <v>4887</v>
      </c>
      <c r="E2299" s="13" t="s">
        <v>32</v>
      </c>
      <c r="F2299" s="13" t="s">
        <v>1169</v>
      </c>
      <c r="G2299" s="13">
        <v>20</v>
      </c>
    </row>
    <row r="2300" ht="16.5" hidden="1" spans="1:7">
      <c r="A2300" s="13" t="str">
        <f>VLOOKUP(E2300,区域!A:B,2,0)</f>
        <v>合肥南</v>
      </c>
      <c r="B2300" s="25">
        <v>44192</v>
      </c>
      <c r="C2300" s="13" t="s">
        <v>4824</v>
      </c>
      <c r="D2300" s="13" t="s">
        <v>4825</v>
      </c>
      <c r="E2300" s="13" t="s">
        <v>18</v>
      </c>
      <c r="F2300" s="13" t="s">
        <v>1169</v>
      </c>
      <c r="G2300" s="13">
        <v>20</v>
      </c>
    </row>
    <row r="2301" ht="16.5" hidden="1" spans="1:7">
      <c r="A2301" s="13" t="str">
        <f>VLOOKUP(E2301,区域!A:B,2,0)</f>
        <v>宣城</v>
      </c>
      <c r="B2301" s="25">
        <v>44192</v>
      </c>
      <c r="C2301" s="13" t="s">
        <v>4888</v>
      </c>
      <c r="D2301" s="13" t="s">
        <v>4889</v>
      </c>
      <c r="E2301" s="13" t="s">
        <v>38</v>
      </c>
      <c r="F2301" s="13" t="s">
        <v>1169</v>
      </c>
      <c r="G2301" s="13">
        <v>20</v>
      </c>
    </row>
    <row r="2302" ht="16.5" hidden="1" spans="1:7">
      <c r="A2302" s="13" t="str">
        <f>VLOOKUP(E2302,区域!A:B,2,0)</f>
        <v>合肥南</v>
      </c>
      <c r="B2302" s="25">
        <v>44192</v>
      </c>
      <c r="C2302" s="13" t="s">
        <v>4890</v>
      </c>
      <c r="D2302" s="13" t="s">
        <v>4891</v>
      </c>
      <c r="E2302" s="13" t="s">
        <v>24</v>
      </c>
      <c r="F2302" s="13" t="s">
        <v>1169</v>
      </c>
      <c r="G2302" s="13">
        <v>20</v>
      </c>
    </row>
    <row r="2303" ht="16.5" hidden="1" spans="1:7">
      <c r="A2303" s="13" t="str">
        <f>VLOOKUP(E2303,区域!A:B,2,0)</f>
        <v>合肥北</v>
      </c>
      <c r="B2303" s="25">
        <v>44192</v>
      </c>
      <c r="C2303" s="13" t="s">
        <v>4892</v>
      </c>
      <c r="D2303" s="13" t="s">
        <v>4893</v>
      </c>
      <c r="E2303" s="13" t="s">
        <v>248</v>
      </c>
      <c r="F2303" s="13" t="s">
        <v>1169</v>
      </c>
      <c r="G2303" s="13">
        <v>20</v>
      </c>
    </row>
    <row r="2304" ht="16.5" hidden="1" spans="1:7">
      <c r="A2304" s="13" t="str">
        <f>VLOOKUP(E2304,区域!A:B,2,0)</f>
        <v>滁州</v>
      </c>
      <c r="B2304" s="25">
        <v>44192</v>
      </c>
      <c r="C2304" s="13" t="s">
        <v>4894</v>
      </c>
      <c r="D2304" s="13" t="s">
        <v>4895</v>
      </c>
      <c r="E2304" s="13" t="s">
        <v>187</v>
      </c>
      <c r="F2304" s="13" t="s">
        <v>1169</v>
      </c>
      <c r="G2304" s="13">
        <v>20</v>
      </c>
    </row>
    <row r="2305" ht="16.5" hidden="1" spans="1:7">
      <c r="A2305" s="13" t="str">
        <f>VLOOKUP(E2305,区域!A:B,2,0)</f>
        <v>亳州</v>
      </c>
      <c r="B2305" s="25">
        <v>44192</v>
      </c>
      <c r="C2305" s="13" t="s">
        <v>4896</v>
      </c>
      <c r="D2305" s="13" t="s">
        <v>4897</v>
      </c>
      <c r="E2305" s="13" t="s">
        <v>118</v>
      </c>
      <c r="F2305" s="13" t="s">
        <v>1169</v>
      </c>
      <c r="G2305" s="13">
        <v>20</v>
      </c>
    </row>
    <row r="2306" ht="16.5" hidden="1" spans="1:7">
      <c r="A2306" s="13" t="str">
        <f>VLOOKUP(E2306,区域!A:B,2,0)</f>
        <v>亳州</v>
      </c>
      <c r="B2306" s="25">
        <v>44192</v>
      </c>
      <c r="C2306" s="13" t="s">
        <v>4898</v>
      </c>
      <c r="D2306" s="13" t="s">
        <v>4899</v>
      </c>
      <c r="E2306" s="13" t="s">
        <v>79</v>
      </c>
      <c r="F2306" s="13" t="s">
        <v>1169</v>
      </c>
      <c r="G2306" s="13">
        <v>20</v>
      </c>
    </row>
    <row r="2307" ht="16.5" hidden="1" spans="1:7">
      <c r="A2307" s="13" t="str">
        <f>VLOOKUP(E2307,区域!A:B,2,0)</f>
        <v>亳州</v>
      </c>
      <c r="B2307" s="25">
        <v>44192</v>
      </c>
      <c r="C2307" s="13" t="s">
        <v>4900</v>
      </c>
      <c r="D2307" s="13" t="s">
        <v>4901</v>
      </c>
      <c r="E2307" s="13" t="s">
        <v>79</v>
      </c>
      <c r="F2307" s="13" t="s">
        <v>1169</v>
      </c>
      <c r="G2307" s="13">
        <v>20</v>
      </c>
    </row>
    <row r="2308" ht="16.5" hidden="1" spans="1:7">
      <c r="A2308" s="13" t="str">
        <f>VLOOKUP(E2308,区域!A:B,2,0)</f>
        <v>合肥北</v>
      </c>
      <c r="B2308" s="25">
        <v>44192</v>
      </c>
      <c r="C2308" s="13" t="s">
        <v>4902</v>
      </c>
      <c r="D2308" s="13" t="s">
        <v>4903</v>
      </c>
      <c r="E2308" s="13" t="s">
        <v>88</v>
      </c>
      <c r="F2308" s="13" t="s">
        <v>438</v>
      </c>
      <c r="G2308" s="13">
        <v>20</v>
      </c>
    </row>
    <row r="2309" ht="16.5" hidden="1" spans="1:7">
      <c r="A2309" s="13" t="str">
        <f>VLOOKUP(E2309,区域!A:B,2,0)</f>
        <v>黄山</v>
      </c>
      <c r="B2309" s="25">
        <v>44192</v>
      </c>
      <c r="C2309" s="13" t="s">
        <v>4904</v>
      </c>
      <c r="D2309" s="13" t="s">
        <v>4905</v>
      </c>
      <c r="E2309" s="13" t="s">
        <v>50</v>
      </c>
      <c r="F2309" s="13" t="s">
        <v>438</v>
      </c>
      <c r="G2309" s="13">
        <v>20</v>
      </c>
    </row>
    <row r="2310" ht="16.5" hidden="1" spans="1:7">
      <c r="A2310" s="13" t="str">
        <f>VLOOKUP(E2310,区域!A:B,2,0)</f>
        <v>黄山</v>
      </c>
      <c r="B2310" s="25">
        <v>44192</v>
      </c>
      <c r="C2310" s="13" t="s">
        <v>4906</v>
      </c>
      <c r="D2310" s="13" t="s">
        <v>4907</v>
      </c>
      <c r="E2310" s="13" t="s">
        <v>40</v>
      </c>
      <c r="F2310" s="13" t="s">
        <v>438</v>
      </c>
      <c r="G2310" s="13">
        <v>20</v>
      </c>
    </row>
    <row r="2311" ht="16.5" hidden="1" spans="1:7">
      <c r="A2311" s="13" t="str">
        <f>VLOOKUP(E2311,区域!A:B,2,0)</f>
        <v>黄山</v>
      </c>
      <c r="B2311" s="25">
        <v>44192</v>
      </c>
      <c r="C2311" s="13" t="s">
        <v>4908</v>
      </c>
      <c r="D2311" s="13" t="s">
        <v>4909</v>
      </c>
      <c r="E2311" s="13" t="s">
        <v>50</v>
      </c>
      <c r="F2311" s="13" t="s">
        <v>438</v>
      </c>
      <c r="G2311" s="13">
        <v>20</v>
      </c>
    </row>
    <row r="2312" ht="16.5" hidden="1" spans="1:7">
      <c r="A2312" s="13" t="str">
        <f>VLOOKUP(E2312,区域!A:B,2,0)</f>
        <v>黄山</v>
      </c>
      <c r="B2312" s="25">
        <v>44192</v>
      </c>
      <c r="C2312" s="13" t="s">
        <v>4910</v>
      </c>
      <c r="D2312" s="13" t="s">
        <v>4911</v>
      </c>
      <c r="E2312" s="13" t="s">
        <v>90</v>
      </c>
      <c r="F2312" s="13" t="s">
        <v>438</v>
      </c>
      <c r="G2312" s="13">
        <v>20</v>
      </c>
    </row>
    <row r="2313" ht="16.5" hidden="1" spans="1:7">
      <c r="A2313" s="13" t="str">
        <f>VLOOKUP(E2313,区域!A:B,2,0)</f>
        <v>黄山</v>
      </c>
      <c r="B2313" s="25">
        <v>44192</v>
      </c>
      <c r="C2313" s="13" t="s">
        <v>4912</v>
      </c>
      <c r="D2313" s="13" t="s">
        <v>4913</v>
      </c>
      <c r="E2313" s="13" t="s">
        <v>122</v>
      </c>
      <c r="F2313" s="13" t="s">
        <v>438</v>
      </c>
      <c r="G2313" s="13">
        <v>20</v>
      </c>
    </row>
    <row r="2314" ht="16.5" hidden="1" spans="1:7">
      <c r="A2314" s="13" t="str">
        <f>VLOOKUP(E2314,区域!A:B,2,0)</f>
        <v>宿州</v>
      </c>
      <c r="B2314" s="25">
        <v>44192</v>
      </c>
      <c r="C2314" s="13" t="s">
        <v>4914</v>
      </c>
      <c r="D2314" s="13" t="s">
        <v>4915</v>
      </c>
      <c r="E2314" s="13" t="s">
        <v>144</v>
      </c>
      <c r="F2314" s="13" t="s">
        <v>438</v>
      </c>
      <c r="G2314" s="13">
        <v>20</v>
      </c>
    </row>
    <row r="2315" ht="16.5" hidden="1" spans="1:7">
      <c r="A2315" s="13" t="str">
        <f>VLOOKUP(E2315,区域!A:B,2,0)</f>
        <v>肥东</v>
      </c>
      <c r="B2315" s="25">
        <v>44192</v>
      </c>
      <c r="C2315" s="13" t="s">
        <v>4916</v>
      </c>
      <c r="D2315" s="13" t="s">
        <v>4917</v>
      </c>
      <c r="E2315" s="13" t="s">
        <v>36</v>
      </c>
      <c r="F2315" s="13" t="s">
        <v>438</v>
      </c>
      <c r="G2315" s="13">
        <v>20</v>
      </c>
    </row>
    <row r="2316" ht="16.5" hidden="1" spans="1:7">
      <c r="A2316" s="13" t="str">
        <f>VLOOKUP(E2316,区域!A:B,2,0)</f>
        <v>淮北</v>
      </c>
      <c r="B2316" s="25">
        <v>44192</v>
      </c>
      <c r="C2316" s="13" t="s">
        <v>4918</v>
      </c>
      <c r="D2316" s="13" t="s">
        <v>4919</v>
      </c>
      <c r="E2316" s="13" t="s">
        <v>249</v>
      </c>
      <c r="F2316" s="13" t="s">
        <v>438</v>
      </c>
      <c r="G2316" s="13">
        <v>20</v>
      </c>
    </row>
    <row r="2317" ht="16.5" hidden="1" spans="1:7">
      <c r="A2317" s="13" t="str">
        <f>VLOOKUP(E2317,区域!A:B,2,0)</f>
        <v>六安</v>
      </c>
      <c r="B2317" s="25">
        <v>44192</v>
      </c>
      <c r="C2317" s="13" t="s">
        <v>4920</v>
      </c>
      <c r="D2317" s="13" t="s">
        <v>4921</v>
      </c>
      <c r="E2317" s="13" t="s">
        <v>135</v>
      </c>
      <c r="F2317" s="13" t="s">
        <v>438</v>
      </c>
      <c r="G2317" s="13">
        <v>20</v>
      </c>
    </row>
    <row r="2318" ht="16.5" hidden="1" spans="1:7">
      <c r="A2318" s="13" t="str">
        <f>VLOOKUP(E2318,区域!A:B,2,0)</f>
        <v>宿州</v>
      </c>
      <c r="B2318" s="25">
        <v>44192</v>
      </c>
      <c r="C2318" s="13" t="s">
        <v>4922</v>
      </c>
      <c r="D2318" s="13" t="s">
        <v>4923</v>
      </c>
      <c r="E2318" s="13" t="s">
        <v>92</v>
      </c>
      <c r="F2318" s="13" t="s">
        <v>438</v>
      </c>
      <c r="G2318" s="13">
        <v>20</v>
      </c>
    </row>
    <row r="2319" ht="16.5" hidden="1" spans="1:7">
      <c r="A2319" s="13" t="str">
        <f>VLOOKUP(E2319,区域!A:B,2,0)</f>
        <v>六安</v>
      </c>
      <c r="B2319" s="25">
        <v>44192</v>
      </c>
      <c r="C2319" s="13" t="s">
        <v>4924</v>
      </c>
      <c r="D2319" s="13" t="s">
        <v>4925</v>
      </c>
      <c r="E2319" s="13" t="s">
        <v>116</v>
      </c>
      <c r="F2319" s="13" t="s">
        <v>438</v>
      </c>
      <c r="G2319" s="13">
        <v>20</v>
      </c>
    </row>
    <row r="2320" ht="16.5" hidden="1" spans="1:7">
      <c r="A2320" s="13" t="str">
        <f>VLOOKUP(E2320,区域!A:B,2,0)</f>
        <v>亳州</v>
      </c>
      <c r="B2320" s="25">
        <v>44192</v>
      </c>
      <c r="C2320" s="13" t="s">
        <v>4926</v>
      </c>
      <c r="D2320" s="13" t="s">
        <v>4927</v>
      </c>
      <c r="E2320" s="13" t="s">
        <v>256</v>
      </c>
      <c r="F2320" s="13" t="s">
        <v>438</v>
      </c>
      <c r="G2320" s="13">
        <v>20</v>
      </c>
    </row>
    <row r="2321" ht="16.5" hidden="1" spans="1:7">
      <c r="A2321" s="13" t="str">
        <f>VLOOKUP(E2321,区域!A:B,2,0)</f>
        <v>六安</v>
      </c>
      <c r="B2321" s="25">
        <v>44192</v>
      </c>
      <c r="C2321" s="13" t="s">
        <v>4928</v>
      </c>
      <c r="D2321" s="13" t="s">
        <v>4929</v>
      </c>
      <c r="E2321" s="13" t="s">
        <v>93</v>
      </c>
      <c r="F2321" s="13" t="s">
        <v>438</v>
      </c>
      <c r="G2321" s="13">
        <v>20</v>
      </c>
    </row>
    <row r="2322" ht="16.5" hidden="1" spans="1:7">
      <c r="A2322" s="13" t="str">
        <f>VLOOKUP(E2322,区域!A:B,2,0)</f>
        <v>安庆</v>
      </c>
      <c r="B2322" s="25">
        <v>44192</v>
      </c>
      <c r="C2322" s="13" t="s">
        <v>4930</v>
      </c>
      <c r="D2322" s="13" t="s">
        <v>4931</v>
      </c>
      <c r="E2322" s="13" t="s">
        <v>85</v>
      </c>
      <c r="F2322" s="13" t="s">
        <v>438</v>
      </c>
      <c r="G2322" s="13">
        <v>20</v>
      </c>
    </row>
    <row r="2323" ht="16.5" hidden="1" spans="1:7">
      <c r="A2323" s="13" t="str">
        <f>VLOOKUP(E2323,区域!A:B,2,0)</f>
        <v>铜陵</v>
      </c>
      <c r="B2323" s="25">
        <v>44192</v>
      </c>
      <c r="C2323" s="13" t="s">
        <v>4932</v>
      </c>
      <c r="D2323" s="13" t="s">
        <v>4933</v>
      </c>
      <c r="E2323" s="13" t="s">
        <v>210</v>
      </c>
      <c r="F2323" s="13" t="s">
        <v>438</v>
      </c>
      <c r="G2323" s="13">
        <v>20</v>
      </c>
    </row>
    <row r="2324" ht="16.5" hidden="1" spans="1:7">
      <c r="A2324" s="13" t="str">
        <f>VLOOKUP(E2324,区域!A:B,2,0)</f>
        <v>黄山</v>
      </c>
      <c r="B2324" s="25">
        <v>44192</v>
      </c>
      <c r="C2324" s="13" t="s">
        <v>4934</v>
      </c>
      <c r="D2324" s="13" t="s">
        <v>4489</v>
      </c>
      <c r="E2324" s="13" t="s">
        <v>96</v>
      </c>
      <c r="F2324" s="13" t="s">
        <v>438</v>
      </c>
      <c r="G2324" s="13">
        <v>20</v>
      </c>
    </row>
    <row r="2325" ht="16.5" hidden="1" spans="1:7">
      <c r="A2325" s="13" t="str">
        <f>VLOOKUP(E2325,区域!A:B,2,0)</f>
        <v>合肥南</v>
      </c>
      <c r="B2325" s="25">
        <v>44192</v>
      </c>
      <c r="C2325" s="13" t="s">
        <v>4935</v>
      </c>
      <c r="D2325" s="13" t="s">
        <v>4936</v>
      </c>
      <c r="E2325" s="13" t="s">
        <v>18</v>
      </c>
      <c r="F2325" s="13" t="s">
        <v>438</v>
      </c>
      <c r="G2325" s="13">
        <v>20</v>
      </c>
    </row>
    <row r="2326" ht="16.5" hidden="1" spans="1:7">
      <c r="A2326" s="13" t="str">
        <f>VLOOKUP(E2326,区域!A:B,2,0)</f>
        <v>六安</v>
      </c>
      <c r="B2326" s="25">
        <v>44192</v>
      </c>
      <c r="C2326" s="13" t="s">
        <v>4937</v>
      </c>
      <c r="D2326" s="13" t="s">
        <v>4938</v>
      </c>
      <c r="E2326" s="13" t="s">
        <v>20</v>
      </c>
      <c r="F2326" s="13" t="s">
        <v>438</v>
      </c>
      <c r="G2326" s="13">
        <v>20</v>
      </c>
    </row>
    <row r="2327" ht="16.5" hidden="1" spans="1:7">
      <c r="A2327" s="13" t="str">
        <f>VLOOKUP(E2327,区域!A:B,2,0)</f>
        <v>黄山</v>
      </c>
      <c r="B2327" s="25">
        <v>44192</v>
      </c>
      <c r="C2327" s="13" t="s">
        <v>4939</v>
      </c>
      <c r="D2327" s="13" t="s">
        <v>4940</v>
      </c>
      <c r="E2327" s="13" t="s">
        <v>90</v>
      </c>
      <c r="F2327" s="13" t="s">
        <v>438</v>
      </c>
      <c r="G2327" s="13">
        <v>20</v>
      </c>
    </row>
    <row r="2328" ht="16.5" hidden="1" spans="1:7">
      <c r="A2328" s="13" t="str">
        <f>VLOOKUP(E2328,区域!A:B,2,0)</f>
        <v>阜阳</v>
      </c>
      <c r="B2328" s="25">
        <v>44192</v>
      </c>
      <c r="C2328" s="13" t="s">
        <v>4941</v>
      </c>
      <c r="D2328" s="13" t="s">
        <v>4942</v>
      </c>
      <c r="E2328" s="13" t="s">
        <v>251</v>
      </c>
      <c r="F2328" s="13" t="s">
        <v>438</v>
      </c>
      <c r="G2328" s="13">
        <v>20</v>
      </c>
    </row>
    <row r="2329" ht="16.5" hidden="1" spans="1:7">
      <c r="A2329" s="13" t="str">
        <f>VLOOKUP(E2329,区域!A:B,2,0)</f>
        <v>池州</v>
      </c>
      <c r="B2329" s="25">
        <v>44192</v>
      </c>
      <c r="C2329" s="13" t="s">
        <v>4943</v>
      </c>
      <c r="D2329" s="13" t="s">
        <v>4944</v>
      </c>
      <c r="E2329" s="13" t="s">
        <v>30</v>
      </c>
      <c r="F2329" s="13" t="s">
        <v>438</v>
      </c>
      <c r="G2329" s="13">
        <v>20</v>
      </c>
    </row>
    <row r="2330" ht="16.5" hidden="1" spans="1:7">
      <c r="A2330" s="13" t="str">
        <f>VLOOKUP(E2330,区域!A:B,2,0)</f>
        <v>宣城</v>
      </c>
      <c r="B2330" s="25">
        <v>44192</v>
      </c>
      <c r="C2330" s="13" t="s">
        <v>4945</v>
      </c>
      <c r="D2330" s="13" t="s">
        <v>4946</v>
      </c>
      <c r="E2330" s="13" t="s">
        <v>97</v>
      </c>
      <c r="F2330" s="13" t="s">
        <v>438</v>
      </c>
      <c r="G2330" s="13">
        <v>20</v>
      </c>
    </row>
    <row r="2331" ht="16.5" hidden="1" spans="1:7">
      <c r="A2331" s="13" t="str">
        <f>VLOOKUP(E2331,区域!A:B,2,0)</f>
        <v>宣城</v>
      </c>
      <c r="B2331" s="25">
        <v>44192</v>
      </c>
      <c r="C2331" s="13" t="s">
        <v>4947</v>
      </c>
      <c r="D2331" s="13" t="s">
        <v>4948</v>
      </c>
      <c r="E2331" s="13" t="s">
        <v>97</v>
      </c>
      <c r="F2331" s="13" t="s">
        <v>438</v>
      </c>
      <c r="G2331" s="13">
        <v>20</v>
      </c>
    </row>
    <row r="2332" ht="16.5" hidden="1" spans="1:7">
      <c r="A2332" s="13" t="str">
        <f>VLOOKUP(E2332,区域!A:B,2,0)</f>
        <v>金寨</v>
      </c>
      <c r="B2332" s="25">
        <v>44192</v>
      </c>
      <c r="C2332" s="13" t="s">
        <v>4949</v>
      </c>
      <c r="D2332" s="13" t="s">
        <v>4950</v>
      </c>
      <c r="E2332" s="13" t="s">
        <v>58</v>
      </c>
      <c r="F2332" s="13" t="s">
        <v>438</v>
      </c>
      <c r="G2332" s="13">
        <v>20</v>
      </c>
    </row>
    <row r="2333" ht="16.5" hidden="1" spans="1:7">
      <c r="A2333" s="13" t="str">
        <f>VLOOKUP(E2333,区域!A:B,2,0)</f>
        <v>合肥南</v>
      </c>
      <c r="B2333" s="25">
        <v>44192</v>
      </c>
      <c r="C2333" s="13" t="s">
        <v>4951</v>
      </c>
      <c r="D2333" s="13" t="s">
        <v>4952</v>
      </c>
      <c r="E2333" s="13" t="s">
        <v>64</v>
      </c>
      <c r="F2333" s="13" t="s">
        <v>438</v>
      </c>
      <c r="G2333" s="13">
        <v>20</v>
      </c>
    </row>
    <row r="2334" ht="16.5" hidden="1" spans="1:7">
      <c r="A2334" s="13" t="str">
        <f>VLOOKUP(E2334,区域!A:B,2,0)</f>
        <v>阜阳</v>
      </c>
      <c r="B2334" s="25">
        <v>44192</v>
      </c>
      <c r="C2334" s="13" t="s">
        <v>4953</v>
      </c>
      <c r="D2334" s="13" t="s">
        <v>4954</v>
      </c>
      <c r="E2334" s="13" t="s">
        <v>251</v>
      </c>
      <c r="F2334" s="13" t="s">
        <v>438</v>
      </c>
      <c r="G2334" s="13">
        <v>20</v>
      </c>
    </row>
    <row r="2335" ht="16.5" hidden="1" spans="1:7">
      <c r="A2335" s="13" t="str">
        <f>VLOOKUP(E2335,区域!A:B,2,0)</f>
        <v>宣城</v>
      </c>
      <c r="B2335" s="25">
        <v>44192</v>
      </c>
      <c r="C2335" s="13" t="s">
        <v>4955</v>
      </c>
      <c r="D2335" s="13" t="s">
        <v>4956</v>
      </c>
      <c r="E2335" s="13" t="s">
        <v>38</v>
      </c>
      <c r="F2335" s="13" t="s">
        <v>438</v>
      </c>
      <c r="G2335" s="13">
        <v>20</v>
      </c>
    </row>
    <row r="2336" ht="16.5" hidden="1" spans="1:7">
      <c r="A2336" s="13" t="str">
        <f>VLOOKUP(E2336,区域!A:B,2,0)</f>
        <v>肥东</v>
      </c>
      <c r="B2336" s="25">
        <v>44192</v>
      </c>
      <c r="C2336" s="13" t="s">
        <v>4957</v>
      </c>
      <c r="D2336" s="13" t="s">
        <v>4958</v>
      </c>
      <c r="E2336" s="13" t="s">
        <v>156</v>
      </c>
      <c r="F2336" s="13" t="s">
        <v>438</v>
      </c>
      <c r="G2336" s="13">
        <v>20</v>
      </c>
    </row>
    <row r="2337" ht="16.5" hidden="1" spans="1:7">
      <c r="A2337" s="13" t="str">
        <f>VLOOKUP(E2337,区域!A:B,2,0)</f>
        <v>阜阳</v>
      </c>
      <c r="B2337" s="25">
        <v>44192</v>
      </c>
      <c r="C2337" s="13" t="s">
        <v>4959</v>
      </c>
      <c r="D2337" s="13" t="s">
        <v>4960</v>
      </c>
      <c r="E2337" s="13" t="s">
        <v>302</v>
      </c>
      <c r="F2337" s="13" t="s">
        <v>438</v>
      </c>
      <c r="G2337" s="13">
        <v>20</v>
      </c>
    </row>
    <row r="2338" ht="16.5" hidden="1" spans="1:7">
      <c r="A2338" s="13" t="str">
        <f>VLOOKUP(E2338,区域!A:B,2,0)</f>
        <v>金寨</v>
      </c>
      <c r="B2338" s="25">
        <v>44192</v>
      </c>
      <c r="C2338" s="13" t="s">
        <v>4961</v>
      </c>
      <c r="D2338" s="13" t="s">
        <v>4962</v>
      </c>
      <c r="E2338" s="13" t="s">
        <v>58</v>
      </c>
      <c r="F2338" s="13" t="s">
        <v>438</v>
      </c>
      <c r="G2338" s="13">
        <v>20</v>
      </c>
    </row>
    <row r="2339" ht="16.5" hidden="1" spans="1:7">
      <c r="A2339" s="13" t="str">
        <f>VLOOKUP(E2339,区域!A:B,2,0)</f>
        <v>金寨</v>
      </c>
      <c r="B2339" s="25">
        <v>44192</v>
      </c>
      <c r="C2339" s="13" t="s">
        <v>4963</v>
      </c>
      <c r="D2339" s="13" t="s">
        <v>4962</v>
      </c>
      <c r="E2339" s="13" t="s">
        <v>58</v>
      </c>
      <c r="F2339" s="13" t="s">
        <v>438</v>
      </c>
      <c r="G2339" s="13">
        <v>20</v>
      </c>
    </row>
    <row r="2340" ht="16.5" hidden="1" spans="1:7">
      <c r="A2340" s="13" t="str">
        <f>VLOOKUP(E2340,区域!A:B,2,0)</f>
        <v>淮南</v>
      </c>
      <c r="B2340" s="25">
        <v>44192</v>
      </c>
      <c r="C2340" s="13" t="s">
        <v>4964</v>
      </c>
      <c r="D2340" s="13" t="s">
        <v>4965</v>
      </c>
      <c r="E2340" s="13" t="s">
        <v>48</v>
      </c>
      <c r="F2340" s="13" t="s">
        <v>1059</v>
      </c>
      <c r="G2340" s="13">
        <v>20</v>
      </c>
    </row>
    <row r="2341" ht="16.5" hidden="1" spans="1:7">
      <c r="A2341" s="13" t="str">
        <f>VLOOKUP(E2341,区域!A:B,2,0)</f>
        <v>阜阳</v>
      </c>
      <c r="B2341" s="25">
        <v>44193</v>
      </c>
      <c r="C2341" s="13" t="s">
        <v>4966</v>
      </c>
      <c r="D2341" s="13" t="s">
        <v>4967</v>
      </c>
      <c r="E2341" s="13" t="s">
        <v>158</v>
      </c>
      <c r="F2341" s="13" t="s">
        <v>1169</v>
      </c>
      <c r="G2341" s="13">
        <v>20</v>
      </c>
    </row>
    <row r="2342" ht="16.5" hidden="1" spans="1:7">
      <c r="A2342" s="13" t="str">
        <f>VLOOKUP(E2342,区域!A:B,2,0)</f>
        <v>六安</v>
      </c>
      <c r="B2342" s="25">
        <v>44193</v>
      </c>
      <c r="C2342" s="13" t="s">
        <v>4968</v>
      </c>
      <c r="D2342" s="13" t="s">
        <v>4969</v>
      </c>
      <c r="E2342" s="13" t="s">
        <v>181</v>
      </c>
      <c r="F2342" s="13" t="s">
        <v>1169</v>
      </c>
      <c r="G2342" s="13">
        <v>20</v>
      </c>
    </row>
    <row r="2343" ht="16.5" hidden="1" spans="1:7">
      <c r="A2343" s="13" t="str">
        <f>VLOOKUP(E2343,区域!A:B,2,0)</f>
        <v>亳州</v>
      </c>
      <c r="B2343" s="25">
        <v>44193</v>
      </c>
      <c r="C2343" s="13" t="s">
        <v>4970</v>
      </c>
      <c r="D2343" s="13" t="s">
        <v>4971</v>
      </c>
      <c r="E2343" s="13" t="s">
        <v>106</v>
      </c>
      <c r="F2343" s="13" t="s">
        <v>1169</v>
      </c>
      <c r="G2343" s="13">
        <v>20</v>
      </c>
    </row>
    <row r="2344" ht="16.5" hidden="1" spans="1:7">
      <c r="A2344" s="13" t="str">
        <f>VLOOKUP(E2344,区域!A:B,2,0)</f>
        <v>合肥南</v>
      </c>
      <c r="B2344" s="25">
        <v>44193</v>
      </c>
      <c r="C2344" s="13" t="s">
        <v>4972</v>
      </c>
      <c r="D2344" s="13" t="s">
        <v>4973</v>
      </c>
      <c r="E2344" s="13" t="s">
        <v>304</v>
      </c>
      <c r="F2344" s="13" t="s">
        <v>1169</v>
      </c>
      <c r="G2344" s="13">
        <v>20</v>
      </c>
    </row>
    <row r="2345" ht="16.5" hidden="1" spans="1:7">
      <c r="A2345" s="13" t="str">
        <f>VLOOKUP(E2345,区域!A:B,2,0)</f>
        <v>六安</v>
      </c>
      <c r="B2345" s="25">
        <v>44193</v>
      </c>
      <c r="C2345" s="13" t="s">
        <v>4974</v>
      </c>
      <c r="D2345" s="13" t="s">
        <v>4975</v>
      </c>
      <c r="E2345" s="13" t="s">
        <v>121</v>
      </c>
      <c r="F2345" s="13" t="s">
        <v>1169</v>
      </c>
      <c r="G2345" s="13">
        <v>20</v>
      </c>
    </row>
    <row r="2346" ht="16.5" hidden="1" spans="1:7">
      <c r="A2346" s="13" t="str">
        <f>VLOOKUP(E2346,区域!A:B,2,0)</f>
        <v>合肥南</v>
      </c>
      <c r="B2346" s="25">
        <v>44193</v>
      </c>
      <c r="C2346" s="13" t="s">
        <v>4976</v>
      </c>
      <c r="D2346" s="13" t="s">
        <v>4977</v>
      </c>
      <c r="E2346" s="13" t="s">
        <v>180</v>
      </c>
      <c r="F2346" s="13" t="s">
        <v>1169</v>
      </c>
      <c r="G2346" s="13">
        <v>20</v>
      </c>
    </row>
    <row r="2347" ht="16.5" hidden="1" spans="1:7">
      <c r="A2347" s="13" t="str">
        <f>VLOOKUP(E2347,区域!A:B,2,0)</f>
        <v>铜陵</v>
      </c>
      <c r="B2347" s="25">
        <v>44193</v>
      </c>
      <c r="C2347" s="13" t="s">
        <v>4978</v>
      </c>
      <c r="D2347" s="13" t="s">
        <v>4979</v>
      </c>
      <c r="E2347" s="13" t="s">
        <v>155</v>
      </c>
      <c r="F2347" s="13" t="s">
        <v>1169</v>
      </c>
      <c r="G2347" s="13">
        <v>20</v>
      </c>
    </row>
    <row r="2348" ht="16.5" hidden="1" spans="1:7">
      <c r="A2348" s="13" t="str">
        <f>VLOOKUP(E2348,区域!A:B,2,0)</f>
        <v>亳州</v>
      </c>
      <c r="B2348" s="25">
        <v>44193</v>
      </c>
      <c r="C2348" s="13" t="s">
        <v>4980</v>
      </c>
      <c r="D2348" s="13" t="s">
        <v>4981</v>
      </c>
      <c r="E2348" s="13" t="s">
        <v>118</v>
      </c>
      <c r="F2348" s="13" t="s">
        <v>1169</v>
      </c>
      <c r="G2348" s="13">
        <v>20</v>
      </c>
    </row>
    <row r="2349" ht="16.5" hidden="1" spans="1:7">
      <c r="A2349" s="13" t="str">
        <f>VLOOKUP(E2349,区域!A:B,2,0)</f>
        <v>马鞍山</v>
      </c>
      <c r="B2349" s="25">
        <v>44193</v>
      </c>
      <c r="C2349" s="13" t="s">
        <v>4982</v>
      </c>
      <c r="D2349" s="13" t="s">
        <v>4983</v>
      </c>
      <c r="E2349" s="13" t="s">
        <v>303</v>
      </c>
      <c r="F2349" s="13" t="s">
        <v>1169</v>
      </c>
      <c r="G2349" s="13">
        <v>20</v>
      </c>
    </row>
    <row r="2350" ht="16.5" hidden="1" spans="1:7">
      <c r="A2350" s="13" t="str">
        <f>VLOOKUP(E2350,区域!A:B,2,0)</f>
        <v>合肥北</v>
      </c>
      <c r="B2350" s="25">
        <v>44193</v>
      </c>
      <c r="C2350" s="13" t="s">
        <v>4984</v>
      </c>
      <c r="D2350" s="13" t="s">
        <v>4985</v>
      </c>
      <c r="E2350" s="13" t="s">
        <v>108</v>
      </c>
      <c r="F2350" s="13" t="s">
        <v>1169</v>
      </c>
      <c r="G2350" s="13">
        <v>20</v>
      </c>
    </row>
    <row r="2351" ht="16.5" hidden="1" spans="1:7">
      <c r="A2351" s="13" t="str">
        <f>VLOOKUP(E2351,区域!A:B,2,0)</f>
        <v>淮南</v>
      </c>
      <c r="B2351" s="25">
        <v>44193</v>
      </c>
      <c r="C2351" s="13" t="s">
        <v>4986</v>
      </c>
      <c r="D2351" s="13" t="s">
        <v>4987</v>
      </c>
      <c r="E2351" s="13" t="s">
        <v>182</v>
      </c>
      <c r="F2351" s="13" t="s">
        <v>1169</v>
      </c>
      <c r="G2351" s="13">
        <v>20</v>
      </c>
    </row>
    <row r="2352" ht="16.5" hidden="1" spans="1:7">
      <c r="A2352" s="13" t="str">
        <f>VLOOKUP(E2352,区域!A:B,2,0)</f>
        <v>肥东</v>
      </c>
      <c r="B2352" s="25">
        <v>44193</v>
      </c>
      <c r="C2352" s="13" t="s">
        <v>4988</v>
      </c>
      <c r="D2352" s="13" t="s">
        <v>4989</v>
      </c>
      <c r="E2352" s="13" t="s">
        <v>156</v>
      </c>
      <c r="F2352" s="13" t="s">
        <v>1169</v>
      </c>
      <c r="G2352" s="13">
        <v>20</v>
      </c>
    </row>
    <row r="2353" ht="16.5" hidden="1" spans="1:7">
      <c r="A2353" s="13" t="str">
        <f>VLOOKUP(E2353,区域!A:B,2,0)</f>
        <v>六安</v>
      </c>
      <c r="B2353" s="25">
        <v>44193</v>
      </c>
      <c r="C2353" s="13" t="s">
        <v>4990</v>
      </c>
      <c r="D2353" s="13" t="s">
        <v>4991</v>
      </c>
      <c r="E2353" s="13" t="s">
        <v>86</v>
      </c>
      <c r="F2353" s="13" t="s">
        <v>1169</v>
      </c>
      <c r="G2353" s="13">
        <v>20</v>
      </c>
    </row>
    <row r="2354" ht="16.5" hidden="1" spans="1:7">
      <c r="A2354" s="13" t="str">
        <f>VLOOKUP(E2354,区域!A:B,2,0)</f>
        <v>宣城</v>
      </c>
      <c r="B2354" s="25">
        <v>44193</v>
      </c>
      <c r="C2354" s="13" t="s">
        <v>4992</v>
      </c>
      <c r="D2354" s="13" t="s">
        <v>4993</v>
      </c>
      <c r="E2354" s="13" t="s">
        <v>114</v>
      </c>
      <c r="F2354" s="13" t="s">
        <v>1169</v>
      </c>
      <c r="G2354" s="13">
        <v>20</v>
      </c>
    </row>
    <row r="2355" ht="16.5" hidden="1" spans="1:7">
      <c r="A2355" s="13" t="str">
        <f>VLOOKUP(E2355,区域!A:B,2,0)</f>
        <v>黄山</v>
      </c>
      <c r="B2355" s="25">
        <v>44193</v>
      </c>
      <c r="C2355" s="13" t="s">
        <v>4904</v>
      </c>
      <c r="D2355" s="13" t="s">
        <v>4905</v>
      </c>
      <c r="E2355" s="13" t="s">
        <v>50</v>
      </c>
      <c r="F2355" s="13" t="s">
        <v>1169</v>
      </c>
      <c r="G2355" s="13">
        <v>20</v>
      </c>
    </row>
    <row r="2356" ht="16.5" hidden="1" spans="1:7">
      <c r="A2356" s="13" t="str">
        <f>VLOOKUP(E2356,区域!A:B,2,0)</f>
        <v>黄山</v>
      </c>
      <c r="B2356" s="25">
        <v>44193</v>
      </c>
      <c r="C2356" s="13" t="s">
        <v>4994</v>
      </c>
      <c r="D2356" s="13" t="s">
        <v>4995</v>
      </c>
      <c r="E2356" s="13" t="s">
        <v>44</v>
      </c>
      <c r="F2356" s="13" t="s">
        <v>1169</v>
      </c>
      <c r="G2356" s="13">
        <v>20</v>
      </c>
    </row>
    <row r="2357" ht="16.5" hidden="1" spans="1:7">
      <c r="A2357" s="13" t="str">
        <f>VLOOKUP(E2357,区域!A:B,2,0)</f>
        <v>黄山</v>
      </c>
      <c r="B2357" s="25">
        <v>44193</v>
      </c>
      <c r="C2357" s="13" t="s">
        <v>4996</v>
      </c>
      <c r="D2357" s="13" t="s">
        <v>4997</v>
      </c>
      <c r="E2357" s="13" t="s">
        <v>44</v>
      </c>
      <c r="F2357" s="13" t="s">
        <v>1169</v>
      </c>
      <c r="G2357" s="13">
        <v>20</v>
      </c>
    </row>
    <row r="2358" ht="16.5" hidden="1" spans="1:7">
      <c r="A2358" s="13" t="str">
        <f>VLOOKUP(E2358,区域!A:B,2,0)</f>
        <v>池州</v>
      </c>
      <c r="B2358" s="25">
        <v>44193</v>
      </c>
      <c r="C2358" s="13" t="s">
        <v>4998</v>
      </c>
      <c r="D2358" s="13" t="s">
        <v>4999</v>
      </c>
      <c r="E2358" s="13" t="s">
        <v>94</v>
      </c>
      <c r="F2358" s="13" t="s">
        <v>1169</v>
      </c>
      <c r="G2358" s="13">
        <v>20</v>
      </c>
    </row>
    <row r="2359" ht="16.5" hidden="1" spans="1:7">
      <c r="A2359" s="13" t="str">
        <f>VLOOKUP(E2359,区域!A:B,2,0)</f>
        <v>池州</v>
      </c>
      <c r="B2359" s="25">
        <v>44193</v>
      </c>
      <c r="C2359" s="13" t="s">
        <v>5000</v>
      </c>
      <c r="D2359" s="13" t="s">
        <v>5001</v>
      </c>
      <c r="E2359" s="13" t="s">
        <v>94</v>
      </c>
      <c r="F2359" s="13" t="s">
        <v>1169</v>
      </c>
      <c r="G2359" s="13">
        <v>20</v>
      </c>
    </row>
    <row r="2360" ht="16.5" hidden="1" spans="1:7">
      <c r="A2360" s="13" t="str">
        <f>VLOOKUP(E2360,区域!A:B,2,0)</f>
        <v>池州</v>
      </c>
      <c r="B2360" s="25">
        <v>44193</v>
      </c>
      <c r="C2360" s="13" t="s">
        <v>5002</v>
      </c>
      <c r="D2360" s="13" t="s">
        <v>5003</v>
      </c>
      <c r="E2360" s="13" t="s">
        <v>94</v>
      </c>
      <c r="F2360" s="13" t="s">
        <v>1169</v>
      </c>
      <c r="G2360" s="13">
        <v>20</v>
      </c>
    </row>
    <row r="2361" ht="16.5" hidden="1" spans="1:7">
      <c r="A2361" s="13" t="str">
        <f>VLOOKUP(E2361,区域!A:B,2,0)</f>
        <v>合肥南</v>
      </c>
      <c r="B2361" s="25">
        <v>44193</v>
      </c>
      <c r="C2361" s="13" t="s">
        <v>5004</v>
      </c>
      <c r="D2361" s="13" t="s">
        <v>5005</v>
      </c>
      <c r="E2361" s="13" t="s">
        <v>28</v>
      </c>
      <c r="F2361" s="13" t="s">
        <v>1169</v>
      </c>
      <c r="G2361" s="13">
        <v>20</v>
      </c>
    </row>
    <row r="2362" ht="16.5" hidden="1" spans="1:7">
      <c r="A2362" s="13" t="str">
        <f>VLOOKUP(E2362,区域!A:B,2,0)</f>
        <v>黄山</v>
      </c>
      <c r="B2362" s="25">
        <v>44193</v>
      </c>
      <c r="C2362" s="13" t="s">
        <v>5006</v>
      </c>
      <c r="D2362" s="13" t="s">
        <v>5007</v>
      </c>
      <c r="E2362" s="13" t="s">
        <v>62</v>
      </c>
      <c r="F2362" s="13" t="s">
        <v>1169</v>
      </c>
      <c r="G2362" s="13">
        <v>20</v>
      </c>
    </row>
    <row r="2363" ht="16.5" hidden="1" spans="1:7">
      <c r="A2363" s="13" t="str">
        <f>VLOOKUP(E2363,区域!A:B,2,0)</f>
        <v>黄山</v>
      </c>
      <c r="B2363" s="25">
        <v>44193</v>
      </c>
      <c r="C2363" s="13" t="s">
        <v>5008</v>
      </c>
      <c r="D2363" s="13" t="s">
        <v>5009</v>
      </c>
      <c r="E2363" s="13" t="s">
        <v>62</v>
      </c>
      <c r="F2363" s="13" t="s">
        <v>1169</v>
      </c>
      <c r="G2363" s="13">
        <v>20</v>
      </c>
    </row>
    <row r="2364" ht="16.5" hidden="1" spans="1:7">
      <c r="A2364" s="13" t="str">
        <f>VLOOKUP(E2364,区域!A:B,2,0)</f>
        <v>凤台</v>
      </c>
      <c r="B2364" s="25">
        <v>44193</v>
      </c>
      <c r="C2364" s="13" t="s">
        <v>5010</v>
      </c>
      <c r="D2364" s="13" t="s">
        <v>5011</v>
      </c>
      <c r="E2364" s="13" t="s">
        <v>32</v>
      </c>
      <c r="F2364" s="13" t="s">
        <v>1169</v>
      </c>
      <c r="G2364" s="13">
        <v>20</v>
      </c>
    </row>
    <row r="2365" ht="16.5" hidden="1" spans="1:7">
      <c r="A2365" s="13" t="str">
        <f>VLOOKUP(E2365,区域!A:B,2,0)</f>
        <v>凤台</v>
      </c>
      <c r="B2365" s="25">
        <v>44193</v>
      </c>
      <c r="C2365" s="13" t="s">
        <v>5012</v>
      </c>
      <c r="D2365" s="13" t="s">
        <v>5013</v>
      </c>
      <c r="E2365" s="13" t="s">
        <v>32</v>
      </c>
      <c r="F2365" s="13" t="s">
        <v>1169</v>
      </c>
      <c r="G2365" s="13">
        <v>20</v>
      </c>
    </row>
    <row r="2366" ht="16.5" hidden="1" spans="1:7">
      <c r="A2366" s="13" t="str">
        <f>VLOOKUP(E2366,区域!A:B,2,0)</f>
        <v>凤台</v>
      </c>
      <c r="B2366" s="25">
        <v>44193</v>
      </c>
      <c r="C2366" s="13" t="s">
        <v>5014</v>
      </c>
      <c r="D2366" s="13" t="s">
        <v>5013</v>
      </c>
      <c r="E2366" s="13" t="s">
        <v>32</v>
      </c>
      <c r="F2366" s="13" t="s">
        <v>1169</v>
      </c>
      <c r="G2366" s="13">
        <v>20</v>
      </c>
    </row>
    <row r="2367" ht="16.5" hidden="1" spans="1:7">
      <c r="A2367" s="13" t="str">
        <f>VLOOKUP(E2367,区域!A:B,2,0)</f>
        <v>凤台</v>
      </c>
      <c r="B2367" s="25">
        <v>44193</v>
      </c>
      <c r="C2367" s="13" t="s">
        <v>5015</v>
      </c>
      <c r="D2367" s="13" t="s">
        <v>5016</v>
      </c>
      <c r="E2367" s="13" t="s">
        <v>32</v>
      </c>
      <c r="F2367" s="13" t="s">
        <v>1169</v>
      </c>
      <c r="G2367" s="13">
        <v>20</v>
      </c>
    </row>
    <row r="2368" ht="16.5" hidden="1" spans="1:7">
      <c r="A2368" s="13" t="str">
        <f>VLOOKUP(E2368,区域!A:B,2,0)</f>
        <v>黄山</v>
      </c>
      <c r="B2368" s="25">
        <v>44193</v>
      </c>
      <c r="C2368" s="13" t="s">
        <v>5017</v>
      </c>
      <c r="D2368" s="13" t="s">
        <v>5018</v>
      </c>
      <c r="E2368" s="13" t="s">
        <v>16</v>
      </c>
      <c r="F2368" s="13" t="s">
        <v>1169</v>
      </c>
      <c r="G2368" s="13">
        <v>20</v>
      </c>
    </row>
    <row r="2369" ht="16.5" hidden="1" spans="1:7">
      <c r="A2369" s="13" t="str">
        <f>VLOOKUP(E2369,区域!A:B,2,0)</f>
        <v>黄山</v>
      </c>
      <c r="B2369" s="25">
        <v>44193</v>
      </c>
      <c r="C2369" s="13" t="s">
        <v>5019</v>
      </c>
      <c r="D2369" s="13" t="s">
        <v>5020</v>
      </c>
      <c r="E2369" s="13" t="s">
        <v>16</v>
      </c>
      <c r="F2369" s="13" t="s">
        <v>1169</v>
      </c>
      <c r="G2369" s="13">
        <v>20</v>
      </c>
    </row>
    <row r="2370" ht="16.5" hidden="1" spans="1:7">
      <c r="A2370" s="13" t="str">
        <f>VLOOKUP(E2370,区域!A:B,2,0)</f>
        <v>黄山</v>
      </c>
      <c r="B2370" s="25">
        <v>44193</v>
      </c>
      <c r="C2370" s="13" t="s">
        <v>5021</v>
      </c>
      <c r="D2370" s="13" t="s">
        <v>5022</v>
      </c>
      <c r="E2370" s="13" t="s">
        <v>16</v>
      </c>
      <c r="F2370" s="13" t="s">
        <v>1169</v>
      </c>
      <c r="G2370" s="13">
        <v>20</v>
      </c>
    </row>
    <row r="2371" ht="16.5" hidden="1" spans="1:7">
      <c r="A2371" s="13" t="str">
        <f>VLOOKUP(E2371,区域!A:B,2,0)</f>
        <v>黄山</v>
      </c>
      <c r="B2371" s="25">
        <v>44193</v>
      </c>
      <c r="C2371" s="13" t="s">
        <v>5023</v>
      </c>
      <c r="D2371" s="13" t="s">
        <v>5024</v>
      </c>
      <c r="E2371" s="13" t="s">
        <v>16</v>
      </c>
      <c r="F2371" s="13" t="s">
        <v>1169</v>
      </c>
      <c r="G2371" s="13">
        <v>20</v>
      </c>
    </row>
    <row r="2372" ht="16.5" hidden="1" spans="1:7">
      <c r="A2372" s="13" t="str">
        <f>VLOOKUP(E2372,区域!A:B,2,0)</f>
        <v>阜阳</v>
      </c>
      <c r="B2372" s="25">
        <v>44193</v>
      </c>
      <c r="C2372" s="13" t="s">
        <v>5025</v>
      </c>
      <c r="D2372" s="13" t="s">
        <v>5026</v>
      </c>
      <c r="E2372" s="13" t="s">
        <v>252</v>
      </c>
      <c r="F2372" s="13" t="s">
        <v>438</v>
      </c>
      <c r="G2372" s="13">
        <v>20</v>
      </c>
    </row>
    <row r="2373" ht="16.5" hidden="1" spans="1:7">
      <c r="A2373" s="13" t="str">
        <f>VLOOKUP(E2373,区域!A:B,2,0)</f>
        <v>铜陵</v>
      </c>
      <c r="B2373" s="25">
        <v>44193</v>
      </c>
      <c r="C2373" s="13" t="s">
        <v>5027</v>
      </c>
      <c r="D2373" s="13" t="s">
        <v>5028</v>
      </c>
      <c r="E2373" s="13" t="s">
        <v>211</v>
      </c>
      <c r="F2373" s="13" t="s">
        <v>438</v>
      </c>
      <c r="G2373" s="13">
        <v>20</v>
      </c>
    </row>
    <row r="2374" ht="16.5" hidden="1" spans="1:7">
      <c r="A2374" s="13" t="str">
        <f>VLOOKUP(E2374,区域!A:B,2,0)</f>
        <v>黄山</v>
      </c>
      <c r="B2374" s="25">
        <v>44193</v>
      </c>
      <c r="C2374" s="13" t="s">
        <v>5029</v>
      </c>
      <c r="D2374" s="13" t="s">
        <v>5030</v>
      </c>
      <c r="E2374" s="13" t="s">
        <v>50</v>
      </c>
      <c r="F2374" s="13" t="s">
        <v>438</v>
      </c>
      <c r="G2374" s="13">
        <v>20</v>
      </c>
    </row>
    <row r="2375" ht="16.5" hidden="1" spans="1:7">
      <c r="A2375" s="13" t="str">
        <f>VLOOKUP(E2375,区域!A:B,2,0)</f>
        <v>阜阳</v>
      </c>
      <c r="B2375" s="25">
        <v>44193</v>
      </c>
      <c r="C2375" s="13" t="s">
        <v>5031</v>
      </c>
      <c r="D2375" s="13" t="s">
        <v>5032</v>
      </c>
      <c r="E2375" s="13" t="s">
        <v>252</v>
      </c>
      <c r="F2375" s="13" t="s">
        <v>438</v>
      </c>
      <c r="G2375" s="13">
        <v>20</v>
      </c>
    </row>
    <row r="2376" ht="16.5" hidden="1" spans="1:7">
      <c r="A2376" s="13" t="str">
        <f>VLOOKUP(E2376,区域!A:B,2,0)</f>
        <v>黄山</v>
      </c>
      <c r="B2376" s="25">
        <v>44193</v>
      </c>
      <c r="C2376" s="13" t="s">
        <v>5033</v>
      </c>
      <c r="D2376" s="13" t="s">
        <v>5034</v>
      </c>
      <c r="E2376" s="13" t="s">
        <v>44</v>
      </c>
      <c r="F2376" s="13" t="s">
        <v>438</v>
      </c>
      <c r="G2376" s="13">
        <v>20</v>
      </c>
    </row>
    <row r="2377" ht="16.5" hidden="1" spans="1:7">
      <c r="A2377" s="13" t="str">
        <f>VLOOKUP(E2377,区域!A:B,2,0)</f>
        <v>宿州</v>
      </c>
      <c r="B2377" s="25">
        <v>44193</v>
      </c>
      <c r="C2377" s="13" t="s">
        <v>5035</v>
      </c>
      <c r="D2377" s="13" t="s">
        <v>5036</v>
      </c>
      <c r="E2377" s="13" t="s">
        <v>92</v>
      </c>
      <c r="F2377" s="13" t="s">
        <v>438</v>
      </c>
      <c r="G2377" s="13">
        <v>20</v>
      </c>
    </row>
    <row r="2378" ht="16.5" hidden="1" spans="1:7">
      <c r="A2378" s="13" t="str">
        <f>VLOOKUP(E2378,区域!A:B,2,0)</f>
        <v>宣城</v>
      </c>
      <c r="B2378" s="25">
        <v>44193</v>
      </c>
      <c r="C2378" s="13" t="s">
        <v>5037</v>
      </c>
      <c r="D2378" s="13" t="s">
        <v>5038</v>
      </c>
      <c r="E2378" s="13" t="s">
        <v>97</v>
      </c>
      <c r="F2378" s="13" t="s">
        <v>438</v>
      </c>
      <c r="G2378" s="13">
        <v>20</v>
      </c>
    </row>
    <row r="2379" ht="16.5" hidden="1" spans="1:7">
      <c r="A2379" s="13" t="str">
        <f>VLOOKUP(E2379,区域!A:B,2,0)</f>
        <v>宣城</v>
      </c>
      <c r="B2379" s="25">
        <v>44193</v>
      </c>
      <c r="C2379" s="13" t="s">
        <v>5039</v>
      </c>
      <c r="D2379" s="13" t="s">
        <v>5040</v>
      </c>
      <c r="E2379" s="13" t="s">
        <v>38</v>
      </c>
      <c r="F2379" s="13" t="s">
        <v>438</v>
      </c>
      <c r="G2379" s="13">
        <v>20</v>
      </c>
    </row>
    <row r="2380" ht="16.5" hidden="1" spans="1:7">
      <c r="A2380" s="13" t="str">
        <f>VLOOKUP(E2380,区域!A:B,2,0)</f>
        <v>宣城</v>
      </c>
      <c r="B2380" s="25">
        <v>44193</v>
      </c>
      <c r="C2380" s="13" t="s">
        <v>5041</v>
      </c>
      <c r="D2380" s="13" t="s">
        <v>5042</v>
      </c>
      <c r="E2380" s="13" t="s">
        <v>97</v>
      </c>
      <c r="F2380" s="13" t="s">
        <v>438</v>
      </c>
      <c r="G2380" s="13">
        <v>20</v>
      </c>
    </row>
    <row r="2381" ht="16.5" hidden="1" spans="1:7">
      <c r="A2381" s="13" t="str">
        <f>VLOOKUP(E2381,区域!A:B,2,0)</f>
        <v>宣城</v>
      </c>
      <c r="B2381" s="25">
        <v>44193</v>
      </c>
      <c r="C2381" s="13" t="s">
        <v>5043</v>
      </c>
      <c r="D2381" s="13" t="s">
        <v>5044</v>
      </c>
      <c r="E2381" s="13" t="s">
        <v>46</v>
      </c>
      <c r="F2381" s="13" t="s">
        <v>438</v>
      </c>
      <c r="G2381" s="13">
        <v>20</v>
      </c>
    </row>
    <row r="2382" ht="16.5" hidden="1" spans="1:7">
      <c r="A2382" s="13" t="str">
        <f>VLOOKUP(E2382,区域!A:B,2,0)</f>
        <v>铜陵</v>
      </c>
      <c r="B2382" s="25">
        <v>44193</v>
      </c>
      <c r="C2382" s="13" t="s">
        <v>5045</v>
      </c>
      <c r="D2382" s="13" t="s">
        <v>5046</v>
      </c>
      <c r="E2382" s="13" t="s">
        <v>117</v>
      </c>
      <c r="F2382" s="13" t="s">
        <v>438</v>
      </c>
      <c r="G2382" s="13">
        <v>20</v>
      </c>
    </row>
    <row r="2383" ht="16.5" hidden="1" spans="1:7">
      <c r="A2383" s="13" t="str">
        <f>VLOOKUP(E2383,区域!A:B,2,0)</f>
        <v>宣城</v>
      </c>
      <c r="B2383" s="25">
        <v>44193</v>
      </c>
      <c r="C2383" s="13" t="s">
        <v>5047</v>
      </c>
      <c r="D2383" s="13" t="s">
        <v>5048</v>
      </c>
      <c r="E2383" s="13" t="s">
        <v>105</v>
      </c>
      <c r="F2383" s="13" t="s">
        <v>438</v>
      </c>
      <c r="G2383" s="13">
        <v>20</v>
      </c>
    </row>
    <row r="2384" ht="16.5" hidden="1" spans="1:7">
      <c r="A2384" s="13" t="str">
        <f>VLOOKUP(E2384,区域!A:B,2,0)</f>
        <v>宣城</v>
      </c>
      <c r="B2384" s="25">
        <v>44193</v>
      </c>
      <c r="C2384" s="13" t="s">
        <v>5049</v>
      </c>
      <c r="D2384" s="13" t="s">
        <v>5050</v>
      </c>
      <c r="E2384" s="13" t="s">
        <v>97</v>
      </c>
      <c r="F2384" s="13" t="s">
        <v>438</v>
      </c>
      <c r="G2384" s="13">
        <v>20</v>
      </c>
    </row>
    <row r="2385" ht="16.5" hidden="1" spans="1:7">
      <c r="A2385" s="13" t="str">
        <f>VLOOKUP(E2385,区域!A:B,2,0)</f>
        <v>黄山</v>
      </c>
      <c r="B2385" s="25">
        <v>44193</v>
      </c>
      <c r="C2385" s="13" t="s">
        <v>5051</v>
      </c>
      <c r="D2385" s="13" t="s">
        <v>5052</v>
      </c>
      <c r="E2385" s="13" t="s">
        <v>40</v>
      </c>
      <c r="F2385" s="13" t="s">
        <v>438</v>
      </c>
      <c r="G2385" s="13">
        <v>20</v>
      </c>
    </row>
    <row r="2386" ht="16.5" hidden="1" spans="1:7">
      <c r="A2386" s="13" t="str">
        <f>VLOOKUP(E2386,区域!A:B,2,0)</f>
        <v>淮南</v>
      </c>
      <c r="B2386" s="25">
        <v>44193</v>
      </c>
      <c r="C2386" s="13" t="s">
        <v>5053</v>
      </c>
      <c r="D2386" s="13" t="s">
        <v>5054</v>
      </c>
      <c r="E2386" s="13" t="s">
        <v>212</v>
      </c>
      <c r="F2386" s="13" t="s">
        <v>438</v>
      </c>
      <c r="G2386" s="13">
        <v>20</v>
      </c>
    </row>
    <row r="2387" ht="16.5" hidden="1" spans="1:7">
      <c r="A2387" s="13" t="str">
        <f>VLOOKUP(E2387,区域!A:B,2,0)</f>
        <v>宣城</v>
      </c>
      <c r="B2387" s="25">
        <v>44193</v>
      </c>
      <c r="C2387" s="13" t="s">
        <v>5055</v>
      </c>
      <c r="D2387" s="13" t="s">
        <v>5056</v>
      </c>
      <c r="E2387" s="13" t="s">
        <v>38</v>
      </c>
      <c r="F2387" s="13" t="s">
        <v>438</v>
      </c>
      <c r="G2387" s="13">
        <v>20</v>
      </c>
    </row>
    <row r="2388" ht="16.5" hidden="1" spans="1:7">
      <c r="A2388" s="13" t="str">
        <f>VLOOKUP(E2388,区域!A:B,2,0)</f>
        <v>宣城</v>
      </c>
      <c r="B2388" s="25">
        <v>44193</v>
      </c>
      <c r="C2388" s="13" t="s">
        <v>5057</v>
      </c>
      <c r="D2388" s="13" t="s">
        <v>5058</v>
      </c>
      <c r="E2388" s="13" t="s">
        <v>38</v>
      </c>
      <c r="F2388" s="13" t="s">
        <v>438</v>
      </c>
      <c r="G2388" s="13">
        <v>20</v>
      </c>
    </row>
    <row r="2389" ht="16.5" hidden="1" spans="1:7">
      <c r="A2389" s="13" t="str">
        <f>VLOOKUP(E2389,区域!A:B,2,0)</f>
        <v>宣城</v>
      </c>
      <c r="B2389" s="25">
        <v>44193</v>
      </c>
      <c r="C2389" s="13" t="s">
        <v>5059</v>
      </c>
      <c r="D2389" s="13" t="s">
        <v>5060</v>
      </c>
      <c r="E2389" s="13" t="s">
        <v>38</v>
      </c>
      <c r="F2389" s="13" t="s">
        <v>438</v>
      </c>
      <c r="G2389" s="13">
        <v>20</v>
      </c>
    </row>
    <row r="2390" ht="16.5" hidden="1" spans="1:7">
      <c r="A2390" s="13" t="str">
        <f>VLOOKUP(E2390,区域!A:B,2,0)</f>
        <v>宣城</v>
      </c>
      <c r="B2390" s="25">
        <v>44193</v>
      </c>
      <c r="C2390" s="13" t="s">
        <v>5061</v>
      </c>
      <c r="D2390" s="13" t="s">
        <v>5062</v>
      </c>
      <c r="E2390" s="13" t="s">
        <v>38</v>
      </c>
      <c r="F2390" s="13" t="s">
        <v>1059</v>
      </c>
      <c r="G2390" s="13">
        <v>20</v>
      </c>
    </row>
    <row r="2391" ht="16.5" hidden="1" spans="1:7">
      <c r="A2391" s="13" t="str">
        <f>VLOOKUP(E2391,区域!A:B,2,0)</f>
        <v>宣城</v>
      </c>
      <c r="B2391" s="25">
        <v>44193</v>
      </c>
      <c r="C2391" s="13" t="s">
        <v>5043</v>
      </c>
      <c r="D2391" s="13" t="s">
        <v>5044</v>
      </c>
      <c r="E2391" s="13" t="s">
        <v>46</v>
      </c>
      <c r="F2391" s="13" t="s">
        <v>1059</v>
      </c>
      <c r="G2391" s="13">
        <v>20</v>
      </c>
    </row>
    <row r="2392" ht="16.5" hidden="1" spans="1:7">
      <c r="A2392" s="13" t="str">
        <f>VLOOKUP(E2392,区域!A:B,2,0)</f>
        <v>铜陵</v>
      </c>
      <c r="B2392" s="25">
        <v>44193</v>
      </c>
      <c r="C2392" s="13" t="s">
        <v>5045</v>
      </c>
      <c r="D2392" s="13" t="s">
        <v>5046</v>
      </c>
      <c r="E2392" s="13" t="s">
        <v>117</v>
      </c>
      <c r="F2392" s="13" t="s">
        <v>1059</v>
      </c>
      <c r="G2392" s="13">
        <v>20</v>
      </c>
    </row>
    <row r="2393" ht="16.5" hidden="1" spans="1:7">
      <c r="A2393" s="13" t="str">
        <f>VLOOKUP(E2393,区域!A:B,2,0)</f>
        <v>合肥北</v>
      </c>
      <c r="B2393" s="25">
        <v>44194</v>
      </c>
      <c r="C2393" s="13" t="s">
        <v>5063</v>
      </c>
      <c r="D2393" s="13" t="s">
        <v>5064</v>
      </c>
      <c r="E2393" s="13" t="s">
        <v>87</v>
      </c>
      <c r="F2393" s="13" t="s">
        <v>1963</v>
      </c>
      <c r="G2393" s="13">
        <v>20</v>
      </c>
    </row>
    <row r="2394" ht="16.5" hidden="1" spans="1:7">
      <c r="A2394" s="13" t="str">
        <f>VLOOKUP(E2394,区域!A:B,2,0)</f>
        <v>泾县</v>
      </c>
      <c r="B2394" s="25">
        <v>44194</v>
      </c>
      <c r="C2394" s="13" t="s">
        <v>5065</v>
      </c>
      <c r="D2394" s="13" t="s">
        <v>5066</v>
      </c>
      <c r="E2394" s="13" t="s">
        <v>183</v>
      </c>
      <c r="F2394" s="13" t="s">
        <v>1963</v>
      </c>
      <c r="G2394" s="13">
        <v>20</v>
      </c>
    </row>
    <row r="2395" ht="16.5" hidden="1" spans="1:7">
      <c r="A2395" s="13" t="str">
        <f>VLOOKUP(E2395,区域!A:B,2,0)</f>
        <v>亳州</v>
      </c>
      <c r="B2395" s="25">
        <v>44194</v>
      </c>
      <c r="C2395" s="13" t="s">
        <v>5067</v>
      </c>
      <c r="D2395" s="13" t="s">
        <v>5068</v>
      </c>
      <c r="E2395" s="13" t="s">
        <v>256</v>
      </c>
      <c r="F2395" s="13" t="s">
        <v>1169</v>
      </c>
      <c r="G2395" s="13">
        <v>20</v>
      </c>
    </row>
    <row r="2396" ht="16.5" hidden="1" spans="1:7">
      <c r="A2396" s="13" t="str">
        <f>VLOOKUP(E2396,区域!A:B,2,0)</f>
        <v>亳州</v>
      </c>
      <c r="B2396" s="25">
        <v>44194</v>
      </c>
      <c r="C2396" s="13" t="s">
        <v>5069</v>
      </c>
      <c r="D2396" s="13" t="s">
        <v>5070</v>
      </c>
      <c r="E2396" s="13" t="s">
        <v>255</v>
      </c>
      <c r="F2396" s="13" t="s">
        <v>1169</v>
      </c>
      <c r="G2396" s="13">
        <v>20</v>
      </c>
    </row>
    <row r="2397" ht="16.5" hidden="1" spans="1:7">
      <c r="A2397" s="13" t="str">
        <f>VLOOKUP(E2397,区域!A:B,2,0)</f>
        <v>亳州</v>
      </c>
      <c r="B2397" s="25">
        <v>44194</v>
      </c>
      <c r="C2397" s="13" t="s">
        <v>5071</v>
      </c>
      <c r="D2397" s="13" t="s">
        <v>5072</v>
      </c>
      <c r="E2397" s="13" t="s">
        <v>184</v>
      </c>
      <c r="F2397" s="13" t="s">
        <v>1169</v>
      </c>
      <c r="G2397" s="13">
        <v>20</v>
      </c>
    </row>
    <row r="2398" ht="16.5" hidden="1" spans="1:7">
      <c r="A2398" s="13" t="str">
        <f>VLOOKUP(E2398,区域!A:B,2,0)</f>
        <v>亳州</v>
      </c>
      <c r="B2398" s="25">
        <v>44194</v>
      </c>
      <c r="C2398" s="13" t="s">
        <v>5073</v>
      </c>
      <c r="D2398" s="13" t="s">
        <v>5074</v>
      </c>
      <c r="E2398" s="13" t="s">
        <v>254</v>
      </c>
      <c r="F2398" s="13" t="s">
        <v>1169</v>
      </c>
      <c r="G2398" s="13">
        <v>20</v>
      </c>
    </row>
    <row r="2399" ht="16.5" hidden="1" spans="1:7">
      <c r="A2399" s="13" t="str">
        <f>VLOOKUP(E2399,区域!A:B,2,0)</f>
        <v>阜阳</v>
      </c>
      <c r="B2399" s="25">
        <v>44194</v>
      </c>
      <c r="C2399" s="13" t="s">
        <v>5075</v>
      </c>
      <c r="D2399" s="13" t="s">
        <v>5076</v>
      </c>
      <c r="E2399" s="13" t="s">
        <v>159</v>
      </c>
      <c r="F2399" s="13" t="s">
        <v>1169</v>
      </c>
      <c r="G2399" s="13">
        <v>20</v>
      </c>
    </row>
    <row r="2400" ht="16.5" hidden="1" spans="1:7">
      <c r="A2400" s="13" t="str">
        <f>VLOOKUP(E2400,区域!A:B,2,0)</f>
        <v>阜阳</v>
      </c>
      <c r="B2400" s="25">
        <v>44194</v>
      </c>
      <c r="C2400" s="13" t="s">
        <v>5077</v>
      </c>
      <c r="D2400" s="13" t="s">
        <v>5076</v>
      </c>
      <c r="E2400" s="13" t="s">
        <v>159</v>
      </c>
      <c r="F2400" s="13" t="s">
        <v>1169</v>
      </c>
      <c r="G2400" s="13">
        <v>20</v>
      </c>
    </row>
    <row r="2401" ht="16.5" hidden="1" spans="1:7">
      <c r="A2401" s="13" t="str">
        <f>VLOOKUP(E2401,区域!A:B,2,0)</f>
        <v>六安</v>
      </c>
      <c r="B2401" s="25">
        <v>44194</v>
      </c>
      <c r="C2401" s="13" t="s">
        <v>5078</v>
      </c>
      <c r="D2401" s="13" t="s">
        <v>5079</v>
      </c>
      <c r="E2401" s="13" t="s">
        <v>306</v>
      </c>
      <c r="F2401" s="13" t="s">
        <v>1169</v>
      </c>
      <c r="G2401" s="13">
        <v>20</v>
      </c>
    </row>
    <row r="2402" ht="16.5" hidden="1" spans="1:7">
      <c r="A2402" s="13" t="str">
        <f>VLOOKUP(E2402,区域!A:B,2,0)</f>
        <v>淮北</v>
      </c>
      <c r="B2402" s="25">
        <v>44194</v>
      </c>
      <c r="C2402" s="13" t="s">
        <v>5080</v>
      </c>
      <c r="D2402" s="13" t="s">
        <v>5081</v>
      </c>
      <c r="E2402" s="13" t="s">
        <v>305</v>
      </c>
      <c r="F2402" s="13" t="s">
        <v>1169</v>
      </c>
      <c r="G2402" s="13">
        <v>20</v>
      </c>
    </row>
    <row r="2403" ht="16.5" hidden="1" spans="1:7">
      <c r="A2403" s="13" t="str">
        <f>VLOOKUP(E2403,区域!A:B,2,0)</f>
        <v>滁州</v>
      </c>
      <c r="B2403" s="25">
        <v>44194</v>
      </c>
      <c r="C2403" s="13" t="s">
        <v>5082</v>
      </c>
      <c r="D2403" s="13" t="s">
        <v>5083</v>
      </c>
      <c r="E2403" s="13" t="s">
        <v>187</v>
      </c>
      <c r="F2403" s="13" t="s">
        <v>1169</v>
      </c>
      <c r="G2403" s="13">
        <v>20</v>
      </c>
    </row>
    <row r="2404" ht="16.5" hidden="1" spans="1:7">
      <c r="A2404" s="13" t="str">
        <f>VLOOKUP(E2404,区域!A:B,2,0)</f>
        <v>阜阳</v>
      </c>
      <c r="B2404" s="25">
        <v>44194</v>
      </c>
      <c r="C2404" s="13" t="s">
        <v>5084</v>
      </c>
      <c r="D2404" s="13" t="s">
        <v>5085</v>
      </c>
      <c r="E2404" s="13" t="s">
        <v>158</v>
      </c>
      <c r="F2404" s="13" t="s">
        <v>1169</v>
      </c>
      <c r="G2404" s="13">
        <v>20</v>
      </c>
    </row>
    <row r="2405" ht="16.5" hidden="1" spans="1:7">
      <c r="A2405" s="13" t="str">
        <f>VLOOKUP(E2405,区域!A:B,2,0)</f>
        <v>合肥北</v>
      </c>
      <c r="B2405" s="25">
        <v>44194</v>
      </c>
      <c r="C2405" s="13" t="s">
        <v>5086</v>
      </c>
      <c r="D2405" s="13" t="s">
        <v>5087</v>
      </c>
      <c r="E2405" s="13" t="s">
        <v>253</v>
      </c>
      <c r="F2405" s="13" t="s">
        <v>1169</v>
      </c>
      <c r="G2405" s="13">
        <v>20</v>
      </c>
    </row>
    <row r="2406" ht="16.5" hidden="1" spans="1:7">
      <c r="A2406" s="13" t="str">
        <f>VLOOKUP(E2406,区域!A:B,2,0)</f>
        <v>马鞍山</v>
      </c>
      <c r="B2406" s="25">
        <v>44194</v>
      </c>
      <c r="C2406" s="13" t="s">
        <v>5088</v>
      </c>
      <c r="D2406" s="13" t="s">
        <v>5089</v>
      </c>
      <c r="E2406" s="13" t="s">
        <v>215</v>
      </c>
      <c r="F2406" s="13" t="s">
        <v>1169</v>
      </c>
      <c r="G2406" s="13">
        <v>20</v>
      </c>
    </row>
    <row r="2407" ht="16.5" hidden="1" spans="1:7">
      <c r="A2407" s="13" t="str">
        <f>VLOOKUP(E2407,区域!A:B,2,0)</f>
        <v>合肥南</v>
      </c>
      <c r="B2407" s="25">
        <v>44194</v>
      </c>
      <c r="C2407" s="13" t="s">
        <v>5090</v>
      </c>
      <c r="D2407" s="13" t="s">
        <v>5091</v>
      </c>
      <c r="E2407" s="13" t="s">
        <v>64</v>
      </c>
      <c r="F2407" s="13" t="s">
        <v>1169</v>
      </c>
      <c r="G2407" s="13">
        <v>20</v>
      </c>
    </row>
    <row r="2408" ht="16.5" hidden="1" spans="1:7">
      <c r="A2408" s="13" t="str">
        <f>VLOOKUP(E2408,区域!A:B,2,0)</f>
        <v>安庆</v>
      </c>
      <c r="B2408" s="25">
        <v>44194</v>
      </c>
      <c r="C2408" s="13" t="s">
        <v>5092</v>
      </c>
      <c r="D2408" s="13" t="s">
        <v>5093</v>
      </c>
      <c r="E2408" s="13" t="s">
        <v>85</v>
      </c>
      <c r="F2408" s="13" t="s">
        <v>1169</v>
      </c>
      <c r="G2408" s="13">
        <v>20</v>
      </c>
    </row>
    <row r="2409" ht="16.5" hidden="1" spans="1:7">
      <c r="A2409" s="13" t="str">
        <f>VLOOKUP(E2409,区域!A:B,2,0)</f>
        <v>安庆</v>
      </c>
      <c r="B2409" s="25">
        <v>44194</v>
      </c>
      <c r="C2409" s="13" t="s">
        <v>5094</v>
      </c>
      <c r="D2409" s="13" t="s">
        <v>5095</v>
      </c>
      <c r="E2409" s="13" t="s">
        <v>157</v>
      </c>
      <c r="F2409" s="13" t="s">
        <v>1169</v>
      </c>
      <c r="G2409" s="13">
        <v>20</v>
      </c>
    </row>
    <row r="2410" ht="16.5" hidden="1" spans="1:7">
      <c r="A2410" s="13" t="str">
        <f>VLOOKUP(E2410,区域!A:B,2,0)</f>
        <v>六安</v>
      </c>
      <c r="B2410" s="25">
        <v>44194</v>
      </c>
      <c r="C2410" s="13" t="s">
        <v>5096</v>
      </c>
      <c r="D2410" s="13" t="s">
        <v>5097</v>
      </c>
      <c r="E2410" s="13" t="s">
        <v>86</v>
      </c>
      <c r="F2410" s="13" t="s">
        <v>1169</v>
      </c>
      <c r="G2410" s="13">
        <v>20</v>
      </c>
    </row>
    <row r="2411" ht="16.5" hidden="1" spans="1:7">
      <c r="A2411" s="13" t="str">
        <f>VLOOKUP(E2411,区域!A:B,2,0)</f>
        <v>池州</v>
      </c>
      <c r="B2411" s="25">
        <v>44194</v>
      </c>
      <c r="C2411" s="13" t="s">
        <v>5098</v>
      </c>
      <c r="D2411" s="13" t="s">
        <v>5099</v>
      </c>
      <c r="E2411" s="13" t="s">
        <v>95</v>
      </c>
      <c r="F2411" s="13" t="s">
        <v>1169</v>
      </c>
      <c r="G2411" s="13">
        <v>20</v>
      </c>
    </row>
    <row r="2412" ht="16.5" hidden="1" spans="1:7">
      <c r="A2412" s="13" t="str">
        <f>VLOOKUP(E2412,区域!A:B,2,0)</f>
        <v>合肥北</v>
      </c>
      <c r="B2412" s="25">
        <v>44194</v>
      </c>
      <c r="C2412" s="13" t="s">
        <v>5100</v>
      </c>
      <c r="D2412" s="13" t="s">
        <v>5101</v>
      </c>
      <c r="E2412" s="13" t="s">
        <v>88</v>
      </c>
      <c r="F2412" s="13" t="s">
        <v>1169</v>
      </c>
      <c r="G2412" s="13">
        <v>20</v>
      </c>
    </row>
    <row r="2413" ht="16.5" hidden="1" spans="1:7">
      <c r="A2413" s="13" t="str">
        <f>VLOOKUP(E2413,区域!A:B,2,0)</f>
        <v>黄山</v>
      </c>
      <c r="B2413" s="25">
        <v>44194</v>
      </c>
      <c r="C2413" s="13" t="s">
        <v>5102</v>
      </c>
      <c r="D2413" s="13" t="s">
        <v>5103</v>
      </c>
      <c r="E2413" s="13" t="s">
        <v>50</v>
      </c>
      <c r="F2413" s="13" t="s">
        <v>1169</v>
      </c>
      <c r="G2413" s="13">
        <v>20</v>
      </c>
    </row>
    <row r="2414" ht="16.5" hidden="1" spans="1:7">
      <c r="A2414" s="13" t="str">
        <f>VLOOKUP(E2414,区域!A:B,2,0)</f>
        <v>合肥南</v>
      </c>
      <c r="B2414" s="25">
        <v>44194</v>
      </c>
      <c r="C2414" s="13" t="s">
        <v>5104</v>
      </c>
      <c r="D2414" s="13" t="s">
        <v>5105</v>
      </c>
      <c r="E2414" s="13" t="s">
        <v>28</v>
      </c>
      <c r="F2414" s="13" t="s">
        <v>1169</v>
      </c>
      <c r="G2414" s="13">
        <v>20</v>
      </c>
    </row>
    <row r="2415" ht="16.5" hidden="1" spans="1:7">
      <c r="A2415" s="13" t="str">
        <f>VLOOKUP(E2415,区域!A:B,2,0)</f>
        <v>凤台</v>
      </c>
      <c r="B2415" s="25">
        <v>44194</v>
      </c>
      <c r="C2415" s="13" t="s">
        <v>5106</v>
      </c>
      <c r="D2415" s="13" t="s">
        <v>5107</v>
      </c>
      <c r="E2415" s="13" t="s">
        <v>32</v>
      </c>
      <c r="F2415" s="13" t="s">
        <v>1169</v>
      </c>
      <c r="G2415" s="13">
        <v>20</v>
      </c>
    </row>
    <row r="2416" ht="16.5" hidden="1" spans="1:7">
      <c r="A2416" s="13" t="str">
        <f>VLOOKUP(E2416,区域!A:B,2,0)</f>
        <v>黄山</v>
      </c>
      <c r="B2416" s="25">
        <v>44194</v>
      </c>
      <c r="C2416" s="13" t="s">
        <v>5108</v>
      </c>
      <c r="D2416" s="13" t="s">
        <v>5109</v>
      </c>
      <c r="E2416" s="13" t="s">
        <v>98</v>
      </c>
      <c r="F2416" s="13" t="s">
        <v>1169</v>
      </c>
      <c r="G2416" s="13">
        <v>20</v>
      </c>
    </row>
    <row r="2417" ht="16.5" hidden="1" spans="1:7">
      <c r="A2417" s="13" t="str">
        <f>VLOOKUP(E2417,区域!A:B,2,0)</f>
        <v>黄山</v>
      </c>
      <c r="B2417" s="25">
        <v>44194</v>
      </c>
      <c r="C2417" s="13" t="s">
        <v>5110</v>
      </c>
      <c r="D2417" s="13" t="s">
        <v>5111</v>
      </c>
      <c r="E2417" s="13" t="s">
        <v>98</v>
      </c>
      <c r="F2417" s="13" t="s">
        <v>1169</v>
      </c>
      <c r="G2417" s="13">
        <v>20</v>
      </c>
    </row>
    <row r="2418" ht="16.5" hidden="1" spans="1:7">
      <c r="A2418" s="13" t="str">
        <f>VLOOKUP(E2418,区域!A:B,2,0)</f>
        <v>黄山</v>
      </c>
      <c r="B2418" s="25">
        <v>44194</v>
      </c>
      <c r="C2418" s="13" t="s">
        <v>5112</v>
      </c>
      <c r="D2418" s="13" t="s">
        <v>5113</v>
      </c>
      <c r="E2418" s="13" t="s">
        <v>16</v>
      </c>
      <c r="F2418" s="13" t="s">
        <v>1169</v>
      </c>
      <c r="G2418" s="13">
        <v>20</v>
      </c>
    </row>
    <row r="2419" ht="16.5" hidden="1" spans="1:7">
      <c r="A2419" s="13" t="str">
        <f>VLOOKUP(E2419,区域!A:B,2,0)</f>
        <v>合肥南</v>
      </c>
      <c r="B2419" s="25">
        <v>44194</v>
      </c>
      <c r="C2419" s="13" t="s">
        <v>5114</v>
      </c>
      <c r="D2419" s="13" t="s">
        <v>5115</v>
      </c>
      <c r="E2419" s="13" t="s">
        <v>64</v>
      </c>
      <c r="F2419" s="13" t="s">
        <v>1169</v>
      </c>
      <c r="G2419" s="13">
        <v>20</v>
      </c>
    </row>
    <row r="2420" ht="16.5" hidden="1" spans="1:7">
      <c r="A2420" s="13" t="str">
        <f>VLOOKUP(E2420,区域!A:B,2,0)</f>
        <v>淮南</v>
      </c>
      <c r="B2420" s="25">
        <v>44194</v>
      </c>
      <c r="C2420" s="13" t="s">
        <v>4610</v>
      </c>
      <c r="D2420" s="13" t="s">
        <v>4611</v>
      </c>
      <c r="E2420" s="13" t="s">
        <v>48</v>
      </c>
      <c r="F2420" s="13" t="s">
        <v>1169</v>
      </c>
      <c r="G2420" s="13">
        <v>20</v>
      </c>
    </row>
    <row r="2421" ht="16.5" hidden="1" spans="1:7">
      <c r="A2421" s="13" t="str">
        <f>VLOOKUP(E2421,区域!A:B,2,0)</f>
        <v>宣城</v>
      </c>
      <c r="B2421" s="25">
        <v>44194</v>
      </c>
      <c r="C2421" s="13" t="s">
        <v>5116</v>
      </c>
      <c r="D2421" s="13" t="s">
        <v>5117</v>
      </c>
      <c r="E2421" s="13" t="s">
        <v>38</v>
      </c>
      <c r="F2421" s="13" t="s">
        <v>438</v>
      </c>
      <c r="G2421" s="13">
        <v>20</v>
      </c>
    </row>
    <row r="2422" ht="16.5" hidden="1" spans="1:7">
      <c r="A2422" s="13" t="str">
        <f>VLOOKUP(E2422,区域!A:B,2,0)</f>
        <v>宣城</v>
      </c>
      <c r="B2422" s="25">
        <v>44194</v>
      </c>
      <c r="C2422" s="13" t="s">
        <v>5118</v>
      </c>
      <c r="D2422" s="13" t="s">
        <v>5119</v>
      </c>
      <c r="E2422" s="13" t="s">
        <v>38</v>
      </c>
      <c r="F2422" s="13" t="s">
        <v>438</v>
      </c>
      <c r="G2422" s="13">
        <v>20</v>
      </c>
    </row>
    <row r="2423" ht="16.5" hidden="1" spans="1:7">
      <c r="A2423" s="13" t="str">
        <f>VLOOKUP(E2423,区域!A:B,2,0)</f>
        <v>宣城</v>
      </c>
      <c r="B2423" s="25">
        <v>44194</v>
      </c>
      <c r="C2423" s="13" t="s">
        <v>5120</v>
      </c>
      <c r="D2423" s="13" t="s">
        <v>5121</v>
      </c>
      <c r="E2423" s="13" t="s">
        <v>46</v>
      </c>
      <c r="F2423" s="13" t="s">
        <v>438</v>
      </c>
      <c r="G2423" s="13">
        <v>20</v>
      </c>
    </row>
    <row r="2424" ht="16.5" hidden="1" spans="1:7">
      <c r="A2424" s="13" t="str">
        <f>VLOOKUP(E2424,区域!A:B,2,0)</f>
        <v>宣城</v>
      </c>
      <c r="B2424" s="25">
        <v>44194</v>
      </c>
      <c r="C2424" s="13" t="s">
        <v>5122</v>
      </c>
      <c r="D2424" s="13" t="s">
        <v>5123</v>
      </c>
      <c r="E2424" s="13" t="s">
        <v>38</v>
      </c>
      <c r="F2424" s="13" t="s">
        <v>438</v>
      </c>
      <c r="G2424" s="13">
        <v>20</v>
      </c>
    </row>
    <row r="2425" ht="16.5" hidden="1" spans="1:7">
      <c r="A2425" s="13" t="str">
        <f>VLOOKUP(E2425,区域!A:B,2,0)</f>
        <v>安庆</v>
      </c>
      <c r="B2425" s="25">
        <v>44194</v>
      </c>
      <c r="C2425" s="13" t="s">
        <v>5124</v>
      </c>
      <c r="D2425" s="13" t="s">
        <v>5125</v>
      </c>
      <c r="E2425" s="13" t="s">
        <v>85</v>
      </c>
      <c r="F2425" s="13" t="s">
        <v>438</v>
      </c>
      <c r="G2425" s="13">
        <v>20</v>
      </c>
    </row>
    <row r="2426" ht="16.5" hidden="1" spans="1:7">
      <c r="A2426" s="13" t="str">
        <f>VLOOKUP(E2426,区域!A:B,2,0)</f>
        <v>黄山</v>
      </c>
      <c r="B2426" s="25">
        <v>44194</v>
      </c>
      <c r="C2426" s="13" t="s">
        <v>5126</v>
      </c>
      <c r="D2426" s="13" t="s">
        <v>5127</v>
      </c>
      <c r="E2426" s="13" t="s">
        <v>122</v>
      </c>
      <c r="F2426" s="13" t="s">
        <v>438</v>
      </c>
      <c r="G2426" s="13">
        <v>20</v>
      </c>
    </row>
    <row r="2427" ht="16.5" hidden="1" spans="1:7">
      <c r="A2427" s="13" t="str">
        <f>VLOOKUP(E2427,区域!A:B,2,0)</f>
        <v>宣城</v>
      </c>
      <c r="B2427" s="25">
        <v>44194</v>
      </c>
      <c r="C2427" s="13" t="s">
        <v>5128</v>
      </c>
      <c r="D2427" s="13" t="s">
        <v>5129</v>
      </c>
      <c r="E2427" s="13" t="s">
        <v>46</v>
      </c>
      <c r="F2427" s="13" t="s">
        <v>438</v>
      </c>
      <c r="G2427" s="13">
        <v>20</v>
      </c>
    </row>
    <row r="2428" ht="16.5" hidden="1" spans="1:7">
      <c r="A2428" s="13" t="str">
        <f>VLOOKUP(E2428,区域!A:B,2,0)</f>
        <v>合肥南</v>
      </c>
      <c r="B2428" s="25">
        <v>44194</v>
      </c>
      <c r="C2428" s="13" t="s">
        <v>5130</v>
      </c>
      <c r="D2428" s="13" t="s">
        <v>5131</v>
      </c>
      <c r="E2428" s="13" t="s">
        <v>24</v>
      </c>
      <c r="F2428" s="13" t="s">
        <v>438</v>
      </c>
      <c r="G2428" s="13">
        <v>20</v>
      </c>
    </row>
    <row r="2429" ht="16.5" hidden="1" spans="1:7">
      <c r="A2429" s="13" t="str">
        <f>VLOOKUP(E2429,区域!A:B,2,0)</f>
        <v>无为</v>
      </c>
      <c r="B2429" s="25">
        <v>44194</v>
      </c>
      <c r="C2429" s="13" t="s">
        <v>5132</v>
      </c>
      <c r="D2429" s="13" t="s">
        <v>5133</v>
      </c>
      <c r="E2429" s="13" t="s">
        <v>99</v>
      </c>
      <c r="F2429" s="13" t="s">
        <v>438</v>
      </c>
      <c r="G2429" s="13">
        <v>20</v>
      </c>
    </row>
    <row r="2430" ht="16.5" hidden="1" spans="1:7">
      <c r="A2430" s="13" t="str">
        <f>VLOOKUP(E2430,区域!A:B,2,0)</f>
        <v>宣城</v>
      </c>
      <c r="B2430" s="25">
        <v>44194</v>
      </c>
      <c r="C2430" s="13" t="s">
        <v>5134</v>
      </c>
      <c r="D2430" s="13" t="s">
        <v>5135</v>
      </c>
      <c r="E2430" s="13" t="s">
        <v>105</v>
      </c>
      <c r="F2430" s="13" t="s">
        <v>438</v>
      </c>
      <c r="G2430" s="13">
        <v>20</v>
      </c>
    </row>
    <row r="2431" ht="16.5" hidden="1" spans="1:7">
      <c r="A2431" s="13" t="str">
        <f>VLOOKUP(E2431,区域!A:B,2,0)</f>
        <v>合肥北</v>
      </c>
      <c r="B2431" s="25">
        <v>44194</v>
      </c>
      <c r="C2431" s="13" t="s">
        <v>5136</v>
      </c>
      <c r="D2431" s="13" t="s">
        <v>5137</v>
      </c>
      <c r="E2431" s="13" t="s">
        <v>87</v>
      </c>
      <c r="F2431" s="13" t="s">
        <v>438</v>
      </c>
      <c r="G2431" s="13">
        <v>20</v>
      </c>
    </row>
    <row r="2432" ht="16.5" hidden="1" spans="1:7">
      <c r="A2432" s="13" t="str">
        <f>VLOOKUP(E2432,区域!A:B,2,0)</f>
        <v>金寨</v>
      </c>
      <c r="B2432" s="25">
        <v>44194</v>
      </c>
      <c r="C2432" s="13" t="s">
        <v>5138</v>
      </c>
      <c r="D2432" s="13" t="s">
        <v>5139</v>
      </c>
      <c r="E2432" s="13" t="s">
        <v>58</v>
      </c>
      <c r="F2432" s="13" t="s">
        <v>438</v>
      </c>
      <c r="G2432" s="13">
        <v>20</v>
      </c>
    </row>
    <row r="2433" ht="16.5" hidden="1" spans="1:7">
      <c r="A2433" s="13" t="str">
        <f>VLOOKUP(E2433,区域!A:B,2,0)</f>
        <v>安庆</v>
      </c>
      <c r="B2433" s="25">
        <v>44194</v>
      </c>
      <c r="C2433" s="13" t="s">
        <v>5140</v>
      </c>
      <c r="D2433" s="13" t="s">
        <v>5141</v>
      </c>
      <c r="E2433" s="13" t="s">
        <v>123</v>
      </c>
      <c r="F2433" s="13" t="s">
        <v>438</v>
      </c>
      <c r="G2433" s="13">
        <v>20</v>
      </c>
    </row>
    <row r="2434" ht="16.5" hidden="1" spans="1:7">
      <c r="A2434" s="13" t="str">
        <f>VLOOKUP(E2434,区域!A:B,2,0)</f>
        <v>亳州</v>
      </c>
      <c r="B2434" s="25">
        <v>44194</v>
      </c>
      <c r="C2434" s="13" t="s">
        <v>5142</v>
      </c>
      <c r="D2434" s="13" t="s">
        <v>5143</v>
      </c>
      <c r="E2434" s="13" t="s">
        <v>106</v>
      </c>
      <c r="F2434" s="13" t="s">
        <v>438</v>
      </c>
      <c r="G2434" s="13">
        <v>20</v>
      </c>
    </row>
    <row r="2435" ht="16.5" hidden="1" spans="1:7">
      <c r="A2435" s="13" t="str">
        <f>VLOOKUP(E2435,区域!A:B,2,0)</f>
        <v>和县</v>
      </c>
      <c r="B2435" s="25">
        <v>44194</v>
      </c>
      <c r="C2435" s="13" t="s">
        <v>5144</v>
      </c>
      <c r="D2435" s="13" t="s">
        <v>5145</v>
      </c>
      <c r="E2435" s="13" t="s">
        <v>56</v>
      </c>
      <c r="F2435" s="13" t="s">
        <v>438</v>
      </c>
      <c r="G2435" s="13">
        <v>20</v>
      </c>
    </row>
    <row r="2436" ht="16.5" hidden="1" spans="1:7">
      <c r="A2436" s="13" t="str">
        <f>VLOOKUP(E2436,区域!A:B,2,0)</f>
        <v>铜陵</v>
      </c>
      <c r="B2436" s="25">
        <v>44194</v>
      </c>
      <c r="C2436" s="13" t="s">
        <v>5146</v>
      </c>
      <c r="D2436" s="13" t="s">
        <v>5147</v>
      </c>
      <c r="E2436" s="13" t="s">
        <v>117</v>
      </c>
      <c r="F2436" s="13" t="s">
        <v>438</v>
      </c>
      <c r="G2436" s="13">
        <v>20</v>
      </c>
    </row>
    <row r="2437" ht="16.5" hidden="1" spans="1:7">
      <c r="A2437" s="13" t="str">
        <f>VLOOKUP(E2437,区域!A:B,2,0)</f>
        <v>铜陵</v>
      </c>
      <c r="B2437" s="25">
        <v>44194</v>
      </c>
      <c r="C2437" s="13" t="s">
        <v>5148</v>
      </c>
      <c r="D2437" s="13" t="s">
        <v>5149</v>
      </c>
      <c r="E2437" s="13" t="s">
        <v>54</v>
      </c>
      <c r="F2437" s="13" t="s">
        <v>438</v>
      </c>
      <c r="G2437" s="13">
        <v>20</v>
      </c>
    </row>
    <row r="2438" ht="16.5" hidden="1" spans="1:7">
      <c r="A2438" s="13" t="str">
        <f>VLOOKUP(E2438,区域!A:B,2,0)</f>
        <v>宣城</v>
      </c>
      <c r="B2438" s="25">
        <v>44194</v>
      </c>
      <c r="C2438" s="13" t="s">
        <v>5120</v>
      </c>
      <c r="D2438" s="13" t="s">
        <v>5121</v>
      </c>
      <c r="E2438" s="13" t="s">
        <v>46</v>
      </c>
      <c r="F2438" s="13" t="s">
        <v>1059</v>
      </c>
      <c r="G2438" s="13">
        <v>20</v>
      </c>
    </row>
    <row r="2439" ht="16.5" hidden="1" spans="1:7">
      <c r="A2439" s="13" t="str">
        <f>VLOOKUP(E2439,区域!A:B,2,0)</f>
        <v>宣城</v>
      </c>
      <c r="B2439" s="25">
        <v>44194</v>
      </c>
      <c r="C2439" s="13" t="s">
        <v>5122</v>
      </c>
      <c r="D2439" s="13" t="s">
        <v>5123</v>
      </c>
      <c r="E2439" s="13" t="s">
        <v>38</v>
      </c>
      <c r="F2439" s="13" t="s">
        <v>1059</v>
      </c>
      <c r="G2439" s="13">
        <v>20</v>
      </c>
    </row>
    <row r="2440" ht="16.5" hidden="1" spans="1:7">
      <c r="A2440" s="13" t="str">
        <f>VLOOKUP(E2440,区域!A:B,2,0)</f>
        <v>池州</v>
      </c>
      <c r="B2440" s="25">
        <v>44194</v>
      </c>
      <c r="C2440" s="13" t="s">
        <v>5150</v>
      </c>
      <c r="D2440" s="13" t="s">
        <v>5151</v>
      </c>
      <c r="E2440" s="13" t="s">
        <v>30</v>
      </c>
      <c r="F2440" s="13" t="s">
        <v>1568</v>
      </c>
      <c r="G2440" s="13">
        <v>100</v>
      </c>
    </row>
    <row r="2441" ht="16.5" hidden="1" spans="1:7">
      <c r="A2441" s="13" t="str">
        <f>VLOOKUP(E2441,区域!A:B,2,0)</f>
        <v>宿州</v>
      </c>
      <c r="B2441" s="25">
        <v>44194</v>
      </c>
      <c r="C2441" s="13" t="s">
        <v>5152</v>
      </c>
      <c r="D2441" s="13" t="s">
        <v>5153</v>
      </c>
      <c r="E2441" s="13" t="s">
        <v>144</v>
      </c>
      <c r="F2441" s="13" t="s">
        <v>1568</v>
      </c>
      <c r="G2441" s="13">
        <v>100</v>
      </c>
    </row>
    <row r="2442" ht="16.5" hidden="1" spans="1:7">
      <c r="A2442" s="13" t="str">
        <f>VLOOKUP(E2442,区域!A:B,2,0)</f>
        <v>淮南</v>
      </c>
      <c r="B2442" s="25">
        <v>44194</v>
      </c>
      <c r="C2442" s="13" t="s">
        <v>5154</v>
      </c>
      <c r="D2442" s="13" t="s">
        <v>5155</v>
      </c>
      <c r="E2442" s="13" t="s">
        <v>91</v>
      </c>
      <c r="F2442" s="13" t="s">
        <v>1568</v>
      </c>
      <c r="G2442" s="13">
        <v>100</v>
      </c>
    </row>
    <row r="2443" ht="16.5" hidden="1" spans="1:7">
      <c r="A2443" s="13" t="str">
        <f>VLOOKUP(E2443,区域!A:B,2,0)</f>
        <v>六安</v>
      </c>
      <c r="B2443" s="25">
        <v>44194</v>
      </c>
      <c r="C2443" s="13" t="s">
        <v>5156</v>
      </c>
      <c r="D2443" s="13" t="s">
        <v>5157</v>
      </c>
      <c r="E2443" s="13" t="s">
        <v>136</v>
      </c>
      <c r="F2443" s="13" t="s">
        <v>1568</v>
      </c>
      <c r="G2443" s="13">
        <v>100</v>
      </c>
    </row>
    <row r="2444" ht="16.5" hidden="1" spans="1:7">
      <c r="A2444" s="13" t="str">
        <f>VLOOKUP(E2444,区域!A:B,2,0)</f>
        <v>安庆</v>
      </c>
      <c r="B2444" s="25">
        <v>44166</v>
      </c>
      <c r="C2444" s="33" t="s">
        <v>5158</v>
      </c>
      <c r="D2444" s="33" t="s">
        <v>5159</v>
      </c>
      <c r="E2444" s="33" t="s">
        <v>76</v>
      </c>
      <c r="F2444" s="13" t="s">
        <v>1579</v>
      </c>
      <c r="G2444" s="13">
        <v>500</v>
      </c>
    </row>
    <row r="2445" ht="16.5" hidden="1" spans="1:7">
      <c r="A2445" s="13" t="str">
        <f>VLOOKUP(E2445,区域!A:B,2,0)</f>
        <v>安庆</v>
      </c>
      <c r="B2445" s="25">
        <v>44167</v>
      </c>
      <c r="C2445" s="33" t="s">
        <v>5160</v>
      </c>
      <c r="D2445" s="33" t="s">
        <v>5161</v>
      </c>
      <c r="E2445" s="33" t="s">
        <v>84</v>
      </c>
      <c r="F2445" s="13" t="s">
        <v>1579</v>
      </c>
      <c r="G2445" s="13">
        <v>500</v>
      </c>
    </row>
    <row r="2446" ht="16.5" hidden="1" spans="1:7">
      <c r="A2446" s="13" t="str">
        <f>VLOOKUP(E2446,区域!A:B,2,0)</f>
        <v>合肥南</v>
      </c>
      <c r="B2446" s="25">
        <v>44167</v>
      </c>
      <c r="C2446" s="33" t="s">
        <v>5162</v>
      </c>
      <c r="D2446" s="33" t="s">
        <v>5163</v>
      </c>
      <c r="E2446" s="33" t="s">
        <v>18</v>
      </c>
      <c r="F2446" s="13" t="s">
        <v>1579</v>
      </c>
      <c r="G2446" s="13">
        <v>500</v>
      </c>
    </row>
    <row r="2447" ht="16.5" hidden="1" spans="1:7">
      <c r="A2447" s="13" t="str">
        <f>VLOOKUP(E2447,区域!A:B,2,0)</f>
        <v>肥东</v>
      </c>
      <c r="B2447" s="25">
        <v>44171</v>
      </c>
      <c r="C2447" s="33" t="s">
        <v>5164</v>
      </c>
      <c r="D2447" s="33" t="s">
        <v>1960</v>
      </c>
      <c r="E2447" s="33" t="s">
        <v>22</v>
      </c>
      <c r="F2447" s="13" t="s">
        <v>1579</v>
      </c>
      <c r="G2447" s="13">
        <v>500</v>
      </c>
    </row>
    <row r="2448" ht="16.5" hidden="1" spans="1:7">
      <c r="A2448" s="13" t="str">
        <f>VLOOKUP(E2448,区域!A:B,2,0)</f>
        <v>合肥南</v>
      </c>
      <c r="B2448" s="25">
        <v>44172</v>
      </c>
      <c r="C2448" s="33" t="s">
        <v>5165</v>
      </c>
      <c r="D2448" s="33" t="s">
        <v>5166</v>
      </c>
      <c r="E2448" s="33" t="s">
        <v>24</v>
      </c>
      <c r="F2448" s="13" t="s">
        <v>1579</v>
      </c>
      <c r="G2448" s="13">
        <v>500</v>
      </c>
    </row>
    <row r="2449" ht="16.5" hidden="1" spans="1:7">
      <c r="A2449" s="13" t="str">
        <f>VLOOKUP(E2449,区域!A:B,2,0)</f>
        <v>合肥南</v>
      </c>
      <c r="B2449" s="25">
        <v>44173</v>
      </c>
      <c r="C2449" s="33" t="s">
        <v>5167</v>
      </c>
      <c r="D2449" s="33" t="s">
        <v>5168</v>
      </c>
      <c r="E2449" s="33" t="s">
        <v>28</v>
      </c>
      <c r="F2449" s="13" t="s">
        <v>1579</v>
      </c>
      <c r="G2449" s="13">
        <v>500</v>
      </c>
    </row>
    <row r="2450" ht="16.5" hidden="1" spans="1:7">
      <c r="A2450" s="13" t="str">
        <f>VLOOKUP(E2450,区域!A:B,2,0)</f>
        <v>铜陵</v>
      </c>
      <c r="B2450" s="25">
        <v>44175</v>
      </c>
      <c r="C2450" s="34" t="s">
        <v>5169</v>
      </c>
      <c r="D2450" s="34" t="s">
        <v>5170</v>
      </c>
      <c r="E2450" s="33" t="s">
        <v>52</v>
      </c>
      <c r="F2450" s="13" t="s">
        <v>1579</v>
      </c>
      <c r="G2450" s="13">
        <v>500</v>
      </c>
    </row>
    <row r="2451" ht="16.5" hidden="1" spans="1:7">
      <c r="A2451" s="13" t="str">
        <f>VLOOKUP(E2451,区域!A:B,2,0)</f>
        <v>合肥南</v>
      </c>
      <c r="B2451" s="25">
        <v>44175</v>
      </c>
      <c r="C2451" s="58" t="s">
        <v>5171</v>
      </c>
      <c r="D2451" s="34" t="s">
        <v>5172</v>
      </c>
      <c r="E2451" s="33" t="s">
        <v>66</v>
      </c>
      <c r="F2451" s="13" t="s">
        <v>1579</v>
      </c>
      <c r="G2451" s="13">
        <v>500</v>
      </c>
    </row>
    <row r="2452" ht="16.5" hidden="1" spans="1:7">
      <c r="A2452" s="13" t="str">
        <f>VLOOKUP(E2452,区域!A:B,2,0)</f>
        <v>合肥南</v>
      </c>
      <c r="B2452" s="25">
        <v>44195</v>
      </c>
      <c r="C2452" s="58" t="s">
        <v>5173</v>
      </c>
      <c r="D2452" s="33" t="s">
        <v>5174</v>
      </c>
      <c r="E2452" s="33" t="s">
        <v>28</v>
      </c>
      <c r="F2452" s="13" t="s">
        <v>1579</v>
      </c>
      <c r="G2452" s="13">
        <v>500</v>
      </c>
    </row>
    <row r="2453" ht="16.5" hidden="1" spans="1:7">
      <c r="A2453" s="13" t="str">
        <f>VLOOKUP(E2453,区域!A:B,2,0)</f>
        <v>合肥南</v>
      </c>
      <c r="B2453" s="25">
        <v>44195</v>
      </c>
      <c r="C2453" s="58" t="s">
        <v>5175</v>
      </c>
      <c r="D2453" s="33" t="s">
        <v>5176</v>
      </c>
      <c r="E2453" s="33" t="s">
        <v>42</v>
      </c>
      <c r="F2453" s="13" t="s">
        <v>1579</v>
      </c>
      <c r="G2453" s="13">
        <v>500</v>
      </c>
    </row>
    <row r="2454" ht="16.5" hidden="1" spans="1:7">
      <c r="A2454" s="13" t="str">
        <f>VLOOKUP(E2454,区域!A:B,2,0)</f>
        <v>绩溪</v>
      </c>
      <c r="B2454" s="25">
        <v>44195</v>
      </c>
      <c r="C2454" s="58" t="s">
        <v>5177</v>
      </c>
      <c r="D2454" s="33" t="s">
        <v>5178</v>
      </c>
      <c r="E2454" s="33" t="s">
        <v>60</v>
      </c>
      <c r="F2454" s="13" t="s">
        <v>1579</v>
      </c>
      <c r="G2454" s="13">
        <v>500</v>
      </c>
    </row>
    <row r="2455" ht="16.5" hidden="1" spans="1:7">
      <c r="A2455" s="13" t="str">
        <f>VLOOKUP(E2455,区域!A:B,2,0)</f>
        <v>池州</v>
      </c>
      <c r="B2455" s="25">
        <v>44195</v>
      </c>
      <c r="C2455" s="58" t="s">
        <v>5179</v>
      </c>
      <c r="D2455" s="33" t="s">
        <v>5180</v>
      </c>
      <c r="E2455" s="33" t="s">
        <v>30</v>
      </c>
      <c r="F2455" s="13" t="s">
        <v>1579</v>
      </c>
      <c r="G2455" s="13">
        <v>500</v>
      </c>
    </row>
    <row r="2456" ht="16.5" hidden="1" spans="1:7">
      <c r="A2456" s="13" t="str">
        <f>VLOOKUP(E2456,区域!A:B,2,0)</f>
        <v>六安</v>
      </c>
      <c r="B2456" s="25">
        <v>44195</v>
      </c>
      <c r="C2456" s="58" t="s">
        <v>5181</v>
      </c>
      <c r="D2456" s="33" t="s">
        <v>5182</v>
      </c>
      <c r="E2456" s="33" t="s">
        <v>20</v>
      </c>
      <c r="F2456" s="13" t="s">
        <v>1579</v>
      </c>
      <c r="G2456" s="13">
        <v>500</v>
      </c>
    </row>
    <row r="2457" ht="16.5" hidden="1" spans="1:7">
      <c r="A2457" s="13" t="str">
        <f>VLOOKUP(E2457,区域!A:B,2,0)</f>
        <v>六安</v>
      </c>
      <c r="B2457" s="25">
        <v>44195</v>
      </c>
      <c r="C2457" s="58" t="s">
        <v>5183</v>
      </c>
      <c r="D2457" s="33" t="s">
        <v>5184</v>
      </c>
      <c r="E2457" s="33" t="s">
        <v>20</v>
      </c>
      <c r="F2457" s="13" t="s">
        <v>1579</v>
      </c>
      <c r="G2457" s="13">
        <v>500</v>
      </c>
    </row>
    <row r="2458" ht="16.5" hidden="1" spans="1:7">
      <c r="A2458" s="13" t="str">
        <f>VLOOKUP(E2458,区域!A:B,2,0)</f>
        <v>阜阳</v>
      </c>
      <c r="B2458" s="25">
        <v>44195</v>
      </c>
      <c r="C2458" s="58" t="s">
        <v>5185</v>
      </c>
      <c r="D2458" s="33" t="s">
        <v>5186</v>
      </c>
      <c r="E2458" s="33" t="s">
        <v>83</v>
      </c>
      <c r="F2458" s="13" t="s">
        <v>1579</v>
      </c>
      <c r="G2458" s="13">
        <v>500</v>
      </c>
    </row>
    <row r="2459" ht="16.5" hidden="1" spans="1:7">
      <c r="A2459" s="13" t="str">
        <f>VLOOKUP(E2459,区域!A:B,2,0)</f>
        <v>宿州</v>
      </c>
      <c r="B2459" s="25">
        <v>44195</v>
      </c>
      <c r="C2459" s="58" t="s">
        <v>5187</v>
      </c>
      <c r="D2459" s="33" t="s">
        <v>5188</v>
      </c>
      <c r="E2459" s="33" t="s">
        <v>80</v>
      </c>
      <c r="F2459" s="13" t="s">
        <v>1579</v>
      </c>
      <c r="G2459" s="13">
        <v>500</v>
      </c>
    </row>
    <row r="2460" ht="16.5" hidden="1" spans="1:7">
      <c r="A2460" s="13" t="str">
        <f>VLOOKUP(E2460,区域!A:B,2,0)</f>
        <v>马鞍山</v>
      </c>
      <c r="B2460" s="25">
        <v>44195</v>
      </c>
      <c r="C2460" s="58" t="s">
        <v>5189</v>
      </c>
      <c r="D2460" s="33" t="s">
        <v>5190</v>
      </c>
      <c r="E2460" s="33" t="s">
        <v>81</v>
      </c>
      <c r="F2460" s="13" t="s">
        <v>1579</v>
      </c>
      <c r="G2460" s="13">
        <v>500</v>
      </c>
    </row>
    <row r="2461" ht="16.5" hidden="1" spans="1:7">
      <c r="A2461" s="13" t="str">
        <f>VLOOKUP(E2461,区域!A:B,2,0)</f>
        <v>合肥南</v>
      </c>
      <c r="B2461" s="25">
        <v>44195</v>
      </c>
      <c r="C2461" s="58" t="s">
        <v>5191</v>
      </c>
      <c r="D2461" s="33" t="s">
        <v>5192</v>
      </c>
      <c r="E2461" s="33" t="s">
        <v>24</v>
      </c>
      <c r="F2461" s="13" t="s">
        <v>1579</v>
      </c>
      <c r="G2461" s="13">
        <v>500</v>
      </c>
    </row>
    <row r="2462" ht="16.5" hidden="1" spans="1:7">
      <c r="A2462" s="13" t="str">
        <f>VLOOKUP(E2462,区域!A:B,2,0)</f>
        <v>合肥南</v>
      </c>
      <c r="B2462" s="25">
        <v>44195</v>
      </c>
      <c r="C2462" s="58" t="s">
        <v>5193</v>
      </c>
      <c r="D2462" s="33" t="s">
        <v>5194</v>
      </c>
      <c r="E2462" s="33" t="s">
        <v>24</v>
      </c>
      <c r="F2462" s="13" t="s">
        <v>1579</v>
      </c>
      <c r="G2462" s="13">
        <v>500</v>
      </c>
    </row>
    <row r="2463" ht="16.5" hidden="1" spans="1:7">
      <c r="A2463" s="13" t="str">
        <f>VLOOKUP(E2463,区域!A:B,2,0)</f>
        <v>蚌埠</v>
      </c>
      <c r="B2463" s="25">
        <v>44195</v>
      </c>
      <c r="C2463" s="58" t="s">
        <v>5195</v>
      </c>
      <c r="D2463" s="33" t="s">
        <v>5196</v>
      </c>
      <c r="E2463" s="33" t="s">
        <v>78</v>
      </c>
      <c r="F2463" s="13" t="s">
        <v>1579</v>
      </c>
      <c r="G2463" s="13">
        <v>500</v>
      </c>
    </row>
    <row r="2464" ht="16.5" hidden="1" spans="1:7">
      <c r="A2464" s="13" t="str">
        <f>VLOOKUP(E2464,区域!A:B,2,0)</f>
        <v>六安</v>
      </c>
      <c r="B2464" s="25">
        <v>44195</v>
      </c>
      <c r="C2464" s="58" t="s">
        <v>5197</v>
      </c>
      <c r="D2464" s="33" t="s">
        <v>1518</v>
      </c>
      <c r="E2464" s="33" t="s">
        <v>20</v>
      </c>
      <c r="F2464" s="13" t="s">
        <v>1579</v>
      </c>
      <c r="G2464" s="13">
        <v>500</v>
      </c>
    </row>
    <row r="2465" ht="16.5" hidden="1" spans="1:7">
      <c r="A2465" s="13" t="str">
        <f>VLOOKUP(E2465,区域!A:B,2,0)</f>
        <v>黄山</v>
      </c>
      <c r="B2465" s="25">
        <v>44195</v>
      </c>
      <c r="C2465" s="58" t="s">
        <v>5198</v>
      </c>
      <c r="D2465" s="33" t="s">
        <v>5199</v>
      </c>
      <c r="E2465" s="33" t="s">
        <v>40</v>
      </c>
      <c r="F2465" s="13" t="s">
        <v>1579</v>
      </c>
      <c r="G2465" s="13">
        <v>500</v>
      </c>
    </row>
    <row r="2466" ht="16.5" hidden="1" spans="1:7">
      <c r="A2466" s="13" t="str">
        <f>VLOOKUP(E2466,区域!A:B,2,0)</f>
        <v>芜湖</v>
      </c>
      <c r="B2466" s="25">
        <v>44195</v>
      </c>
      <c r="C2466" s="58" t="s">
        <v>5200</v>
      </c>
      <c r="D2466" s="33" t="s">
        <v>5201</v>
      </c>
      <c r="E2466" s="33" t="s">
        <v>74</v>
      </c>
      <c r="F2466" s="13" t="s">
        <v>1579</v>
      </c>
      <c r="G2466" s="13">
        <v>500</v>
      </c>
    </row>
    <row r="2467" ht="16.5" hidden="1" spans="1:7">
      <c r="A2467" s="13" t="str">
        <f>VLOOKUP(E2467,区域!A:B,2,0)</f>
        <v>六安</v>
      </c>
      <c r="B2467" s="25">
        <v>44195</v>
      </c>
      <c r="C2467" s="58" t="s">
        <v>5202</v>
      </c>
      <c r="D2467" s="33" t="s">
        <v>5203</v>
      </c>
      <c r="E2467" s="33" t="s">
        <v>72</v>
      </c>
      <c r="F2467" s="13" t="s">
        <v>1579</v>
      </c>
      <c r="G2467" s="13">
        <v>500</v>
      </c>
    </row>
    <row r="2468" ht="16.5" spans="1:7">
      <c r="A2468" s="13" t="str">
        <f>VLOOKUP(E2468,区域!A:B,2,0)</f>
        <v>蚌埠</v>
      </c>
      <c r="B2468" s="25">
        <v>44195</v>
      </c>
      <c r="C2468" s="58" t="s">
        <v>5195</v>
      </c>
      <c r="D2468" s="33" t="s">
        <v>5196</v>
      </c>
      <c r="E2468" s="33" t="s">
        <v>78</v>
      </c>
      <c r="F2468" s="13" t="s">
        <v>5204</v>
      </c>
      <c r="G2468" s="13">
        <v>200</v>
      </c>
    </row>
    <row r="2469" ht="16.5" spans="1:7">
      <c r="A2469" s="13" t="str">
        <f>VLOOKUP(E2469,区域!A:B,2,0)</f>
        <v>黄山</v>
      </c>
      <c r="B2469" s="25">
        <v>44195</v>
      </c>
      <c r="C2469" s="58" t="s">
        <v>5198</v>
      </c>
      <c r="D2469" s="33" t="s">
        <v>5199</v>
      </c>
      <c r="E2469" s="33" t="s">
        <v>40</v>
      </c>
      <c r="F2469" s="13" t="s">
        <v>5204</v>
      </c>
      <c r="G2469" s="13">
        <v>200</v>
      </c>
    </row>
    <row r="2470" ht="16.5" spans="1:7">
      <c r="A2470" s="13" t="str">
        <f>VLOOKUP(E2470,区域!A:B,2,0)</f>
        <v>肥东</v>
      </c>
      <c r="B2470" s="25">
        <v>44195</v>
      </c>
      <c r="C2470" s="58" t="s">
        <v>5205</v>
      </c>
      <c r="D2470" s="33" t="s">
        <v>5206</v>
      </c>
      <c r="E2470" s="33" t="s">
        <v>22</v>
      </c>
      <c r="F2470" s="13" t="s">
        <v>5204</v>
      </c>
      <c r="G2470" s="13">
        <v>200</v>
      </c>
    </row>
    <row r="2471" ht="16.5" spans="1:7">
      <c r="A2471" s="13" t="str">
        <f>VLOOKUP(E2471,区域!A:B,2,0)</f>
        <v>肥东</v>
      </c>
      <c r="B2471" s="25">
        <v>44195</v>
      </c>
      <c r="C2471" s="58" t="s">
        <v>5207</v>
      </c>
      <c r="D2471" s="33" t="s">
        <v>5208</v>
      </c>
      <c r="E2471" s="33" t="s">
        <v>22</v>
      </c>
      <c r="F2471" s="13" t="s">
        <v>5204</v>
      </c>
      <c r="G2471" s="13">
        <v>200</v>
      </c>
    </row>
    <row r="2472" ht="16.5" hidden="1" spans="1:7">
      <c r="A2472" s="13" t="str">
        <f>VLOOKUP(E2472,区域!A:B,2,0)</f>
        <v>无为</v>
      </c>
      <c r="B2472" s="25">
        <v>44195</v>
      </c>
      <c r="C2472" s="13" t="s">
        <v>5209</v>
      </c>
      <c r="D2472" s="13" t="s">
        <v>5210</v>
      </c>
      <c r="E2472" s="13" t="s">
        <v>99</v>
      </c>
      <c r="F2472" s="20" t="s">
        <v>1963</v>
      </c>
      <c r="G2472" s="20">
        <v>20</v>
      </c>
    </row>
    <row r="2473" ht="16.5" hidden="1" spans="1:7">
      <c r="A2473" s="13" t="str">
        <f>VLOOKUP(E2473,区域!A:B,2,0)</f>
        <v>合肥南</v>
      </c>
      <c r="B2473" s="25">
        <v>44195</v>
      </c>
      <c r="C2473" s="13" t="s">
        <v>5211</v>
      </c>
      <c r="D2473" s="13" t="s">
        <v>5212</v>
      </c>
      <c r="E2473" s="13" t="s">
        <v>64</v>
      </c>
      <c r="F2473" s="20" t="s">
        <v>1963</v>
      </c>
      <c r="G2473" s="20">
        <v>20</v>
      </c>
    </row>
    <row r="2474" ht="16.5" hidden="1" spans="1:7">
      <c r="A2474" s="13" t="str">
        <f>VLOOKUP(E2474,区域!A:B,2,0)</f>
        <v>安庆</v>
      </c>
      <c r="B2474" s="25">
        <v>44195</v>
      </c>
      <c r="C2474" s="13" t="s">
        <v>5213</v>
      </c>
      <c r="D2474" s="13" t="s">
        <v>5214</v>
      </c>
      <c r="E2474" s="13" t="s">
        <v>112</v>
      </c>
      <c r="F2474" s="20" t="s">
        <v>1963</v>
      </c>
      <c r="G2474" s="20">
        <v>20</v>
      </c>
    </row>
    <row r="2475" ht="16.5" hidden="1" spans="1:7">
      <c r="A2475" s="13" t="str">
        <f>VLOOKUP(E2475,区域!A:B,2,0)</f>
        <v>六安</v>
      </c>
      <c r="B2475" s="25">
        <v>44195</v>
      </c>
      <c r="C2475" s="13" t="s">
        <v>5215</v>
      </c>
      <c r="D2475" s="13" t="s">
        <v>5216</v>
      </c>
      <c r="E2475" s="13" t="s">
        <v>185</v>
      </c>
      <c r="F2475" s="20" t="s">
        <v>1169</v>
      </c>
      <c r="G2475" s="20">
        <v>20</v>
      </c>
    </row>
    <row r="2476" ht="16.5" hidden="1" spans="1:7">
      <c r="A2476" s="13" t="str">
        <f>VLOOKUP(E2476,区域!A:B,2,0)</f>
        <v>滁州</v>
      </c>
      <c r="B2476" s="25">
        <v>44195</v>
      </c>
      <c r="C2476" s="13" t="s">
        <v>5217</v>
      </c>
      <c r="D2476" s="13" t="s">
        <v>5218</v>
      </c>
      <c r="E2476" s="13" t="s">
        <v>213</v>
      </c>
      <c r="F2476" s="20" t="s">
        <v>1169</v>
      </c>
      <c r="G2476" s="20">
        <v>20</v>
      </c>
    </row>
    <row r="2477" ht="16.5" hidden="1" spans="1:7">
      <c r="A2477" s="13" t="str">
        <f>VLOOKUP(E2477,区域!A:B,2,0)</f>
        <v>滁州</v>
      </c>
      <c r="B2477" s="25">
        <v>44195</v>
      </c>
      <c r="C2477" s="13" t="s">
        <v>5219</v>
      </c>
      <c r="D2477" s="13" t="s">
        <v>5220</v>
      </c>
      <c r="E2477" s="13" t="s">
        <v>307</v>
      </c>
      <c r="F2477" s="20" t="s">
        <v>1169</v>
      </c>
      <c r="G2477" s="20">
        <v>20</v>
      </c>
    </row>
    <row r="2478" ht="16.5" hidden="1" spans="1:7">
      <c r="A2478" s="13" t="str">
        <f>VLOOKUP(E2478,区域!A:B,2,0)</f>
        <v>合肥北</v>
      </c>
      <c r="B2478" s="25">
        <v>44195</v>
      </c>
      <c r="C2478" s="13" t="s">
        <v>5221</v>
      </c>
      <c r="D2478" s="13" t="s">
        <v>5222</v>
      </c>
      <c r="E2478" s="13" t="s">
        <v>87</v>
      </c>
      <c r="F2478" s="20" t="s">
        <v>1169</v>
      </c>
      <c r="G2478" s="20">
        <v>20</v>
      </c>
    </row>
    <row r="2479" ht="16.5" hidden="1" spans="1:7">
      <c r="A2479" s="13" t="str">
        <f>VLOOKUP(E2479,区域!A:B,2,0)</f>
        <v>滁州</v>
      </c>
      <c r="B2479" s="25">
        <v>44195</v>
      </c>
      <c r="C2479" s="13" t="s">
        <v>5223</v>
      </c>
      <c r="D2479" s="13" t="s">
        <v>5224</v>
      </c>
      <c r="E2479" s="13" t="s">
        <v>187</v>
      </c>
      <c r="F2479" s="20" t="s">
        <v>1169</v>
      </c>
      <c r="G2479" s="20">
        <v>20</v>
      </c>
    </row>
    <row r="2480" ht="16.5" hidden="1" spans="1:7">
      <c r="A2480" s="13" t="str">
        <f>VLOOKUP(E2480,区域!A:B,2,0)</f>
        <v>滁州</v>
      </c>
      <c r="B2480" s="25">
        <v>44195</v>
      </c>
      <c r="C2480" s="13" t="s">
        <v>5225</v>
      </c>
      <c r="D2480" s="13" t="s">
        <v>5226</v>
      </c>
      <c r="E2480" s="13" t="s">
        <v>187</v>
      </c>
      <c r="F2480" s="20" t="s">
        <v>1169</v>
      </c>
      <c r="G2480" s="20">
        <v>20</v>
      </c>
    </row>
    <row r="2481" ht="16.5" hidden="1" spans="1:7">
      <c r="A2481" s="13" t="str">
        <f>VLOOKUP(E2481,区域!A:B,2,0)</f>
        <v>淮北</v>
      </c>
      <c r="B2481" s="25">
        <v>44195</v>
      </c>
      <c r="C2481" s="13" t="s">
        <v>5227</v>
      </c>
      <c r="D2481" s="13" t="s">
        <v>5228</v>
      </c>
      <c r="E2481" s="13" t="s">
        <v>26</v>
      </c>
      <c r="F2481" s="20" t="s">
        <v>1169</v>
      </c>
      <c r="G2481" s="20">
        <v>20</v>
      </c>
    </row>
    <row r="2482" ht="16.5" hidden="1" spans="1:7">
      <c r="A2482" s="13" t="str">
        <f>VLOOKUP(E2482,区域!A:B,2,0)</f>
        <v>淮北</v>
      </c>
      <c r="B2482" s="25">
        <v>44195</v>
      </c>
      <c r="C2482" s="13" t="s">
        <v>5229</v>
      </c>
      <c r="D2482" s="13" t="s">
        <v>5230</v>
      </c>
      <c r="E2482" s="13" t="s">
        <v>308</v>
      </c>
      <c r="F2482" s="20" t="s">
        <v>1169</v>
      </c>
      <c r="G2482" s="20">
        <v>20</v>
      </c>
    </row>
    <row r="2483" ht="16.5" hidden="1" spans="1:7">
      <c r="A2483" s="13" t="str">
        <f>VLOOKUP(E2483,区域!A:B,2,0)</f>
        <v>宿州</v>
      </c>
      <c r="B2483" s="25">
        <v>44195</v>
      </c>
      <c r="C2483" s="13" t="s">
        <v>5231</v>
      </c>
      <c r="D2483" s="13" t="s">
        <v>5232</v>
      </c>
      <c r="E2483" s="13" t="s">
        <v>128</v>
      </c>
      <c r="F2483" s="20" t="s">
        <v>1169</v>
      </c>
      <c r="G2483" s="20">
        <v>20</v>
      </c>
    </row>
    <row r="2484" ht="16.5" hidden="1" spans="1:7">
      <c r="A2484" s="13" t="str">
        <f>VLOOKUP(E2484,区域!A:B,2,0)</f>
        <v>安庆</v>
      </c>
      <c r="B2484" s="25">
        <v>44195</v>
      </c>
      <c r="C2484" s="13" t="s">
        <v>5233</v>
      </c>
      <c r="D2484" s="13" t="s">
        <v>5234</v>
      </c>
      <c r="E2484" s="13" t="s">
        <v>123</v>
      </c>
      <c r="F2484" s="20" t="s">
        <v>1169</v>
      </c>
      <c r="G2484" s="20">
        <v>20</v>
      </c>
    </row>
    <row r="2485" ht="16.5" hidden="1" spans="1:7">
      <c r="A2485" s="13" t="str">
        <f>VLOOKUP(E2485,区域!A:B,2,0)</f>
        <v>肥西</v>
      </c>
      <c r="B2485" s="25">
        <v>44195</v>
      </c>
      <c r="C2485" s="13" t="s">
        <v>5235</v>
      </c>
      <c r="D2485" s="13" t="s">
        <v>5236</v>
      </c>
      <c r="E2485" s="13" t="s">
        <v>186</v>
      </c>
      <c r="F2485" s="20" t="s">
        <v>1169</v>
      </c>
      <c r="G2485" s="20">
        <v>20</v>
      </c>
    </row>
    <row r="2486" ht="16.5" hidden="1" spans="1:7">
      <c r="A2486" s="13" t="str">
        <f>VLOOKUP(E2486,区域!A:B,2,0)</f>
        <v>亳州</v>
      </c>
      <c r="B2486" s="25">
        <v>44195</v>
      </c>
      <c r="C2486" s="13" t="s">
        <v>5237</v>
      </c>
      <c r="D2486" s="13" t="s">
        <v>5238</v>
      </c>
      <c r="E2486" s="13" t="s">
        <v>118</v>
      </c>
      <c r="F2486" s="20" t="s">
        <v>1169</v>
      </c>
      <c r="G2486" s="20">
        <v>20</v>
      </c>
    </row>
    <row r="2487" ht="16.5" hidden="1" spans="1:7">
      <c r="A2487" s="13" t="str">
        <f>VLOOKUP(E2487,区域!A:B,2,0)</f>
        <v>合肥北</v>
      </c>
      <c r="B2487" s="25">
        <v>44195</v>
      </c>
      <c r="C2487" s="13" t="s">
        <v>5239</v>
      </c>
      <c r="D2487" s="13" t="s">
        <v>5240</v>
      </c>
      <c r="E2487" s="13" t="s">
        <v>113</v>
      </c>
      <c r="F2487" s="20" t="s">
        <v>1169</v>
      </c>
      <c r="G2487" s="20">
        <v>20</v>
      </c>
    </row>
    <row r="2488" ht="16.5" hidden="1" spans="1:7">
      <c r="A2488" s="13" t="str">
        <f>VLOOKUP(E2488,区域!A:B,2,0)</f>
        <v>淮南</v>
      </c>
      <c r="B2488" s="25">
        <v>44195</v>
      </c>
      <c r="C2488" s="13" t="s">
        <v>5241</v>
      </c>
      <c r="D2488" s="13" t="s">
        <v>5242</v>
      </c>
      <c r="E2488" s="13" t="s">
        <v>214</v>
      </c>
      <c r="F2488" s="20" t="s">
        <v>1169</v>
      </c>
      <c r="G2488" s="20">
        <v>20</v>
      </c>
    </row>
    <row r="2489" ht="16.5" hidden="1" spans="1:7">
      <c r="A2489" s="13" t="str">
        <f>VLOOKUP(E2489,区域!A:B,2,0)</f>
        <v>黄山</v>
      </c>
      <c r="B2489" s="25">
        <v>44195</v>
      </c>
      <c r="C2489" s="13" t="s">
        <v>5243</v>
      </c>
      <c r="D2489" s="13" t="s">
        <v>5244</v>
      </c>
      <c r="E2489" s="13" t="s">
        <v>96</v>
      </c>
      <c r="F2489" s="20" t="s">
        <v>1169</v>
      </c>
      <c r="G2489" s="20">
        <v>20</v>
      </c>
    </row>
    <row r="2490" ht="16.5" hidden="1" spans="1:7">
      <c r="A2490" s="13" t="str">
        <f>VLOOKUP(E2490,区域!A:B,2,0)</f>
        <v>黄山</v>
      </c>
      <c r="B2490" s="25">
        <v>44195</v>
      </c>
      <c r="C2490" s="13" t="s">
        <v>5245</v>
      </c>
      <c r="D2490" s="13" t="s">
        <v>5246</v>
      </c>
      <c r="E2490" s="13" t="s">
        <v>96</v>
      </c>
      <c r="F2490" s="20" t="s">
        <v>1169</v>
      </c>
      <c r="G2490" s="20">
        <v>20</v>
      </c>
    </row>
    <row r="2491" ht="16.5" hidden="1" spans="1:7">
      <c r="A2491" s="13" t="str">
        <f>VLOOKUP(E2491,区域!A:B,2,0)</f>
        <v>黄山</v>
      </c>
      <c r="B2491" s="25">
        <v>44195</v>
      </c>
      <c r="C2491" s="13" t="s">
        <v>5247</v>
      </c>
      <c r="D2491" s="13" t="s">
        <v>5248</v>
      </c>
      <c r="E2491" s="13" t="s">
        <v>96</v>
      </c>
      <c r="F2491" s="20" t="s">
        <v>1169</v>
      </c>
      <c r="G2491" s="20">
        <v>20</v>
      </c>
    </row>
    <row r="2492" ht="16.5" hidden="1" spans="1:7">
      <c r="A2492" s="13" t="str">
        <f>VLOOKUP(E2492,区域!A:B,2,0)</f>
        <v>马鞍山</v>
      </c>
      <c r="B2492" s="25">
        <v>44195</v>
      </c>
      <c r="C2492" s="13" t="s">
        <v>5249</v>
      </c>
      <c r="D2492" s="13" t="s">
        <v>5250</v>
      </c>
      <c r="E2492" s="13" t="s">
        <v>215</v>
      </c>
      <c r="F2492" s="20" t="s">
        <v>1169</v>
      </c>
      <c r="G2492" s="20">
        <v>20</v>
      </c>
    </row>
    <row r="2493" ht="16.5" hidden="1" spans="1:7">
      <c r="A2493" s="13" t="str">
        <f>VLOOKUP(E2493,区域!A:B,2,0)</f>
        <v>宣城</v>
      </c>
      <c r="B2493" s="25">
        <v>44195</v>
      </c>
      <c r="C2493" s="13" t="s">
        <v>5251</v>
      </c>
      <c r="D2493" s="13" t="s">
        <v>5252</v>
      </c>
      <c r="E2493" s="13" t="s">
        <v>114</v>
      </c>
      <c r="F2493" s="20" t="s">
        <v>1169</v>
      </c>
      <c r="G2493" s="20">
        <v>20</v>
      </c>
    </row>
    <row r="2494" ht="16.5" hidden="1" spans="1:7">
      <c r="A2494" s="13" t="str">
        <f>VLOOKUP(E2494,区域!A:B,2,0)</f>
        <v>宣城</v>
      </c>
      <c r="B2494" s="25">
        <v>44195</v>
      </c>
      <c r="C2494" s="13" t="s">
        <v>5253</v>
      </c>
      <c r="D2494" s="13" t="s">
        <v>5254</v>
      </c>
      <c r="E2494" s="13" t="s">
        <v>109</v>
      </c>
      <c r="F2494" s="20" t="s">
        <v>1169</v>
      </c>
      <c r="G2494" s="20">
        <v>20</v>
      </c>
    </row>
    <row r="2495" ht="16.5" hidden="1" spans="1:7">
      <c r="A2495" s="13" t="str">
        <f>VLOOKUP(E2495,区域!A:B,2,0)</f>
        <v>黄山</v>
      </c>
      <c r="B2495" s="25">
        <v>44195</v>
      </c>
      <c r="C2495" s="13" t="s">
        <v>5255</v>
      </c>
      <c r="D2495" s="13" t="s">
        <v>5256</v>
      </c>
      <c r="E2495" s="13" t="s">
        <v>40</v>
      </c>
      <c r="F2495" s="20" t="s">
        <v>1169</v>
      </c>
      <c r="G2495" s="20">
        <v>20</v>
      </c>
    </row>
    <row r="2496" ht="16.5" hidden="1" spans="1:7">
      <c r="A2496" s="13" t="str">
        <f>VLOOKUP(E2496,区域!A:B,2,0)</f>
        <v>宿州</v>
      </c>
      <c r="B2496" s="25">
        <v>44195</v>
      </c>
      <c r="C2496" s="13" t="s">
        <v>5257</v>
      </c>
      <c r="D2496" s="13" t="s">
        <v>5258</v>
      </c>
      <c r="E2496" s="13" t="s">
        <v>92</v>
      </c>
      <c r="F2496" s="20" t="s">
        <v>1169</v>
      </c>
      <c r="G2496" s="20">
        <v>20</v>
      </c>
    </row>
    <row r="2497" ht="16.5" hidden="1" spans="1:7">
      <c r="A2497" s="13" t="str">
        <f>VLOOKUP(E2497,区域!A:B,2,0)</f>
        <v>合肥南</v>
      </c>
      <c r="B2497" s="25">
        <v>44195</v>
      </c>
      <c r="C2497" s="13" t="s">
        <v>5259</v>
      </c>
      <c r="D2497" s="13" t="s">
        <v>5260</v>
      </c>
      <c r="E2497" s="13" t="s">
        <v>28</v>
      </c>
      <c r="F2497" s="20" t="s">
        <v>1169</v>
      </c>
      <c r="G2497" s="20">
        <v>20</v>
      </c>
    </row>
    <row r="2498" ht="16.5" hidden="1" spans="1:7">
      <c r="A2498" s="13" t="str">
        <f>VLOOKUP(E2498,区域!A:B,2,0)</f>
        <v>合肥南</v>
      </c>
      <c r="B2498" s="25">
        <v>44195</v>
      </c>
      <c r="C2498" s="13" t="s">
        <v>5261</v>
      </c>
      <c r="D2498" s="13" t="s">
        <v>5262</v>
      </c>
      <c r="E2498" s="13" t="s">
        <v>28</v>
      </c>
      <c r="F2498" s="20" t="s">
        <v>1169</v>
      </c>
      <c r="G2498" s="20">
        <v>20</v>
      </c>
    </row>
    <row r="2499" ht="16.5" hidden="1" spans="1:7">
      <c r="A2499" s="13" t="str">
        <f>VLOOKUP(E2499,区域!A:B,2,0)</f>
        <v>无为</v>
      </c>
      <c r="B2499" s="25">
        <v>44195</v>
      </c>
      <c r="C2499" s="13" t="s">
        <v>5263</v>
      </c>
      <c r="D2499" s="13" t="s">
        <v>5264</v>
      </c>
      <c r="E2499" s="13" t="s">
        <v>110</v>
      </c>
      <c r="F2499" s="20" t="s">
        <v>1169</v>
      </c>
      <c r="G2499" s="20">
        <v>20</v>
      </c>
    </row>
    <row r="2500" ht="16.5" hidden="1" spans="1:7">
      <c r="A2500" s="13" t="str">
        <f>VLOOKUP(E2500,区域!A:B,2,0)</f>
        <v>绩溪</v>
      </c>
      <c r="B2500" s="25">
        <v>44195</v>
      </c>
      <c r="C2500" s="13" t="s">
        <v>5265</v>
      </c>
      <c r="D2500" s="13" t="s">
        <v>5266</v>
      </c>
      <c r="E2500" s="13" t="s">
        <v>60</v>
      </c>
      <c r="F2500" s="20" t="s">
        <v>1169</v>
      </c>
      <c r="G2500" s="20">
        <v>20</v>
      </c>
    </row>
    <row r="2501" ht="16.5" hidden="1" spans="1:7">
      <c r="A2501" s="13" t="str">
        <f>VLOOKUP(E2501,区域!A:B,2,0)</f>
        <v>含山</v>
      </c>
      <c r="B2501" s="25">
        <v>44195</v>
      </c>
      <c r="C2501" s="13" t="s">
        <v>5267</v>
      </c>
      <c r="D2501" s="13" t="s">
        <v>5268</v>
      </c>
      <c r="E2501" s="13" t="s">
        <v>89</v>
      </c>
      <c r="F2501" s="20" t="s">
        <v>1169</v>
      </c>
      <c r="G2501" s="20">
        <v>20</v>
      </c>
    </row>
    <row r="2502" ht="16.5" hidden="1" spans="1:7">
      <c r="A2502" s="13" t="str">
        <f>VLOOKUP(E2502,区域!A:B,2,0)</f>
        <v>凤台</v>
      </c>
      <c r="B2502" s="25">
        <v>44195</v>
      </c>
      <c r="C2502" s="13" t="s">
        <v>5269</v>
      </c>
      <c r="D2502" s="13" t="s">
        <v>5270</v>
      </c>
      <c r="E2502" s="13" t="s">
        <v>32</v>
      </c>
      <c r="F2502" s="20" t="s">
        <v>1169</v>
      </c>
      <c r="G2502" s="20">
        <v>20</v>
      </c>
    </row>
    <row r="2503" ht="16.5" hidden="1" spans="1:7">
      <c r="A2503" s="13" t="str">
        <f>VLOOKUP(E2503,区域!A:B,2,0)</f>
        <v>凤台</v>
      </c>
      <c r="B2503" s="25">
        <v>44195</v>
      </c>
      <c r="C2503" s="13" t="s">
        <v>5271</v>
      </c>
      <c r="D2503" s="13" t="s">
        <v>5272</v>
      </c>
      <c r="E2503" s="13" t="s">
        <v>32</v>
      </c>
      <c r="F2503" s="20" t="s">
        <v>1169</v>
      </c>
      <c r="G2503" s="20">
        <v>20</v>
      </c>
    </row>
    <row r="2504" ht="16.5" hidden="1" spans="1:7">
      <c r="A2504" s="13" t="str">
        <f>VLOOKUP(E2504,区域!A:B,2,0)</f>
        <v>凤台</v>
      </c>
      <c r="B2504" s="25">
        <v>44195</v>
      </c>
      <c r="C2504" s="13" t="s">
        <v>5273</v>
      </c>
      <c r="D2504" s="13" t="s">
        <v>5274</v>
      </c>
      <c r="E2504" s="13" t="s">
        <v>32</v>
      </c>
      <c r="F2504" s="20" t="s">
        <v>438</v>
      </c>
      <c r="G2504" s="20">
        <v>20</v>
      </c>
    </row>
    <row r="2505" ht="16.5" hidden="1" spans="1:7">
      <c r="A2505" s="13" t="str">
        <f>VLOOKUP(E2505,区域!A:B,2,0)</f>
        <v>宣城</v>
      </c>
      <c r="B2505" s="25">
        <v>44195</v>
      </c>
      <c r="C2505" s="13" t="s">
        <v>5275</v>
      </c>
      <c r="D2505" s="13" t="s">
        <v>5276</v>
      </c>
      <c r="E2505" s="13" t="s">
        <v>105</v>
      </c>
      <c r="F2505" s="20" t="s">
        <v>438</v>
      </c>
      <c r="G2505" s="20">
        <v>20</v>
      </c>
    </row>
    <row r="2506" ht="16.5" hidden="1" spans="1:7">
      <c r="A2506" s="13" t="str">
        <f>VLOOKUP(E2506,区域!A:B,2,0)</f>
        <v>肥东</v>
      </c>
      <c r="B2506" s="25">
        <v>44195</v>
      </c>
      <c r="C2506" s="13" t="s">
        <v>5277</v>
      </c>
      <c r="D2506" s="13" t="s">
        <v>5278</v>
      </c>
      <c r="E2506" s="13" t="s">
        <v>36</v>
      </c>
      <c r="F2506" s="20" t="s">
        <v>438</v>
      </c>
      <c r="G2506" s="20">
        <v>20</v>
      </c>
    </row>
    <row r="2507" ht="16.5" hidden="1" spans="1:7">
      <c r="A2507" s="13" t="str">
        <f>VLOOKUP(E2507,区域!A:B,2,0)</f>
        <v>黄山</v>
      </c>
      <c r="B2507" s="25">
        <v>44195</v>
      </c>
      <c r="C2507" s="13" t="s">
        <v>5279</v>
      </c>
      <c r="D2507" s="13" t="s">
        <v>5280</v>
      </c>
      <c r="E2507" s="13" t="s">
        <v>44</v>
      </c>
      <c r="F2507" s="20" t="s">
        <v>438</v>
      </c>
      <c r="G2507" s="20">
        <v>20</v>
      </c>
    </row>
    <row r="2508" ht="16.5" hidden="1" spans="1:7">
      <c r="A2508" s="13" t="str">
        <f>VLOOKUP(E2508,区域!A:B,2,0)</f>
        <v>肥东</v>
      </c>
      <c r="B2508" s="25">
        <v>44195</v>
      </c>
      <c r="C2508" s="13" t="s">
        <v>5281</v>
      </c>
      <c r="D2508" s="13" t="s">
        <v>5282</v>
      </c>
      <c r="E2508" s="13" t="s">
        <v>145</v>
      </c>
      <c r="F2508" s="20" t="s">
        <v>438</v>
      </c>
      <c r="G2508" s="20">
        <v>20</v>
      </c>
    </row>
    <row r="2509" ht="16.5" hidden="1" spans="1:7">
      <c r="A2509" s="13" t="str">
        <f>VLOOKUP(E2509,区域!A:B,2,0)</f>
        <v>亳州</v>
      </c>
      <c r="B2509" s="25">
        <v>44195</v>
      </c>
      <c r="C2509" s="13" t="s">
        <v>5283</v>
      </c>
      <c r="D2509" s="13" t="s">
        <v>5284</v>
      </c>
      <c r="E2509" s="13" t="s">
        <v>106</v>
      </c>
      <c r="F2509" s="20" t="s">
        <v>438</v>
      </c>
      <c r="G2509" s="20">
        <v>20</v>
      </c>
    </row>
    <row r="2510" ht="16.5" hidden="1" spans="1:7">
      <c r="A2510" s="13" t="str">
        <f>VLOOKUP(E2510,区域!A:B,2,0)</f>
        <v>凤台</v>
      </c>
      <c r="B2510" s="25">
        <v>44195</v>
      </c>
      <c r="C2510" s="13" t="s">
        <v>5285</v>
      </c>
      <c r="D2510" s="13" t="s">
        <v>5286</v>
      </c>
      <c r="E2510" s="13" t="s">
        <v>32</v>
      </c>
      <c r="F2510" s="20" t="s">
        <v>438</v>
      </c>
      <c r="G2510" s="20">
        <v>20</v>
      </c>
    </row>
    <row r="2511" ht="16.5" hidden="1" spans="1:7">
      <c r="A2511" s="13" t="str">
        <f>VLOOKUP(E2511,区域!A:B,2,0)</f>
        <v>宣城</v>
      </c>
      <c r="B2511" s="25">
        <v>44195</v>
      </c>
      <c r="C2511" s="13" t="s">
        <v>5287</v>
      </c>
      <c r="D2511" s="13" t="s">
        <v>5288</v>
      </c>
      <c r="E2511" s="13" t="s">
        <v>46</v>
      </c>
      <c r="F2511" s="20" t="s">
        <v>1059</v>
      </c>
      <c r="G2511" s="20">
        <v>20</v>
      </c>
    </row>
    <row r="2512" ht="16.5" hidden="1" spans="1:7">
      <c r="A2512" s="13" t="str">
        <f>VLOOKUP(E2512,区域!A:B,2,0)</f>
        <v>宣城</v>
      </c>
      <c r="B2512" s="25">
        <v>44195</v>
      </c>
      <c r="C2512" s="13" t="s">
        <v>5289</v>
      </c>
      <c r="D2512" s="13" t="s">
        <v>5290</v>
      </c>
      <c r="E2512" s="13" t="s">
        <v>46</v>
      </c>
      <c r="F2512" s="20" t="s">
        <v>1059</v>
      </c>
      <c r="G2512" s="20">
        <v>20</v>
      </c>
    </row>
  </sheetData>
  <autoFilter ref="A1:G2512">
    <filterColumn colId="5">
      <customFilters>
        <customFilter operator="equal" val="邮管局逾期处理"/>
      </customFilters>
    </filterColumn>
    <extLst/>
  </autoFilter>
  <conditionalFormatting sqref="C1">
    <cfRule type="duplicateValues" dxfId="0" priority="317"/>
    <cfRule type="duplicateValues" dxfId="0" priority="318"/>
    <cfRule type="duplicateValues" dxfId="0" priority="321"/>
    <cfRule type="duplicateValues" dxfId="0" priority="323"/>
    <cfRule type="duplicateValues" dxfId="0" priority="325"/>
    <cfRule type="duplicateValues" dxfId="0" priority="326"/>
    <cfRule type="duplicateValues" dxfId="0" priority="327"/>
    <cfRule type="duplicateValues" dxfId="0" priority="328"/>
    <cfRule type="duplicateValues" dxfId="0" priority="334"/>
    <cfRule type="duplicateValues" dxfId="0" priority="335"/>
    <cfRule type="duplicateValues" dxfId="0" priority="338"/>
  </conditionalFormatting>
  <conditionalFormatting sqref="D1">
    <cfRule type="duplicateValues" dxfId="0" priority="261"/>
    <cfRule type="duplicateValues" dxfId="0" priority="262"/>
    <cfRule type="duplicateValues" dxfId="0" priority="263"/>
    <cfRule type="duplicateValues" dxfId="0" priority="264"/>
    <cfRule type="duplicateValues" dxfId="0" priority="265"/>
    <cfRule type="duplicateValues" dxfId="0" priority="266"/>
    <cfRule type="duplicateValues" dxfId="0" priority="267"/>
    <cfRule type="duplicateValues" dxfId="0" priority="268"/>
    <cfRule type="duplicateValues" dxfId="0" priority="269"/>
    <cfRule type="duplicateValues" dxfId="0" priority="270"/>
    <cfRule type="duplicateValues" dxfId="0" priority="271"/>
    <cfRule type="duplicateValues" dxfId="0" priority="272"/>
    <cfRule type="duplicateValues" dxfId="0" priority="273"/>
    <cfRule type="duplicateValues" dxfId="0" priority="274"/>
    <cfRule type="duplicateValues" dxfId="0" priority="275"/>
    <cfRule type="duplicateValues" dxfId="0" priority="276"/>
    <cfRule type="duplicateValues" dxfId="0" priority="277"/>
    <cfRule type="duplicateValues" dxfId="0" priority="278"/>
    <cfRule type="duplicateValues" dxfId="0" priority="279"/>
    <cfRule type="duplicateValues" dxfId="0" priority="280"/>
    <cfRule type="duplicateValues" dxfId="0" priority="281"/>
    <cfRule type="duplicateValues" dxfId="0" priority="282"/>
    <cfRule type="duplicateValues" dxfId="0" priority="283"/>
    <cfRule type="duplicateValues" dxfId="0" priority="284"/>
    <cfRule type="duplicateValues" dxfId="0" priority="285"/>
    <cfRule type="duplicateValues" dxfId="0" priority="286"/>
    <cfRule type="duplicateValues" dxfId="0" priority="287"/>
    <cfRule type="duplicateValues" dxfId="0" priority="288"/>
    <cfRule type="duplicateValues" dxfId="0" priority="289"/>
    <cfRule type="duplicateValues" dxfId="0" priority="290"/>
    <cfRule type="duplicateValues" dxfId="0" priority="291"/>
    <cfRule type="duplicateValues" dxfId="0" priority="292"/>
    <cfRule type="duplicateValues" dxfId="0" priority="293"/>
    <cfRule type="duplicateValues" dxfId="0" priority="294"/>
    <cfRule type="duplicateValues" dxfId="0" priority="295"/>
    <cfRule type="duplicateValues" dxfId="0" priority="296"/>
    <cfRule type="duplicateValues" dxfId="0" priority="297"/>
    <cfRule type="duplicateValues" dxfId="0" priority="298"/>
    <cfRule type="duplicateValues" dxfId="0" priority="299"/>
    <cfRule type="duplicateValues" dxfId="0" priority="300"/>
    <cfRule type="duplicateValues" dxfId="0" priority="301"/>
    <cfRule type="duplicateValues" dxfId="0" priority="302"/>
    <cfRule type="duplicateValues" dxfId="0" priority="303"/>
    <cfRule type="duplicateValues" dxfId="0" priority="304"/>
    <cfRule type="duplicateValues" dxfId="0" priority="305"/>
    <cfRule type="duplicateValues" dxfId="0" priority="306"/>
    <cfRule type="duplicateValues" dxfId="0" priority="307"/>
    <cfRule type="duplicateValues" dxfId="0" priority="308"/>
    <cfRule type="duplicateValues" dxfId="0" priority="309"/>
    <cfRule type="duplicateValues" dxfId="0" priority="310"/>
    <cfRule type="duplicateValues" dxfId="0" priority="311"/>
    <cfRule type="duplicateValues" dxfId="0" priority="312"/>
    <cfRule type="duplicateValues" dxfId="0" priority="313"/>
    <cfRule type="duplicateValues" dxfId="0" priority="314"/>
    <cfRule type="duplicateValues" dxfId="0" priority="315"/>
    <cfRule type="duplicateValues" dxfId="0" priority="316"/>
    <cfRule type="duplicateValues" dxfId="0" priority="319"/>
    <cfRule type="duplicateValues" dxfId="0" priority="320"/>
    <cfRule type="duplicateValues" dxfId="0" priority="322"/>
    <cfRule type="duplicateValues" dxfId="0" priority="324"/>
    <cfRule type="duplicateValues" dxfId="0" priority="329"/>
    <cfRule type="duplicateValues" dxfId="0" priority="330"/>
    <cfRule type="duplicateValues" dxfId="0" priority="331"/>
    <cfRule type="duplicateValues" dxfId="0" priority="332"/>
    <cfRule type="duplicateValues" dxfId="0" priority="333"/>
    <cfRule type="duplicateValues" dxfId="0" priority="336"/>
    <cfRule type="duplicateValues" dxfId="0" priority="337"/>
    <cfRule type="duplicateValues" dxfId="0" priority="339"/>
    <cfRule type="duplicateValues" dxfId="0" priority="340"/>
    <cfRule type="duplicateValues" dxfId="0" priority="341"/>
    <cfRule type="duplicateValues" dxfId="0" priority="342"/>
    <cfRule type="duplicateValues" dxfId="0" priority="343"/>
    <cfRule type="duplicateValues" dxfId="0" priority="344"/>
    <cfRule type="duplicateValues" dxfId="0" priority="345"/>
    <cfRule type="duplicateValues" dxfId="0" priority="346"/>
    <cfRule type="duplicateValues" dxfId="0" priority="347"/>
    <cfRule type="duplicateValues" dxfId="0" priority="348"/>
  </conditionalFormatting>
  <conditionalFormatting sqref="D587">
    <cfRule type="duplicateValues" dxfId="0" priority="231"/>
    <cfRule type="duplicateValues" dxfId="0" priority="232"/>
  </conditionalFormatting>
  <conditionalFormatting sqref="D737">
    <cfRule type="duplicateValues" dxfId="0" priority="214"/>
  </conditionalFormatting>
  <conditionalFormatting sqref="D880">
    <cfRule type="duplicateValues" dxfId="0" priority="206"/>
  </conditionalFormatting>
  <conditionalFormatting sqref="D1086">
    <cfRule type="duplicateValues" dxfId="0" priority="184"/>
    <cfRule type="duplicateValues" dxfId="0" priority="185"/>
  </conditionalFormatting>
  <conditionalFormatting sqref="D1161">
    <cfRule type="duplicateValues" dxfId="0" priority="178"/>
  </conditionalFormatting>
  <conditionalFormatting sqref="D1167">
    <cfRule type="duplicateValues" dxfId="0" priority="157"/>
    <cfRule type="duplicateValues" dxfId="0" priority="158"/>
    <cfRule type="duplicateValues" dxfId="0" priority="159"/>
    <cfRule type="duplicateValues" dxfId="0" priority="160"/>
  </conditionalFormatting>
  <conditionalFormatting sqref="D1182">
    <cfRule type="duplicateValues" dxfId="0" priority="170"/>
  </conditionalFormatting>
  <conditionalFormatting sqref="D1291">
    <cfRule type="duplicateValues" dxfId="0" priority="142"/>
  </conditionalFormatting>
  <conditionalFormatting sqref="D1346">
    <cfRule type="duplicateValues" dxfId="0" priority="136"/>
  </conditionalFormatting>
  <conditionalFormatting sqref="D1347">
    <cfRule type="duplicateValues" dxfId="0" priority="134"/>
    <cfRule type="duplicateValues" dxfId="0" priority="135"/>
  </conditionalFormatting>
  <conditionalFormatting sqref="D1348">
    <cfRule type="duplicateValues" dxfId="0" priority="133"/>
  </conditionalFormatting>
  <conditionalFormatting sqref="D1420">
    <cfRule type="duplicateValues" dxfId="0" priority="129"/>
  </conditionalFormatting>
  <conditionalFormatting sqref="D1603">
    <cfRule type="duplicateValues" dxfId="0" priority="118"/>
  </conditionalFormatting>
  <conditionalFormatting sqref="D1673">
    <cfRule type="duplicateValues" dxfId="0" priority="112"/>
  </conditionalFormatting>
  <conditionalFormatting sqref="C1850">
    <cfRule type="duplicateValues" dxfId="0" priority="93"/>
    <cfRule type="duplicateValues" dxfId="0" priority="95"/>
  </conditionalFormatting>
  <conditionalFormatting sqref="D1850">
    <cfRule type="duplicateValues" dxfId="0" priority="94"/>
    <cfRule type="duplicateValues" dxfId="0" priority="96"/>
    <cfRule type="duplicateValues" dxfId="0" priority="97"/>
    <cfRule type="duplicateValues" dxfId="0" priority="98"/>
    <cfRule type="duplicateValues" dxfId="0" priority="99"/>
    <cfRule type="duplicateValues" dxfId="0" priority="100"/>
    <cfRule type="timePeriod" dxfId="2" priority="101" timePeriod="yesterday">
      <formula>FLOOR(D1850,1)=TODAY()-1</formula>
    </cfRule>
  </conditionalFormatting>
  <conditionalFormatting sqref="D1998">
    <cfRule type="duplicateValues" dxfId="0" priority="81"/>
  </conditionalFormatting>
  <conditionalFormatting sqref="D2064">
    <cfRule type="duplicateValues" dxfId="0" priority="72"/>
  </conditionalFormatting>
  <conditionalFormatting sqref="D2123">
    <cfRule type="duplicateValues" dxfId="0" priority="63"/>
  </conditionalFormatting>
  <conditionalFormatting sqref="D2126">
    <cfRule type="duplicateValues" dxfId="0" priority="60"/>
  </conditionalFormatting>
  <conditionalFormatting sqref="D2192">
    <cfRule type="duplicateValues" dxfId="0" priority="52"/>
  </conditionalFormatting>
  <conditionalFormatting sqref="D2193">
    <cfRule type="duplicateValues" dxfId="0" priority="50"/>
    <cfRule type="duplicateValues" dxfId="0" priority="51"/>
  </conditionalFormatting>
  <conditionalFormatting sqref="D2266">
    <cfRule type="duplicateValues" dxfId="0" priority="38"/>
  </conditionalFormatting>
  <conditionalFormatting sqref="D2340">
    <cfRule type="duplicateValues" dxfId="0" priority="24"/>
    <cfRule type="duplicateValues" dxfId="0" priority="25"/>
    <cfRule type="duplicateValues" dxfId="0" priority="26"/>
  </conditionalFormatting>
  <conditionalFormatting sqref="D2420">
    <cfRule type="duplicateValues" dxfId="0" priority="15"/>
  </conditionalFormatting>
  <conditionalFormatting sqref="C1456:C1496">
    <cfRule type="duplicateValues" dxfId="0" priority="125"/>
  </conditionalFormatting>
  <conditionalFormatting sqref="C1456:C1566">
    <cfRule type="duplicateValues" dxfId="0" priority="123"/>
  </conditionalFormatting>
  <conditionalFormatting sqref="C2131:C2148">
    <cfRule type="duplicateValues" dxfId="0" priority="58"/>
  </conditionalFormatting>
  <conditionalFormatting sqref="C2200:C2236">
    <cfRule type="duplicateValues" dxfId="0" priority="44"/>
  </conditionalFormatting>
  <conditionalFormatting sqref="D1:D56">
    <cfRule type="duplicateValues" dxfId="0" priority="259"/>
  </conditionalFormatting>
  <conditionalFormatting sqref="D2:D56">
    <cfRule type="duplicateValues" dxfId="0" priority="260"/>
  </conditionalFormatting>
  <conditionalFormatting sqref="D57:D58">
    <cfRule type="duplicateValues" dxfId="0" priority="258"/>
  </conditionalFormatting>
  <conditionalFormatting sqref="D59:D156">
    <cfRule type="duplicateValues" dxfId="0" priority="256"/>
    <cfRule type="duplicateValues" dxfId="0" priority="257"/>
  </conditionalFormatting>
  <conditionalFormatting sqref="D157:D159">
    <cfRule type="duplicateValues" dxfId="0" priority="255"/>
  </conditionalFormatting>
  <conditionalFormatting sqref="D160:D194">
    <cfRule type="duplicateValues" dxfId="0" priority="253"/>
    <cfRule type="duplicateValues" dxfId="0" priority="254"/>
  </conditionalFormatting>
  <conditionalFormatting sqref="D195:D198">
    <cfRule type="duplicateValues" dxfId="0" priority="252"/>
  </conditionalFormatting>
  <conditionalFormatting sqref="D199:D228">
    <cfRule type="duplicateValues" dxfId="0" priority="250"/>
    <cfRule type="duplicateValues" dxfId="0" priority="251"/>
  </conditionalFormatting>
  <conditionalFormatting sqref="D229:D232">
    <cfRule type="duplicateValues" dxfId="0" priority="249"/>
  </conditionalFormatting>
  <conditionalFormatting sqref="D233:D306">
    <cfRule type="duplicateValues" dxfId="0" priority="247"/>
    <cfRule type="duplicateValues" dxfId="0" priority="248"/>
  </conditionalFormatting>
  <conditionalFormatting sqref="D307:D312">
    <cfRule type="duplicateValues" dxfId="0" priority="246"/>
  </conditionalFormatting>
  <conditionalFormatting sqref="D313:D320">
    <cfRule type="duplicateValues" dxfId="0" priority="244"/>
    <cfRule type="duplicateValues" dxfId="0" priority="245"/>
  </conditionalFormatting>
  <conditionalFormatting sqref="D321:D322">
    <cfRule type="duplicateValues" dxfId="0" priority="243"/>
  </conditionalFormatting>
  <conditionalFormatting sqref="D323:D331">
    <cfRule type="duplicateValues" dxfId="0" priority="241"/>
    <cfRule type="duplicateValues" dxfId="0" priority="242"/>
  </conditionalFormatting>
  <conditionalFormatting sqref="D332:D340">
    <cfRule type="duplicateValues" dxfId="0" priority="239"/>
    <cfRule type="duplicateValues" dxfId="0" priority="240"/>
  </conditionalFormatting>
  <conditionalFormatting sqref="D341:D342">
    <cfRule type="duplicateValues" dxfId="0" priority="238"/>
  </conditionalFormatting>
  <conditionalFormatting sqref="D343:D359">
    <cfRule type="duplicateValues" dxfId="0" priority="236"/>
    <cfRule type="duplicateValues" dxfId="0" priority="237"/>
  </conditionalFormatting>
  <conditionalFormatting sqref="D360:D375">
    <cfRule type="duplicateValues" dxfId="0" priority="234"/>
    <cfRule type="duplicateValues" dxfId="0" priority="235"/>
  </conditionalFormatting>
  <conditionalFormatting sqref="D376:D377">
    <cfRule type="duplicateValues" dxfId="0" priority="233"/>
  </conditionalFormatting>
  <conditionalFormatting sqref="D591:D670">
    <cfRule type="duplicateValues" dxfId="0" priority="224"/>
    <cfRule type="duplicateValues" dxfId="0" priority="225"/>
  </conditionalFormatting>
  <conditionalFormatting sqref="D671:D673">
    <cfRule type="duplicateValues" dxfId="0" priority="223"/>
  </conditionalFormatting>
  <conditionalFormatting sqref="D674:D684">
    <cfRule type="duplicateValues" dxfId="0" priority="221"/>
    <cfRule type="duplicateValues" dxfId="0" priority="222"/>
  </conditionalFormatting>
  <conditionalFormatting sqref="D686:D736">
    <cfRule type="duplicateValues" dxfId="0" priority="215"/>
    <cfRule type="duplicateValues" dxfId="0" priority="216"/>
  </conditionalFormatting>
  <conditionalFormatting sqref="D738:D747">
    <cfRule type="duplicateValues" dxfId="0" priority="212"/>
    <cfRule type="duplicateValues" dxfId="0" priority="213"/>
  </conditionalFormatting>
  <conditionalFormatting sqref="D786:D1189">
    <cfRule type="duplicateValues" dxfId="0" priority="156"/>
  </conditionalFormatting>
  <conditionalFormatting sqref="D836:D868">
    <cfRule type="duplicateValues" dxfId="0" priority="210"/>
    <cfRule type="duplicateValues" dxfId="0" priority="211"/>
  </conditionalFormatting>
  <conditionalFormatting sqref="D869:D871">
    <cfRule type="duplicateValues" dxfId="0" priority="209"/>
  </conditionalFormatting>
  <conditionalFormatting sqref="D872:D879">
    <cfRule type="duplicateValues" dxfId="0" priority="207"/>
    <cfRule type="duplicateValues" dxfId="0" priority="208"/>
  </conditionalFormatting>
  <conditionalFormatting sqref="D997:D998">
    <cfRule type="duplicateValues" dxfId="0" priority="191"/>
    <cfRule type="duplicateValues" dxfId="0" priority="192"/>
    <cfRule type="duplicateValues" dxfId="0" priority="193"/>
  </conditionalFormatting>
  <conditionalFormatting sqref="D1050:D1052">
    <cfRule type="duplicateValues" dxfId="0" priority="189"/>
    <cfRule type="duplicateValues" dxfId="0" priority="190"/>
  </conditionalFormatting>
  <conditionalFormatting sqref="D1053:D1081">
    <cfRule type="duplicateValues" dxfId="0" priority="187"/>
    <cfRule type="duplicateValues" dxfId="0" priority="188"/>
  </conditionalFormatting>
  <conditionalFormatting sqref="D1082:D1085">
    <cfRule type="duplicateValues" dxfId="0" priority="186"/>
  </conditionalFormatting>
  <conditionalFormatting sqref="D1128:D1139">
    <cfRule type="duplicateValues" dxfId="0" priority="179"/>
    <cfRule type="duplicateValues" dxfId="0" priority="180"/>
  </conditionalFormatting>
  <conditionalFormatting sqref="D1162:D1164">
    <cfRule type="duplicateValues" dxfId="0" priority="177"/>
  </conditionalFormatting>
  <conditionalFormatting sqref="D1165:D1166">
    <cfRule type="duplicateValues" dxfId="0" priority="173"/>
    <cfRule type="duplicateValues" dxfId="0" priority="174"/>
    <cfRule type="duplicateValues" dxfId="0" priority="175"/>
    <cfRule type="duplicateValues" dxfId="0" priority="176"/>
  </conditionalFormatting>
  <conditionalFormatting sqref="D1168:D1181">
    <cfRule type="duplicateValues" dxfId="0" priority="171"/>
    <cfRule type="duplicateValues" dxfId="0" priority="172"/>
  </conditionalFormatting>
  <conditionalFormatting sqref="D1183:D1184">
    <cfRule type="duplicateValues" dxfId="0" priority="168"/>
    <cfRule type="duplicateValues" dxfId="0" priority="169"/>
  </conditionalFormatting>
  <conditionalFormatting sqref="D1185:D1189">
    <cfRule type="duplicateValues" dxfId="0" priority="165"/>
    <cfRule type="duplicateValues" dxfId="0" priority="166"/>
    <cfRule type="duplicateValues" dxfId="0" priority="167"/>
  </conditionalFormatting>
  <conditionalFormatting sqref="D1192:D1211">
    <cfRule type="duplicateValues" dxfId="0" priority="149"/>
    <cfRule type="duplicateValues" dxfId="0" priority="150"/>
  </conditionalFormatting>
  <conditionalFormatting sqref="D1212:D1213">
    <cfRule type="duplicateValues" dxfId="0" priority="148"/>
  </conditionalFormatting>
  <conditionalFormatting sqref="D1214:D1217">
    <cfRule type="duplicateValues" dxfId="0" priority="146"/>
    <cfRule type="duplicateValues" dxfId="0" priority="147"/>
  </conditionalFormatting>
  <conditionalFormatting sqref="D1270:D1290">
    <cfRule type="duplicateValues" dxfId="0" priority="143"/>
    <cfRule type="duplicateValues" dxfId="0" priority="144"/>
  </conditionalFormatting>
  <conditionalFormatting sqref="D1292:D1296">
    <cfRule type="duplicateValues" dxfId="0" priority="140"/>
    <cfRule type="duplicateValues" dxfId="0" priority="141"/>
  </conditionalFormatting>
  <conditionalFormatting sqref="D1310:D1313">
    <cfRule type="duplicateValues" dxfId="0" priority="139"/>
  </conditionalFormatting>
  <conditionalFormatting sqref="D1314:D1345">
    <cfRule type="duplicateValues" dxfId="0" priority="137"/>
    <cfRule type="duplicateValues" dxfId="0" priority="138"/>
  </conditionalFormatting>
  <conditionalFormatting sqref="D1396:D1400">
    <cfRule type="duplicateValues" dxfId="0" priority="132"/>
  </conditionalFormatting>
  <conditionalFormatting sqref="D1401:D1419">
    <cfRule type="duplicateValues" dxfId="0" priority="130"/>
    <cfRule type="duplicateValues" dxfId="0" priority="131"/>
  </conditionalFormatting>
  <conditionalFormatting sqref="D1421:D1424">
    <cfRule type="duplicateValues" dxfId="0" priority="127"/>
    <cfRule type="duplicateValues" dxfId="0" priority="128"/>
  </conditionalFormatting>
  <conditionalFormatting sqref="D1456:D1496">
    <cfRule type="duplicateValues" dxfId="0" priority="126"/>
  </conditionalFormatting>
  <conditionalFormatting sqref="D1456:D1566">
    <cfRule type="duplicateValues" dxfId="0" priority="124"/>
  </conditionalFormatting>
  <conditionalFormatting sqref="D1567:D1586">
    <cfRule type="duplicateValues" dxfId="0" priority="121"/>
    <cfRule type="duplicateValues" dxfId="0" priority="122"/>
  </conditionalFormatting>
  <conditionalFormatting sqref="D1587:D1602">
    <cfRule type="duplicateValues" dxfId="0" priority="119"/>
    <cfRule type="duplicateValues" dxfId="0" priority="120"/>
  </conditionalFormatting>
  <conditionalFormatting sqref="D1655:D1672">
    <cfRule type="duplicateValues" dxfId="0" priority="113"/>
    <cfRule type="duplicateValues" dxfId="0" priority="114"/>
  </conditionalFormatting>
  <conditionalFormatting sqref="D1674:D1697">
    <cfRule type="duplicateValues" dxfId="0" priority="110"/>
    <cfRule type="duplicateValues" dxfId="0" priority="111"/>
  </conditionalFormatting>
  <conditionalFormatting sqref="D1698:D1700">
    <cfRule type="duplicateValues" dxfId="0" priority="109"/>
  </conditionalFormatting>
  <conditionalFormatting sqref="D1701:D1705">
    <cfRule type="duplicateValues" dxfId="0" priority="108"/>
  </conditionalFormatting>
  <conditionalFormatting sqref="D1756:D1810">
    <cfRule type="duplicateValues" dxfId="0" priority="106"/>
    <cfRule type="duplicateValues" dxfId="0" priority="107"/>
  </conditionalFormatting>
  <conditionalFormatting sqref="D1811:D1816">
    <cfRule type="duplicateValues" dxfId="0" priority="105"/>
  </conditionalFormatting>
  <conditionalFormatting sqref="D1817:D1818">
    <cfRule type="duplicateValues" dxfId="0" priority="102"/>
  </conditionalFormatting>
  <conditionalFormatting sqref="D1851:D1872">
    <cfRule type="duplicateValues" dxfId="0" priority="91"/>
    <cfRule type="duplicateValues" dxfId="0" priority="92"/>
  </conditionalFormatting>
  <conditionalFormatting sqref="D1873:D1874">
    <cfRule type="duplicateValues" dxfId="0" priority="90"/>
  </conditionalFormatting>
  <conditionalFormatting sqref="D1875:D1893">
    <cfRule type="duplicateValues" dxfId="0" priority="88"/>
    <cfRule type="duplicateValues" dxfId="0" priority="89"/>
  </conditionalFormatting>
  <conditionalFormatting sqref="D1945:D1989">
    <cfRule type="duplicateValues" dxfId="0" priority="86"/>
    <cfRule type="duplicateValues" dxfId="0" priority="87"/>
  </conditionalFormatting>
  <conditionalFormatting sqref="D1990:D1991">
    <cfRule type="duplicateValues" dxfId="0" priority="85"/>
  </conditionalFormatting>
  <conditionalFormatting sqref="D1992:D1993">
    <cfRule type="duplicateValues" dxfId="0" priority="83"/>
    <cfRule type="duplicateValues" dxfId="0" priority="84"/>
  </conditionalFormatting>
  <conditionalFormatting sqref="D1994:D1997">
    <cfRule type="duplicateValues" dxfId="0" priority="82"/>
  </conditionalFormatting>
  <conditionalFormatting sqref="D2001:D2002">
    <cfRule type="duplicateValues" dxfId="0" priority="77"/>
    <cfRule type="duplicateValues" dxfId="0" priority="78"/>
  </conditionalFormatting>
  <conditionalFormatting sqref="D2003:D2008">
    <cfRule type="duplicateValues" dxfId="0" priority="75"/>
    <cfRule type="duplicateValues" dxfId="0" priority="76"/>
  </conditionalFormatting>
  <conditionalFormatting sqref="D2055:D2063">
    <cfRule type="duplicateValues" dxfId="0" priority="73"/>
    <cfRule type="duplicateValues" dxfId="0" priority="74"/>
  </conditionalFormatting>
  <conditionalFormatting sqref="D2065:D2069">
    <cfRule type="duplicateValues" dxfId="0" priority="70"/>
    <cfRule type="duplicateValues" dxfId="0" priority="71"/>
  </conditionalFormatting>
  <conditionalFormatting sqref="D2070:D2075">
    <cfRule type="duplicateValues" dxfId="0" priority="68"/>
    <cfRule type="duplicateValues" dxfId="0" priority="69"/>
  </conditionalFormatting>
  <conditionalFormatting sqref="D2102:D2103">
    <cfRule type="duplicateValues" dxfId="0" priority="66"/>
    <cfRule type="duplicateValues" dxfId="0" priority="67"/>
  </conditionalFormatting>
  <conditionalFormatting sqref="D2104:D2122">
    <cfRule type="duplicateValues" dxfId="0" priority="64"/>
    <cfRule type="duplicateValues" dxfId="0" priority="65"/>
  </conditionalFormatting>
  <conditionalFormatting sqref="D2124:D2125">
    <cfRule type="duplicateValues" dxfId="0" priority="61"/>
    <cfRule type="duplicateValues" dxfId="0" priority="62"/>
  </conditionalFormatting>
  <conditionalFormatting sqref="D2131:D2148">
    <cfRule type="duplicateValues" dxfId="0" priority="59"/>
  </conditionalFormatting>
  <conditionalFormatting sqref="D2152:D2161">
    <cfRule type="duplicateValues" dxfId="0" priority="55"/>
  </conditionalFormatting>
  <conditionalFormatting sqref="D2178:D2191">
    <cfRule type="duplicateValues" dxfId="0" priority="53"/>
    <cfRule type="duplicateValues" dxfId="0" priority="54"/>
  </conditionalFormatting>
  <conditionalFormatting sqref="D2194:D2199">
    <cfRule type="duplicateValues" dxfId="0" priority="48"/>
    <cfRule type="duplicateValues" dxfId="0" priority="49"/>
  </conditionalFormatting>
  <conditionalFormatting sqref="D2200:D2204">
    <cfRule type="duplicateValues" dxfId="0" priority="46"/>
    <cfRule type="duplicateValues" dxfId="0" priority="47"/>
  </conditionalFormatting>
  <conditionalFormatting sqref="D2200:D2236">
    <cfRule type="duplicateValues" dxfId="0" priority="45"/>
  </conditionalFormatting>
  <conditionalFormatting sqref="D2237:D2260">
    <cfRule type="duplicateValues" dxfId="0" priority="42"/>
    <cfRule type="duplicateValues" dxfId="0" priority="43"/>
  </conditionalFormatting>
  <conditionalFormatting sqref="D2261:D2262">
    <cfRule type="duplicateValues" dxfId="0" priority="41"/>
  </conditionalFormatting>
  <conditionalFormatting sqref="D2263:D2265">
    <cfRule type="duplicateValues" dxfId="0" priority="39"/>
    <cfRule type="duplicateValues" dxfId="0" priority="40"/>
  </conditionalFormatting>
  <conditionalFormatting sqref="D2267:D2270">
    <cfRule type="duplicateValues" dxfId="0" priority="35"/>
    <cfRule type="duplicateValues" dxfId="0" priority="36"/>
    <cfRule type="duplicateValues" dxfId="0" priority="37"/>
  </conditionalFormatting>
  <conditionalFormatting sqref="D2298:D2307">
    <cfRule type="duplicateValues" dxfId="0" priority="32"/>
    <cfRule type="duplicateValues" dxfId="0" priority="33"/>
    <cfRule type="duplicateValues" dxfId="0" priority="34"/>
  </conditionalFormatting>
  <conditionalFormatting sqref="D2308:D2337">
    <cfRule type="duplicateValues" dxfId="0" priority="29"/>
    <cfRule type="duplicateValues" dxfId="0" priority="30"/>
    <cfRule type="duplicateValues" dxfId="0" priority="31"/>
  </conditionalFormatting>
  <conditionalFormatting sqref="D2338:D2339">
    <cfRule type="duplicateValues" dxfId="0" priority="27"/>
    <cfRule type="duplicateValues" dxfId="0" priority="28"/>
  </conditionalFormatting>
  <conditionalFormatting sqref="D2372:D2389">
    <cfRule type="duplicateValues" dxfId="0" priority="22"/>
    <cfRule type="duplicateValues" dxfId="0" priority="23"/>
  </conditionalFormatting>
  <conditionalFormatting sqref="D2390:D2392">
    <cfRule type="duplicateValues" dxfId="0" priority="20"/>
    <cfRule type="duplicateValues" dxfId="0" priority="21"/>
  </conditionalFormatting>
  <conditionalFormatting sqref="D2393:D2394">
    <cfRule type="duplicateValues" dxfId="0" priority="18"/>
    <cfRule type="duplicateValues" dxfId="0" priority="19"/>
  </conditionalFormatting>
  <conditionalFormatting sqref="D2416:D2419">
    <cfRule type="duplicateValues" dxfId="0" priority="16"/>
    <cfRule type="duplicateValues" dxfId="0" priority="17"/>
  </conditionalFormatting>
  <conditionalFormatting sqref="D2421:D2437">
    <cfRule type="duplicateValues" dxfId="0" priority="13"/>
    <cfRule type="duplicateValues" dxfId="0" priority="14"/>
  </conditionalFormatting>
  <conditionalFormatting sqref="D2438:D2439">
    <cfRule type="duplicateValues" dxfId="0" priority="11"/>
    <cfRule type="duplicateValues" dxfId="0" priority="12"/>
  </conditionalFormatting>
  <conditionalFormatting sqref="D2440:D2441">
    <cfRule type="duplicateValues" dxfId="0" priority="8"/>
    <cfRule type="duplicateValues" dxfId="0" priority="9"/>
    <cfRule type="duplicateValues" dxfId="0" priority="10"/>
  </conditionalFormatting>
  <conditionalFormatting sqref="D2442:D2443">
    <cfRule type="duplicateValues" dxfId="0" priority="6"/>
    <cfRule type="duplicateValues" dxfId="0" priority="7"/>
  </conditionalFormatting>
  <conditionalFormatting sqref="D2472:D2474">
    <cfRule type="duplicateValues" dxfId="0" priority="5"/>
  </conditionalFormatting>
  <conditionalFormatting sqref="C1:C2151 C2513:C1048576">
    <cfRule type="duplicateValues" dxfId="0" priority="56"/>
  </conditionalFormatting>
  <conditionalFormatting sqref="C1:C2148 C2513:C1048576">
    <cfRule type="duplicateValues" dxfId="0" priority="57"/>
  </conditionalFormatting>
  <conditionalFormatting sqref="C1:C684 C1190:C1191 C2513:C1048576">
    <cfRule type="duplicateValues" dxfId="0" priority="218"/>
    <cfRule type="duplicateValues" dxfId="0" priority="219"/>
  </conditionalFormatting>
  <conditionalFormatting sqref="C1:C880 C1190:C1191 C2513:C1048576">
    <cfRule type="duplicateValues" dxfId="0" priority="204"/>
  </conditionalFormatting>
  <conditionalFormatting sqref="D1:D1816 D2513:D1048576">
    <cfRule type="duplicateValues" dxfId="0" priority="103"/>
  </conditionalFormatting>
  <conditionalFormatting sqref="D1:D684 D1191 D2513:D1048576">
    <cfRule type="duplicateValues" dxfId="0" priority="217"/>
    <cfRule type="duplicateValues" dxfId="0" priority="220"/>
  </conditionalFormatting>
  <conditionalFormatting sqref="D1:D1189 D1191 D2513:D1048576">
    <cfRule type="duplicateValues" dxfId="0" priority="151"/>
  </conditionalFormatting>
  <conditionalFormatting sqref="D1:D880 D1191 D2513:D1048576">
    <cfRule type="duplicateValues" dxfId="0" priority="205"/>
  </conditionalFormatting>
  <conditionalFormatting sqref="D1185:D1189 D1191">
    <cfRule type="duplicateValues" dxfId="0" priority="161"/>
  </conditionalFormatting>
  <conditionalFormatting sqref="C1999:D2000">
    <cfRule type="duplicateValues" dxfId="0" priority="79"/>
  </conditionalFormatting>
  <conditionalFormatting sqref="D2504 D2505 D2506 D2507 D2508 D2509 D2510">
    <cfRule type="duplicateValues" dxfId="0" priority="4"/>
    <cfRule type="duplicateValues" dxfId="0" priority="3"/>
  </conditionalFormatting>
  <conditionalFormatting sqref="D2511 D2512">
    <cfRule type="duplicateValues" dxfId="0" priority="2"/>
    <cfRule type="duplicateValues" dxfId="0" priority="1"/>
  </conditionalFormatting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topLeftCell="A373" workbookViewId="0">
      <selection activeCell="A388" sqref="A388"/>
    </sheetView>
  </sheetViews>
  <sheetFormatPr defaultColWidth="9" defaultRowHeight="13.5" outlineLevelCol="1"/>
  <cols>
    <col min="1" max="1" width="14.375" style="1" customWidth="1"/>
    <col min="2" max="2" width="9" style="2"/>
  </cols>
  <sheetData>
    <row r="1" ht="16.5" spans="1:2">
      <c r="A1" s="3" t="s">
        <v>11</v>
      </c>
      <c r="B1" s="3" t="s">
        <v>10</v>
      </c>
    </row>
    <row r="2" ht="16.5" spans="1:2">
      <c r="A2" s="4" t="s">
        <v>321</v>
      </c>
      <c r="B2" s="5" t="s">
        <v>61</v>
      </c>
    </row>
    <row r="3" ht="16.5" spans="1:2">
      <c r="A3" s="4" t="s">
        <v>277</v>
      </c>
      <c r="B3" s="5" t="s">
        <v>61</v>
      </c>
    </row>
    <row r="4" ht="16.5" spans="1:2">
      <c r="A4" s="4" t="s">
        <v>78</v>
      </c>
      <c r="B4" s="5" t="s">
        <v>61</v>
      </c>
    </row>
    <row r="5" ht="16.5" spans="1:2">
      <c r="A5" s="4" t="s">
        <v>387</v>
      </c>
      <c r="B5" s="5" t="s">
        <v>61</v>
      </c>
    </row>
    <row r="6" ht="16.5" spans="1:2">
      <c r="A6" s="4" t="s">
        <v>232</v>
      </c>
      <c r="B6" s="5" t="s">
        <v>61</v>
      </c>
    </row>
    <row r="7" ht="16.5" spans="1:2">
      <c r="A7" s="4" t="s">
        <v>395</v>
      </c>
      <c r="B7" s="5" t="s">
        <v>61</v>
      </c>
    </row>
    <row r="8" ht="16.5" spans="1:2">
      <c r="A8" s="4" t="s">
        <v>148</v>
      </c>
      <c r="B8" s="5" t="s">
        <v>61</v>
      </c>
    </row>
    <row r="9" ht="16.5" spans="1:2">
      <c r="A9" s="4" t="s">
        <v>345</v>
      </c>
      <c r="B9" s="5" t="s">
        <v>61</v>
      </c>
    </row>
    <row r="10" ht="16.5" spans="1:2">
      <c r="A10" s="4" t="s">
        <v>297</v>
      </c>
      <c r="B10" s="5" t="s">
        <v>61</v>
      </c>
    </row>
    <row r="11" ht="16.5" spans="1:2">
      <c r="A11" s="4" t="s">
        <v>239</v>
      </c>
      <c r="B11" s="5" t="s">
        <v>61</v>
      </c>
    </row>
    <row r="12" ht="16.5" spans="1:2">
      <c r="A12" s="4" t="s">
        <v>329</v>
      </c>
      <c r="B12" s="5" t="s">
        <v>61</v>
      </c>
    </row>
    <row r="13" ht="16.5" spans="1:2">
      <c r="A13" s="4" t="s">
        <v>79</v>
      </c>
      <c r="B13" s="5" t="s">
        <v>31</v>
      </c>
    </row>
    <row r="14" ht="16.5" spans="1:2">
      <c r="A14" s="4" t="s">
        <v>118</v>
      </c>
      <c r="B14" s="5" t="s">
        <v>31</v>
      </c>
    </row>
    <row r="15" ht="16.5" spans="1:2">
      <c r="A15" s="4" t="s">
        <v>282</v>
      </c>
      <c r="B15" s="5" t="s">
        <v>31</v>
      </c>
    </row>
    <row r="16" ht="16.5" spans="1:2">
      <c r="A16" s="4" t="s">
        <v>106</v>
      </c>
      <c r="B16" s="5" t="s">
        <v>31</v>
      </c>
    </row>
    <row r="17" ht="16.5" spans="1:2">
      <c r="A17" s="4" t="s">
        <v>260</v>
      </c>
      <c r="B17" s="5" t="s">
        <v>31</v>
      </c>
    </row>
    <row r="18" ht="16.5" spans="1:2">
      <c r="A18" s="4" t="s">
        <v>206</v>
      </c>
      <c r="B18" s="5" t="s">
        <v>31</v>
      </c>
    </row>
    <row r="19" ht="16.5" spans="1:2">
      <c r="A19" s="6" t="s">
        <v>363</v>
      </c>
      <c r="B19" s="5" t="s">
        <v>31</v>
      </c>
    </row>
    <row r="20" ht="16.5" spans="1:2">
      <c r="A20" s="6" t="s">
        <v>397</v>
      </c>
      <c r="B20" s="5" t="s">
        <v>31</v>
      </c>
    </row>
    <row r="21" ht="16.5" spans="1:2">
      <c r="A21" s="6" t="s">
        <v>287</v>
      </c>
      <c r="B21" s="5" t="s">
        <v>31</v>
      </c>
    </row>
    <row r="22" ht="16.5" spans="1:2">
      <c r="A22" s="6" t="s">
        <v>244</v>
      </c>
      <c r="B22" s="5" t="s">
        <v>31</v>
      </c>
    </row>
    <row r="23" ht="16.5" spans="1:2">
      <c r="A23" s="4" t="s">
        <v>146</v>
      </c>
      <c r="B23" s="5" t="s">
        <v>31</v>
      </c>
    </row>
    <row r="24" ht="16.5" spans="1:2">
      <c r="A24" s="4" t="s">
        <v>68</v>
      </c>
      <c r="B24" s="5" t="s">
        <v>31</v>
      </c>
    </row>
    <row r="25" ht="16.5" spans="1:2">
      <c r="A25" s="4" t="s">
        <v>281</v>
      </c>
      <c r="B25" s="5" t="s">
        <v>59</v>
      </c>
    </row>
    <row r="26" ht="16.5" spans="1:2">
      <c r="A26" s="4" t="s">
        <v>307</v>
      </c>
      <c r="B26" s="5" t="s">
        <v>59</v>
      </c>
    </row>
    <row r="27" ht="16.5" spans="1:2">
      <c r="A27" s="4" t="s">
        <v>235</v>
      </c>
      <c r="B27" s="5" t="s">
        <v>59</v>
      </c>
    </row>
    <row r="28" ht="16.5" spans="1:2">
      <c r="A28" s="4" t="s">
        <v>293</v>
      </c>
      <c r="B28" s="5" t="s">
        <v>59</v>
      </c>
    </row>
    <row r="29" ht="16.5" spans="1:2">
      <c r="A29" s="4" t="s">
        <v>333</v>
      </c>
      <c r="B29" s="5" t="s">
        <v>59</v>
      </c>
    </row>
    <row r="30" ht="16.5" spans="1:2">
      <c r="A30" s="4" t="s">
        <v>178</v>
      </c>
      <c r="B30" s="5" t="s">
        <v>59</v>
      </c>
    </row>
    <row r="31" ht="16.5" spans="1:2">
      <c r="A31" s="7" t="s">
        <v>263</v>
      </c>
      <c r="B31" s="7" t="s">
        <v>59</v>
      </c>
    </row>
    <row r="32" ht="16.5" spans="1:2">
      <c r="A32" s="7" t="s">
        <v>272</v>
      </c>
      <c r="B32" s="7" t="s">
        <v>59</v>
      </c>
    </row>
    <row r="33" ht="16.5" spans="1:2">
      <c r="A33" s="4" t="s">
        <v>314</v>
      </c>
      <c r="B33" s="5" t="s">
        <v>59</v>
      </c>
    </row>
    <row r="34" ht="16.5" spans="1:2">
      <c r="A34" s="4" t="s">
        <v>189</v>
      </c>
      <c r="B34" s="5" t="s">
        <v>59</v>
      </c>
    </row>
    <row r="35" ht="16.5" spans="1:2">
      <c r="A35" s="4" t="s">
        <v>187</v>
      </c>
      <c r="B35" s="5" t="s">
        <v>59</v>
      </c>
    </row>
    <row r="36" ht="16.5" spans="1:2">
      <c r="A36" s="4" t="s">
        <v>207</v>
      </c>
      <c r="B36" s="5" t="s">
        <v>41</v>
      </c>
    </row>
    <row r="37" ht="16.5" spans="1:2">
      <c r="A37" s="4" t="s">
        <v>398</v>
      </c>
      <c r="B37" s="5" t="s">
        <v>41</v>
      </c>
    </row>
    <row r="38" ht="16.5" spans="1:2">
      <c r="A38" s="4" t="s">
        <v>128</v>
      </c>
      <c r="B38" s="5" t="s">
        <v>41</v>
      </c>
    </row>
    <row r="39" ht="16.5" spans="1:2">
      <c r="A39" s="4" t="s">
        <v>164</v>
      </c>
      <c r="B39" s="5" t="s">
        <v>41</v>
      </c>
    </row>
    <row r="40" ht="16.5" spans="1:2">
      <c r="A40" s="8" t="s">
        <v>399</v>
      </c>
      <c r="B40" s="5" t="s">
        <v>41</v>
      </c>
    </row>
    <row r="41" ht="16.5" spans="1:2">
      <c r="A41" s="8" t="s">
        <v>165</v>
      </c>
      <c r="B41" s="5" t="s">
        <v>41</v>
      </c>
    </row>
    <row r="42" ht="16.5" spans="1:2">
      <c r="A42" s="8" t="s">
        <v>394</v>
      </c>
      <c r="B42" s="5" t="s">
        <v>41</v>
      </c>
    </row>
    <row r="43" ht="16.5" spans="1:2">
      <c r="A43" s="8" t="s">
        <v>400</v>
      </c>
      <c r="B43" s="5" t="s">
        <v>41</v>
      </c>
    </row>
    <row r="44" ht="16.5" spans="1:2">
      <c r="A44" s="8" t="s">
        <v>310</v>
      </c>
      <c r="B44" s="5" t="s">
        <v>41</v>
      </c>
    </row>
    <row r="45" ht="16.5" spans="1:2">
      <c r="A45" s="8" t="s">
        <v>257</v>
      </c>
      <c r="B45" s="5" t="s">
        <v>41</v>
      </c>
    </row>
    <row r="46" ht="16.5" spans="1:2">
      <c r="A46" s="4" t="s">
        <v>80</v>
      </c>
      <c r="B46" s="5" t="s">
        <v>41</v>
      </c>
    </row>
    <row r="47" ht="16.5" spans="1:2">
      <c r="A47" s="4" t="s">
        <v>92</v>
      </c>
      <c r="B47" s="5" t="s">
        <v>41</v>
      </c>
    </row>
    <row r="48" ht="16.5" spans="1:2">
      <c r="A48" s="4" t="s">
        <v>308</v>
      </c>
      <c r="B48" s="5" t="s">
        <v>35</v>
      </c>
    </row>
    <row r="49" ht="16.5" spans="1:2">
      <c r="A49" s="4" t="s">
        <v>26</v>
      </c>
      <c r="B49" s="5" t="s">
        <v>35</v>
      </c>
    </row>
    <row r="50" ht="16.5" spans="1:2">
      <c r="A50" s="4" t="s">
        <v>332</v>
      </c>
      <c r="B50" s="5" t="s">
        <v>35</v>
      </c>
    </row>
    <row r="51" ht="16.5" spans="1:2">
      <c r="A51" s="4" t="s">
        <v>305</v>
      </c>
      <c r="B51" s="5" t="s">
        <v>35</v>
      </c>
    </row>
    <row r="52" ht="16.5" spans="1:2">
      <c r="A52" s="4" t="s">
        <v>401</v>
      </c>
      <c r="B52" s="5" t="s">
        <v>35</v>
      </c>
    </row>
    <row r="53" ht="16.5" spans="1:2">
      <c r="A53" s="4" t="s">
        <v>298</v>
      </c>
      <c r="B53" s="5" t="s">
        <v>33</v>
      </c>
    </row>
    <row r="54" ht="16.5" spans="1:2">
      <c r="A54" s="4" t="s">
        <v>30</v>
      </c>
      <c r="B54" s="5" t="s">
        <v>33</v>
      </c>
    </row>
    <row r="55" ht="16.5" spans="1:2">
      <c r="A55" s="4" t="s">
        <v>357</v>
      </c>
      <c r="B55" s="5" t="s">
        <v>33</v>
      </c>
    </row>
    <row r="56" ht="16.5" spans="1:2">
      <c r="A56" s="4" t="s">
        <v>94</v>
      </c>
      <c r="B56" s="5" t="s">
        <v>33</v>
      </c>
    </row>
    <row r="57" ht="16.5" spans="1:2">
      <c r="A57" s="4" t="s">
        <v>95</v>
      </c>
      <c r="B57" s="5" t="s">
        <v>33</v>
      </c>
    </row>
    <row r="58" ht="16.5" spans="1:2">
      <c r="A58" s="4" t="s">
        <v>99</v>
      </c>
      <c r="B58" s="5" t="s">
        <v>51</v>
      </c>
    </row>
    <row r="59" ht="16.5" spans="1:2">
      <c r="A59" s="4" t="s">
        <v>110</v>
      </c>
      <c r="B59" s="5" t="s">
        <v>51</v>
      </c>
    </row>
    <row r="60" ht="16.5" spans="1:2">
      <c r="A60" s="4" t="s">
        <v>171</v>
      </c>
      <c r="B60" s="5" t="s">
        <v>49</v>
      </c>
    </row>
    <row r="61" ht="16.5" spans="1:2">
      <c r="A61" s="4" t="s">
        <v>382</v>
      </c>
      <c r="B61" s="5" t="s">
        <v>49</v>
      </c>
    </row>
    <row r="62" ht="16.5" spans="1:2">
      <c r="A62" s="4" t="s">
        <v>74</v>
      </c>
      <c r="B62" s="5" t="s">
        <v>49</v>
      </c>
    </row>
    <row r="63" ht="16.5" spans="1:2">
      <c r="A63" s="4" t="s">
        <v>388</v>
      </c>
      <c r="B63" s="5" t="s">
        <v>49</v>
      </c>
    </row>
    <row r="64" ht="16.5" spans="1:2">
      <c r="A64" s="4" t="s">
        <v>295</v>
      </c>
      <c r="B64" s="5" t="s">
        <v>49</v>
      </c>
    </row>
    <row r="65" ht="16.5" spans="1:2">
      <c r="A65" s="4" t="s">
        <v>285</v>
      </c>
      <c r="B65" s="5" t="s">
        <v>49</v>
      </c>
    </row>
    <row r="66" ht="16.5" spans="1:2">
      <c r="A66" s="4" t="s">
        <v>334</v>
      </c>
      <c r="B66" s="5" t="s">
        <v>49</v>
      </c>
    </row>
    <row r="67" ht="16.5" spans="1:2">
      <c r="A67" s="4" t="s">
        <v>291</v>
      </c>
      <c r="B67" s="5" t="s">
        <v>49</v>
      </c>
    </row>
    <row r="68" ht="16.5" spans="1:2">
      <c r="A68" s="4" t="s">
        <v>139</v>
      </c>
      <c r="B68" s="5" t="s">
        <v>49</v>
      </c>
    </row>
    <row r="69" ht="16.5" spans="1:2">
      <c r="A69" s="4" t="s">
        <v>392</v>
      </c>
      <c r="B69" s="5" t="s">
        <v>49</v>
      </c>
    </row>
    <row r="70" ht="16.5" spans="1:2">
      <c r="A70" s="9" t="s">
        <v>151</v>
      </c>
      <c r="B70" s="5" t="s">
        <v>49</v>
      </c>
    </row>
    <row r="71" ht="16.5" spans="1:2">
      <c r="A71" s="10" t="s">
        <v>402</v>
      </c>
      <c r="B71" s="5" t="s">
        <v>49</v>
      </c>
    </row>
    <row r="72" ht="16.5" spans="1:2">
      <c r="A72" s="7" t="s">
        <v>176</v>
      </c>
      <c r="B72" s="7" t="s">
        <v>49</v>
      </c>
    </row>
    <row r="73" ht="16.5" spans="1:2">
      <c r="A73" s="4" t="s">
        <v>225</v>
      </c>
      <c r="B73" s="5" t="s">
        <v>49</v>
      </c>
    </row>
    <row r="74" ht="16.5" spans="1:2">
      <c r="A74" s="4" t="s">
        <v>259</v>
      </c>
      <c r="B74" s="5" t="s">
        <v>49</v>
      </c>
    </row>
    <row r="75" ht="16.5" spans="1:2">
      <c r="A75" s="4" t="s">
        <v>284</v>
      </c>
      <c r="B75" s="5" t="s">
        <v>49</v>
      </c>
    </row>
    <row r="76" ht="16.5" spans="1:2">
      <c r="A76" s="4" t="s">
        <v>269</v>
      </c>
      <c r="B76" s="5" t="s">
        <v>49</v>
      </c>
    </row>
    <row r="77" ht="16.5" spans="1:2">
      <c r="A77" s="4" t="s">
        <v>154</v>
      </c>
      <c r="B77" s="5" t="s">
        <v>27</v>
      </c>
    </row>
    <row r="78" ht="16.5" spans="1:2">
      <c r="A78" s="4" t="s">
        <v>155</v>
      </c>
      <c r="B78" s="5" t="s">
        <v>27</v>
      </c>
    </row>
    <row r="79" ht="16.5" spans="1:2">
      <c r="A79" s="4" t="s">
        <v>160</v>
      </c>
      <c r="B79" s="5" t="s">
        <v>27</v>
      </c>
    </row>
    <row r="80" ht="16.5" spans="1:2">
      <c r="A80" s="4" t="s">
        <v>54</v>
      </c>
      <c r="B80" s="5" t="s">
        <v>27</v>
      </c>
    </row>
    <row r="81" ht="16.5" spans="1:2">
      <c r="A81" s="4" t="s">
        <v>97</v>
      </c>
      <c r="B81" s="11" t="s">
        <v>25</v>
      </c>
    </row>
    <row r="82" ht="16.5" spans="1:2">
      <c r="A82" s="4" t="s">
        <v>378</v>
      </c>
      <c r="B82" s="11" t="s">
        <v>25</v>
      </c>
    </row>
    <row r="83" ht="16.5" spans="1:2">
      <c r="A83" s="4" t="s">
        <v>109</v>
      </c>
      <c r="B83" s="11" t="s">
        <v>25</v>
      </c>
    </row>
    <row r="84" ht="16.5" spans="1:2">
      <c r="A84" s="4" t="s">
        <v>266</v>
      </c>
      <c r="B84" s="11" t="s">
        <v>25</v>
      </c>
    </row>
    <row r="85" ht="16.5" spans="1:2">
      <c r="A85" s="4" t="s">
        <v>133</v>
      </c>
      <c r="B85" s="11" t="s">
        <v>25</v>
      </c>
    </row>
    <row r="86" ht="16.5" spans="1:2">
      <c r="A86" s="4" t="s">
        <v>114</v>
      </c>
      <c r="B86" s="11" t="s">
        <v>25</v>
      </c>
    </row>
    <row r="87" ht="16.5" spans="1:2">
      <c r="A87" s="4" t="s">
        <v>385</v>
      </c>
      <c r="B87" s="11" t="s">
        <v>25</v>
      </c>
    </row>
    <row r="88" ht="16.5" spans="1:2">
      <c r="A88" s="8" t="s">
        <v>46</v>
      </c>
      <c r="B88" s="11" t="s">
        <v>25</v>
      </c>
    </row>
    <row r="89" ht="16.5" spans="1:2">
      <c r="A89" s="8" t="s">
        <v>38</v>
      </c>
      <c r="B89" s="11" t="s">
        <v>25</v>
      </c>
    </row>
    <row r="90" ht="16.5" spans="1:2">
      <c r="A90" s="4" t="s">
        <v>183</v>
      </c>
      <c r="B90" s="11" t="s">
        <v>73</v>
      </c>
    </row>
    <row r="91" ht="16.5" spans="1:2">
      <c r="A91" s="4" t="s">
        <v>132</v>
      </c>
      <c r="B91" s="11" t="s">
        <v>67</v>
      </c>
    </row>
    <row r="92" ht="16.5" spans="1:2">
      <c r="A92" s="4" t="s">
        <v>60</v>
      </c>
      <c r="B92" s="11" t="s">
        <v>63</v>
      </c>
    </row>
    <row r="93" ht="16.5" spans="1:2">
      <c r="A93" s="4" t="s">
        <v>296</v>
      </c>
      <c r="B93" s="5" t="s">
        <v>57</v>
      </c>
    </row>
    <row r="94" ht="16.5" spans="1:2">
      <c r="A94" s="4" t="s">
        <v>224</v>
      </c>
      <c r="B94" s="5" t="s">
        <v>57</v>
      </c>
    </row>
    <row r="95" ht="16.5" spans="1:2">
      <c r="A95" s="4" t="s">
        <v>215</v>
      </c>
      <c r="B95" s="5" t="s">
        <v>57</v>
      </c>
    </row>
    <row r="96" ht="16.5" spans="1:2">
      <c r="A96" s="4" t="s">
        <v>356</v>
      </c>
      <c r="B96" s="5" t="s">
        <v>57</v>
      </c>
    </row>
    <row r="97" ht="16.5" spans="1:2">
      <c r="A97" s="4" t="s">
        <v>303</v>
      </c>
      <c r="B97" s="5" t="s">
        <v>57</v>
      </c>
    </row>
    <row r="98" ht="16.5" spans="1:2">
      <c r="A98" s="4" t="s">
        <v>89</v>
      </c>
      <c r="B98" s="5" t="s">
        <v>55</v>
      </c>
    </row>
    <row r="99" ht="16.5" spans="1:2">
      <c r="A99" s="4" t="s">
        <v>56</v>
      </c>
      <c r="B99" s="5" t="s">
        <v>45</v>
      </c>
    </row>
    <row r="100" ht="16.5" spans="1:2">
      <c r="A100" s="4" t="s">
        <v>359</v>
      </c>
      <c r="B100" s="5" t="s">
        <v>17</v>
      </c>
    </row>
    <row r="101" ht="16.5" spans="1:2">
      <c r="A101" s="4" t="s">
        <v>16</v>
      </c>
      <c r="B101" s="5" t="s">
        <v>17</v>
      </c>
    </row>
    <row r="102" ht="16.5" spans="1:2">
      <c r="A102" s="4" t="s">
        <v>90</v>
      </c>
      <c r="B102" s="5" t="s">
        <v>17</v>
      </c>
    </row>
    <row r="103" ht="16.5" spans="1:2">
      <c r="A103" s="4" t="s">
        <v>311</v>
      </c>
      <c r="B103" s="5" t="s">
        <v>17</v>
      </c>
    </row>
    <row r="104" ht="16.5" spans="1:2">
      <c r="A104" s="4" t="s">
        <v>403</v>
      </c>
      <c r="B104" s="5" t="s">
        <v>17</v>
      </c>
    </row>
    <row r="105" ht="16.5" spans="1:2">
      <c r="A105" s="4" t="s">
        <v>62</v>
      </c>
      <c r="B105" s="5" t="s">
        <v>17</v>
      </c>
    </row>
    <row r="106" ht="16.5" spans="1:2">
      <c r="A106" s="6" t="s">
        <v>40</v>
      </c>
      <c r="B106" s="5" t="s">
        <v>17</v>
      </c>
    </row>
    <row r="107" ht="16.5" spans="1:2">
      <c r="A107" s="8" t="s">
        <v>404</v>
      </c>
      <c r="B107" s="5" t="s">
        <v>17</v>
      </c>
    </row>
    <row r="108" ht="16.5" spans="1:2">
      <c r="A108" s="6" t="s">
        <v>191</v>
      </c>
      <c r="B108" s="5" t="s">
        <v>17</v>
      </c>
    </row>
    <row r="109" ht="16.5" spans="1:2">
      <c r="A109" s="6" t="s">
        <v>122</v>
      </c>
      <c r="B109" s="5" t="s">
        <v>17</v>
      </c>
    </row>
    <row r="110" ht="16.5" spans="1:2">
      <c r="A110" s="4" t="s">
        <v>50</v>
      </c>
      <c r="B110" s="5" t="s">
        <v>17</v>
      </c>
    </row>
    <row r="111" ht="16.5" spans="1:2">
      <c r="A111" s="4" t="s">
        <v>44</v>
      </c>
      <c r="B111" s="5" t="s">
        <v>17</v>
      </c>
    </row>
    <row r="112" ht="16.5" spans="1:2">
      <c r="A112" s="4" t="s">
        <v>145</v>
      </c>
      <c r="B112" s="5" t="s">
        <v>23</v>
      </c>
    </row>
    <row r="113" ht="16.5" spans="1:2">
      <c r="A113" s="4" t="s">
        <v>405</v>
      </c>
      <c r="B113" s="5" t="s">
        <v>23</v>
      </c>
    </row>
    <row r="114" ht="16.5" spans="1:2">
      <c r="A114" s="4" t="s">
        <v>108</v>
      </c>
      <c r="B114" s="5" t="s">
        <v>21</v>
      </c>
    </row>
    <row r="115" ht="16.5" spans="1:2">
      <c r="A115" s="4" t="s">
        <v>141</v>
      </c>
      <c r="B115" s="5" t="s">
        <v>21</v>
      </c>
    </row>
    <row r="116" ht="16.5" spans="1:2">
      <c r="A116" s="4" t="s">
        <v>88</v>
      </c>
      <c r="B116" s="5" t="s">
        <v>21</v>
      </c>
    </row>
    <row r="117" ht="16.5" spans="1:2">
      <c r="A117" s="4" t="s">
        <v>406</v>
      </c>
      <c r="B117" s="5" t="s">
        <v>65</v>
      </c>
    </row>
    <row r="118" ht="16.5" spans="1:2">
      <c r="A118" s="4" t="s">
        <v>126</v>
      </c>
      <c r="B118" s="5" t="s">
        <v>65</v>
      </c>
    </row>
    <row r="119" ht="16.5" spans="1:2">
      <c r="A119" s="4" t="s">
        <v>230</v>
      </c>
      <c r="B119" s="5" t="s">
        <v>65</v>
      </c>
    </row>
    <row r="120" ht="16.5" spans="1:2">
      <c r="A120" s="4" t="s">
        <v>261</v>
      </c>
      <c r="B120" s="5" t="s">
        <v>65</v>
      </c>
    </row>
    <row r="121" ht="16.5" spans="1:2">
      <c r="A121" s="4" t="s">
        <v>107</v>
      </c>
      <c r="B121" s="5" t="s">
        <v>15</v>
      </c>
    </row>
    <row r="122" ht="16.5" spans="1:2">
      <c r="A122" s="4" t="s">
        <v>111</v>
      </c>
      <c r="B122" s="5" t="s">
        <v>15</v>
      </c>
    </row>
    <row r="123" ht="16.5" spans="1:2">
      <c r="A123" s="4" t="s">
        <v>180</v>
      </c>
      <c r="B123" s="5" t="s">
        <v>15</v>
      </c>
    </row>
    <row r="124" ht="16.5" spans="1:2">
      <c r="A124" s="4" t="s">
        <v>217</v>
      </c>
      <c r="B124" s="5" t="s">
        <v>15</v>
      </c>
    </row>
    <row r="125" ht="16.5" spans="1:2">
      <c r="A125" s="4" t="s">
        <v>197</v>
      </c>
      <c r="B125" s="5" t="s">
        <v>53</v>
      </c>
    </row>
    <row r="126" ht="16.5" spans="1:2">
      <c r="A126" s="4" t="s">
        <v>262</v>
      </c>
      <c r="B126" s="5" t="s">
        <v>23</v>
      </c>
    </row>
    <row r="127" ht="16.5" spans="1:2">
      <c r="A127" s="4" t="s">
        <v>156</v>
      </c>
      <c r="B127" s="5" t="s">
        <v>23</v>
      </c>
    </row>
    <row r="128" ht="16.5" spans="1:2">
      <c r="A128" s="4" t="s">
        <v>327</v>
      </c>
      <c r="B128" s="5" t="s">
        <v>53</v>
      </c>
    </row>
    <row r="129" ht="16.5" spans="1:2">
      <c r="A129" s="4" t="s">
        <v>330</v>
      </c>
      <c r="B129" s="5" t="s">
        <v>21</v>
      </c>
    </row>
    <row r="130" ht="16.5" spans="1:2">
      <c r="A130" s="4" t="s">
        <v>253</v>
      </c>
      <c r="B130" s="5" t="s">
        <v>21</v>
      </c>
    </row>
    <row r="131" ht="16.5" spans="1:2">
      <c r="A131" s="4" t="s">
        <v>228</v>
      </c>
      <c r="B131" s="5" t="s">
        <v>21</v>
      </c>
    </row>
    <row r="132" ht="16.5" spans="1:2">
      <c r="A132" s="4" t="s">
        <v>177</v>
      </c>
      <c r="B132" s="5" t="s">
        <v>21</v>
      </c>
    </row>
    <row r="133" ht="16.5" spans="1:2">
      <c r="A133" s="4" t="s">
        <v>113</v>
      </c>
      <c r="B133" s="5" t="s">
        <v>21</v>
      </c>
    </row>
    <row r="134" ht="16.5" spans="1:2">
      <c r="A134" s="4" t="s">
        <v>70</v>
      </c>
      <c r="B134" s="5" t="s">
        <v>21</v>
      </c>
    </row>
    <row r="135" ht="16.5" spans="1:2">
      <c r="A135" s="4" t="s">
        <v>341</v>
      </c>
      <c r="B135" s="5" t="s">
        <v>21</v>
      </c>
    </row>
    <row r="136" ht="16.5" spans="1:2">
      <c r="A136" s="4" t="s">
        <v>167</v>
      </c>
      <c r="B136" s="5" t="s">
        <v>21</v>
      </c>
    </row>
    <row r="137" ht="16.5" spans="1:2">
      <c r="A137" s="4" t="s">
        <v>407</v>
      </c>
      <c r="B137" s="5" t="s">
        <v>21</v>
      </c>
    </row>
    <row r="138" ht="16.5" spans="1:2">
      <c r="A138" s="4" t="s">
        <v>237</v>
      </c>
      <c r="B138" s="5" t="s">
        <v>21</v>
      </c>
    </row>
    <row r="139" ht="16.5" spans="1:2">
      <c r="A139" s="4" t="s">
        <v>66</v>
      </c>
      <c r="B139" s="5" t="s">
        <v>15</v>
      </c>
    </row>
    <row r="140" ht="16.5" spans="1:2">
      <c r="A140" s="4" t="s">
        <v>348</v>
      </c>
      <c r="B140" s="5" t="s">
        <v>15</v>
      </c>
    </row>
    <row r="141" ht="16.5" spans="1:2">
      <c r="A141" s="4" t="s">
        <v>119</v>
      </c>
      <c r="B141" s="5" t="s">
        <v>15</v>
      </c>
    </row>
    <row r="142" ht="16.5" spans="1:2">
      <c r="A142" s="4" t="s">
        <v>267</v>
      </c>
      <c r="B142" s="5" t="s">
        <v>15</v>
      </c>
    </row>
    <row r="143" ht="16.5" spans="1:2">
      <c r="A143" s="4" t="s">
        <v>28</v>
      </c>
      <c r="B143" s="5" t="s">
        <v>15</v>
      </c>
    </row>
    <row r="144" ht="16.5" spans="1:2">
      <c r="A144" s="4" t="s">
        <v>408</v>
      </c>
      <c r="B144" s="5" t="s">
        <v>21</v>
      </c>
    </row>
    <row r="145" ht="16.5" spans="1:2">
      <c r="A145" s="4" t="s">
        <v>64</v>
      </c>
      <c r="B145" s="5" t="s">
        <v>15</v>
      </c>
    </row>
    <row r="146" ht="16.5" spans="1:2">
      <c r="A146" s="4" t="s">
        <v>331</v>
      </c>
      <c r="B146" s="5" t="s">
        <v>21</v>
      </c>
    </row>
    <row r="147" ht="16.5" spans="1:2">
      <c r="A147" s="4" t="s">
        <v>179</v>
      </c>
      <c r="B147" s="5" t="s">
        <v>53</v>
      </c>
    </row>
    <row r="148" ht="16.5" spans="1:2">
      <c r="A148" s="4" t="s">
        <v>152</v>
      </c>
      <c r="B148" s="5" t="s">
        <v>15</v>
      </c>
    </row>
    <row r="149" ht="16.5" spans="1:2">
      <c r="A149" s="4" t="s">
        <v>312</v>
      </c>
      <c r="B149" s="5" t="s">
        <v>15</v>
      </c>
    </row>
    <row r="150" ht="16.5" spans="1:2">
      <c r="A150" s="4" t="s">
        <v>364</v>
      </c>
      <c r="B150" s="5" t="s">
        <v>21</v>
      </c>
    </row>
    <row r="151" ht="16.5" spans="1:2">
      <c r="A151" s="4" t="s">
        <v>102</v>
      </c>
      <c r="B151" s="5" t="s">
        <v>15</v>
      </c>
    </row>
    <row r="152" ht="16.5" spans="1:2">
      <c r="A152" s="4" t="s">
        <v>201</v>
      </c>
      <c r="B152" s="5" t="s">
        <v>15</v>
      </c>
    </row>
    <row r="153" ht="16.5" spans="1:2">
      <c r="A153" s="4" t="s">
        <v>279</v>
      </c>
      <c r="B153" s="5" t="s">
        <v>21</v>
      </c>
    </row>
    <row r="154" ht="16.5" spans="1:2">
      <c r="A154" s="4" t="s">
        <v>240</v>
      </c>
      <c r="B154" s="5" t="s">
        <v>15</v>
      </c>
    </row>
    <row r="155" ht="16.5" spans="1:2">
      <c r="A155" s="4" t="s">
        <v>18</v>
      </c>
      <c r="B155" s="5" t="s">
        <v>15</v>
      </c>
    </row>
    <row r="156" ht="16.5" spans="1:2">
      <c r="A156" s="4" t="s">
        <v>82</v>
      </c>
      <c r="B156" s="5" t="s">
        <v>15</v>
      </c>
    </row>
    <row r="157" ht="16.5" spans="1:2">
      <c r="A157" s="4" t="s">
        <v>198</v>
      </c>
      <c r="B157" s="5" t="s">
        <v>21</v>
      </c>
    </row>
    <row r="158" ht="16.5" spans="1:2">
      <c r="A158" s="4" t="s">
        <v>153</v>
      </c>
      <c r="B158" s="5" t="s">
        <v>21</v>
      </c>
    </row>
    <row r="159" ht="16.5" spans="1:2">
      <c r="A159" s="4" t="s">
        <v>87</v>
      </c>
      <c r="B159" s="5" t="s">
        <v>21</v>
      </c>
    </row>
    <row r="160" ht="16.5" spans="1:2">
      <c r="A160" s="4" t="s">
        <v>381</v>
      </c>
      <c r="B160" s="5" t="s">
        <v>15</v>
      </c>
    </row>
    <row r="161" ht="16.5" spans="1:2">
      <c r="A161" s="4" t="s">
        <v>283</v>
      </c>
      <c r="B161" s="5" t="s">
        <v>65</v>
      </c>
    </row>
    <row r="162" ht="16.5" spans="1:2">
      <c r="A162" s="4" t="s">
        <v>270</v>
      </c>
      <c r="B162" s="5" t="s">
        <v>23</v>
      </c>
    </row>
    <row r="163" ht="16.5" spans="1:2">
      <c r="A163" s="4" t="s">
        <v>337</v>
      </c>
      <c r="B163" s="5" t="s">
        <v>53</v>
      </c>
    </row>
    <row r="164" ht="16.5" spans="1:2">
      <c r="A164" s="4" t="s">
        <v>365</v>
      </c>
      <c r="B164" s="5" t="s">
        <v>21</v>
      </c>
    </row>
    <row r="165" ht="16.5" spans="1:2">
      <c r="A165" s="4" t="s">
        <v>358</v>
      </c>
      <c r="B165" s="5" t="s">
        <v>21</v>
      </c>
    </row>
    <row r="166" ht="16.5" spans="1:2">
      <c r="A166" s="4" t="s">
        <v>409</v>
      </c>
      <c r="B166" s="5" t="s">
        <v>21</v>
      </c>
    </row>
    <row r="167" ht="16.5" spans="1:2">
      <c r="A167" s="4" t="s">
        <v>410</v>
      </c>
      <c r="B167" s="5" t="s">
        <v>21</v>
      </c>
    </row>
    <row r="168" ht="16.5" spans="1:2">
      <c r="A168" s="4" t="s">
        <v>104</v>
      </c>
      <c r="B168" s="5" t="s">
        <v>53</v>
      </c>
    </row>
    <row r="169" ht="16.5" spans="1:2">
      <c r="A169" s="4" t="s">
        <v>248</v>
      </c>
      <c r="B169" s="5" t="s">
        <v>21</v>
      </c>
    </row>
    <row r="170" ht="16.5" spans="1:2">
      <c r="A170" s="4" t="s">
        <v>163</v>
      </c>
      <c r="B170" s="7" t="s">
        <v>71</v>
      </c>
    </row>
    <row r="171" ht="16.5" spans="1:2">
      <c r="A171" s="4" t="s">
        <v>32</v>
      </c>
      <c r="B171" s="7" t="s">
        <v>39</v>
      </c>
    </row>
    <row r="172" ht="16.5" spans="1:2">
      <c r="A172" s="4" t="s">
        <v>91</v>
      </c>
      <c r="B172" s="5" t="s">
        <v>37</v>
      </c>
    </row>
    <row r="173" ht="16.5" spans="1:2">
      <c r="A173" s="4" t="s">
        <v>214</v>
      </c>
      <c r="B173" s="5" t="s">
        <v>37</v>
      </c>
    </row>
    <row r="174" ht="16.5" spans="1:2">
      <c r="A174" s="4" t="s">
        <v>48</v>
      </c>
      <c r="B174" s="5" t="s">
        <v>37</v>
      </c>
    </row>
    <row r="175" ht="16.5" spans="1:2">
      <c r="A175" s="7" t="s">
        <v>182</v>
      </c>
      <c r="B175" s="5" t="s">
        <v>37</v>
      </c>
    </row>
    <row r="176" ht="16.5" spans="1:2">
      <c r="A176" s="4" t="s">
        <v>212</v>
      </c>
      <c r="B176" s="5" t="s">
        <v>37</v>
      </c>
    </row>
    <row r="177" ht="16.5" spans="1:2">
      <c r="A177" s="4" t="s">
        <v>242</v>
      </c>
      <c r="B177" s="5" t="s">
        <v>37</v>
      </c>
    </row>
    <row r="178" ht="16.5" spans="1:2">
      <c r="A178" s="4" t="s">
        <v>172</v>
      </c>
      <c r="B178" s="5" t="s">
        <v>37</v>
      </c>
    </row>
    <row r="179" ht="16.5" spans="1:2">
      <c r="A179" s="4" t="s">
        <v>411</v>
      </c>
      <c r="B179" s="5" t="s">
        <v>37</v>
      </c>
    </row>
    <row r="180" ht="16.5" spans="1:2">
      <c r="A180" s="4" t="s">
        <v>369</v>
      </c>
      <c r="B180" s="5" t="s">
        <v>37</v>
      </c>
    </row>
    <row r="181" ht="16.5" spans="1:2">
      <c r="A181" s="4" t="s">
        <v>335</v>
      </c>
      <c r="B181" s="5" t="s">
        <v>29</v>
      </c>
    </row>
    <row r="182" ht="16.5" spans="1:2">
      <c r="A182" s="4" t="s">
        <v>289</v>
      </c>
      <c r="B182" s="5" t="s">
        <v>29</v>
      </c>
    </row>
    <row r="183" ht="16.5" spans="1:2">
      <c r="A183" s="4" t="s">
        <v>84</v>
      </c>
      <c r="B183" s="5" t="s">
        <v>29</v>
      </c>
    </row>
    <row r="184" ht="16.5" spans="1:2">
      <c r="A184" s="4" t="s">
        <v>412</v>
      </c>
      <c r="B184" s="5" t="s">
        <v>29</v>
      </c>
    </row>
    <row r="185" ht="16.5" spans="1:2">
      <c r="A185" s="4" t="s">
        <v>143</v>
      </c>
      <c r="B185" s="5" t="s">
        <v>29</v>
      </c>
    </row>
    <row r="186" ht="16.5" spans="1:2">
      <c r="A186" s="4" t="s">
        <v>123</v>
      </c>
      <c r="B186" s="5" t="s">
        <v>29</v>
      </c>
    </row>
    <row r="187" ht="16.5" spans="1:2">
      <c r="A187" s="4" t="s">
        <v>379</v>
      </c>
      <c r="B187" s="5" t="s">
        <v>29</v>
      </c>
    </row>
    <row r="188" ht="16.5" spans="1:2">
      <c r="A188" s="4" t="s">
        <v>157</v>
      </c>
      <c r="B188" s="5" t="s">
        <v>29</v>
      </c>
    </row>
    <row r="189" ht="16.5" spans="1:2">
      <c r="A189" s="4" t="s">
        <v>170</v>
      </c>
      <c r="B189" s="5" t="s">
        <v>29</v>
      </c>
    </row>
    <row r="190" ht="16.5" spans="1:2">
      <c r="A190" s="4" t="s">
        <v>112</v>
      </c>
      <c r="B190" s="5" t="s">
        <v>29</v>
      </c>
    </row>
    <row r="191" ht="16.5" spans="1:2">
      <c r="A191" s="4" t="s">
        <v>175</v>
      </c>
      <c r="B191" s="5" t="s">
        <v>29</v>
      </c>
    </row>
    <row r="192" ht="16.5" spans="1:2">
      <c r="A192" s="4" t="s">
        <v>85</v>
      </c>
      <c r="B192" s="5" t="s">
        <v>29</v>
      </c>
    </row>
    <row r="193" ht="16.5" spans="1:2">
      <c r="A193" s="4" t="s">
        <v>223</v>
      </c>
      <c r="B193" s="5" t="s">
        <v>43</v>
      </c>
    </row>
    <row r="194" ht="16.5" spans="1:2">
      <c r="A194" s="4" t="s">
        <v>275</v>
      </c>
      <c r="B194" s="5" t="s">
        <v>43</v>
      </c>
    </row>
    <row r="195" ht="16.5" spans="1:2">
      <c r="A195" s="4" t="s">
        <v>391</v>
      </c>
      <c r="B195" s="5" t="s">
        <v>43</v>
      </c>
    </row>
    <row r="196" ht="16.5" spans="1:2">
      <c r="A196" s="4" t="s">
        <v>339</v>
      </c>
      <c r="B196" s="5" t="s">
        <v>43</v>
      </c>
    </row>
    <row r="197" ht="16.5" spans="1:2">
      <c r="A197" s="4" t="s">
        <v>138</v>
      </c>
      <c r="B197" s="5" t="s">
        <v>43</v>
      </c>
    </row>
    <row r="198" ht="16.5" spans="1:2">
      <c r="A198" s="4" t="s">
        <v>83</v>
      </c>
      <c r="B198" s="5" t="s">
        <v>43</v>
      </c>
    </row>
    <row r="199" ht="16.5" spans="1:2">
      <c r="A199" s="8" t="s">
        <v>218</v>
      </c>
      <c r="B199" s="5" t="s">
        <v>43</v>
      </c>
    </row>
    <row r="200" ht="16.5" spans="1:2">
      <c r="A200" s="8" t="s">
        <v>158</v>
      </c>
      <c r="B200" s="5" t="s">
        <v>43</v>
      </c>
    </row>
    <row r="201" ht="16.5" spans="1:2">
      <c r="A201" s="6" t="s">
        <v>236</v>
      </c>
      <c r="B201" s="5" t="s">
        <v>43</v>
      </c>
    </row>
    <row r="202" ht="16.5" spans="1:2">
      <c r="A202" s="6" t="s">
        <v>343</v>
      </c>
      <c r="B202" s="5" t="s">
        <v>43</v>
      </c>
    </row>
    <row r="203" ht="16.5" spans="1:2">
      <c r="A203" s="6" t="s">
        <v>219</v>
      </c>
      <c r="B203" s="5" t="s">
        <v>43</v>
      </c>
    </row>
    <row r="204" ht="16.5" spans="1:2">
      <c r="A204" s="6" t="s">
        <v>208</v>
      </c>
      <c r="B204" s="5" t="s">
        <v>43</v>
      </c>
    </row>
    <row r="205" ht="16.5" spans="1:2">
      <c r="A205" s="4" t="s">
        <v>209</v>
      </c>
      <c r="B205" s="5" t="s">
        <v>43</v>
      </c>
    </row>
    <row r="206" ht="16.5" spans="1:2">
      <c r="A206" s="4" t="s">
        <v>166</v>
      </c>
      <c r="B206" s="5" t="s">
        <v>43</v>
      </c>
    </row>
    <row r="207" ht="16.5" spans="1:2">
      <c r="A207" s="4" t="s">
        <v>124</v>
      </c>
      <c r="B207" s="5" t="s">
        <v>43</v>
      </c>
    </row>
    <row r="208" ht="16.5" spans="1:2">
      <c r="A208" s="4" t="s">
        <v>326</v>
      </c>
      <c r="B208" s="5" t="s">
        <v>43</v>
      </c>
    </row>
    <row r="209" ht="16.5" spans="1:2">
      <c r="A209" s="4" t="s">
        <v>302</v>
      </c>
      <c r="B209" s="5" t="s">
        <v>43</v>
      </c>
    </row>
    <row r="210" ht="16.5" spans="1:2">
      <c r="A210" s="4" t="s">
        <v>116</v>
      </c>
      <c r="B210" s="5" t="s">
        <v>19</v>
      </c>
    </row>
    <row r="211" ht="16.5" spans="1:2">
      <c r="A211" s="4" t="s">
        <v>20</v>
      </c>
      <c r="B211" s="5" t="s">
        <v>19</v>
      </c>
    </row>
    <row r="212" ht="16.5" spans="1:2">
      <c r="A212" s="4" t="s">
        <v>121</v>
      </c>
      <c r="B212" s="5" t="s">
        <v>19</v>
      </c>
    </row>
    <row r="213" ht="16.5" spans="1:2">
      <c r="A213" s="4" t="s">
        <v>340</v>
      </c>
      <c r="B213" s="5" t="s">
        <v>19</v>
      </c>
    </row>
    <row r="214" ht="16.5" spans="1:2">
      <c r="A214" s="4" t="s">
        <v>338</v>
      </c>
      <c r="B214" s="5" t="s">
        <v>19</v>
      </c>
    </row>
    <row r="215" ht="16.5" spans="1:2">
      <c r="A215" s="4" t="s">
        <v>131</v>
      </c>
      <c r="B215" s="5" t="s">
        <v>19</v>
      </c>
    </row>
    <row r="216" ht="16.5" spans="1:2">
      <c r="A216" s="4" t="s">
        <v>367</v>
      </c>
      <c r="B216" s="5" t="s">
        <v>19</v>
      </c>
    </row>
    <row r="217" ht="16.5" spans="1:2">
      <c r="A217" s="4" t="s">
        <v>134</v>
      </c>
      <c r="B217" s="5" t="s">
        <v>19</v>
      </c>
    </row>
    <row r="218" ht="16.5" spans="1:2">
      <c r="A218" s="4" t="s">
        <v>286</v>
      </c>
      <c r="B218" s="5" t="s">
        <v>19</v>
      </c>
    </row>
    <row r="219" ht="16.5" spans="1:2">
      <c r="A219" s="8" t="s">
        <v>86</v>
      </c>
      <c r="B219" s="5" t="s">
        <v>19</v>
      </c>
    </row>
    <row r="220" ht="16.5" spans="1:2">
      <c r="A220" s="8" t="s">
        <v>181</v>
      </c>
      <c r="B220" s="5" t="s">
        <v>19</v>
      </c>
    </row>
    <row r="221" ht="16.5" spans="1:2">
      <c r="A221" s="4" t="s">
        <v>318</v>
      </c>
      <c r="B221" s="5" t="s">
        <v>19</v>
      </c>
    </row>
    <row r="222" ht="16.5" spans="1:2">
      <c r="A222" s="4" t="s">
        <v>58</v>
      </c>
      <c r="B222" s="5" t="s">
        <v>47</v>
      </c>
    </row>
    <row r="223" ht="16.5" spans="1:2">
      <c r="A223" s="4" t="s">
        <v>221</v>
      </c>
      <c r="B223" s="5" t="s">
        <v>19</v>
      </c>
    </row>
    <row r="224" ht="16.5" spans="1:2">
      <c r="A224" s="4" t="s">
        <v>290</v>
      </c>
      <c r="B224" s="5" t="s">
        <v>19</v>
      </c>
    </row>
    <row r="225" ht="16.5" spans="1:2">
      <c r="A225" s="4" t="s">
        <v>393</v>
      </c>
      <c r="B225" s="4" t="s">
        <v>5291</v>
      </c>
    </row>
    <row r="226" ht="16.5" spans="1:2">
      <c r="A226" s="12" t="s">
        <v>192</v>
      </c>
      <c r="B226" s="12" t="s">
        <v>75</v>
      </c>
    </row>
    <row r="227" ht="16.5" spans="1:2">
      <c r="A227" s="12" t="s">
        <v>147</v>
      </c>
      <c r="B227" s="12" t="s">
        <v>69</v>
      </c>
    </row>
    <row r="228" ht="16.5" spans="1:2">
      <c r="A228" s="12" t="s">
        <v>288</v>
      </c>
      <c r="B228" s="12" t="s">
        <v>77</v>
      </c>
    </row>
    <row r="229" ht="16.5" spans="1:2">
      <c r="A229" s="13" t="s">
        <v>323</v>
      </c>
      <c r="B229" s="12" t="s">
        <v>31</v>
      </c>
    </row>
    <row r="230" ht="16.5" spans="1:2">
      <c r="A230" s="13" t="s">
        <v>355</v>
      </c>
      <c r="B230" s="12" t="s">
        <v>37</v>
      </c>
    </row>
    <row r="231" ht="16.5" spans="1:2">
      <c r="A231" s="13" t="s">
        <v>383</v>
      </c>
      <c r="B231" s="12" t="s">
        <v>31</v>
      </c>
    </row>
    <row r="232" ht="16.5" spans="1:2">
      <c r="A232" s="13" t="s">
        <v>344</v>
      </c>
      <c r="B232" s="12" t="s">
        <v>59</v>
      </c>
    </row>
    <row r="233" ht="16.5" spans="1:2">
      <c r="A233" s="13" t="s">
        <v>36</v>
      </c>
      <c r="B233" s="5" t="s">
        <v>23</v>
      </c>
    </row>
    <row r="234" ht="16.5" spans="1:2">
      <c r="A234" s="13" t="s">
        <v>101</v>
      </c>
      <c r="B234" s="12" t="s">
        <v>33</v>
      </c>
    </row>
    <row r="235" ht="16.5" spans="1:2">
      <c r="A235" s="13" t="s">
        <v>247</v>
      </c>
      <c r="B235" s="12" t="s">
        <v>43</v>
      </c>
    </row>
    <row r="236" ht="16.5" spans="1:2">
      <c r="A236" s="13" t="s">
        <v>76</v>
      </c>
      <c r="B236" s="12" t="s">
        <v>29</v>
      </c>
    </row>
    <row r="237" ht="16.5" spans="1:2">
      <c r="A237" s="13" t="s">
        <v>265</v>
      </c>
      <c r="B237" s="12" t="s">
        <v>59</v>
      </c>
    </row>
    <row r="238" ht="16.5" spans="1:2">
      <c r="A238" s="13" t="s">
        <v>417</v>
      </c>
      <c r="B238" s="12" t="s">
        <v>59</v>
      </c>
    </row>
    <row r="239" ht="16.5" spans="1:2">
      <c r="A239" s="13" t="s">
        <v>380</v>
      </c>
      <c r="B239" s="12" t="s">
        <v>35</v>
      </c>
    </row>
    <row r="240" ht="16.5" spans="1:2">
      <c r="A240" s="13" t="s">
        <v>127</v>
      </c>
      <c r="B240" s="12" t="s">
        <v>57</v>
      </c>
    </row>
    <row r="241" ht="16.5" spans="1:2">
      <c r="A241" s="13" t="s">
        <v>149</v>
      </c>
      <c r="B241" s="12" t="s">
        <v>57</v>
      </c>
    </row>
    <row r="242" ht="16.5" spans="1:2">
      <c r="A242" s="13" t="s">
        <v>42</v>
      </c>
      <c r="B242" s="5" t="s">
        <v>15</v>
      </c>
    </row>
    <row r="243" ht="16.5" spans="1:2">
      <c r="A243" s="13" t="s">
        <v>276</v>
      </c>
      <c r="B243" s="12" t="s">
        <v>35</v>
      </c>
    </row>
    <row r="244" ht="16.5" spans="1:2">
      <c r="A244" s="13" t="s">
        <v>299</v>
      </c>
      <c r="B244" s="12" t="s">
        <v>35</v>
      </c>
    </row>
    <row r="245" ht="16.5" spans="1:2">
      <c r="A245" s="13" t="s">
        <v>185</v>
      </c>
      <c r="B245" s="5" t="s">
        <v>19</v>
      </c>
    </row>
    <row r="246" ht="16.5" spans="1:2">
      <c r="A246" s="13" t="s">
        <v>200</v>
      </c>
      <c r="B246" s="12" t="s">
        <v>49</v>
      </c>
    </row>
    <row r="247" ht="16.5" spans="1:2">
      <c r="A247" s="13" t="s">
        <v>384</v>
      </c>
      <c r="B247" s="12" t="s">
        <v>35</v>
      </c>
    </row>
    <row r="248" ht="16.5" spans="1:2">
      <c r="A248" s="13" t="s">
        <v>362</v>
      </c>
      <c r="B248" s="12" t="s">
        <v>43</v>
      </c>
    </row>
    <row r="249" ht="16.5" spans="1:2">
      <c r="A249" s="13" t="s">
        <v>373</v>
      </c>
      <c r="B249" s="12" t="s">
        <v>61</v>
      </c>
    </row>
    <row r="250" ht="16.5" spans="1:2">
      <c r="A250" s="13" t="s">
        <v>273</v>
      </c>
      <c r="B250" s="12" t="s">
        <v>61</v>
      </c>
    </row>
    <row r="251" ht="16.5" spans="1:2">
      <c r="A251" s="13" t="s">
        <v>274</v>
      </c>
      <c r="B251" s="12" t="s">
        <v>43</v>
      </c>
    </row>
    <row r="252" ht="16.5" spans="1:2">
      <c r="A252" s="13" t="s">
        <v>386</v>
      </c>
      <c r="B252" s="12" t="s">
        <v>35</v>
      </c>
    </row>
    <row r="253" ht="16.5" spans="1:2">
      <c r="A253" s="13" t="s">
        <v>202</v>
      </c>
      <c r="B253" s="12" t="s">
        <v>35</v>
      </c>
    </row>
    <row r="254" ht="16.5" spans="1:2">
      <c r="A254" s="13" t="s">
        <v>255</v>
      </c>
      <c r="B254" s="12" t="s">
        <v>31</v>
      </c>
    </row>
    <row r="255" ht="16.5" spans="1:2">
      <c r="A255" s="13" t="s">
        <v>416</v>
      </c>
      <c r="B255" s="12" t="s">
        <v>29</v>
      </c>
    </row>
    <row r="256" ht="16.5" spans="1:2">
      <c r="A256" s="13" t="s">
        <v>301</v>
      </c>
      <c r="B256" s="12" t="s">
        <v>61</v>
      </c>
    </row>
    <row r="257" ht="16.5" spans="1:2">
      <c r="A257" s="13" t="s">
        <v>320</v>
      </c>
      <c r="B257" s="12" t="s">
        <v>59</v>
      </c>
    </row>
    <row r="258" ht="16.5" spans="1:2">
      <c r="A258" s="13" t="s">
        <v>413</v>
      </c>
      <c r="B258" s="12" t="s">
        <v>35</v>
      </c>
    </row>
    <row r="259" ht="16.5" spans="1:2">
      <c r="A259" s="13" t="s">
        <v>210</v>
      </c>
      <c r="B259" s="12" t="s">
        <v>27</v>
      </c>
    </row>
    <row r="260" ht="16.5" spans="1:2">
      <c r="A260" s="13" t="s">
        <v>52</v>
      </c>
      <c r="B260" s="12" t="s">
        <v>27</v>
      </c>
    </row>
    <row r="261" ht="16.5" spans="1:2">
      <c r="A261" s="13" t="s">
        <v>130</v>
      </c>
      <c r="B261" s="12" t="s">
        <v>27</v>
      </c>
    </row>
    <row r="262" ht="16.5" spans="1:2">
      <c r="A262" s="13" t="s">
        <v>120</v>
      </c>
      <c r="B262" s="5" t="s">
        <v>23</v>
      </c>
    </row>
    <row r="263" ht="16.5" spans="1:2">
      <c r="A263" s="13" t="s">
        <v>313</v>
      </c>
      <c r="B263" s="12" t="s">
        <v>37</v>
      </c>
    </row>
    <row r="264" ht="16.5" spans="1:2">
      <c r="A264" s="13" t="s">
        <v>195</v>
      </c>
      <c r="B264" s="12" t="s">
        <v>17</v>
      </c>
    </row>
    <row r="265" ht="16.5" spans="1:2">
      <c r="A265" s="13" t="s">
        <v>168</v>
      </c>
      <c r="B265" s="12" t="s">
        <v>17</v>
      </c>
    </row>
    <row r="266" ht="16.5" spans="1:2">
      <c r="A266" s="13" t="s">
        <v>98</v>
      </c>
      <c r="B266" s="12" t="s">
        <v>17</v>
      </c>
    </row>
    <row r="267" ht="16.5" spans="1:2">
      <c r="A267" s="13" t="s">
        <v>93</v>
      </c>
      <c r="B267" s="5" t="s">
        <v>19</v>
      </c>
    </row>
    <row r="268" ht="16.5" spans="1:2">
      <c r="A268" s="13" t="s">
        <v>103</v>
      </c>
      <c r="B268" s="5" t="s">
        <v>19</v>
      </c>
    </row>
    <row r="269" ht="16.5" spans="1:2">
      <c r="A269" s="13" t="s">
        <v>306</v>
      </c>
      <c r="B269" s="5" t="s">
        <v>19</v>
      </c>
    </row>
    <row r="270" ht="16.5" spans="1:2">
      <c r="A270" s="13" t="s">
        <v>271</v>
      </c>
      <c r="B270" s="5" t="s">
        <v>19</v>
      </c>
    </row>
    <row r="271" ht="16.5" spans="1:2">
      <c r="A271" s="13" t="s">
        <v>264</v>
      </c>
      <c r="B271" s="12" t="s">
        <v>41</v>
      </c>
    </row>
    <row r="272" ht="16.5" spans="1:2">
      <c r="A272" s="7" t="s">
        <v>233</v>
      </c>
      <c r="B272" s="12" t="s">
        <v>31</v>
      </c>
    </row>
    <row r="273" ht="16.5" spans="1:2">
      <c r="A273" s="7" t="s">
        <v>377</v>
      </c>
      <c r="B273" s="12" t="s">
        <v>43</v>
      </c>
    </row>
    <row r="274" ht="16.5" spans="1:2">
      <c r="A274" s="7" t="s">
        <v>251</v>
      </c>
      <c r="B274" s="12" t="s">
        <v>43</v>
      </c>
    </row>
    <row r="275" ht="16.5" spans="1:2">
      <c r="A275" s="7" t="s">
        <v>372</v>
      </c>
      <c r="B275" s="12" t="s">
        <v>43</v>
      </c>
    </row>
    <row r="276" ht="16.5" spans="1:2">
      <c r="A276" s="7" t="s">
        <v>328</v>
      </c>
      <c r="B276" s="12" t="s">
        <v>35</v>
      </c>
    </row>
    <row r="277" ht="16.5" spans="1:2">
      <c r="A277" s="7" t="s">
        <v>135</v>
      </c>
      <c r="B277" s="12" t="s">
        <v>19</v>
      </c>
    </row>
    <row r="278" ht="16.5" spans="1:2">
      <c r="A278" s="7" t="s">
        <v>292</v>
      </c>
      <c r="B278" s="12" t="s">
        <v>19</v>
      </c>
    </row>
    <row r="279" ht="16.5" spans="1:2">
      <c r="A279" s="7" t="s">
        <v>144</v>
      </c>
      <c r="B279" s="12" t="s">
        <v>41</v>
      </c>
    </row>
    <row r="280" ht="16.5" spans="1:2">
      <c r="A280" s="7" t="s">
        <v>246</v>
      </c>
      <c r="B280" s="12" t="s">
        <v>41</v>
      </c>
    </row>
    <row r="281" ht="16.5" spans="1:2">
      <c r="A281" s="7" t="s">
        <v>105</v>
      </c>
      <c r="B281" s="12" t="s">
        <v>25</v>
      </c>
    </row>
    <row r="282" ht="16.5" spans="1:2">
      <c r="A282" s="7" t="s">
        <v>418</v>
      </c>
      <c r="B282" s="12" t="s">
        <v>41</v>
      </c>
    </row>
    <row r="283" ht="16.5" spans="1:2">
      <c r="A283" s="7" t="s">
        <v>419</v>
      </c>
      <c r="B283" s="12" t="s">
        <v>41</v>
      </c>
    </row>
    <row r="284" ht="16.5" spans="1:2">
      <c r="A284" s="12" t="s">
        <v>374</v>
      </c>
      <c r="B284" s="12" t="s">
        <v>35</v>
      </c>
    </row>
    <row r="285" ht="16.5" spans="1:2">
      <c r="A285" s="12" t="s">
        <v>371</v>
      </c>
      <c r="B285" s="12" t="s">
        <v>35</v>
      </c>
    </row>
    <row r="286" ht="16.5" spans="1:2">
      <c r="A286" s="12" t="s">
        <v>389</v>
      </c>
      <c r="B286" s="12" t="s">
        <v>41</v>
      </c>
    </row>
    <row r="287" ht="16.5" spans="1:2">
      <c r="A287" s="12" t="s">
        <v>420</v>
      </c>
      <c r="B287" s="12" t="s">
        <v>41</v>
      </c>
    </row>
    <row r="288" ht="16.5" spans="1:2">
      <c r="A288" s="7" t="s">
        <v>325</v>
      </c>
      <c r="B288" s="12" t="s">
        <v>19</v>
      </c>
    </row>
    <row r="289" ht="16.5" spans="1:2">
      <c r="A289" s="7" t="s">
        <v>421</v>
      </c>
      <c r="B289" s="12" t="s">
        <v>41</v>
      </c>
    </row>
    <row r="290" ht="16.5" spans="1:2">
      <c r="A290" s="7" t="s">
        <v>241</v>
      </c>
      <c r="B290" s="12" t="s">
        <v>41</v>
      </c>
    </row>
    <row r="291" ht="16.5" spans="1:2">
      <c r="A291" s="7" t="s">
        <v>361</v>
      </c>
      <c r="B291" s="12" t="s">
        <v>41</v>
      </c>
    </row>
    <row r="292" ht="16.5" spans="1:2">
      <c r="A292" s="7" t="s">
        <v>422</v>
      </c>
      <c r="B292" s="12" t="s">
        <v>41</v>
      </c>
    </row>
    <row r="293" ht="16.5" spans="1:2">
      <c r="A293" s="7" t="s">
        <v>173</v>
      </c>
      <c r="B293" s="12" t="s">
        <v>41</v>
      </c>
    </row>
    <row r="294" ht="16.5" spans="1:2">
      <c r="A294" s="7" t="s">
        <v>423</v>
      </c>
      <c r="B294" s="12" t="s">
        <v>41</v>
      </c>
    </row>
    <row r="295" ht="16.5" spans="1:2">
      <c r="A295" s="7" t="s">
        <v>150</v>
      </c>
      <c r="B295" s="12" t="s">
        <v>41</v>
      </c>
    </row>
    <row r="296" ht="16.5" spans="1:2">
      <c r="A296" s="7" t="s">
        <v>234</v>
      </c>
      <c r="B296" s="12" t="s">
        <v>41</v>
      </c>
    </row>
    <row r="297" ht="16.5" spans="1:2">
      <c r="A297" s="7" t="s">
        <v>424</v>
      </c>
      <c r="B297" s="12" t="s">
        <v>41</v>
      </c>
    </row>
    <row r="298" ht="16.5" spans="1:2">
      <c r="A298" s="7" t="s">
        <v>425</v>
      </c>
      <c r="B298" s="12" t="s">
        <v>41</v>
      </c>
    </row>
    <row r="299" ht="16.5" spans="1:2">
      <c r="A299" s="7" t="s">
        <v>370</v>
      </c>
      <c r="B299" s="12" t="s">
        <v>35</v>
      </c>
    </row>
    <row r="300" ht="16.5" spans="1:2">
      <c r="A300" s="7" t="s">
        <v>268</v>
      </c>
      <c r="B300" s="12" t="s">
        <v>43</v>
      </c>
    </row>
    <row r="301" ht="16.5" spans="1:2">
      <c r="A301" s="7" t="s">
        <v>426</v>
      </c>
      <c r="B301" s="12" t="s">
        <v>59</v>
      </c>
    </row>
    <row r="302" ht="16.5" spans="1:2">
      <c r="A302" s="7" t="s">
        <v>427</v>
      </c>
      <c r="B302" s="12" t="s">
        <v>43</v>
      </c>
    </row>
    <row r="303" ht="16.5" spans="1:2">
      <c r="A303" s="7" t="s">
        <v>428</v>
      </c>
      <c r="B303" s="12" t="s">
        <v>41</v>
      </c>
    </row>
    <row r="304" ht="16.5" spans="1:2">
      <c r="A304" s="7" t="s">
        <v>429</v>
      </c>
      <c r="B304" s="12" t="s">
        <v>41</v>
      </c>
    </row>
    <row r="305" ht="16.5" spans="1:2">
      <c r="A305" s="7" t="s">
        <v>351</v>
      </c>
      <c r="B305" s="12" t="s">
        <v>41</v>
      </c>
    </row>
    <row r="306" ht="16.5" spans="1:2">
      <c r="A306" s="7" t="s">
        <v>258</v>
      </c>
      <c r="B306" s="12" t="s">
        <v>15</v>
      </c>
    </row>
    <row r="307" ht="16.5" spans="1:2">
      <c r="A307" s="7" t="s">
        <v>324</v>
      </c>
      <c r="B307" s="12" t="s">
        <v>31</v>
      </c>
    </row>
    <row r="308" ht="16.5" spans="1:2">
      <c r="A308" s="7" t="s">
        <v>199</v>
      </c>
      <c r="B308" s="7" t="s">
        <v>31</v>
      </c>
    </row>
    <row r="309" ht="16.5" spans="1:2">
      <c r="A309" s="7" t="s">
        <v>213</v>
      </c>
      <c r="B309" s="7" t="s">
        <v>59</v>
      </c>
    </row>
    <row r="310" ht="16.5" spans="1:2">
      <c r="A310" s="7" t="s">
        <v>336</v>
      </c>
      <c r="B310" s="7" t="s">
        <v>53</v>
      </c>
    </row>
    <row r="311" ht="16.5" spans="1:2">
      <c r="A311" s="7" t="s">
        <v>249</v>
      </c>
      <c r="B311" s="7" t="s">
        <v>35</v>
      </c>
    </row>
    <row r="312" ht="16.5" spans="1:2">
      <c r="A312" s="7" t="s">
        <v>294</v>
      </c>
      <c r="B312" s="7" t="s">
        <v>35</v>
      </c>
    </row>
    <row r="313" ht="16.5" spans="1:2">
      <c r="A313" s="7" t="s">
        <v>203</v>
      </c>
      <c r="B313" s="12" t="s">
        <v>27</v>
      </c>
    </row>
    <row r="314" ht="16.5" spans="1:2">
      <c r="A314" s="7" t="s">
        <v>376</v>
      </c>
      <c r="B314" s="12" t="s">
        <v>61</v>
      </c>
    </row>
    <row r="315" ht="16.5" spans="1:2">
      <c r="A315" s="7" t="s">
        <v>161</v>
      </c>
      <c r="B315" s="12" t="s">
        <v>15</v>
      </c>
    </row>
    <row r="316" ht="16.5" spans="1:2">
      <c r="A316" s="7" t="s">
        <v>349</v>
      </c>
      <c r="B316" s="12" t="s">
        <v>35</v>
      </c>
    </row>
    <row r="317" ht="16.5" spans="1:2">
      <c r="A317" s="7" t="s">
        <v>129</v>
      </c>
      <c r="B317" s="12" t="s">
        <v>19</v>
      </c>
    </row>
    <row r="318" ht="16.5" spans="1:2">
      <c r="A318" s="7" t="s">
        <v>222</v>
      </c>
      <c r="B318" s="12" t="s">
        <v>19</v>
      </c>
    </row>
    <row r="319" ht="16.5" spans="1:2">
      <c r="A319" s="7" t="s">
        <v>137</v>
      </c>
      <c r="B319" s="12" t="s">
        <v>19</v>
      </c>
    </row>
    <row r="320" ht="16.5" spans="1:2">
      <c r="A320" s="7" t="s">
        <v>375</v>
      </c>
      <c r="B320" s="12" t="s">
        <v>59</v>
      </c>
    </row>
    <row r="321" ht="16.5" spans="1:2">
      <c r="A321" s="7" t="s">
        <v>96</v>
      </c>
      <c r="B321" s="12" t="s">
        <v>17</v>
      </c>
    </row>
    <row r="322" ht="16.5" spans="1:2">
      <c r="A322" s="7" t="s">
        <v>250</v>
      </c>
      <c r="B322" s="12" t="s">
        <v>19</v>
      </c>
    </row>
    <row r="323" ht="16.5" spans="1:2">
      <c r="A323" s="7" t="s">
        <v>366</v>
      </c>
      <c r="B323" s="12" t="s">
        <v>43</v>
      </c>
    </row>
    <row r="324" ht="16.5" spans="1:2">
      <c r="A324" s="7" t="s">
        <v>5292</v>
      </c>
      <c r="B324" s="12" t="s">
        <v>43</v>
      </c>
    </row>
    <row r="325" ht="16.5" spans="1:2">
      <c r="A325" s="7" t="s">
        <v>5293</v>
      </c>
      <c r="B325" s="12" t="s">
        <v>43</v>
      </c>
    </row>
    <row r="326" ht="16.5" spans="1:2">
      <c r="A326" s="7" t="s">
        <v>280</v>
      </c>
      <c r="B326" s="12" t="s">
        <v>19</v>
      </c>
    </row>
    <row r="327" ht="16.5" spans="1:2">
      <c r="A327" s="7" t="s">
        <v>174</v>
      </c>
      <c r="B327" s="12" t="s">
        <v>33</v>
      </c>
    </row>
    <row r="328" ht="16.5" spans="1:2">
      <c r="A328" s="7" t="s">
        <v>315</v>
      </c>
      <c r="B328" s="12" t="s">
        <v>53</v>
      </c>
    </row>
    <row r="329" ht="16.5" spans="1:2">
      <c r="A329" s="13" t="s">
        <v>322</v>
      </c>
      <c r="B329" s="12" t="s">
        <v>29</v>
      </c>
    </row>
    <row r="330" ht="16.5" spans="1:2">
      <c r="A330" s="13" t="s">
        <v>34</v>
      </c>
      <c r="B330" s="5" t="s">
        <v>21</v>
      </c>
    </row>
    <row r="331" ht="16.5" spans="1:2">
      <c r="A331" s="13" t="s">
        <v>229</v>
      </c>
      <c r="B331" s="12" t="s">
        <v>59</v>
      </c>
    </row>
    <row r="332" ht="16.5" spans="1:2">
      <c r="A332" s="7" t="s">
        <v>368</v>
      </c>
      <c r="B332" s="12" t="s">
        <v>43</v>
      </c>
    </row>
    <row r="333" ht="16.5" spans="1:2">
      <c r="A333" s="7" t="s">
        <v>81</v>
      </c>
      <c r="B333" s="12" t="s">
        <v>57</v>
      </c>
    </row>
    <row r="334" ht="16.5" spans="1:2">
      <c r="A334" s="7" t="s">
        <v>346</v>
      </c>
      <c r="B334" s="12" t="s">
        <v>19</v>
      </c>
    </row>
    <row r="335" ht="16.5" spans="1:2">
      <c r="A335" s="7" t="s">
        <v>354</v>
      </c>
      <c r="B335" s="12" t="s">
        <v>27</v>
      </c>
    </row>
    <row r="336" ht="16.5" spans="1:2">
      <c r="A336" s="7" t="s">
        <v>353</v>
      </c>
      <c r="B336" s="12" t="s">
        <v>19</v>
      </c>
    </row>
    <row r="337" ht="16.5" spans="1:2">
      <c r="A337" s="13" t="s">
        <v>140</v>
      </c>
      <c r="B337" s="12" t="s">
        <v>19</v>
      </c>
    </row>
    <row r="338" ht="16.5" spans="1:2">
      <c r="A338" s="13" t="s">
        <v>169</v>
      </c>
      <c r="B338" s="12" t="s">
        <v>15</v>
      </c>
    </row>
    <row r="339" ht="16.5" spans="1:2">
      <c r="A339" s="13" t="s">
        <v>309</v>
      </c>
      <c r="B339" s="12" t="s">
        <v>43</v>
      </c>
    </row>
    <row r="340" ht="16.5" spans="1:2">
      <c r="A340" s="13" t="s">
        <v>347</v>
      </c>
      <c r="B340" s="12" t="s">
        <v>33</v>
      </c>
    </row>
    <row r="341" ht="16.5" spans="1:2">
      <c r="A341" s="4" t="s">
        <v>115</v>
      </c>
      <c r="B341" s="12" t="s">
        <v>15</v>
      </c>
    </row>
    <row r="342" ht="16.5" spans="1:2">
      <c r="A342" s="4" t="s">
        <v>24</v>
      </c>
      <c r="B342" s="12" t="s">
        <v>15</v>
      </c>
    </row>
    <row r="343" ht="16.5" spans="1:2">
      <c r="A343" s="14" t="s">
        <v>188</v>
      </c>
      <c r="B343" s="12" t="s">
        <v>21</v>
      </c>
    </row>
    <row r="344" ht="16.5" spans="1:2">
      <c r="A344" s="14" t="s">
        <v>5294</v>
      </c>
      <c r="B344" s="12" t="s">
        <v>43</v>
      </c>
    </row>
    <row r="345" ht="16.5" spans="1:2">
      <c r="A345" s="14" t="s">
        <v>5295</v>
      </c>
      <c r="B345" s="12" t="s">
        <v>49</v>
      </c>
    </row>
    <row r="346" ht="16.5" spans="1:2">
      <c r="A346" s="14" t="s">
        <v>204</v>
      </c>
      <c r="B346" s="12" t="s">
        <v>21</v>
      </c>
    </row>
    <row r="347" ht="16.5" spans="1:2">
      <c r="A347" s="15" t="s">
        <v>342</v>
      </c>
      <c r="B347" s="2" t="s">
        <v>57</v>
      </c>
    </row>
    <row r="348" ht="16.5" spans="1:2">
      <c r="A348" s="15" t="s">
        <v>117</v>
      </c>
      <c r="B348" s="2" t="s">
        <v>27</v>
      </c>
    </row>
    <row r="349" ht="16.5" spans="1:2">
      <c r="A349" s="15" t="s">
        <v>100</v>
      </c>
      <c r="B349" s="12" t="s">
        <v>19</v>
      </c>
    </row>
    <row r="350" ht="16.5" spans="1:2">
      <c r="A350" s="13" t="s">
        <v>243</v>
      </c>
      <c r="B350" s="12" t="s">
        <v>19</v>
      </c>
    </row>
    <row r="351" ht="16.5" spans="1:2">
      <c r="A351" s="15" t="s">
        <v>186</v>
      </c>
      <c r="B351" s="2" t="s">
        <v>53</v>
      </c>
    </row>
    <row r="352" ht="16.5" spans="1:2">
      <c r="A352" s="15" t="s">
        <v>317</v>
      </c>
      <c r="B352" s="2" t="s">
        <v>43</v>
      </c>
    </row>
    <row r="353" ht="16.5" spans="1:2">
      <c r="A353" s="15" t="s">
        <v>136</v>
      </c>
      <c r="B353" s="12" t="s">
        <v>19</v>
      </c>
    </row>
    <row r="354" ht="16.5" spans="1:2">
      <c r="A354" s="15" t="s">
        <v>22</v>
      </c>
      <c r="B354" s="2" t="s">
        <v>23</v>
      </c>
    </row>
    <row r="355" ht="16.5" spans="1:2">
      <c r="A355" s="15" t="s">
        <v>196</v>
      </c>
      <c r="B355" s="2" t="s">
        <v>31</v>
      </c>
    </row>
    <row r="356" ht="16.5" spans="1:2">
      <c r="A356" s="15" t="s">
        <v>319</v>
      </c>
      <c r="B356" s="2" t="s">
        <v>43</v>
      </c>
    </row>
    <row r="357" ht="16.5" spans="1:2">
      <c r="A357" s="15" t="s">
        <v>316</v>
      </c>
      <c r="B357" s="2" t="s">
        <v>31</v>
      </c>
    </row>
    <row r="358" ht="16.5" spans="1:2">
      <c r="A358" s="15" t="s">
        <v>159</v>
      </c>
      <c r="B358" s="2" t="s">
        <v>43</v>
      </c>
    </row>
    <row r="359" spans="1:2">
      <c r="A359" s="16" t="s">
        <v>216</v>
      </c>
      <c r="B359" s="2" t="s">
        <v>27</v>
      </c>
    </row>
    <row r="360" spans="1:2">
      <c r="A360" s="17" t="s">
        <v>193</v>
      </c>
      <c r="B360" s="18" t="s">
        <v>19</v>
      </c>
    </row>
    <row r="361" spans="1:2">
      <c r="A361" s="17" t="s">
        <v>184</v>
      </c>
      <c r="B361" s="2" t="s">
        <v>31</v>
      </c>
    </row>
    <row r="362" spans="1:2">
      <c r="A362" s="16" t="s">
        <v>142</v>
      </c>
      <c r="B362" s="18" t="s">
        <v>19</v>
      </c>
    </row>
    <row r="363" spans="1:2">
      <c r="A363" s="16" t="s">
        <v>190</v>
      </c>
      <c r="B363" s="18" t="s">
        <v>19</v>
      </c>
    </row>
    <row r="364" spans="1:2">
      <c r="A364" s="16" t="s">
        <v>226</v>
      </c>
      <c r="B364" s="2" t="s">
        <v>21</v>
      </c>
    </row>
    <row r="365" ht="16.5" spans="1:2">
      <c r="A365" s="7" t="s">
        <v>350</v>
      </c>
      <c r="B365" s="2" t="s">
        <v>57</v>
      </c>
    </row>
    <row r="366" ht="16.5" spans="1:2">
      <c r="A366" s="7" t="s">
        <v>352</v>
      </c>
      <c r="B366" s="2" t="s">
        <v>31</v>
      </c>
    </row>
    <row r="367" ht="16.5" spans="1:2">
      <c r="A367" s="5" t="s">
        <v>360</v>
      </c>
      <c r="B367" s="2" t="s">
        <v>15</v>
      </c>
    </row>
    <row r="368" ht="16.5" spans="1:2">
      <c r="A368" s="4" t="s">
        <v>390</v>
      </c>
      <c r="B368" s="2" t="s">
        <v>25</v>
      </c>
    </row>
    <row r="369" ht="16.5" spans="1:2">
      <c r="A369" s="5" t="s">
        <v>396</v>
      </c>
      <c r="B369" s="2" t="s">
        <v>41</v>
      </c>
    </row>
    <row r="370" ht="16.5" spans="1:2">
      <c r="A370" s="5" t="s">
        <v>414</v>
      </c>
      <c r="B370" s="2" t="s">
        <v>59</v>
      </c>
    </row>
    <row r="371" ht="16.5" spans="1:2">
      <c r="A371" s="5" t="s">
        <v>415</v>
      </c>
      <c r="B371" s="2" t="s">
        <v>5296</v>
      </c>
    </row>
    <row r="372" spans="1:2">
      <c r="A372" s="19" t="s">
        <v>227</v>
      </c>
      <c r="B372" s="2" t="s">
        <v>43</v>
      </c>
    </row>
    <row r="373" spans="1:2">
      <c r="A373" s="18" t="s">
        <v>194</v>
      </c>
      <c r="B373" s="2" t="s">
        <v>15</v>
      </c>
    </row>
    <row r="374" ht="16.5" spans="1:2">
      <c r="A374" s="20" t="s">
        <v>162</v>
      </c>
      <c r="B374" s="2" t="s">
        <v>19</v>
      </c>
    </row>
    <row r="375" ht="16.5" spans="1:2">
      <c r="A375" s="21" t="s">
        <v>72</v>
      </c>
      <c r="B375" s="2" t="s">
        <v>19</v>
      </c>
    </row>
    <row r="376" ht="16.5" spans="1:2">
      <c r="A376" s="22" t="s">
        <v>220</v>
      </c>
      <c r="B376" s="2" t="s">
        <v>31</v>
      </c>
    </row>
    <row r="377" ht="16.5" spans="1:2">
      <c r="A377" s="22" t="s">
        <v>125</v>
      </c>
      <c r="B377" s="2" t="s">
        <v>15</v>
      </c>
    </row>
    <row r="378" ht="16.5" spans="1:2">
      <c r="A378" s="13" t="s">
        <v>238</v>
      </c>
      <c r="B378" s="2" t="s">
        <v>15</v>
      </c>
    </row>
    <row r="379" spans="1:2">
      <c r="A379" s="17" t="s">
        <v>231</v>
      </c>
      <c r="B379" s="2" t="s">
        <v>31</v>
      </c>
    </row>
    <row r="380" ht="16.5" spans="1:2">
      <c r="A380" s="13" t="s">
        <v>205</v>
      </c>
      <c r="B380" s="2" t="s">
        <v>27</v>
      </c>
    </row>
    <row r="381" spans="1:2">
      <c r="A381" s="16" t="s">
        <v>211</v>
      </c>
      <c r="B381" s="2" t="s">
        <v>27</v>
      </c>
    </row>
    <row r="382" spans="1:2">
      <c r="A382" s="17" t="s">
        <v>278</v>
      </c>
      <c r="B382" s="2" t="s">
        <v>43</v>
      </c>
    </row>
    <row r="383" ht="16.5" spans="1:2">
      <c r="A383" s="13" t="s">
        <v>245</v>
      </c>
      <c r="B383" s="2" t="s">
        <v>15</v>
      </c>
    </row>
    <row r="384" ht="16.5" spans="1:2">
      <c r="A384" s="13" t="s">
        <v>254</v>
      </c>
      <c r="B384" s="2" t="s">
        <v>31</v>
      </c>
    </row>
    <row r="385" spans="1:2">
      <c r="A385" s="17" t="s">
        <v>300</v>
      </c>
      <c r="B385" s="2" t="s">
        <v>61</v>
      </c>
    </row>
    <row r="386" ht="16.5" spans="1:2">
      <c r="A386" s="13" t="s">
        <v>252</v>
      </c>
      <c r="B386" s="2" t="s">
        <v>43</v>
      </c>
    </row>
    <row r="387" ht="16.5" spans="1:2">
      <c r="A387" s="13" t="s">
        <v>304</v>
      </c>
      <c r="B387" s="2" t="s">
        <v>15</v>
      </c>
    </row>
    <row r="388" ht="16.5" spans="1:2">
      <c r="A388" s="13" t="s">
        <v>256</v>
      </c>
      <c r="B388" s="2" t="s">
        <v>31</v>
      </c>
    </row>
  </sheetData>
  <conditionalFormatting sqref="B1">
    <cfRule type="duplicateValues" dxfId="0" priority="251"/>
    <cfRule type="duplicateValues" dxfId="0" priority="250"/>
    <cfRule type="duplicateValues" dxfId="0" priority="249"/>
    <cfRule type="duplicateValues" dxfId="0" priority="248"/>
    <cfRule type="duplicateValues" dxfId="0" priority="247"/>
  </conditionalFormatting>
  <conditionalFormatting sqref="B225">
    <cfRule type="duplicateValues" dxfId="0" priority="246"/>
    <cfRule type="duplicateValues" dxfId="0" priority="245"/>
    <cfRule type="duplicateValues" dxfId="0" priority="244"/>
    <cfRule type="duplicateValues" dxfId="0" priority="243"/>
    <cfRule type="duplicateValues" dxfId="0" priority="242"/>
    <cfRule type="duplicateValues" dxfId="0" priority="241"/>
    <cfRule type="duplicateValues" dxfId="0" priority="240"/>
    <cfRule type="duplicateValues" dxfId="0" priority="239"/>
    <cfRule type="duplicateValues" dxfId="0" priority="238"/>
    <cfRule type="duplicateValues" dxfId="0" priority="237"/>
    <cfRule type="duplicateValues" dxfId="0" priority="236"/>
    <cfRule type="duplicateValues" dxfId="0" priority="235"/>
    <cfRule type="duplicateValues" dxfId="0" priority="234"/>
    <cfRule type="duplicateValues" dxfId="0" priority="233"/>
    <cfRule type="duplicateValues" dxfId="0" priority="232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  <cfRule type="duplicateValues" dxfId="0" priority="226"/>
    <cfRule type="duplicateValues" dxfId="0" priority="225"/>
    <cfRule type="duplicateValues" dxfId="0" priority="224"/>
    <cfRule type="duplicateValues" dxfId="0" priority="223"/>
    <cfRule type="duplicateValues" dxfId="0" priority="222"/>
    <cfRule type="duplicateValues" dxfId="0" priority="221"/>
    <cfRule type="duplicateValues" dxfId="0" priority="220"/>
    <cfRule type="duplicateValues" dxfId="0" priority="219"/>
    <cfRule type="duplicateValues" dxfId="0" priority="218"/>
    <cfRule type="duplicateValues" dxfId="0" priority="217"/>
    <cfRule type="duplicateValues" dxfId="0" priority="216"/>
  </conditionalFormatting>
  <conditionalFormatting sqref="A282">
    <cfRule type="duplicateValues" dxfId="0" priority="214"/>
    <cfRule type="duplicateValues" dxfId="0" priority="213"/>
    <cfRule type="duplicateValues" dxfId="0" priority="212"/>
    <cfRule type="duplicateValues" dxfId="0" priority="211"/>
  </conditionalFormatting>
  <conditionalFormatting sqref="A283">
    <cfRule type="duplicateValues" dxfId="0" priority="210"/>
  </conditionalFormatting>
  <conditionalFormatting sqref="A299">
    <cfRule type="duplicateValues" dxfId="0" priority="188"/>
  </conditionalFormatting>
  <conditionalFormatting sqref="A300">
    <cfRule type="duplicateValues" dxfId="0" priority="192"/>
  </conditionalFormatting>
  <conditionalFormatting sqref="A303">
    <cfRule type="duplicateValues" dxfId="0" priority="184"/>
  </conditionalFormatting>
  <conditionalFormatting sqref="A313">
    <cfRule type="duplicateValues" dxfId="0" priority="174"/>
    <cfRule type="duplicateValues" dxfId="0" priority="173"/>
  </conditionalFormatting>
  <conditionalFormatting sqref="A332">
    <cfRule type="duplicateValues" dxfId="0" priority="166"/>
    <cfRule type="duplicateValues" dxfId="0" priority="165"/>
    <cfRule type="duplicateValues" dxfId="0" priority="164"/>
  </conditionalFormatting>
  <conditionalFormatting sqref="A336">
    <cfRule type="duplicateValues" dxfId="0" priority="159"/>
    <cfRule type="duplicateValues" dxfId="0" priority="158"/>
  </conditionalFormatting>
  <conditionalFormatting sqref="A341"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  <cfRule type="duplicateValues" dxfId="0" priority="109"/>
    <cfRule type="duplicateValues" dxfId="0" priority="108"/>
    <cfRule type="duplicateValues" dxfId="0" priority="107"/>
    <cfRule type="duplicateValues" dxfId="0" priority="106"/>
    <cfRule type="duplicateValues" dxfId="0" priority="105"/>
    <cfRule type="duplicateValues" dxfId="0" priority="104"/>
    <cfRule type="duplicateValues" dxfId="0" priority="103"/>
    <cfRule type="duplicateValues" dxfId="0" priority="102"/>
    <cfRule type="duplicateValues" dxfId="0" priority="101"/>
    <cfRule type="duplicateValues" dxfId="0" priority="100"/>
  </conditionalFormatting>
  <conditionalFormatting sqref="A342">
    <cfRule type="duplicateValues" dxfId="0" priority="156"/>
    <cfRule type="duplicateValues" dxfId="0" priority="155"/>
    <cfRule type="duplicateValues" dxfId="0" priority="154"/>
    <cfRule type="duplicateValues" dxfId="0" priority="153"/>
    <cfRule type="duplicateValues" dxfId="0" priority="152"/>
    <cfRule type="duplicateValues" dxfId="0" priority="151"/>
    <cfRule type="duplicateValues" dxfId="0" priority="150"/>
    <cfRule type="duplicateValues" dxfId="0" priority="149"/>
    <cfRule type="duplicateValues" dxfId="0" priority="148"/>
    <cfRule type="duplicateValues" dxfId="0" priority="147"/>
    <cfRule type="duplicateValues" dxfId="0" priority="146"/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</conditionalFormatting>
  <conditionalFormatting sqref="A343">
    <cfRule type="duplicateValues" dxfId="0" priority="98"/>
  </conditionalFormatting>
  <conditionalFormatting sqref="A346">
    <cfRule type="duplicateValues" dxfId="0" priority="94"/>
    <cfRule type="duplicateValues" dxfId="0" priority="93"/>
    <cfRule type="duplicateValues" dxfId="0" priority="92"/>
  </conditionalFormatting>
  <conditionalFormatting sqref="A367">
    <cfRule type="duplicateValues" dxfId="0" priority="76"/>
    <cfRule type="duplicateValues" dxfId="0" priority="77"/>
    <cfRule type="duplicateValues" dxfId="0" priority="78"/>
    <cfRule type="duplicateValues" dxfId="0" priority="79"/>
    <cfRule type="duplicateValues" dxfId="0" priority="80"/>
    <cfRule type="duplicateValues" dxfId="0" priority="81"/>
    <cfRule type="duplicateValues" dxfId="0" priority="82"/>
    <cfRule type="duplicateValues" dxfId="0" priority="83"/>
  </conditionalFormatting>
  <conditionalFormatting sqref="A368">
    <cfRule type="duplicateValues" dxfId="0" priority="51"/>
  </conditionalFormatting>
  <conditionalFormatting sqref="A369"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</conditionalFormatting>
  <conditionalFormatting sqref="A370"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duplicateValues" dxfId="0" priority="22"/>
  </conditionalFormatting>
  <conditionalFormatting sqref="A1:A281">
    <cfRule type="duplicateValues" dxfId="0" priority="215"/>
  </conditionalFormatting>
  <conditionalFormatting sqref="A1:A303">
    <cfRule type="duplicateValues" dxfId="0" priority="178"/>
    <cfRule type="duplicateValues" dxfId="0" priority="177"/>
    <cfRule type="duplicateValues" dxfId="0" priority="176"/>
  </conditionalFormatting>
  <conditionalFormatting sqref="A1:A312">
    <cfRule type="duplicateValues" dxfId="0" priority="175"/>
  </conditionalFormatting>
  <conditionalFormatting sqref="A1:A342">
    <cfRule type="duplicateValues" dxfId="0" priority="99"/>
  </conditionalFormatting>
  <conditionalFormatting sqref="A282:A283">
    <cfRule type="duplicateValues" dxfId="0" priority="209"/>
    <cfRule type="duplicateValues" dxfId="0" priority="208"/>
    <cfRule type="duplicateValues" dxfId="0" priority="207"/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  <cfRule type="duplicateValues" dxfId="0" priority="200"/>
    <cfRule type="duplicateValues" dxfId="0" priority="199"/>
    <cfRule type="duplicateValues" dxfId="0" priority="198"/>
  </conditionalFormatting>
  <conditionalFormatting sqref="A282:A287">
    <cfRule type="duplicateValues" dxfId="0" priority="197"/>
    <cfRule type="duplicateValues" dxfId="0" priority="196"/>
  </conditionalFormatting>
  <conditionalFormatting sqref="A282:A288">
    <cfRule type="duplicateValues" dxfId="0" priority="195"/>
  </conditionalFormatting>
  <conditionalFormatting sqref="A282:A296">
    <cfRule type="duplicateValues" dxfId="0" priority="193"/>
  </conditionalFormatting>
  <conditionalFormatting sqref="A282:A300">
    <cfRule type="duplicateValues" dxfId="0" priority="187"/>
  </conditionalFormatting>
  <conditionalFormatting sqref="A282:A302">
    <cfRule type="duplicateValues" dxfId="0" priority="186"/>
    <cfRule type="duplicateValues" dxfId="0" priority="185"/>
  </conditionalFormatting>
  <conditionalFormatting sqref="A282:A303">
    <cfRule type="duplicateValues" dxfId="0" priority="183"/>
    <cfRule type="duplicateValues" dxfId="0" priority="182"/>
    <cfRule type="duplicateValues" dxfId="0" priority="181"/>
    <cfRule type="duplicateValues" dxfId="0" priority="180"/>
    <cfRule type="duplicateValues" dxfId="0" priority="179"/>
  </conditionalFormatting>
  <conditionalFormatting sqref="A289:A296">
    <cfRule type="duplicateValues" dxfId="0" priority="194"/>
  </conditionalFormatting>
  <conditionalFormatting sqref="A297:A298">
    <cfRule type="duplicateValues" dxfId="0" priority="191"/>
  </conditionalFormatting>
  <conditionalFormatting sqref="A314:A315">
    <cfRule type="duplicateValues" dxfId="0" priority="172"/>
  </conditionalFormatting>
  <conditionalFormatting sqref="A316:A317">
    <cfRule type="duplicateValues" dxfId="0" priority="171"/>
  </conditionalFormatting>
  <conditionalFormatting sqref="A318:A322">
    <cfRule type="duplicateValues" dxfId="0" priority="170"/>
  </conditionalFormatting>
  <conditionalFormatting sqref="A323:A326">
    <cfRule type="duplicateValues" dxfId="0" priority="169"/>
  </conditionalFormatting>
  <conditionalFormatting sqref="A323:A328">
    <cfRule type="duplicateValues" dxfId="0" priority="167"/>
  </conditionalFormatting>
  <conditionalFormatting sqref="A327:A328">
    <cfRule type="duplicateValues" dxfId="0" priority="168"/>
  </conditionalFormatting>
  <conditionalFormatting sqref="A332:A333">
    <cfRule type="duplicateValues" dxfId="0" priority="163"/>
    <cfRule type="duplicateValues" dxfId="0" priority="162"/>
  </conditionalFormatting>
  <conditionalFormatting sqref="A332:A335">
    <cfRule type="duplicateValues" dxfId="0" priority="160"/>
  </conditionalFormatting>
  <conditionalFormatting sqref="A332:A336">
    <cfRule type="duplicateValues" dxfId="0" priority="157"/>
  </conditionalFormatting>
  <conditionalFormatting sqref="A334:A335">
    <cfRule type="duplicateValues" dxfId="0" priority="161"/>
  </conditionalFormatting>
  <conditionalFormatting sqref="A341:A342">
    <cfRule type="duplicateValues" dxfId="0" priority="129"/>
    <cfRule type="duplicateValues" dxfId="0" priority="128"/>
    <cfRule type="duplicateValues" dxfId="0" priority="127"/>
  </conditionalFormatting>
  <conditionalFormatting sqref="A344:A345">
    <cfRule type="duplicateValues" dxfId="0" priority="97"/>
    <cfRule type="duplicateValues" dxfId="0" priority="96"/>
    <cfRule type="duplicateValues" dxfId="0" priority="95"/>
  </conditionalFormatting>
  <conditionalFormatting sqref="A365:A366">
    <cfRule type="duplicateValues" dxfId="0" priority="84"/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89"/>
    <cfRule type="duplicateValues" dxfId="0" priority="90"/>
    <cfRule type="duplicateValues" dxfId="0" priority="91"/>
  </conditionalFormatting>
  <conditionalFormatting sqref="A365:A367">
    <cfRule type="duplicateValues" dxfId="0" priority="72"/>
    <cfRule type="duplicateValues" dxfId="0" priority="73"/>
    <cfRule type="duplicateValues" dxfId="0" priority="74"/>
    <cfRule type="duplicateValues" dxfId="0" priority="75"/>
    <cfRule type="duplicateValues" dxfId="0" priority="55"/>
  </conditionalFormatting>
  <conditionalFormatting sqref="A365:A368">
    <cfRule type="duplicateValues" dxfId="0" priority="39"/>
    <cfRule type="duplicateValues" dxfId="0" priority="40"/>
    <cfRule type="duplicateValues" dxfId="0" priority="50"/>
  </conditionalFormatting>
  <conditionalFormatting sqref="A365:A369">
    <cfRule type="duplicateValues" dxfId="0" priority="24"/>
    <cfRule type="duplicateValues" dxfId="0" priority="25"/>
    <cfRule type="duplicateValues" dxfId="0" priority="26"/>
    <cfRule type="duplicateValues" dxfId="0" priority="38"/>
  </conditionalFormatting>
  <conditionalFormatting sqref="A365:A371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</conditionalFormatting>
  <conditionalFormatting sqref="A365:A370">
    <cfRule type="duplicateValues" dxfId="0" priority="9"/>
    <cfRule type="duplicateValues" dxfId="0" priority="23"/>
  </conditionalFormatting>
  <conditionalFormatting sqref="A389:A1048576">
    <cfRule type="duplicateValues" dxfId="0" priority="329"/>
  </conditionalFormatting>
  <conditionalFormatting sqref="A282:A298 A300">
    <cfRule type="duplicateValues" dxfId="0" priority="190"/>
    <cfRule type="duplicateValues" dxfId="0" priority="189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6"/>
  <sheetViews>
    <sheetView topLeftCell="A226" workbookViewId="0">
      <selection activeCell="A2" sqref="A2:A264"/>
    </sheetView>
  </sheetViews>
  <sheetFormatPr defaultColWidth="9" defaultRowHeight="13.5" outlineLevelCol="1"/>
  <cols>
    <col min="1" max="1" width="23.375"/>
    <col min="2" max="2" width="17.25"/>
  </cols>
  <sheetData>
    <row r="1" spans="1:2">
      <c r="A1" t="s">
        <v>433</v>
      </c>
      <c r="B1" t="s">
        <v>5297</v>
      </c>
    </row>
    <row r="2" spans="1:2">
      <c r="A2" t="s">
        <v>143</v>
      </c>
      <c r="B2">
        <v>6</v>
      </c>
    </row>
    <row r="3" spans="1:2">
      <c r="A3" t="s">
        <v>123</v>
      </c>
      <c r="B3">
        <v>9</v>
      </c>
    </row>
    <row r="4" spans="1:2">
      <c r="A4" t="s">
        <v>157</v>
      </c>
      <c r="B4">
        <v>5</v>
      </c>
    </row>
    <row r="5" spans="1:2">
      <c r="A5" t="s">
        <v>76</v>
      </c>
      <c r="B5">
        <v>5</v>
      </c>
    </row>
    <row r="6" spans="1:2">
      <c r="A6" t="s">
        <v>175</v>
      </c>
      <c r="B6">
        <v>4</v>
      </c>
    </row>
    <row r="7" spans="1:2">
      <c r="A7" t="s">
        <v>112</v>
      </c>
      <c r="B7">
        <v>11</v>
      </c>
    </row>
    <row r="8" spans="1:2">
      <c r="A8" t="s">
        <v>170</v>
      </c>
      <c r="B8">
        <v>4</v>
      </c>
    </row>
    <row r="9" spans="1:2">
      <c r="A9" t="s">
        <v>289</v>
      </c>
      <c r="B9">
        <v>1</v>
      </c>
    </row>
    <row r="10" spans="1:2">
      <c r="A10" t="s">
        <v>84</v>
      </c>
      <c r="B10">
        <v>1</v>
      </c>
    </row>
    <row r="11" spans="1:2">
      <c r="A11" t="s">
        <v>85</v>
      </c>
      <c r="B11">
        <v>25</v>
      </c>
    </row>
    <row r="12" spans="1:2">
      <c r="A12" t="s">
        <v>301</v>
      </c>
      <c r="B12">
        <v>1</v>
      </c>
    </row>
    <row r="13" spans="1:2">
      <c r="A13" t="s">
        <v>297</v>
      </c>
      <c r="B13">
        <v>1</v>
      </c>
    </row>
    <row r="14" spans="1:2">
      <c r="A14" t="s">
        <v>78</v>
      </c>
      <c r="B14">
        <v>6</v>
      </c>
    </row>
    <row r="15" spans="1:2">
      <c r="A15" t="s">
        <v>148</v>
      </c>
      <c r="B15">
        <v>5</v>
      </c>
    </row>
    <row r="16" spans="1:2">
      <c r="A16" t="s">
        <v>239</v>
      </c>
      <c r="B16">
        <v>2</v>
      </c>
    </row>
    <row r="17" spans="1:2">
      <c r="A17" t="s">
        <v>273</v>
      </c>
      <c r="B17">
        <v>1</v>
      </c>
    </row>
    <row r="18" spans="1:2">
      <c r="A18" t="s">
        <v>288</v>
      </c>
      <c r="B18">
        <v>1</v>
      </c>
    </row>
    <row r="19" spans="1:2">
      <c r="A19" t="s">
        <v>232</v>
      </c>
      <c r="B19">
        <v>2</v>
      </c>
    </row>
    <row r="20" spans="1:2">
      <c r="A20" t="s">
        <v>300</v>
      </c>
      <c r="B20">
        <v>1</v>
      </c>
    </row>
    <row r="21" spans="1:2">
      <c r="A21" t="s">
        <v>277</v>
      </c>
      <c r="B21">
        <v>1</v>
      </c>
    </row>
    <row r="22" spans="1:2">
      <c r="A22" t="s">
        <v>196</v>
      </c>
      <c r="B22">
        <v>3</v>
      </c>
    </row>
    <row r="23" spans="1:2">
      <c r="A23" t="s">
        <v>231</v>
      </c>
      <c r="B23">
        <v>2</v>
      </c>
    </row>
    <row r="24" spans="1:2">
      <c r="A24" t="s">
        <v>118</v>
      </c>
      <c r="B24">
        <v>10</v>
      </c>
    </row>
    <row r="25" spans="1:2">
      <c r="A25" t="s">
        <v>79</v>
      </c>
      <c r="B25">
        <v>27</v>
      </c>
    </row>
    <row r="26" spans="1:2">
      <c r="A26" t="s">
        <v>256</v>
      </c>
      <c r="B26">
        <v>2</v>
      </c>
    </row>
    <row r="27" spans="1:2">
      <c r="A27" t="s">
        <v>254</v>
      </c>
      <c r="B27">
        <v>2</v>
      </c>
    </row>
    <row r="28" spans="1:2">
      <c r="A28" t="s">
        <v>206</v>
      </c>
      <c r="B28">
        <v>3</v>
      </c>
    </row>
    <row r="29" spans="1:2">
      <c r="A29" t="s">
        <v>260</v>
      </c>
      <c r="B29">
        <v>1</v>
      </c>
    </row>
    <row r="30" spans="1:2">
      <c r="A30" t="s">
        <v>220</v>
      </c>
      <c r="B30">
        <v>2</v>
      </c>
    </row>
    <row r="31" spans="1:2">
      <c r="A31" t="s">
        <v>106</v>
      </c>
      <c r="B31">
        <v>14</v>
      </c>
    </row>
    <row r="32" spans="1:2">
      <c r="A32" t="s">
        <v>68</v>
      </c>
      <c r="B32">
        <v>9</v>
      </c>
    </row>
    <row r="33" spans="1:2">
      <c r="A33" t="s">
        <v>233</v>
      </c>
      <c r="B33">
        <v>2</v>
      </c>
    </row>
    <row r="34" spans="1:2">
      <c r="A34" t="s">
        <v>282</v>
      </c>
      <c r="B34">
        <v>1</v>
      </c>
    </row>
    <row r="35" spans="1:2">
      <c r="A35" t="s">
        <v>199</v>
      </c>
      <c r="B35">
        <v>3</v>
      </c>
    </row>
    <row r="36" spans="1:2">
      <c r="A36" t="s">
        <v>287</v>
      </c>
      <c r="B36">
        <v>1</v>
      </c>
    </row>
    <row r="37" spans="1:2">
      <c r="A37" t="s">
        <v>146</v>
      </c>
      <c r="B37">
        <v>1</v>
      </c>
    </row>
    <row r="38" spans="1:2">
      <c r="A38" t="s">
        <v>283</v>
      </c>
      <c r="B38">
        <v>1</v>
      </c>
    </row>
    <row r="39" spans="1:2">
      <c r="A39" t="s">
        <v>94</v>
      </c>
      <c r="B39">
        <v>20</v>
      </c>
    </row>
    <row r="40" spans="1:2">
      <c r="A40" t="s">
        <v>101</v>
      </c>
      <c r="B40">
        <v>16</v>
      </c>
    </row>
    <row r="41" spans="1:2">
      <c r="A41" t="s">
        <v>298</v>
      </c>
      <c r="B41">
        <v>1</v>
      </c>
    </row>
    <row r="42" spans="1:2">
      <c r="A42" t="s">
        <v>174</v>
      </c>
      <c r="B42">
        <v>4</v>
      </c>
    </row>
    <row r="43" spans="1:2">
      <c r="A43" t="s">
        <v>30</v>
      </c>
      <c r="B43">
        <v>53</v>
      </c>
    </row>
    <row r="44" spans="1:2">
      <c r="A44" t="s">
        <v>95</v>
      </c>
      <c r="B44">
        <v>19</v>
      </c>
    </row>
    <row r="45" spans="1:2">
      <c r="A45" t="s">
        <v>235</v>
      </c>
      <c r="B45">
        <v>2</v>
      </c>
    </row>
    <row r="46" spans="1:2">
      <c r="A46" t="s">
        <v>263</v>
      </c>
      <c r="B46">
        <v>1</v>
      </c>
    </row>
    <row r="47" spans="1:2">
      <c r="A47" t="s">
        <v>281</v>
      </c>
      <c r="B47">
        <v>1</v>
      </c>
    </row>
    <row r="48" spans="1:2">
      <c r="A48" t="s">
        <v>187</v>
      </c>
      <c r="B48">
        <v>4</v>
      </c>
    </row>
    <row r="49" spans="1:2">
      <c r="A49" t="s">
        <v>229</v>
      </c>
      <c r="B49">
        <v>2</v>
      </c>
    </row>
    <row r="50" spans="1:2">
      <c r="A50" t="s">
        <v>213</v>
      </c>
      <c r="B50">
        <v>3</v>
      </c>
    </row>
    <row r="51" spans="1:2">
      <c r="A51" t="s">
        <v>307</v>
      </c>
      <c r="B51">
        <v>1</v>
      </c>
    </row>
    <row r="52" spans="1:2">
      <c r="A52" t="s">
        <v>272</v>
      </c>
      <c r="B52">
        <v>1</v>
      </c>
    </row>
    <row r="53" spans="1:2">
      <c r="A53" t="s">
        <v>293</v>
      </c>
      <c r="B53">
        <v>1</v>
      </c>
    </row>
    <row r="54" spans="1:2">
      <c r="A54" t="s">
        <v>265</v>
      </c>
      <c r="B54">
        <v>1</v>
      </c>
    </row>
    <row r="55" spans="1:2">
      <c r="A55" t="s">
        <v>189</v>
      </c>
      <c r="B55">
        <v>3</v>
      </c>
    </row>
    <row r="56" spans="1:2">
      <c r="A56" t="s">
        <v>216</v>
      </c>
      <c r="B56">
        <v>2</v>
      </c>
    </row>
    <row r="57" spans="1:2">
      <c r="A57" t="s">
        <v>172</v>
      </c>
      <c r="B57">
        <v>4</v>
      </c>
    </row>
    <row r="58" spans="1:2">
      <c r="A58" t="s">
        <v>270</v>
      </c>
      <c r="B58">
        <v>1</v>
      </c>
    </row>
    <row r="59" spans="1:2">
      <c r="A59" t="s">
        <v>309</v>
      </c>
      <c r="B59">
        <v>1</v>
      </c>
    </row>
    <row r="60" spans="1:2">
      <c r="A60" t="s">
        <v>218</v>
      </c>
      <c r="B60">
        <v>2</v>
      </c>
    </row>
    <row r="61" spans="1:2">
      <c r="A61" t="s">
        <v>252</v>
      </c>
      <c r="B61">
        <v>2</v>
      </c>
    </row>
    <row r="62" spans="1:2">
      <c r="A62" t="s">
        <v>268</v>
      </c>
      <c r="B62">
        <v>1</v>
      </c>
    </row>
    <row r="63" spans="1:2">
      <c r="A63" t="s">
        <v>159</v>
      </c>
      <c r="B63">
        <v>5</v>
      </c>
    </row>
    <row r="64" spans="1:2">
      <c r="A64" t="s">
        <v>209</v>
      </c>
      <c r="B64">
        <v>3</v>
      </c>
    </row>
    <row r="65" spans="1:2">
      <c r="A65" t="s">
        <v>158</v>
      </c>
      <c r="B65">
        <v>5</v>
      </c>
    </row>
    <row r="66" spans="1:2">
      <c r="A66" t="s">
        <v>302</v>
      </c>
      <c r="B66">
        <v>1</v>
      </c>
    </row>
    <row r="67" spans="1:2">
      <c r="A67" t="s">
        <v>138</v>
      </c>
      <c r="B67">
        <v>6</v>
      </c>
    </row>
    <row r="68" spans="1:2">
      <c r="A68" t="s">
        <v>83</v>
      </c>
      <c r="B68">
        <v>2</v>
      </c>
    </row>
    <row r="69" spans="1:2">
      <c r="A69" t="s">
        <v>274</v>
      </c>
      <c r="B69">
        <v>1</v>
      </c>
    </row>
    <row r="70" spans="1:2">
      <c r="A70" t="s">
        <v>223</v>
      </c>
      <c r="B70">
        <v>2</v>
      </c>
    </row>
    <row r="71" spans="1:2">
      <c r="A71" t="s">
        <v>247</v>
      </c>
      <c r="B71">
        <v>2</v>
      </c>
    </row>
    <row r="72" spans="1:2">
      <c r="A72" t="s">
        <v>236</v>
      </c>
      <c r="B72">
        <v>2</v>
      </c>
    </row>
    <row r="73" spans="1:2">
      <c r="A73" t="s">
        <v>251</v>
      </c>
      <c r="B73">
        <v>2</v>
      </c>
    </row>
    <row r="74" spans="1:2">
      <c r="A74" t="s">
        <v>124</v>
      </c>
      <c r="B74">
        <v>8</v>
      </c>
    </row>
    <row r="75" spans="1:2">
      <c r="A75" t="s">
        <v>275</v>
      </c>
      <c r="B75">
        <v>1</v>
      </c>
    </row>
    <row r="76" spans="1:2">
      <c r="A76" t="s">
        <v>219</v>
      </c>
      <c r="B76">
        <v>2</v>
      </c>
    </row>
    <row r="77" spans="1:2">
      <c r="A77" t="s">
        <v>278</v>
      </c>
      <c r="B77">
        <v>1</v>
      </c>
    </row>
    <row r="78" spans="1:2">
      <c r="A78" t="s">
        <v>208</v>
      </c>
      <c r="B78">
        <v>3</v>
      </c>
    </row>
    <row r="79" spans="1:2">
      <c r="A79" t="s">
        <v>227</v>
      </c>
      <c r="B79">
        <v>2</v>
      </c>
    </row>
    <row r="80" spans="1:2">
      <c r="A80" t="s">
        <v>64</v>
      </c>
      <c r="B80">
        <v>31</v>
      </c>
    </row>
    <row r="81" spans="1:2">
      <c r="A81" t="s">
        <v>217</v>
      </c>
      <c r="B81">
        <v>2</v>
      </c>
    </row>
    <row r="82" spans="1:2">
      <c r="A82" t="s">
        <v>119</v>
      </c>
      <c r="B82">
        <v>9</v>
      </c>
    </row>
    <row r="83" spans="1:2">
      <c r="A83" t="s">
        <v>180</v>
      </c>
      <c r="B83">
        <v>4</v>
      </c>
    </row>
    <row r="84" spans="1:2">
      <c r="A84" t="s">
        <v>258</v>
      </c>
      <c r="B84">
        <v>1</v>
      </c>
    </row>
    <row r="85" spans="1:2">
      <c r="A85" t="s">
        <v>28</v>
      </c>
      <c r="B85">
        <v>44</v>
      </c>
    </row>
    <row r="86" spans="1:2">
      <c r="A86" t="s">
        <v>267</v>
      </c>
      <c r="B86">
        <v>1</v>
      </c>
    </row>
    <row r="87" spans="1:2">
      <c r="A87" t="s">
        <v>226</v>
      </c>
      <c r="B87">
        <v>2</v>
      </c>
    </row>
    <row r="88" spans="1:2">
      <c r="A88" t="s">
        <v>66</v>
      </c>
      <c r="B88">
        <v>9</v>
      </c>
    </row>
    <row r="89" spans="1:2">
      <c r="A89" t="s">
        <v>126</v>
      </c>
      <c r="B89">
        <v>8</v>
      </c>
    </row>
    <row r="90" spans="1:2">
      <c r="A90" t="s">
        <v>261</v>
      </c>
      <c r="B90">
        <v>1</v>
      </c>
    </row>
    <row r="91" spans="1:2">
      <c r="A91" t="s">
        <v>230</v>
      </c>
      <c r="B91">
        <v>2</v>
      </c>
    </row>
    <row r="92" spans="1:2">
      <c r="A92" t="s">
        <v>36</v>
      </c>
      <c r="B92">
        <v>42</v>
      </c>
    </row>
    <row r="93" spans="1:2">
      <c r="A93" t="s">
        <v>262</v>
      </c>
      <c r="B93">
        <v>1</v>
      </c>
    </row>
    <row r="94" spans="1:2">
      <c r="A94" t="s">
        <v>22</v>
      </c>
      <c r="B94">
        <v>65</v>
      </c>
    </row>
    <row r="95" spans="1:2">
      <c r="A95" t="s">
        <v>120</v>
      </c>
      <c r="B95">
        <v>9</v>
      </c>
    </row>
    <row r="96" spans="1:2">
      <c r="A96" t="s">
        <v>145</v>
      </c>
      <c r="B96">
        <v>6</v>
      </c>
    </row>
    <row r="97" spans="1:2">
      <c r="A97" t="s">
        <v>156</v>
      </c>
      <c r="B97">
        <v>5</v>
      </c>
    </row>
    <row r="98" spans="1:2">
      <c r="A98" t="s">
        <v>179</v>
      </c>
      <c r="B98">
        <v>4</v>
      </c>
    </row>
    <row r="99" spans="1:2">
      <c r="A99" t="s">
        <v>186</v>
      </c>
      <c r="B99">
        <v>4</v>
      </c>
    </row>
    <row r="100" spans="1:2">
      <c r="A100" t="s">
        <v>104</v>
      </c>
      <c r="B100">
        <v>15</v>
      </c>
    </row>
    <row r="101" spans="1:2">
      <c r="A101" t="s">
        <v>197</v>
      </c>
      <c r="B101">
        <v>3</v>
      </c>
    </row>
    <row r="102" spans="1:2">
      <c r="A102" t="s">
        <v>238</v>
      </c>
      <c r="B102">
        <v>2</v>
      </c>
    </row>
    <row r="103" spans="1:2">
      <c r="A103" t="s">
        <v>161</v>
      </c>
      <c r="B103">
        <v>4</v>
      </c>
    </row>
    <row r="104" spans="1:2">
      <c r="A104" t="s">
        <v>18</v>
      </c>
      <c r="B104">
        <v>114</v>
      </c>
    </row>
    <row r="105" spans="1:2">
      <c r="A105" t="s">
        <v>24</v>
      </c>
      <c r="B105">
        <v>26</v>
      </c>
    </row>
    <row r="106" spans="1:2">
      <c r="A106" t="s">
        <v>82</v>
      </c>
      <c r="B106">
        <v>2</v>
      </c>
    </row>
    <row r="107" spans="1:2">
      <c r="A107" t="s">
        <v>42</v>
      </c>
      <c r="B107">
        <v>30</v>
      </c>
    </row>
    <row r="108" spans="1:2">
      <c r="A108" t="s">
        <v>201</v>
      </c>
      <c r="B108">
        <v>3</v>
      </c>
    </row>
    <row r="109" spans="1:2">
      <c r="A109" t="s">
        <v>107</v>
      </c>
      <c r="B109">
        <v>13</v>
      </c>
    </row>
    <row r="110" spans="1:2">
      <c r="A110" t="s">
        <v>108</v>
      </c>
      <c r="B110">
        <v>13</v>
      </c>
    </row>
    <row r="111" spans="1:2">
      <c r="A111" t="s">
        <v>248</v>
      </c>
      <c r="B111">
        <v>2</v>
      </c>
    </row>
    <row r="112" spans="1:2">
      <c r="A112" t="s">
        <v>198</v>
      </c>
      <c r="B112">
        <v>3</v>
      </c>
    </row>
    <row r="113" spans="1:2">
      <c r="A113" t="s">
        <v>279</v>
      </c>
      <c r="B113">
        <v>1</v>
      </c>
    </row>
    <row r="114" spans="1:2">
      <c r="A114" t="s">
        <v>169</v>
      </c>
      <c r="B114">
        <v>4</v>
      </c>
    </row>
    <row r="115" spans="1:2">
      <c r="A115" t="s">
        <v>204</v>
      </c>
      <c r="B115">
        <v>3</v>
      </c>
    </row>
    <row r="116" spans="1:2">
      <c r="A116" t="s">
        <v>194</v>
      </c>
      <c r="B116">
        <v>3</v>
      </c>
    </row>
    <row r="117" spans="1:2">
      <c r="A117" t="s">
        <v>115</v>
      </c>
      <c r="B117">
        <v>10</v>
      </c>
    </row>
    <row r="118" spans="1:2">
      <c r="A118" t="s">
        <v>125</v>
      </c>
      <c r="B118">
        <v>8</v>
      </c>
    </row>
    <row r="119" spans="1:2">
      <c r="A119" t="s">
        <v>111</v>
      </c>
      <c r="B119">
        <v>8</v>
      </c>
    </row>
    <row r="120" spans="1:2">
      <c r="A120" t="s">
        <v>240</v>
      </c>
      <c r="B120">
        <v>2</v>
      </c>
    </row>
    <row r="121" spans="1:2">
      <c r="A121" t="s">
        <v>102</v>
      </c>
      <c r="B121">
        <v>15</v>
      </c>
    </row>
    <row r="122" spans="1:2">
      <c r="A122" t="s">
        <v>152</v>
      </c>
      <c r="B122">
        <v>5</v>
      </c>
    </row>
    <row r="123" spans="1:2">
      <c r="A123" t="s">
        <v>304</v>
      </c>
      <c r="B123">
        <v>1</v>
      </c>
    </row>
    <row r="124" spans="1:2">
      <c r="A124" t="s">
        <v>192</v>
      </c>
      <c r="B124">
        <v>3</v>
      </c>
    </row>
    <row r="125" spans="1:2">
      <c r="A125" t="s">
        <v>245</v>
      </c>
      <c r="B125">
        <v>2</v>
      </c>
    </row>
    <row r="126" spans="1:2">
      <c r="A126" t="s">
        <v>237</v>
      </c>
      <c r="B126">
        <v>2</v>
      </c>
    </row>
    <row r="127" spans="1:2">
      <c r="A127" t="s">
        <v>70</v>
      </c>
      <c r="B127">
        <v>31</v>
      </c>
    </row>
    <row r="128" spans="1:2">
      <c r="A128" t="s">
        <v>188</v>
      </c>
      <c r="B128">
        <v>3</v>
      </c>
    </row>
    <row r="129" spans="1:2">
      <c r="A129" t="s">
        <v>228</v>
      </c>
      <c r="B129">
        <v>2</v>
      </c>
    </row>
    <row r="130" spans="1:2">
      <c r="A130" t="s">
        <v>113</v>
      </c>
      <c r="B130">
        <v>11</v>
      </c>
    </row>
    <row r="131" spans="1:2">
      <c r="A131" t="s">
        <v>253</v>
      </c>
      <c r="B131">
        <v>2</v>
      </c>
    </row>
    <row r="132" spans="1:2">
      <c r="A132" t="s">
        <v>87</v>
      </c>
      <c r="B132">
        <v>24</v>
      </c>
    </row>
    <row r="133" spans="1:2">
      <c r="A133" t="s">
        <v>177</v>
      </c>
      <c r="B133">
        <v>4</v>
      </c>
    </row>
    <row r="134" spans="1:2">
      <c r="A134" t="s">
        <v>167</v>
      </c>
      <c r="B134">
        <v>4</v>
      </c>
    </row>
    <row r="135" spans="1:2">
      <c r="A135" t="s">
        <v>88</v>
      </c>
      <c r="B135">
        <v>23</v>
      </c>
    </row>
    <row r="136" spans="1:2">
      <c r="A136" t="s">
        <v>153</v>
      </c>
      <c r="B136">
        <v>5</v>
      </c>
    </row>
    <row r="137" spans="1:2">
      <c r="A137" t="s">
        <v>34</v>
      </c>
      <c r="B137">
        <v>64</v>
      </c>
    </row>
    <row r="138" spans="1:2">
      <c r="A138" t="s">
        <v>141</v>
      </c>
      <c r="B138">
        <v>6</v>
      </c>
    </row>
    <row r="139" spans="1:2">
      <c r="A139" t="s">
        <v>202</v>
      </c>
      <c r="B139">
        <v>3</v>
      </c>
    </row>
    <row r="140" spans="1:2">
      <c r="A140" t="s">
        <v>299</v>
      </c>
      <c r="B140">
        <v>1</v>
      </c>
    </row>
    <row r="141" spans="1:2">
      <c r="A141" t="s">
        <v>249</v>
      </c>
      <c r="B141">
        <v>2</v>
      </c>
    </row>
    <row r="142" spans="1:2">
      <c r="A142" t="s">
        <v>26</v>
      </c>
      <c r="B142">
        <v>71</v>
      </c>
    </row>
    <row r="143" spans="1:2">
      <c r="A143" t="s">
        <v>294</v>
      </c>
      <c r="B143">
        <v>1</v>
      </c>
    </row>
    <row r="144" spans="1:2">
      <c r="A144" t="s">
        <v>308</v>
      </c>
      <c r="B144">
        <v>1</v>
      </c>
    </row>
    <row r="145" spans="1:2">
      <c r="A145" t="s">
        <v>276</v>
      </c>
      <c r="B145">
        <v>1</v>
      </c>
    </row>
    <row r="146" spans="1:2">
      <c r="A146" t="s">
        <v>91</v>
      </c>
      <c r="B146">
        <v>18</v>
      </c>
    </row>
    <row r="147" spans="1:2">
      <c r="A147" t="s">
        <v>242</v>
      </c>
      <c r="B147">
        <v>2</v>
      </c>
    </row>
    <row r="148" spans="1:2">
      <c r="A148" t="s">
        <v>32</v>
      </c>
      <c r="B148">
        <v>78</v>
      </c>
    </row>
    <row r="149" spans="1:2">
      <c r="A149" t="s">
        <v>48</v>
      </c>
      <c r="B149">
        <v>45</v>
      </c>
    </row>
    <row r="150" spans="1:2">
      <c r="A150" t="s">
        <v>214</v>
      </c>
      <c r="B150">
        <v>3</v>
      </c>
    </row>
    <row r="151" spans="1:2">
      <c r="A151" t="s">
        <v>163</v>
      </c>
      <c r="B151">
        <v>4</v>
      </c>
    </row>
    <row r="152" spans="1:2">
      <c r="A152" t="s">
        <v>182</v>
      </c>
      <c r="B152">
        <v>4</v>
      </c>
    </row>
    <row r="153" spans="1:2">
      <c r="A153" t="s">
        <v>212</v>
      </c>
      <c r="B153">
        <v>3</v>
      </c>
    </row>
    <row r="154" spans="1:2">
      <c r="A154" t="s">
        <v>90</v>
      </c>
      <c r="B154">
        <v>22</v>
      </c>
    </row>
    <row r="155" spans="1:2">
      <c r="A155" t="s">
        <v>96</v>
      </c>
      <c r="B155">
        <v>19</v>
      </c>
    </row>
    <row r="156" spans="1:2">
      <c r="A156" t="s">
        <v>44</v>
      </c>
      <c r="B156">
        <v>48</v>
      </c>
    </row>
    <row r="157" spans="1:2">
      <c r="A157" t="s">
        <v>40</v>
      </c>
      <c r="B157">
        <v>37</v>
      </c>
    </row>
    <row r="158" spans="1:2">
      <c r="A158" t="s">
        <v>191</v>
      </c>
      <c r="B158">
        <v>3</v>
      </c>
    </row>
    <row r="159" spans="1:2">
      <c r="A159" t="s">
        <v>16</v>
      </c>
      <c r="B159">
        <v>151</v>
      </c>
    </row>
    <row r="160" spans="1:2">
      <c r="A160" t="s">
        <v>195</v>
      </c>
      <c r="B160">
        <v>3</v>
      </c>
    </row>
    <row r="161" spans="1:2">
      <c r="A161" t="s">
        <v>168</v>
      </c>
      <c r="B161">
        <v>4</v>
      </c>
    </row>
    <row r="162" spans="1:2">
      <c r="A162" t="s">
        <v>98</v>
      </c>
      <c r="B162">
        <v>18</v>
      </c>
    </row>
    <row r="163" spans="1:2">
      <c r="A163" t="s">
        <v>122</v>
      </c>
      <c r="B163">
        <v>9</v>
      </c>
    </row>
    <row r="164" spans="1:2">
      <c r="A164" t="s">
        <v>50</v>
      </c>
      <c r="B164">
        <v>42</v>
      </c>
    </row>
    <row r="165" spans="1:2">
      <c r="A165" t="s">
        <v>62</v>
      </c>
      <c r="B165">
        <v>36</v>
      </c>
    </row>
    <row r="166" spans="1:2">
      <c r="A166" t="s">
        <v>162</v>
      </c>
      <c r="B166">
        <v>4</v>
      </c>
    </row>
    <row r="167" spans="1:2">
      <c r="A167" t="s">
        <v>193</v>
      </c>
      <c r="B167">
        <v>3</v>
      </c>
    </row>
    <row r="168" spans="1:2">
      <c r="A168" t="s">
        <v>221</v>
      </c>
      <c r="B168">
        <v>2</v>
      </c>
    </row>
    <row r="169" spans="1:2">
      <c r="A169" t="s">
        <v>178</v>
      </c>
      <c r="B169">
        <v>4</v>
      </c>
    </row>
    <row r="170" spans="1:2">
      <c r="A170" t="s">
        <v>184</v>
      </c>
      <c r="B170">
        <v>4</v>
      </c>
    </row>
    <row r="171" spans="1:2">
      <c r="A171" t="s">
        <v>137</v>
      </c>
      <c r="B171">
        <v>6</v>
      </c>
    </row>
    <row r="172" spans="1:2">
      <c r="A172" t="s">
        <v>100</v>
      </c>
      <c r="B172">
        <v>16</v>
      </c>
    </row>
    <row r="173" spans="1:2">
      <c r="A173" t="s">
        <v>136</v>
      </c>
      <c r="B173">
        <v>3</v>
      </c>
    </row>
    <row r="174" spans="1:2">
      <c r="A174" t="s">
        <v>280</v>
      </c>
      <c r="B174">
        <v>1</v>
      </c>
    </row>
    <row r="175" spans="1:2">
      <c r="A175" t="s">
        <v>250</v>
      </c>
      <c r="B175">
        <v>2</v>
      </c>
    </row>
    <row r="176" spans="1:2">
      <c r="A176" t="s">
        <v>290</v>
      </c>
      <c r="B176">
        <v>1</v>
      </c>
    </row>
    <row r="177" spans="1:2">
      <c r="A177" t="s">
        <v>243</v>
      </c>
      <c r="B177">
        <v>2</v>
      </c>
    </row>
    <row r="178" spans="1:2">
      <c r="A178" t="s">
        <v>86</v>
      </c>
      <c r="B178">
        <v>24</v>
      </c>
    </row>
    <row r="179" spans="1:2">
      <c r="A179" t="s">
        <v>121</v>
      </c>
      <c r="B179">
        <v>9</v>
      </c>
    </row>
    <row r="180" spans="1:2">
      <c r="A180" t="s">
        <v>93</v>
      </c>
      <c r="B180">
        <v>20</v>
      </c>
    </row>
    <row r="181" spans="1:2">
      <c r="A181" t="s">
        <v>116</v>
      </c>
      <c r="B181">
        <v>10</v>
      </c>
    </row>
    <row r="182" spans="1:2">
      <c r="A182" t="s">
        <v>190</v>
      </c>
      <c r="B182">
        <v>3</v>
      </c>
    </row>
    <row r="183" spans="1:2">
      <c r="A183" t="s">
        <v>20</v>
      </c>
      <c r="B183">
        <v>28</v>
      </c>
    </row>
    <row r="184" spans="1:2">
      <c r="A184" t="s">
        <v>58</v>
      </c>
      <c r="B184">
        <v>39</v>
      </c>
    </row>
    <row r="185" spans="1:2">
      <c r="A185" t="s">
        <v>135</v>
      </c>
      <c r="B185">
        <v>7</v>
      </c>
    </row>
    <row r="186" spans="1:2">
      <c r="A186" t="s">
        <v>103</v>
      </c>
      <c r="B186">
        <v>15</v>
      </c>
    </row>
    <row r="187" spans="1:2">
      <c r="A187" t="s">
        <v>140</v>
      </c>
      <c r="B187">
        <v>6</v>
      </c>
    </row>
    <row r="188" spans="1:2">
      <c r="A188" t="s">
        <v>181</v>
      </c>
      <c r="B188">
        <v>4</v>
      </c>
    </row>
    <row r="189" spans="1:2">
      <c r="A189" t="s">
        <v>292</v>
      </c>
      <c r="B189">
        <v>1</v>
      </c>
    </row>
    <row r="190" spans="1:2">
      <c r="A190" t="s">
        <v>306</v>
      </c>
      <c r="B190">
        <v>1</v>
      </c>
    </row>
    <row r="191" spans="1:2">
      <c r="A191" t="s">
        <v>271</v>
      </c>
      <c r="B191">
        <v>1</v>
      </c>
    </row>
    <row r="192" spans="1:2">
      <c r="A192" t="s">
        <v>142</v>
      </c>
      <c r="B192">
        <v>6</v>
      </c>
    </row>
    <row r="193" spans="1:2">
      <c r="A193" t="s">
        <v>131</v>
      </c>
      <c r="B193">
        <v>7</v>
      </c>
    </row>
    <row r="194" spans="1:2">
      <c r="A194" t="s">
        <v>286</v>
      </c>
      <c r="B194">
        <v>1</v>
      </c>
    </row>
    <row r="195" spans="1:2">
      <c r="A195" t="s">
        <v>185</v>
      </c>
      <c r="B195">
        <v>4</v>
      </c>
    </row>
    <row r="196" spans="1:2">
      <c r="A196" t="s">
        <v>129</v>
      </c>
      <c r="B196">
        <v>7</v>
      </c>
    </row>
    <row r="197" spans="1:2">
      <c r="A197" t="s">
        <v>72</v>
      </c>
      <c r="B197">
        <v>7</v>
      </c>
    </row>
    <row r="198" spans="1:2">
      <c r="A198" t="s">
        <v>222</v>
      </c>
      <c r="B198">
        <v>2</v>
      </c>
    </row>
    <row r="199" spans="1:2">
      <c r="A199" t="s">
        <v>134</v>
      </c>
      <c r="B199">
        <v>7</v>
      </c>
    </row>
    <row r="200" spans="1:2">
      <c r="A200" t="s">
        <v>296</v>
      </c>
      <c r="B200">
        <v>1</v>
      </c>
    </row>
    <row r="201" spans="1:2">
      <c r="A201" t="s">
        <v>224</v>
      </c>
      <c r="B201">
        <v>2</v>
      </c>
    </row>
    <row r="202" spans="1:2">
      <c r="A202" t="s">
        <v>89</v>
      </c>
      <c r="B202">
        <v>23</v>
      </c>
    </row>
    <row r="203" spans="1:2">
      <c r="A203" t="s">
        <v>56</v>
      </c>
      <c r="B203">
        <v>40</v>
      </c>
    </row>
    <row r="204" spans="1:2">
      <c r="A204" t="s">
        <v>149</v>
      </c>
      <c r="B204">
        <v>5</v>
      </c>
    </row>
    <row r="205" spans="1:2">
      <c r="A205" t="s">
        <v>303</v>
      </c>
      <c r="B205">
        <v>1</v>
      </c>
    </row>
    <row r="206" spans="1:2">
      <c r="A206" t="s">
        <v>81</v>
      </c>
      <c r="B206">
        <v>3</v>
      </c>
    </row>
    <row r="207" spans="1:2">
      <c r="A207" t="s">
        <v>215</v>
      </c>
      <c r="B207">
        <v>3</v>
      </c>
    </row>
    <row r="208" spans="1:2">
      <c r="A208" t="s">
        <v>127</v>
      </c>
      <c r="B208">
        <v>8</v>
      </c>
    </row>
    <row r="209" spans="1:2">
      <c r="A209" t="s">
        <v>244</v>
      </c>
      <c r="B209">
        <v>2</v>
      </c>
    </row>
    <row r="210" spans="1:2">
      <c r="A210" t="s">
        <v>160</v>
      </c>
      <c r="B210">
        <v>4</v>
      </c>
    </row>
    <row r="211" spans="1:2">
      <c r="A211" t="s">
        <v>211</v>
      </c>
      <c r="B211">
        <v>3</v>
      </c>
    </row>
    <row r="212" spans="1:2">
      <c r="A212" t="s">
        <v>54</v>
      </c>
      <c r="B212">
        <v>41</v>
      </c>
    </row>
    <row r="213" spans="1:2">
      <c r="A213" t="s">
        <v>205</v>
      </c>
      <c r="B213">
        <v>3</v>
      </c>
    </row>
    <row r="214" spans="1:2">
      <c r="A214" t="s">
        <v>130</v>
      </c>
      <c r="B214">
        <v>7</v>
      </c>
    </row>
    <row r="215" spans="1:2">
      <c r="A215" t="s">
        <v>52</v>
      </c>
      <c r="B215">
        <v>17</v>
      </c>
    </row>
    <row r="216" spans="1:2">
      <c r="A216" t="s">
        <v>154</v>
      </c>
      <c r="B216">
        <v>5</v>
      </c>
    </row>
    <row r="217" spans="1:2">
      <c r="A217" t="s">
        <v>155</v>
      </c>
      <c r="B217">
        <v>5</v>
      </c>
    </row>
    <row r="218" spans="1:2">
      <c r="A218" t="s">
        <v>203</v>
      </c>
      <c r="B218">
        <v>3</v>
      </c>
    </row>
    <row r="219" spans="1:2">
      <c r="A219" t="s">
        <v>117</v>
      </c>
      <c r="B219">
        <v>10</v>
      </c>
    </row>
    <row r="220" spans="1:2">
      <c r="A220" t="s">
        <v>210</v>
      </c>
      <c r="B220">
        <v>3</v>
      </c>
    </row>
    <row r="221" spans="1:2">
      <c r="A221" t="s">
        <v>255</v>
      </c>
      <c r="B221">
        <v>2</v>
      </c>
    </row>
    <row r="222" spans="1:2">
      <c r="A222" t="s">
        <v>99</v>
      </c>
      <c r="B222">
        <v>17</v>
      </c>
    </row>
    <row r="223" spans="1:2">
      <c r="A223" t="s">
        <v>225</v>
      </c>
      <c r="B223">
        <v>2</v>
      </c>
    </row>
    <row r="224" spans="1:2">
      <c r="A224" t="s">
        <v>139</v>
      </c>
      <c r="B224">
        <v>6</v>
      </c>
    </row>
    <row r="225" spans="1:2">
      <c r="A225" t="s">
        <v>171</v>
      </c>
      <c r="B225">
        <v>4</v>
      </c>
    </row>
    <row r="226" spans="1:2">
      <c r="A226" t="s">
        <v>151</v>
      </c>
      <c r="B226">
        <v>5</v>
      </c>
    </row>
    <row r="227" spans="1:2">
      <c r="A227" t="s">
        <v>291</v>
      </c>
      <c r="B227">
        <v>1</v>
      </c>
    </row>
    <row r="228" spans="1:2">
      <c r="A228" t="s">
        <v>259</v>
      </c>
      <c r="B228">
        <v>1</v>
      </c>
    </row>
    <row r="229" spans="1:2">
      <c r="A229" t="s">
        <v>295</v>
      </c>
      <c r="B229">
        <v>1</v>
      </c>
    </row>
    <row r="230" spans="1:2">
      <c r="A230" t="s">
        <v>269</v>
      </c>
      <c r="B230">
        <v>1</v>
      </c>
    </row>
    <row r="231" spans="1:2">
      <c r="A231" t="s">
        <v>176</v>
      </c>
      <c r="B231">
        <v>4</v>
      </c>
    </row>
    <row r="232" spans="1:2">
      <c r="A232" t="s">
        <v>285</v>
      </c>
      <c r="B232">
        <v>1</v>
      </c>
    </row>
    <row r="233" spans="1:2">
      <c r="A233" t="s">
        <v>147</v>
      </c>
      <c r="B233">
        <v>5</v>
      </c>
    </row>
    <row r="234" spans="1:2">
      <c r="A234" t="s">
        <v>110</v>
      </c>
      <c r="B234">
        <v>13</v>
      </c>
    </row>
    <row r="235" spans="1:2">
      <c r="A235" t="s">
        <v>200</v>
      </c>
      <c r="B235">
        <v>3</v>
      </c>
    </row>
    <row r="236" spans="1:2">
      <c r="A236" t="s">
        <v>74</v>
      </c>
      <c r="B236">
        <v>7</v>
      </c>
    </row>
    <row r="237" spans="1:2">
      <c r="A237" t="s">
        <v>284</v>
      </c>
      <c r="B237">
        <v>1</v>
      </c>
    </row>
    <row r="238" spans="1:2">
      <c r="A238" t="s">
        <v>305</v>
      </c>
      <c r="B238">
        <v>1</v>
      </c>
    </row>
    <row r="239" spans="1:2">
      <c r="A239" t="s">
        <v>128</v>
      </c>
      <c r="B239">
        <v>8</v>
      </c>
    </row>
    <row r="240" spans="1:2">
      <c r="A240" t="s">
        <v>80</v>
      </c>
      <c r="B240">
        <v>3</v>
      </c>
    </row>
    <row r="241" spans="1:2">
      <c r="A241" t="s">
        <v>92</v>
      </c>
      <c r="B241">
        <v>22</v>
      </c>
    </row>
    <row r="242" spans="1:2">
      <c r="A242" t="s">
        <v>164</v>
      </c>
      <c r="B242">
        <v>4</v>
      </c>
    </row>
    <row r="243" spans="1:2">
      <c r="A243" t="s">
        <v>165</v>
      </c>
      <c r="B243">
        <v>4</v>
      </c>
    </row>
    <row r="244" spans="1:2">
      <c r="A244" t="s">
        <v>144</v>
      </c>
      <c r="B244">
        <v>2</v>
      </c>
    </row>
    <row r="245" spans="1:2">
      <c r="A245" t="s">
        <v>241</v>
      </c>
      <c r="B245">
        <v>2</v>
      </c>
    </row>
    <row r="246" spans="1:2">
      <c r="A246" t="s">
        <v>264</v>
      </c>
      <c r="B246">
        <v>1</v>
      </c>
    </row>
    <row r="247" spans="1:2">
      <c r="A247" t="s">
        <v>246</v>
      </c>
      <c r="B247">
        <v>2</v>
      </c>
    </row>
    <row r="248" spans="1:2">
      <c r="A248" t="s">
        <v>173</v>
      </c>
      <c r="B248">
        <v>4</v>
      </c>
    </row>
    <row r="249" spans="1:2">
      <c r="A249" t="s">
        <v>207</v>
      </c>
      <c r="B249">
        <v>3</v>
      </c>
    </row>
    <row r="250" spans="1:2">
      <c r="A250" t="s">
        <v>150</v>
      </c>
      <c r="B250">
        <v>5</v>
      </c>
    </row>
    <row r="251" spans="1:2">
      <c r="A251" t="s">
        <v>257</v>
      </c>
      <c r="B251">
        <v>1</v>
      </c>
    </row>
    <row r="252" spans="1:2">
      <c r="A252" t="s">
        <v>234</v>
      </c>
      <c r="B252">
        <v>2</v>
      </c>
    </row>
    <row r="253" spans="1:2">
      <c r="A253" t="s">
        <v>114</v>
      </c>
      <c r="B253">
        <v>11</v>
      </c>
    </row>
    <row r="254" spans="1:2">
      <c r="A254" t="s">
        <v>60</v>
      </c>
      <c r="B254">
        <v>14</v>
      </c>
    </row>
    <row r="255" spans="1:2">
      <c r="A255" t="s">
        <v>183</v>
      </c>
      <c r="B255">
        <v>4</v>
      </c>
    </row>
    <row r="256" spans="1:2">
      <c r="A256" t="s">
        <v>132</v>
      </c>
      <c r="B256">
        <v>7</v>
      </c>
    </row>
    <row r="257" spans="1:2">
      <c r="A257" t="s">
        <v>133</v>
      </c>
      <c r="B257">
        <v>7</v>
      </c>
    </row>
    <row r="258" spans="1:2">
      <c r="A258" t="s">
        <v>109</v>
      </c>
      <c r="B258">
        <v>13</v>
      </c>
    </row>
    <row r="259" spans="1:2">
      <c r="A259" t="s">
        <v>46</v>
      </c>
      <c r="B259">
        <v>47</v>
      </c>
    </row>
    <row r="260" spans="1:2">
      <c r="A260" t="s">
        <v>38</v>
      </c>
      <c r="B260">
        <v>61</v>
      </c>
    </row>
    <row r="261" spans="1:2">
      <c r="A261" t="s">
        <v>266</v>
      </c>
      <c r="B261">
        <v>1</v>
      </c>
    </row>
    <row r="262" spans="1:2">
      <c r="A262" t="s">
        <v>105</v>
      </c>
      <c r="B262">
        <v>15</v>
      </c>
    </row>
    <row r="263" spans="1:2">
      <c r="A263" t="s">
        <v>97</v>
      </c>
      <c r="B263">
        <v>18</v>
      </c>
    </row>
    <row r="264" spans="1:2">
      <c r="A264" t="s">
        <v>166</v>
      </c>
      <c r="B264">
        <v>4</v>
      </c>
    </row>
    <row r="265" spans="1:1">
      <c r="A265" t="s">
        <v>5298</v>
      </c>
    </row>
    <row r="266" spans="1:2">
      <c r="A266" t="s">
        <v>13</v>
      </c>
      <c r="B266">
        <v>2511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汇总数据处罚</vt:lpstr>
      <vt:lpstr>扣罚明细</vt:lpstr>
      <vt:lpstr>区域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安徽代理区客服-王维95040666962</cp:lastModifiedBy>
  <dcterms:created xsi:type="dcterms:W3CDTF">2020-04-01T00:20:00Z</dcterms:created>
  <dcterms:modified xsi:type="dcterms:W3CDTF">2020-12-31T01:26:15Z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