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860" tabRatio="794" activeTab="8"/>
  </bookViews>
  <sheets>
    <sheet name="同城0-0.5" sheetId="4" r:id="rId1"/>
    <sheet name="同城0.5-1" sheetId="5" r:id="rId2"/>
    <sheet name="同城1-3.2" sheetId="6" r:id="rId3"/>
    <sheet name="除6省除同城0-0.5" sheetId="1" r:id="rId4"/>
    <sheet name="除6省除同城0.5-1" sheetId="2" r:id="rId5"/>
    <sheet name="除6省除同城1-3.2" sheetId="3" r:id="rId6"/>
    <sheet name="除同城3.2-5.2" sheetId="7" r:id="rId7"/>
    <sheet name="出港票数" sheetId="10" r:id="rId8"/>
    <sheet name="汇总" sheetId="9" r:id="rId9"/>
  </sheets>
  <definedNames>
    <definedName name="_xlnm._FilterDatabase" localSheetId="4" hidden="1">'除6省除同城0.5-1'!$A$1:$F$26</definedName>
    <definedName name="_xlnm._FilterDatabase" localSheetId="3" hidden="1">'除6省除同城0-0.5'!$A$1:$XFC$1</definedName>
    <definedName name="_xlnm._FilterDatabase" localSheetId="5" hidden="1">'除6省除同城1-3.2'!$A$1:$F$26</definedName>
    <definedName name="_xlnm._FilterDatabase" localSheetId="1" hidden="1">'同城0.5-1'!$A$1:$F$2</definedName>
    <definedName name="_xlnm._FilterDatabase" localSheetId="0" hidden="1">'同城0-0.5'!$A$1:$F$2</definedName>
    <definedName name="_xlnm._FilterDatabase" localSheetId="2" hidden="1">'同城1-3.2'!$A$1:$F$2</definedName>
  </definedNames>
  <calcPr calcId="144525"/>
</workbook>
</file>

<file path=xl/calcChain.xml><?xml version="1.0" encoding="utf-8"?>
<calcChain xmlns="http://schemas.openxmlformats.org/spreadsheetml/2006/main">
  <c r="J2" i="9" l="1"/>
  <c r="D2" i="10"/>
  <c r="E2" i="5" l="1"/>
</calcChain>
</file>

<file path=xl/sharedStrings.xml><?xml version="1.0" encoding="utf-8"?>
<sst xmlns="http://schemas.openxmlformats.org/spreadsheetml/2006/main" count="170" uniqueCount="51">
  <si>
    <t>寄件网点</t>
  </si>
  <si>
    <t>计数项:运单编号</t>
  </si>
  <si>
    <t>应收成本你</t>
  </si>
  <si>
    <t>实际成本</t>
  </si>
  <si>
    <t>返利金额</t>
  </si>
  <si>
    <t>合肥巢湖亚父路网点</t>
  </si>
  <si>
    <t>收件份</t>
  </si>
  <si>
    <t>安徽</t>
  </si>
  <si>
    <t>北京</t>
  </si>
  <si>
    <t>福建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</si>
  <si>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</si>
  <si>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</si>
  <si>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</si>
  <si>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</si>
  <si>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</si>
  <si>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</si>
  <si>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</si>
  <si>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</si>
  <si>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</si>
  <si>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</si>
  <si>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</si>
  <si>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</si>
  <si>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</si>
  <si>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山东</t>
  </si>
  <si>
    <t>山西</t>
  </si>
  <si>
    <t>陕西</t>
  </si>
  <si>
    <t>上海</t>
  </si>
  <si>
    <t>四川</t>
  </si>
  <si>
    <t>天津</t>
  </si>
  <si>
    <t>云南</t>
  </si>
  <si>
    <t>浙江</t>
  </si>
  <si>
    <t>重庆</t>
  </si>
  <si>
    <t>返利标准</t>
  </si>
  <si>
    <t>甘肃</t>
  </si>
  <si>
    <t>内蒙古</t>
  </si>
  <si>
    <t>宁夏</t>
  </si>
  <si>
    <t>青海</t>
  </si>
  <si>
    <t>同城0-0.5</t>
  </si>
  <si>
    <t>同城0.5-1</t>
  </si>
  <si>
    <t>同城1-3.2</t>
  </si>
  <si>
    <t>除6省除同城0-0.5</t>
  </si>
  <si>
    <t>除6省除同城0.5-1</t>
  </si>
  <si>
    <t>除6省除同城1-3.2</t>
  </si>
  <si>
    <t>除同城3.2-5.2</t>
  </si>
  <si>
    <t>合计</t>
  </si>
  <si>
    <t>合肥亚父路网点</t>
    <phoneticPr fontId="3" type="noConversion"/>
  </si>
  <si>
    <t>(空白)</t>
  </si>
  <si>
    <t>出港票数</t>
    <phoneticPr fontId="3" type="noConversion"/>
  </si>
  <si>
    <t>返利标准</t>
    <phoneticPr fontId="3" type="noConversion"/>
  </si>
  <si>
    <t>返利金额</t>
    <phoneticPr fontId="3" type="noConversion"/>
  </si>
  <si>
    <t>出港票数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</si>
</sst>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3" borderId="0" xfId="0" applyFill="1" applyAlignment="1">
      <alignment vertical="center"/>
    </xf>
    <xf numFmtId="43" fontId="0" fillId="0" borderId="0" xfId="1" applyFont="1" applyFill="1" applyAlignment="1">
      <alignment vertical="center"/>
    </xf>
    <xf numFmtId="43" fontId="0" fillId="3" borderId="0" xfId="1" applyFont="1" applyFill="1" applyAlignment="1">
      <alignment vertical="center"/>
    </xf>
    <xf numFmtId="0" fontId="0" fillId="2" borderId="0" xfId="0" applyFill="1" applyAlignment="1">
      <alignment vertical="center"/>
    </xf>
    <xf numFmtId="43" fontId="0" fillId="2" borderId="1" xfId="1" applyFont="1" applyFill="1" applyBorder="1" applyAlignment="1">
      <alignment horizontal="center" vertical="center" wrapText="1"/>
    </xf>
    <xf numFmtId="43" fontId="1" fillId="2" borderId="1" xfId="1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ColWidth="9" defaultRowHeight="13.5" x14ac:dyDescent="0.15"/>
  <cols>
    <col min="1" max="1" width="21.25" style="5"/>
    <col min="2" max="2" width="9.375" style="5"/>
    <col min="3" max="3" width="12.75" style="5"/>
    <col min="4" max="5" width="9" style="5"/>
    <col min="6" max="6" width="9.375" style="5"/>
    <col min="7" max="16384" width="9" style="5"/>
  </cols>
  <sheetData>
    <row r="1" spans="1: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15">
      <c r="A2" s="5" t="s">
        <v>5</v>
      </c>
      <c r="B2" s="5">
        <v>55</v>
      </c>
      <c r="C2" s="5">
        <v>2.2999999999999998</v>
      </c>
      <c r="D2" s="5">
        <v>1.3</v>
      </c>
      <c r="E2" s="7">
        <v>54.999999999999986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ColWidth="9" defaultRowHeight="13.5" x14ac:dyDescent="0.15"/>
  <cols>
    <col min="1" max="1" width="21.25" style="5"/>
    <col min="2" max="2" width="9.375" style="5"/>
    <col min="3" max="3" width="12.75" style="5"/>
    <col min="4" max="16384" width="9" style="5"/>
  </cols>
  <sheetData>
    <row r="1" spans="1: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15">
      <c r="A2" s="5" t="s">
        <v>5</v>
      </c>
      <c r="B2" s="5">
        <v>109</v>
      </c>
      <c r="C2" s="5">
        <v>2.2999999999999998</v>
      </c>
      <c r="D2" s="5">
        <v>1.4</v>
      </c>
      <c r="E2" s="7">
        <f>B2*(C2-D2)</f>
        <v>98.1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ColWidth="9" defaultRowHeight="13.5" x14ac:dyDescent="0.15"/>
  <cols>
    <col min="1" max="1" width="21.25" style="5"/>
    <col min="2" max="2" width="9.375" style="5"/>
    <col min="3" max="3" width="12.75" style="5"/>
    <col min="4" max="16384" width="9" style="5"/>
  </cols>
  <sheetData>
    <row r="1" spans="1: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15">
      <c r="A2" s="5" t="s">
        <v>5</v>
      </c>
      <c r="B2" s="5">
        <v>212</v>
      </c>
      <c r="C2" s="5">
        <v>2.4</v>
      </c>
      <c r="D2" s="5">
        <v>1.8</v>
      </c>
      <c r="E2" s="7">
        <v>127.19999999999997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8"/>
  <sheetViews>
    <sheetView workbookViewId="0">
      <selection activeCell="F28" sqref="F28"/>
    </sheetView>
  </sheetViews>
  <sheetFormatPr defaultColWidth="9" defaultRowHeight="13.5" x14ac:dyDescent="0.15"/>
  <cols>
    <col min="1" max="1" width="21.25" style="5"/>
    <col min="2" max="2" width="9.375" style="5"/>
    <col min="3" max="3" width="12.75" style="5"/>
    <col min="4" max="4" width="9.625" style="5" customWidth="1"/>
    <col min="5" max="5" width="9" style="5"/>
    <col min="6" max="6" width="11.625" style="8" bestFit="1" customWidth="1"/>
    <col min="7" max="7" width="8.75" style="5" customWidth="1"/>
    <col min="8" max="8" width="9" style="5"/>
    <col min="9" max="9" width="21.25" style="5"/>
    <col min="10" max="10" width="12.75" style="5"/>
    <col min="11" max="16383" width="9" style="5"/>
  </cols>
  <sheetData>
    <row r="1" spans="1:6" s="5" customFormat="1" x14ac:dyDescent="0.15">
      <c r="A1" s="5" t="s">
        <v>0</v>
      </c>
      <c r="B1" s="5" t="s">
        <v>6</v>
      </c>
      <c r="C1" s="5" t="s">
        <v>1</v>
      </c>
      <c r="D1" s="5" t="s">
        <v>2</v>
      </c>
      <c r="E1" s="5" t="s">
        <v>3</v>
      </c>
      <c r="F1" s="8" t="s">
        <v>4</v>
      </c>
    </row>
    <row r="2" spans="1:6" s="5" customFormat="1" x14ac:dyDescent="0.15">
      <c r="A2" s="5" t="s">
        <v>5</v>
      </c>
      <c r="C2" s="5">
        <v>4533</v>
      </c>
      <c r="F2" s="8"/>
    </row>
    <row r="3" spans="1:6" s="5" customFormat="1" x14ac:dyDescent="0.15">
      <c r="B3" s="5" t="s">
        <v>7</v>
      </c>
      <c r="C3" s="5">
        <v>178</v>
      </c>
      <c r="D3" s="5">
        <v>2.4</v>
      </c>
      <c r="E3" s="5">
        <v>1.3</v>
      </c>
      <c r="F3" s="8">
        <v>195.79999999999998</v>
      </c>
    </row>
    <row r="4" spans="1:6" s="5" customFormat="1" x14ac:dyDescent="0.15">
      <c r="B4" s="5" t="s">
        <v>8</v>
      </c>
      <c r="C4" s="5">
        <v>234</v>
      </c>
      <c r="D4" s="5">
        <v>3.7</v>
      </c>
      <c r="E4" s="5">
        <v>1.3</v>
      </c>
      <c r="F4" s="8">
        <v>561.60000000000014</v>
      </c>
    </row>
    <row r="5" spans="1:6" s="5" customFormat="1" x14ac:dyDescent="0.15">
      <c r="B5" s="5" t="s">
        <v>9</v>
      </c>
      <c r="C5" s="5">
        <v>122</v>
      </c>
      <c r="D5" s="5">
        <v>2.7</v>
      </c>
      <c r="E5" s="5">
        <v>1.3</v>
      </c>
      <c r="F5" s="8">
        <v>170.8</v>
      </c>
    </row>
    <row r="6" spans="1:6" s="5" customFormat="1" x14ac:dyDescent="0.15">
      <c r="B6" s="5" t="s">
        <v>10</v>
      </c>
      <c r="C6" s="5">
        <v>343</v>
      </c>
      <c r="D6" s="5">
        <v>2.7</v>
      </c>
      <c r="E6" s="5">
        <v>1.3</v>
      </c>
      <c r="F6" s="8">
        <v>480.20000000000005</v>
      </c>
    </row>
    <row r="7" spans="1:6" s="5" customFormat="1" x14ac:dyDescent="0.15">
      <c r="B7" s="5" t="s">
        <v>11</v>
      </c>
      <c r="C7" s="5">
        <v>72</v>
      </c>
      <c r="D7" s="5">
        <v>3</v>
      </c>
      <c r="E7" s="5">
        <v>1.3</v>
      </c>
      <c r="F7" s="8">
        <v>122.39999999999999</v>
      </c>
    </row>
    <row r="8" spans="1:6" s="5" customFormat="1" x14ac:dyDescent="0.15">
      <c r="B8" s="5" t="s">
        <v>12</v>
      </c>
      <c r="C8" s="5">
        <v>41</v>
      </c>
      <c r="D8" s="5">
        <v>3.1</v>
      </c>
      <c r="E8" s="5">
        <v>1.3</v>
      </c>
      <c r="F8" s="8">
        <v>73.8</v>
      </c>
    </row>
    <row r="9" spans="1:6" s="5" customFormat="1" x14ac:dyDescent="0.15">
      <c r="B9" s="5" t="s">
        <v>13</v>
      </c>
      <c r="C9" s="5">
        <v>35</v>
      </c>
      <c r="D9" s="5">
        <v>3.8</v>
      </c>
      <c r="E9" s="5">
        <v>1.3</v>
      </c>
      <c r="F9" s="8">
        <v>87.5</v>
      </c>
    </row>
    <row r="10" spans="1:6" s="5" customFormat="1" x14ac:dyDescent="0.15">
      <c r="B10" s="5" t="s">
        <v>14</v>
      </c>
      <c r="C10" s="5">
        <v>169</v>
      </c>
      <c r="D10" s="5">
        <v>2.9</v>
      </c>
      <c r="E10" s="5">
        <v>1.3</v>
      </c>
      <c r="F10" s="8">
        <v>270.39999999999998</v>
      </c>
    </row>
    <row r="11" spans="1:6" s="5" customFormat="1" x14ac:dyDescent="0.15">
      <c r="B11" s="5" t="s">
        <v>15</v>
      </c>
      <c r="C11" s="5">
        <v>254</v>
      </c>
      <c r="D11" s="5">
        <v>2.7</v>
      </c>
      <c r="E11" s="5">
        <v>1.3</v>
      </c>
      <c r="F11" s="8">
        <v>355.6</v>
      </c>
    </row>
    <row r="12" spans="1:6" s="5" customFormat="1" x14ac:dyDescent="0.15">
      <c r="B12" s="5" t="s">
        <v>16</v>
      </c>
      <c r="C12" s="5">
        <v>172</v>
      </c>
      <c r="D12" s="5">
        <v>3.3</v>
      </c>
      <c r="E12" s="5">
        <v>1.3</v>
      </c>
      <c r="F12" s="8">
        <v>343.99999999999994</v>
      </c>
    </row>
    <row r="13" spans="1:6" s="5" customFormat="1" x14ac:dyDescent="0.15">
      <c r="B13" s="5" t="s">
        <v>17</v>
      </c>
      <c r="C13" s="5">
        <v>119</v>
      </c>
      <c r="D13" s="5">
        <v>2.7</v>
      </c>
      <c r="E13" s="5">
        <v>1.3</v>
      </c>
      <c r="F13" s="8">
        <v>166.60000000000002</v>
      </c>
    </row>
    <row r="14" spans="1:6" s="5" customFormat="1" x14ac:dyDescent="0.15">
      <c r="B14" s="5" t="s">
        <v>18</v>
      </c>
      <c r="C14" s="5">
        <v>110</v>
      </c>
      <c r="D14" s="5">
        <v>2.9</v>
      </c>
      <c r="E14" s="5">
        <v>1.3</v>
      </c>
      <c r="F14" s="8">
        <v>175.99999999999997</v>
      </c>
    </row>
    <row r="15" spans="1:6" s="5" customFormat="1" x14ac:dyDescent="0.15">
      <c r="B15" s="5" t="s">
        <v>19</v>
      </c>
      <c r="C15" s="5">
        <v>180</v>
      </c>
      <c r="D15" s="5">
        <v>3.3</v>
      </c>
      <c r="E15" s="5">
        <v>1.3</v>
      </c>
      <c r="F15" s="8">
        <v>359.99999999999994</v>
      </c>
    </row>
    <row r="16" spans="1:6" s="5" customFormat="1" x14ac:dyDescent="0.15">
      <c r="B16" s="5" t="s">
        <v>20</v>
      </c>
      <c r="C16" s="5">
        <v>333</v>
      </c>
      <c r="D16" s="5">
        <v>2.4</v>
      </c>
      <c r="E16" s="5">
        <v>1.3</v>
      </c>
      <c r="F16" s="8">
        <v>366.29999999999995</v>
      </c>
    </row>
    <row r="17" spans="2:6" s="5" customFormat="1" x14ac:dyDescent="0.15">
      <c r="B17" s="5" t="s">
        <v>21</v>
      </c>
      <c r="C17" s="5">
        <v>99</v>
      </c>
      <c r="D17" s="5">
        <v>2.7</v>
      </c>
      <c r="E17" s="5">
        <v>1.3</v>
      </c>
      <c r="F17" s="8">
        <v>138.60000000000002</v>
      </c>
    </row>
    <row r="18" spans="2:6" s="5" customFormat="1" x14ac:dyDescent="0.15">
      <c r="B18" s="5" t="s">
        <v>22</v>
      </c>
      <c r="C18" s="5">
        <v>363</v>
      </c>
      <c r="D18" s="5">
        <v>3.1</v>
      </c>
      <c r="E18" s="5">
        <v>1.3</v>
      </c>
      <c r="F18" s="8">
        <v>653.4</v>
      </c>
    </row>
    <row r="19" spans="2:6" s="5" customFormat="1" x14ac:dyDescent="0.15">
      <c r="B19" s="5" t="s">
        <v>23</v>
      </c>
      <c r="C19" s="5">
        <v>477</v>
      </c>
      <c r="D19" s="5">
        <v>2.5</v>
      </c>
      <c r="E19" s="5">
        <v>1.3</v>
      </c>
      <c r="F19" s="8">
        <v>572.4</v>
      </c>
    </row>
    <row r="20" spans="2:6" s="5" customFormat="1" x14ac:dyDescent="0.15">
      <c r="B20" s="5" t="s">
        <v>24</v>
      </c>
      <c r="C20" s="5">
        <v>228</v>
      </c>
      <c r="D20" s="5">
        <v>3.1</v>
      </c>
      <c r="E20" s="5">
        <v>1.3</v>
      </c>
      <c r="F20" s="8">
        <v>410.40000000000003</v>
      </c>
    </row>
    <row r="21" spans="2:6" s="5" customFormat="1" x14ac:dyDescent="0.15">
      <c r="B21" s="5" t="s">
        <v>25</v>
      </c>
      <c r="C21" s="5">
        <v>117</v>
      </c>
      <c r="D21" s="5">
        <v>3</v>
      </c>
      <c r="E21" s="5">
        <v>1.3</v>
      </c>
      <c r="F21" s="8">
        <v>198.9</v>
      </c>
    </row>
    <row r="22" spans="2:6" s="5" customFormat="1" x14ac:dyDescent="0.15">
      <c r="B22" s="5" t="s">
        <v>26</v>
      </c>
      <c r="C22" s="5">
        <v>241</v>
      </c>
      <c r="D22" s="5">
        <v>2.5</v>
      </c>
      <c r="E22" s="5">
        <v>1.3</v>
      </c>
      <c r="F22" s="8">
        <v>289.2</v>
      </c>
    </row>
    <row r="23" spans="2:6" s="5" customFormat="1" x14ac:dyDescent="0.15">
      <c r="B23" s="5" t="s">
        <v>27</v>
      </c>
      <c r="C23" s="5">
        <v>125</v>
      </c>
      <c r="D23" s="5">
        <v>3.1</v>
      </c>
      <c r="E23" s="5">
        <v>1.3</v>
      </c>
      <c r="F23" s="8">
        <v>225</v>
      </c>
    </row>
    <row r="24" spans="2:6" s="5" customFormat="1" x14ac:dyDescent="0.15">
      <c r="B24" s="5" t="s">
        <v>28</v>
      </c>
      <c r="C24" s="5">
        <v>127</v>
      </c>
      <c r="D24" s="5">
        <v>3.1</v>
      </c>
      <c r="E24" s="5">
        <v>1.3</v>
      </c>
      <c r="F24" s="8">
        <v>228.6</v>
      </c>
    </row>
    <row r="25" spans="2:6" s="5" customFormat="1" x14ac:dyDescent="0.15">
      <c r="B25" s="5" t="s">
        <v>29</v>
      </c>
      <c r="C25" s="5">
        <v>39</v>
      </c>
      <c r="D25" s="5">
        <v>3.3</v>
      </c>
      <c r="E25" s="5">
        <v>1.3</v>
      </c>
      <c r="F25" s="8">
        <v>77.999999999999986</v>
      </c>
    </row>
    <row r="26" spans="2:6" s="5" customFormat="1" x14ac:dyDescent="0.15">
      <c r="B26" s="5" t="s">
        <v>30</v>
      </c>
      <c r="C26" s="5">
        <v>292</v>
      </c>
      <c r="D26" s="5">
        <v>2.4</v>
      </c>
      <c r="E26" s="5">
        <v>1.3</v>
      </c>
      <c r="F26" s="8">
        <v>321.2</v>
      </c>
    </row>
    <row r="27" spans="2:6" x14ac:dyDescent="0.15">
      <c r="B27" s="5" t="s">
        <v>31</v>
      </c>
      <c r="C27" s="5">
        <v>63</v>
      </c>
      <c r="D27" s="5">
        <v>3.1</v>
      </c>
      <c r="E27" s="5">
        <v>1.3</v>
      </c>
      <c r="F27" s="8">
        <v>113.4</v>
      </c>
    </row>
    <row r="28" spans="2:6" x14ac:dyDescent="0.15">
      <c r="F28" s="9">
        <v>6960.0999999999985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F28" sqref="F28"/>
    </sheetView>
  </sheetViews>
  <sheetFormatPr defaultColWidth="9" defaultRowHeight="13.5" x14ac:dyDescent="0.15"/>
  <cols>
    <col min="1" max="1" width="21.25" style="5"/>
    <col min="2" max="2" width="9.375" style="5"/>
    <col min="3" max="3" width="12.75" style="5"/>
    <col min="4" max="8" width="9" style="5"/>
    <col min="9" max="9" width="21.25" style="5"/>
    <col min="10" max="10" width="12.75" style="5"/>
    <col min="11" max="11" width="9.375" style="5"/>
    <col min="12" max="16384" width="9" style="5"/>
  </cols>
  <sheetData>
    <row r="1" spans="1:6" x14ac:dyDescent="0.15">
      <c r="A1" s="5" t="s">
        <v>0</v>
      </c>
      <c r="B1" s="5" t="s">
        <v>6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15">
      <c r="A2" s="5" t="s">
        <v>5</v>
      </c>
      <c r="B2" s="5" t="s">
        <v>5</v>
      </c>
      <c r="C2" s="5">
        <v>7027</v>
      </c>
    </row>
    <row r="3" spans="1:6" x14ac:dyDescent="0.15">
      <c r="B3" s="5" t="s">
        <v>7</v>
      </c>
      <c r="C3" s="5">
        <v>266</v>
      </c>
      <c r="D3" s="5">
        <v>2.5</v>
      </c>
      <c r="E3" s="5">
        <v>1.4</v>
      </c>
      <c r="F3" s="5">
        <v>292.60000000000002</v>
      </c>
    </row>
    <row r="4" spans="1:6" x14ac:dyDescent="0.15">
      <c r="B4" s="5" t="s">
        <v>8</v>
      </c>
      <c r="C4" s="5">
        <v>131</v>
      </c>
      <c r="D4" s="5">
        <v>4.0999999999999996</v>
      </c>
      <c r="E4" s="5">
        <v>1.4</v>
      </c>
      <c r="F4" s="5">
        <v>353.7</v>
      </c>
    </row>
    <row r="5" spans="1:6" x14ac:dyDescent="0.15">
      <c r="B5" s="5" t="s">
        <v>9</v>
      </c>
      <c r="C5" s="5">
        <v>241</v>
      </c>
      <c r="D5" s="5">
        <v>3.1</v>
      </c>
      <c r="E5" s="5">
        <v>1.4</v>
      </c>
      <c r="F5" s="5">
        <v>409.70000000000005</v>
      </c>
    </row>
    <row r="6" spans="1:6" x14ac:dyDescent="0.15">
      <c r="B6" s="5" t="s">
        <v>10</v>
      </c>
      <c r="C6" s="5">
        <v>1015</v>
      </c>
      <c r="D6" s="5">
        <v>3.1</v>
      </c>
      <c r="E6" s="5">
        <v>1.4</v>
      </c>
      <c r="F6" s="5">
        <v>1725.5000000000002</v>
      </c>
    </row>
    <row r="7" spans="1:6" x14ac:dyDescent="0.15">
      <c r="B7" s="5" t="s">
        <v>11</v>
      </c>
      <c r="C7" s="5">
        <v>119</v>
      </c>
      <c r="D7" s="5">
        <v>3.4</v>
      </c>
      <c r="E7" s="5">
        <v>1.4</v>
      </c>
      <c r="F7" s="5">
        <v>238</v>
      </c>
    </row>
    <row r="8" spans="1:6" x14ac:dyDescent="0.15">
      <c r="B8" s="5" t="s">
        <v>12</v>
      </c>
      <c r="C8" s="5">
        <v>56</v>
      </c>
      <c r="D8" s="5">
        <v>3.5</v>
      </c>
      <c r="E8" s="5">
        <v>1.4</v>
      </c>
      <c r="F8" s="5">
        <v>117.60000000000001</v>
      </c>
    </row>
    <row r="9" spans="1:6" x14ac:dyDescent="0.15">
      <c r="B9" s="5" t="s">
        <v>13</v>
      </c>
      <c r="C9" s="5">
        <v>50</v>
      </c>
      <c r="D9" s="5">
        <v>4.4000000000000004</v>
      </c>
      <c r="E9" s="5">
        <v>1.4</v>
      </c>
      <c r="F9" s="5">
        <v>150.00000000000003</v>
      </c>
    </row>
    <row r="10" spans="1:6" x14ac:dyDescent="0.15">
      <c r="B10" s="5" t="s">
        <v>14</v>
      </c>
      <c r="C10" s="5">
        <v>172</v>
      </c>
      <c r="D10" s="5">
        <v>3.3</v>
      </c>
      <c r="E10" s="5">
        <v>1.4</v>
      </c>
      <c r="F10" s="5">
        <v>326.8</v>
      </c>
    </row>
    <row r="11" spans="1:6" x14ac:dyDescent="0.15">
      <c r="B11" s="5" t="s">
        <v>15</v>
      </c>
      <c r="C11" s="5">
        <v>507</v>
      </c>
      <c r="D11" s="5">
        <v>3</v>
      </c>
      <c r="E11" s="5">
        <v>1.4</v>
      </c>
      <c r="F11" s="5">
        <v>811.2</v>
      </c>
    </row>
    <row r="12" spans="1:6" x14ac:dyDescent="0.15">
      <c r="B12" s="5" t="s">
        <v>16</v>
      </c>
      <c r="C12" s="5">
        <v>74</v>
      </c>
      <c r="D12" s="5">
        <v>3.9</v>
      </c>
      <c r="E12" s="5">
        <v>1.4</v>
      </c>
      <c r="F12" s="5">
        <v>185</v>
      </c>
    </row>
    <row r="13" spans="1:6" x14ac:dyDescent="0.15">
      <c r="B13" s="5" t="s">
        <v>17</v>
      </c>
      <c r="C13" s="5">
        <v>263</v>
      </c>
      <c r="D13" s="5">
        <v>3</v>
      </c>
      <c r="E13" s="5">
        <v>1.4</v>
      </c>
      <c r="F13" s="5">
        <v>420.8</v>
      </c>
    </row>
    <row r="14" spans="1:6" x14ac:dyDescent="0.15">
      <c r="B14" s="5" t="s">
        <v>18</v>
      </c>
      <c r="C14" s="5">
        <v>226</v>
      </c>
      <c r="D14" s="5">
        <v>3.3</v>
      </c>
      <c r="E14" s="5">
        <v>1.4</v>
      </c>
      <c r="F14" s="5">
        <v>429.4</v>
      </c>
    </row>
    <row r="15" spans="1:6" x14ac:dyDescent="0.15">
      <c r="B15" s="5" t="s">
        <v>19</v>
      </c>
      <c r="C15" s="5">
        <v>46</v>
      </c>
      <c r="D15" s="5">
        <v>3.9</v>
      </c>
      <c r="E15" s="5">
        <v>1.4</v>
      </c>
      <c r="F15" s="6">
        <v>115</v>
      </c>
    </row>
    <row r="16" spans="1:6" x14ac:dyDescent="0.15">
      <c r="B16" s="5" t="s">
        <v>20</v>
      </c>
      <c r="C16" s="5">
        <v>660</v>
      </c>
      <c r="D16" s="5">
        <v>2.5</v>
      </c>
      <c r="E16" s="5">
        <v>1.4</v>
      </c>
      <c r="F16" s="5">
        <v>726.00000000000011</v>
      </c>
    </row>
    <row r="17" spans="2:6" x14ac:dyDescent="0.15">
      <c r="B17" s="5" t="s">
        <v>21</v>
      </c>
      <c r="C17" s="5">
        <v>193</v>
      </c>
      <c r="D17" s="5">
        <v>3</v>
      </c>
      <c r="E17" s="5">
        <v>1.4</v>
      </c>
      <c r="F17" s="5">
        <v>308.8</v>
      </c>
    </row>
    <row r="18" spans="2:6" x14ac:dyDescent="0.15">
      <c r="B18" s="5" t="s">
        <v>22</v>
      </c>
      <c r="C18" s="5">
        <v>84</v>
      </c>
      <c r="D18" s="5">
        <v>3.5</v>
      </c>
      <c r="E18" s="5">
        <v>1.4</v>
      </c>
      <c r="F18" s="5">
        <v>176.4</v>
      </c>
    </row>
    <row r="19" spans="2:6" x14ac:dyDescent="0.15">
      <c r="B19" s="5" t="s">
        <v>23</v>
      </c>
      <c r="C19" s="5">
        <v>524</v>
      </c>
      <c r="D19" s="5">
        <v>2.8</v>
      </c>
      <c r="E19" s="5">
        <v>1.4</v>
      </c>
      <c r="F19" s="5">
        <v>733.59999999999991</v>
      </c>
    </row>
    <row r="20" spans="2:6" x14ac:dyDescent="0.15">
      <c r="B20" s="5" t="s">
        <v>24</v>
      </c>
      <c r="C20" s="5">
        <v>415</v>
      </c>
      <c r="D20" s="5">
        <v>3.5</v>
      </c>
      <c r="E20" s="5">
        <v>1.4</v>
      </c>
      <c r="F20" s="5">
        <v>871.5</v>
      </c>
    </row>
    <row r="21" spans="2:6" x14ac:dyDescent="0.15">
      <c r="B21" s="5" t="s">
        <v>25</v>
      </c>
      <c r="C21" s="5">
        <v>183</v>
      </c>
      <c r="D21" s="5">
        <v>3.4</v>
      </c>
      <c r="E21" s="5">
        <v>1.4</v>
      </c>
      <c r="F21" s="5">
        <v>366</v>
      </c>
    </row>
    <row r="22" spans="2:6" x14ac:dyDescent="0.15">
      <c r="B22" s="5" t="s">
        <v>26</v>
      </c>
      <c r="C22" s="5">
        <v>644</v>
      </c>
      <c r="D22" s="5">
        <v>2.6</v>
      </c>
      <c r="E22" s="5">
        <v>1.4</v>
      </c>
      <c r="F22" s="5">
        <v>772.80000000000007</v>
      </c>
    </row>
    <row r="23" spans="2:6" x14ac:dyDescent="0.15">
      <c r="B23" s="5" t="s">
        <v>27</v>
      </c>
      <c r="C23" s="5">
        <v>209</v>
      </c>
      <c r="D23" s="5">
        <v>3.5</v>
      </c>
      <c r="E23" s="5">
        <v>1.4</v>
      </c>
      <c r="F23" s="5">
        <v>438.90000000000003</v>
      </c>
    </row>
    <row r="24" spans="2:6" x14ac:dyDescent="0.15">
      <c r="B24" s="5" t="s">
        <v>28</v>
      </c>
      <c r="C24" s="5">
        <v>204</v>
      </c>
      <c r="D24" s="5">
        <v>3.5</v>
      </c>
      <c r="E24" s="5">
        <v>1.4</v>
      </c>
      <c r="F24" s="5">
        <v>428.40000000000003</v>
      </c>
    </row>
    <row r="25" spans="2:6" x14ac:dyDescent="0.15">
      <c r="B25" s="5" t="s">
        <v>29</v>
      </c>
      <c r="C25" s="5">
        <v>59</v>
      </c>
      <c r="D25" s="5">
        <v>3.9</v>
      </c>
      <c r="E25" s="5">
        <v>1.4</v>
      </c>
      <c r="F25" s="5">
        <v>147.5</v>
      </c>
    </row>
    <row r="26" spans="2:6" x14ac:dyDescent="0.15">
      <c r="B26" s="5" t="s">
        <v>30</v>
      </c>
      <c r="C26" s="5">
        <v>602</v>
      </c>
      <c r="D26" s="5">
        <v>2.5</v>
      </c>
      <c r="E26" s="5">
        <v>1.4</v>
      </c>
      <c r="F26" s="5">
        <v>662.2</v>
      </c>
    </row>
    <row r="27" spans="2:6" x14ac:dyDescent="0.15">
      <c r="B27" s="5" t="s">
        <v>31</v>
      </c>
      <c r="C27" s="5">
        <v>84</v>
      </c>
      <c r="D27" s="5">
        <v>3.5</v>
      </c>
      <c r="E27" s="5">
        <v>1.4</v>
      </c>
      <c r="F27" s="5">
        <v>176.4</v>
      </c>
    </row>
    <row r="28" spans="2:6" x14ac:dyDescent="0.15">
      <c r="B28" s="5" t="s">
        <v>46</v>
      </c>
      <c r="F28" s="7">
        <v>11383.8</v>
      </c>
    </row>
  </sheetData>
  <autoFilter ref="A1:F26"/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F28" sqref="F28"/>
    </sheetView>
  </sheetViews>
  <sheetFormatPr defaultColWidth="9" defaultRowHeight="13.5" x14ac:dyDescent="0.15"/>
  <cols>
    <col min="1" max="1" width="21.25" style="5"/>
    <col min="2" max="2" width="9.375" style="5"/>
    <col min="3" max="3" width="12.75" style="5"/>
    <col min="4" max="5" width="9" style="5"/>
    <col min="6" max="6" width="12.75" style="8" bestFit="1" customWidth="1"/>
    <col min="7" max="7" width="9" style="5"/>
    <col min="8" max="8" width="21.25" style="5"/>
    <col min="9" max="9" width="12.75" style="5"/>
    <col min="10" max="16384" width="9" style="5"/>
  </cols>
  <sheetData>
    <row r="1" spans="1:6" x14ac:dyDescent="0.15">
      <c r="A1" s="5" t="s">
        <v>0</v>
      </c>
      <c r="B1" s="5" t="s">
        <v>6</v>
      </c>
      <c r="C1" s="5" t="s">
        <v>1</v>
      </c>
      <c r="D1" s="5" t="s">
        <v>2</v>
      </c>
      <c r="E1" s="5" t="s">
        <v>3</v>
      </c>
      <c r="F1" s="8" t="s">
        <v>4</v>
      </c>
    </row>
    <row r="2" spans="1:6" x14ac:dyDescent="0.15">
      <c r="A2" s="5" t="s">
        <v>5</v>
      </c>
      <c r="B2" s="5" t="s">
        <v>5</v>
      </c>
      <c r="C2" s="5">
        <v>37517</v>
      </c>
    </row>
    <row r="3" spans="1:6" x14ac:dyDescent="0.15">
      <c r="B3" s="5" t="s">
        <v>7</v>
      </c>
      <c r="C3" s="5">
        <v>1560</v>
      </c>
      <c r="D3" s="5">
        <v>2.6</v>
      </c>
      <c r="E3" s="5">
        <v>1.8</v>
      </c>
      <c r="F3" s="8">
        <v>1248</v>
      </c>
    </row>
    <row r="4" spans="1:6" x14ac:dyDescent="0.15">
      <c r="B4" s="5" t="s">
        <v>8</v>
      </c>
      <c r="C4" s="5">
        <v>611</v>
      </c>
      <c r="D4" s="5">
        <v>4.0999999999999996</v>
      </c>
      <c r="E4" s="5">
        <v>1.8</v>
      </c>
      <c r="F4" s="8">
        <v>1405.3</v>
      </c>
    </row>
    <row r="5" spans="1:6" x14ac:dyDescent="0.15">
      <c r="B5" s="5" t="s">
        <v>9</v>
      </c>
      <c r="C5" s="5">
        <v>1345</v>
      </c>
      <c r="D5" s="5">
        <v>3.2</v>
      </c>
      <c r="E5" s="5">
        <v>1.8</v>
      </c>
      <c r="F5" s="8">
        <v>1883.0000000000002</v>
      </c>
    </row>
    <row r="6" spans="1:6" x14ac:dyDescent="0.15">
      <c r="B6" s="5" t="s">
        <v>10</v>
      </c>
      <c r="C6" s="5">
        <v>4306</v>
      </c>
      <c r="D6" s="5">
        <v>3.2</v>
      </c>
      <c r="E6" s="5">
        <v>1.8</v>
      </c>
      <c r="F6" s="8">
        <v>6028.4000000000005</v>
      </c>
    </row>
    <row r="7" spans="1:6" x14ac:dyDescent="0.15">
      <c r="B7" s="5" t="s">
        <v>11</v>
      </c>
      <c r="C7" s="5">
        <v>450</v>
      </c>
      <c r="D7" s="5">
        <v>3.45</v>
      </c>
      <c r="E7" s="5">
        <v>1.8</v>
      </c>
      <c r="F7" s="8">
        <v>742.50000000000011</v>
      </c>
    </row>
    <row r="8" spans="1:6" x14ac:dyDescent="0.15">
      <c r="B8" s="5" t="s">
        <v>12</v>
      </c>
      <c r="C8" s="5">
        <v>530</v>
      </c>
      <c r="D8" s="5">
        <v>3.5</v>
      </c>
      <c r="E8" s="5">
        <v>1.8</v>
      </c>
      <c r="F8" s="8">
        <v>901</v>
      </c>
    </row>
    <row r="9" spans="1:6" x14ac:dyDescent="0.15">
      <c r="B9" s="5" t="s">
        <v>13</v>
      </c>
      <c r="C9" s="5">
        <v>596</v>
      </c>
      <c r="D9" s="5">
        <v>4.4000000000000004</v>
      </c>
      <c r="E9" s="5">
        <v>1.8</v>
      </c>
      <c r="F9" s="8">
        <v>1549.6000000000004</v>
      </c>
    </row>
    <row r="10" spans="1:6" x14ac:dyDescent="0.15">
      <c r="B10" s="5" t="s">
        <v>14</v>
      </c>
      <c r="C10" s="5">
        <v>403</v>
      </c>
      <c r="D10" s="5">
        <v>3.3</v>
      </c>
      <c r="E10" s="5">
        <v>1.8</v>
      </c>
      <c r="F10" s="8">
        <v>604.49999999999989</v>
      </c>
    </row>
    <row r="11" spans="1:6" x14ac:dyDescent="0.15">
      <c r="B11" s="5" t="s">
        <v>15</v>
      </c>
      <c r="C11" s="5">
        <v>1792</v>
      </c>
      <c r="D11" s="5">
        <v>3</v>
      </c>
      <c r="E11" s="5">
        <v>1.8</v>
      </c>
      <c r="F11" s="8">
        <v>2150.4</v>
      </c>
    </row>
    <row r="12" spans="1:6" x14ac:dyDescent="0.15">
      <c r="B12" s="5" t="s">
        <v>16</v>
      </c>
      <c r="C12" s="5">
        <v>103</v>
      </c>
      <c r="D12" s="5">
        <v>3.9</v>
      </c>
      <c r="E12" s="5">
        <v>1.8</v>
      </c>
      <c r="F12" s="8">
        <v>216.29999999999995</v>
      </c>
    </row>
    <row r="13" spans="1:6" x14ac:dyDescent="0.15">
      <c r="B13" s="5" t="s">
        <v>17</v>
      </c>
      <c r="C13" s="5">
        <v>1939</v>
      </c>
      <c r="D13" s="5">
        <v>3</v>
      </c>
      <c r="E13" s="5">
        <v>1.8</v>
      </c>
      <c r="F13" s="8">
        <v>2326.7999999999997</v>
      </c>
    </row>
    <row r="14" spans="1:6" x14ac:dyDescent="0.15">
      <c r="B14" s="5" t="s">
        <v>18</v>
      </c>
      <c r="C14" s="5">
        <v>1685</v>
      </c>
      <c r="D14" s="5">
        <v>3.3</v>
      </c>
      <c r="E14" s="5">
        <v>1.8</v>
      </c>
      <c r="F14" s="8">
        <v>2527.4999999999995</v>
      </c>
    </row>
    <row r="15" spans="1:6" x14ac:dyDescent="0.15">
      <c r="B15" s="5" t="s">
        <v>19</v>
      </c>
      <c r="C15" s="5">
        <v>140</v>
      </c>
      <c r="D15" s="5">
        <v>3.9</v>
      </c>
      <c r="E15" s="5">
        <v>1.8</v>
      </c>
      <c r="F15" s="8">
        <v>293.99999999999994</v>
      </c>
    </row>
    <row r="16" spans="1:6" x14ac:dyDescent="0.15">
      <c r="B16" s="5" t="s">
        <v>20</v>
      </c>
      <c r="C16" s="5">
        <v>3987</v>
      </c>
      <c r="D16" s="5">
        <v>2.6</v>
      </c>
      <c r="E16" s="5">
        <v>1.8</v>
      </c>
      <c r="F16" s="8">
        <v>3189.6000000000004</v>
      </c>
    </row>
    <row r="17" spans="2:6" x14ac:dyDescent="0.15">
      <c r="B17" s="5" t="s">
        <v>21</v>
      </c>
      <c r="C17" s="5">
        <v>1081</v>
      </c>
      <c r="D17" s="5">
        <v>3</v>
      </c>
      <c r="E17" s="5">
        <v>1.8</v>
      </c>
      <c r="F17" s="8">
        <v>1297.2</v>
      </c>
    </row>
    <row r="18" spans="2:6" x14ac:dyDescent="0.15">
      <c r="B18" s="5" t="s">
        <v>22</v>
      </c>
      <c r="C18" s="5">
        <v>174</v>
      </c>
      <c r="D18" s="5">
        <v>3.5</v>
      </c>
      <c r="E18" s="5">
        <v>1.8</v>
      </c>
      <c r="F18" s="8">
        <v>295.8</v>
      </c>
    </row>
    <row r="19" spans="2:6" x14ac:dyDescent="0.15">
      <c r="B19" s="5" t="s">
        <v>23</v>
      </c>
      <c r="C19" s="5">
        <v>1465</v>
      </c>
      <c r="D19" s="5">
        <v>2.9</v>
      </c>
      <c r="E19" s="5">
        <v>1.8</v>
      </c>
      <c r="F19" s="8">
        <v>1611.4999999999998</v>
      </c>
    </row>
    <row r="20" spans="2:6" x14ac:dyDescent="0.15">
      <c r="B20" s="5" t="s">
        <v>24</v>
      </c>
      <c r="C20" s="5">
        <v>1172</v>
      </c>
      <c r="D20" s="5">
        <v>3.5</v>
      </c>
      <c r="E20" s="5">
        <v>1.8</v>
      </c>
      <c r="F20" s="8">
        <v>1992.3999999999999</v>
      </c>
    </row>
    <row r="21" spans="2:6" x14ac:dyDescent="0.15">
      <c r="B21" s="5" t="s">
        <v>25</v>
      </c>
      <c r="C21" s="5">
        <v>802</v>
      </c>
      <c r="D21" s="5">
        <v>3.4</v>
      </c>
      <c r="E21" s="5">
        <v>1.8</v>
      </c>
      <c r="F21" s="8">
        <v>1283.1999999999998</v>
      </c>
    </row>
    <row r="22" spans="2:6" x14ac:dyDescent="0.15">
      <c r="B22" s="5" t="s">
        <v>26</v>
      </c>
      <c r="C22" s="5">
        <v>5943</v>
      </c>
      <c r="D22" s="5">
        <v>2.7</v>
      </c>
      <c r="E22" s="5">
        <v>1.8</v>
      </c>
      <c r="F22" s="8">
        <v>5348.7000000000007</v>
      </c>
    </row>
    <row r="23" spans="2:6" x14ac:dyDescent="0.15">
      <c r="B23" s="5" t="s">
        <v>27</v>
      </c>
      <c r="C23" s="5">
        <v>996</v>
      </c>
      <c r="D23" s="5">
        <v>3.5</v>
      </c>
      <c r="E23" s="5">
        <v>1.8</v>
      </c>
      <c r="F23" s="8">
        <v>1693.2</v>
      </c>
    </row>
    <row r="24" spans="2:6" x14ac:dyDescent="0.15">
      <c r="B24" s="5" t="s">
        <v>28</v>
      </c>
      <c r="C24" s="5">
        <v>727</v>
      </c>
      <c r="D24" s="5">
        <v>3.5</v>
      </c>
      <c r="E24" s="5">
        <v>1.8</v>
      </c>
      <c r="F24" s="8">
        <v>1235.8999999999999</v>
      </c>
    </row>
    <row r="25" spans="2:6" x14ac:dyDescent="0.15">
      <c r="B25" s="5" t="s">
        <v>29</v>
      </c>
      <c r="C25" s="5">
        <v>388</v>
      </c>
      <c r="D25" s="5">
        <v>3.9</v>
      </c>
      <c r="E25" s="5">
        <v>1.8</v>
      </c>
      <c r="F25" s="8">
        <v>814.79999999999984</v>
      </c>
    </row>
    <row r="26" spans="2:6" x14ac:dyDescent="0.15">
      <c r="B26" s="5" t="s">
        <v>30</v>
      </c>
      <c r="C26" s="5">
        <v>4790</v>
      </c>
      <c r="D26" s="5">
        <v>2.6</v>
      </c>
      <c r="E26" s="5">
        <v>1.8</v>
      </c>
      <c r="F26" s="8">
        <v>3832</v>
      </c>
    </row>
    <row r="27" spans="2:6" x14ac:dyDescent="0.15">
      <c r="B27" s="5" t="s">
        <v>31</v>
      </c>
      <c r="C27" s="5">
        <v>532</v>
      </c>
      <c r="D27" s="5">
        <v>3.5</v>
      </c>
      <c r="E27" s="5">
        <v>1.8</v>
      </c>
      <c r="F27" s="8">
        <v>904.4</v>
      </c>
    </row>
    <row r="28" spans="2:6" x14ac:dyDescent="0.15">
      <c r="B28" s="5" t="s">
        <v>46</v>
      </c>
      <c r="F28" s="9">
        <v>45376.000000000007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E32"/>
    </sheetView>
  </sheetViews>
  <sheetFormatPr defaultColWidth="9" defaultRowHeight="13.5" x14ac:dyDescent="0.15"/>
  <cols>
    <col min="1" max="1" width="21.25" style="5"/>
    <col min="2" max="2" width="12.75" style="5"/>
    <col min="3" max="16384" width="9" style="5"/>
  </cols>
  <sheetData>
    <row r="1" spans="1:5" x14ac:dyDescent="0.15">
      <c r="A1" s="5" t="s">
        <v>0</v>
      </c>
      <c r="B1" s="5" t="s">
        <v>6</v>
      </c>
      <c r="C1" s="5" t="s">
        <v>1</v>
      </c>
      <c r="D1" s="5" t="s">
        <v>32</v>
      </c>
      <c r="E1" s="5" t="s">
        <v>4</v>
      </c>
    </row>
    <row r="2" spans="1:5" x14ac:dyDescent="0.15">
      <c r="A2" s="5" t="s">
        <v>5</v>
      </c>
      <c r="B2" s="5" t="s">
        <v>5</v>
      </c>
      <c r="C2" s="5">
        <v>409</v>
      </c>
    </row>
    <row r="3" spans="1:5" x14ac:dyDescent="0.15">
      <c r="B3" s="5" t="s">
        <v>7</v>
      </c>
      <c r="C3" s="5">
        <v>75</v>
      </c>
      <c r="D3" s="5">
        <v>1.2</v>
      </c>
      <c r="E3" s="5">
        <v>90</v>
      </c>
    </row>
    <row r="4" spans="1:5" x14ac:dyDescent="0.15">
      <c r="B4" s="5" t="s">
        <v>8</v>
      </c>
      <c r="C4" s="5">
        <v>1</v>
      </c>
      <c r="D4" s="5">
        <v>1.5</v>
      </c>
      <c r="E4" s="5">
        <v>1.5</v>
      </c>
    </row>
    <row r="5" spans="1:5" x14ac:dyDescent="0.15">
      <c r="B5" s="5" t="s">
        <v>9</v>
      </c>
      <c r="C5" s="5">
        <v>9</v>
      </c>
      <c r="D5" s="5">
        <v>1.5</v>
      </c>
      <c r="E5" s="5">
        <v>13.5</v>
      </c>
    </row>
    <row r="6" spans="1:5" x14ac:dyDescent="0.15">
      <c r="B6" s="5" t="s">
        <v>33</v>
      </c>
      <c r="C6" s="5">
        <v>4</v>
      </c>
      <c r="D6" s="5">
        <v>1.5</v>
      </c>
      <c r="E6" s="5">
        <v>6</v>
      </c>
    </row>
    <row r="7" spans="1:5" x14ac:dyDescent="0.15">
      <c r="B7" s="5" t="s">
        <v>10</v>
      </c>
      <c r="C7" s="5">
        <v>26</v>
      </c>
      <c r="D7" s="5">
        <v>1.5</v>
      </c>
      <c r="E7" s="5">
        <v>39</v>
      </c>
    </row>
    <row r="8" spans="1:5" x14ac:dyDescent="0.15">
      <c r="B8" s="5" t="s">
        <v>11</v>
      </c>
      <c r="C8" s="5">
        <v>14</v>
      </c>
      <c r="D8" s="5">
        <v>1.5</v>
      </c>
      <c r="E8" s="5">
        <v>21</v>
      </c>
    </row>
    <row r="9" spans="1:5" x14ac:dyDescent="0.15">
      <c r="B9" s="5" t="s">
        <v>12</v>
      </c>
      <c r="C9" s="5">
        <v>5</v>
      </c>
      <c r="D9" s="5">
        <v>1.5</v>
      </c>
      <c r="E9" s="6">
        <v>7.5</v>
      </c>
    </row>
    <row r="10" spans="1:5" x14ac:dyDescent="0.15">
      <c r="B10" s="5" t="s">
        <v>13</v>
      </c>
      <c r="C10" s="5">
        <v>13</v>
      </c>
      <c r="D10" s="5">
        <v>1.5</v>
      </c>
      <c r="E10" s="5">
        <v>19.5</v>
      </c>
    </row>
    <row r="11" spans="1:5" x14ac:dyDescent="0.15">
      <c r="B11" s="5" t="s">
        <v>14</v>
      </c>
      <c r="C11" s="5">
        <v>5</v>
      </c>
      <c r="D11" s="5">
        <v>1.5</v>
      </c>
      <c r="E11" s="5">
        <v>7.5</v>
      </c>
    </row>
    <row r="12" spans="1:5" x14ac:dyDescent="0.15">
      <c r="B12" s="5" t="s">
        <v>15</v>
      </c>
      <c r="C12" s="5">
        <v>19</v>
      </c>
      <c r="D12" s="5">
        <v>1.5</v>
      </c>
      <c r="E12" s="5">
        <v>28.5</v>
      </c>
    </row>
    <row r="13" spans="1:5" x14ac:dyDescent="0.15">
      <c r="B13" s="5" t="s">
        <v>16</v>
      </c>
      <c r="C13" s="5">
        <v>1</v>
      </c>
      <c r="D13" s="5">
        <v>1.5</v>
      </c>
      <c r="E13" s="5">
        <v>1.5</v>
      </c>
    </row>
    <row r="14" spans="1:5" x14ac:dyDescent="0.15">
      <c r="B14" s="5" t="s">
        <v>17</v>
      </c>
      <c r="C14" s="5">
        <v>15</v>
      </c>
      <c r="D14" s="5">
        <v>1.5</v>
      </c>
      <c r="E14" s="5">
        <v>22.5</v>
      </c>
    </row>
    <row r="15" spans="1:5" x14ac:dyDescent="0.15">
      <c r="B15" s="5" t="s">
        <v>18</v>
      </c>
      <c r="C15" s="5">
        <v>8</v>
      </c>
      <c r="D15" s="5">
        <v>1.5</v>
      </c>
      <c r="E15" s="5">
        <v>12</v>
      </c>
    </row>
    <row r="16" spans="1:5" x14ac:dyDescent="0.15">
      <c r="B16" s="5" t="s">
        <v>19</v>
      </c>
      <c r="C16" s="5">
        <v>8</v>
      </c>
      <c r="D16" s="5">
        <v>1.5</v>
      </c>
      <c r="E16" s="5">
        <v>12</v>
      </c>
    </row>
    <row r="17" spans="2:5" x14ac:dyDescent="0.15">
      <c r="B17" s="5" t="s">
        <v>20</v>
      </c>
      <c r="C17" s="5">
        <v>34</v>
      </c>
      <c r="D17" s="5">
        <v>1.2</v>
      </c>
      <c r="E17" s="5">
        <v>40.799999999999997</v>
      </c>
    </row>
    <row r="18" spans="2:5" x14ac:dyDescent="0.15">
      <c r="B18" s="5" t="s">
        <v>21</v>
      </c>
      <c r="C18" s="5">
        <v>8</v>
      </c>
      <c r="D18" s="5">
        <v>1.5</v>
      </c>
      <c r="E18" s="5">
        <v>12</v>
      </c>
    </row>
    <row r="19" spans="2:5" x14ac:dyDescent="0.15">
      <c r="B19" s="5" t="s">
        <v>22</v>
      </c>
      <c r="C19" s="5">
        <v>12</v>
      </c>
      <c r="D19" s="5">
        <v>1.5</v>
      </c>
      <c r="E19" s="5">
        <v>18</v>
      </c>
    </row>
    <row r="20" spans="2:5" x14ac:dyDescent="0.15">
      <c r="B20" s="5" t="s">
        <v>34</v>
      </c>
      <c r="C20" s="5">
        <v>4</v>
      </c>
      <c r="D20" s="5">
        <v>1.5</v>
      </c>
      <c r="E20" s="5">
        <v>6</v>
      </c>
    </row>
    <row r="21" spans="2:5" x14ac:dyDescent="0.15">
      <c r="B21" s="5" t="s">
        <v>35</v>
      </c>
      <c r="C21" s="5">
        <v>4</v>
      </c>
      <c r="D21" s="5">
        <v>1.5</v>
      </c>
      <c r="E21" s="5">
        <v>6</v>
      </c>
    </row>
    <row r="22" spans="2:5" x14ac:dyDescent="0.15">
      <c r="B22" s="5" t="s">
        <v>36</v>
      </c>
      <c r="C22" s="5">
        <v>2</v>
      </c>
      <c r="D22" s="5">
        <v>1.5</v>
      </c>
      <c r="E22" s="5">
        <v>3</v>
      </c>
    </row>
    <row r="23" spans="2:5" x14ac:dyDescent="0.15">
      <c r="B23" s="5" t="s">
        <v>23</v>
      </c>
      <c r="C23" s="5">
        <v>44</v>
      </c>
      <c r="D23" s="5">
        <v>1.5</v>
      </c>
      <c r="E23" s="5">
        <v>66</v>
      </c>
    </row>
    <row r="24" spans="2:5" x14ac:dyDescent="0.15">
      <c r="B24" s="5" t="s">
        <v>24</v>
      </c>
      <c r="C24" s="5">
        <v>4</v>
      </c>
      <c r="D24" s="5">
        <v>1.5</v>
      </c>
      <c r="E24" s="5">
        <v>6</v>
      </c>
    </row>
    <row r="25" spans="2:5" x14ac:dyDescent="0.15">
      <c r="B25" s="5" t="s">
        <v>25</v>
      </c>
      <c r="C25" s="5">
        <v>19</v>
      </c>
      <c r="D25" s="5">
        <v>1.5</v>
      </c>
      <c r="E25" s="5">
        <v>28.5</v>
      </c>
    </row>
    <row r="26" spans="2:5" x14ac:dyDescent="0.15">
      <c r="B26" s="5" t="s">
        <v>26</v>
      </c>
      <c r="C26" s="5">
        <v>6</v>
      </c>
      <c r="D26" s="5">
        <v>1.2</v>
      </c>
      <c r="E26" s="5">
        <v>7.1999999999999993</v>
      </c>
    </row>
    <row r="27" spans="2:5" x14ac:dyDescent="0.15">
      <c r="B27" s="5" t="s">
        <v>27</v>
      </c>
      <c r="C27" s="5">
        <v>16</v>
      </c>
      <c r="D27" s="5">
        <v>1.5</v>
      </c>
      <c r="E27" s="5">
        <v>24</v>
      </c>
    </row>
    <row r="28" spans="2:5" x14ac:dyDescent="0.15">
      <c r="B28" s="5" t="s">
        <v>28</v>
      </c>
      <c r="C28" s="5">
        <v>6</v>
      </c>
      <c r="D28" s="5">
        <v>1.5</v>
      </c>
      <c r="E28" s="5">
        <v>9</v>
      </c>
    </row>
    <row r="29" spans="2:5" x14ac:dyDescent="0.15">
      <c r="B29" s="5" t="s">
        <v>29</v>
      </c>
      <c r="C29" s="5">
        <v>17</v>
      </c>
      <c r="D29" s="5">
        <v>1.5</v>
      </c>
      <c r="E29" s="5">
        <v>25.5</v>
      </c>
    </row>
    <row r="30" spans="2:5" x14ac:dyDescent="0.15">
      <c r="B30" s="5" t="s">
        <v>30</v>
      </c>
      <c r="C30" s="5">
        <v>24</v>
      </c>
      <c r="D30" s="5">
        <v>1.2</v>
      </c>
      <c r="E30" s="5">
        <v>28.799999999999997</v>
      </c>
    </row>
    <row r="31" spans="2:5" x14ac:dyDescent="0.15">
      <c r="B31" s="5" t="s">
        <v>31</v>
      </c>
      <c r="C31" s="5">
        <v>6</v>
      </c>
      <c r="D31" s="5">
        <v>1.5</v>
      </c>
      <c r="E31" s="10">
        <v>9</v>
      </c>
    </row>
    <row r="32" spans="2:5" x14ac:dyDescent="0.15">
      <c r="B32" s="5" t="s">
        <v>46</v>
      </c>
      <c r="E32" s="7">
        <v>571.79999999999995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M28" sqref="M28"/>
    </sheetView>
  </sheetViews>
  <sheetFormatPr defaultRowHeight="13.5" x14ac:dyDescent="0.15"/>
  <cols>
    <col min="1" max="1" width="22.25" customWidth="1"/>
    <col min="2" max="2" width="10.125" customWidth="1"/>
  </cols>
  <sheetData>
    <row r="1" spans="1:4" x14ac:dyDescent="0.15">
      <c r="B1" s="13" t="s">
        <v>47</v>
      </c>
      <c r="C1" s="13" t="s">
        <v>48</v>
      </c>
      <c r="D1" s="13" t="s">
        <v>49</v>
      </c>
    </row>
    <row r="2" spans="1:4" x14ac:dyDescent="0.15">
      <c r="A2" t="s">
        <v>5</v>
      </c>
      <c r="B2">
        <v>52688</v>
      </c>
      <c r="C2">
        <v>0.1</v>
      </c>
      <c r="D2">
        <f>B2*C2</f>
        <v>5268.8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19" sqref="I19"/>
    </sheetView>
  </sheetViews>
  <sheetFormatPr defaultColWidth="9" defaultRowHeight="13.5" x14ac:dyDescent="0.15"/>
  <cols>
    <col min="1" max="10" width="15.375" style="2" customWidth="1"/>
    <col min="11" max="11" width="21.25" style="2" customWidth="1"/>
  </cols>
  <sheetData>
    <row r="1" spans="1:11" s="1" customFormat="1" ht="27.95" customHeight="1" x14ac:dyDescent="0.15">
      <c r="A1" s="3" t="s">
        <v>0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14" t="s">
        <v>50</v>
      </c>
      <c r="J1" s="3" t="s">
        <v>44</v>
      </c>
      <c r="K1" s="4"/>
    </row>
    <row r="2" spans="1:11" s="1" customFormat="1" ht="27.95" customHeight="1" x14ac:dyDescent="0.15">
      <c r="A2" s="3" t="s">
        <v>45</v>
      </c>
      <c r="B2" s="11">
        <v>54.999999999999986</v>
      </c>
      <c r="C2" s="11">
        <v>98.1</v>
      </c>
      <c r="D2" s="11">
        <v>127.19999999999997</v>
      </c>
      <c r="E2" s="11">
        <v>6960.0999999999985</v>
      </c>
      <c r="F2" s="11">
        <v>11383.8</v>
      </c>
      <c r="G2" s="11">
        <v>45376.000000000007</v>
      </c>
      <c r="H2" s="11">
        <v>571.79999999999995</v>
      </c>
      <c r="I2" s="11">
        <v>5268.8</v>
      </c>
      <c r="J2" s="12">
        <f>SUM(B2:I2)</f>
        <v>69840.800000000003</v>
      </c>
      <c r="K2" s="4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同城0-0.5</vt:lpstr>
      <vt:lpstr>同城0.5-1</vt:lpstr>
      <vt:lpstr>同城1-3.2</vt:lpstr>
      <vt:lpstr>除6省除同城0-0.5</vt:lpstr>
      <vt:lpstr>除6省除同城0.5-1</vt:lpstr>
      <vt:lpstr>除6省除同城1-3.2</vt:lpstr>
      <vt:lpstr>除同城3.2-5.2</vt:lpstr>
      <vt:lpstr>出港票数</vt:lpstr>
      <vt:lpstr>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出纳</cp:lastModifiedBy>
  <dcterms:created xsi:type="dcterms:W3CDTF">2020-09-16T04:10:00Z</dcterms:created>
  <dcterms:modified xsi:type="dcterms:W3CDTF">2021-02-02T02:11:51Z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