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车费明细" sheetId="1" r:id="rId1"/>
    <sheet name="工资明细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10" s="1"/>
  <c r="F9"/>
  <c r="F6"/>
  <c r="E10"/>
  <c r="D10"/>
  <c r="C10"/>
  <c r="D5" i="2"/>
  <c r="H18"/>
  <c r="H17"/>
  <c r="H5" l="1"/>
  <c r="H4"/>
  <c r="H13" l="1"/>
  <c r="H12"/>
</calcChain>
</file>

<file path=xl/sharedStrings.xml><?xml version="1.0" encoding="utf-8"?>
<sst xmlns="http://schemas.openxmlformats.org/spreadsheetml/2006/main" count="55" uniqueCount="28">
  <si>
    <t>10月运输费</t>
    <phoneticPr fontId="1" type="noConversion"/>
  </si>
  <si>
    <t>11月运输费</t>
    <phoneticPr fontId="1" type="noConversion"/>
  </si>
  <si>
    <t>12月运输费</t>
    <phoneticPr fontId="1" type="noConversion"/>
  </si>
  <si>
    <t>1月运输费</t>
    <phoneticPr fontId="1" type="noConversion"/>
  </si>
  <si>
    <t>12月工资表</t>
    <phoneticPr fontId="4" type="noConversion"/>
  </si>
  <si>
    <t>序号</t>
  </si>
  <si>
    <t>月份</t>
  </si>
  <si>
    <t>姓名</t>
    <phoneticPr fontId="4" type="noConversion"/>
  </si>
  <si>
    <t>工资</t>
  </si>
  <si>
    <t>满勤补贴</t>
    <phoneticPr fontId="4" type="noConversion"/>
  </si>
  <si>
    <t>月度奖励</t>
    <phoneticPr fontId="4" type="noConversion"/>
  </si>
  <si>
    <t>考勤扣除</t>
  </si>
  <si>
    <t>应发合计</t>
  </si>
  <si>
    <t>12月</t>
  </si>
  <si>
    <t>邢星</t>
    <phoneticPr fontId="4" type="noConversion"/>
  </si>
  <si>
    <t>韩道平</t>
    <phoneticPr fontId="4" type="noConversion"/>
  </si>
  <si>
    <t>话费补贴</t>
    <phoneticPr fontId="4" type="noConversion"/>
  </si>
  <si>
    <t>11月工资表</t>
    <phoneticPr fontId="4" type="noConversion"/>
  </si>
  <si>
    <t>1月工资表</t>
    <phoneticPr fontId="4" type="noConversion"/>
  </si>
  <si>
    <t>运输费明细</t>
    <phoneticPr fontId="1" type="noConversion"/>
  </si>
  <si>
    <t>货拉拉加车费</t>
    <phoneticPr fontId="1" type="noConversion"/>
  </si>
  <si>
    <t>涂超车费</t>
    <phoneticPr fontId="1" type="noConversion"/>
  </si>
  <si>
    <t>川马/君一诺车费</t>
    <phoneticPr fontId="1" type="noConversion"/>
  </si>
  <si>
    <t>合计</t>
    <phoneticPr fontId="1" type="noConversion"/>
  </si>
  <si>
    <t>费用名称</t>
    <phoneticPr fontId="1" type="noConversion"/>
  </si>
  <si>
    <t>备注</t>
    <phoneticPr fontId="1" type="noConversion"/>
  </si>
  <si>
    <t>144.63为李凤垫付赔付款</t>
    <phoneticPr fontId="1" type="noConversion"/>
  </si>
  <si>
    <t>96.09元为李凤垫付的赔付款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</si>
</sst>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3" fontId="5" fillId="2" borderId="11" xfId="1" applyFont="1" applyFill="1" applyBorder="1" applyAlignment="1">
      <alignment horizontal="center" vertical="center"/>
    </xf>
    <xf numFmtId="43" fontId="0" fillId="2" borderId="1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0" fillId="0" borderId="1" xfId="1" applyFont="1" applyBorder="1">
      <alignment vertical="center"/>
    </xf>
    <xf numFmtId="43" fontId="0" fillId="2" borderId="1" xfId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10"/>
  <sheetViews>
    <sheetView tabSelected="1" workbookViewId="0">
      <selection activeCell="I6" sqref="I6"/>
    </sheetView>
  </sheetViews>
  <sheetFormatPr defaultRowHeight="13.5"/>
  <cols>
    <col min="2" max="6" width="17.75" customWidth="1"/>
  </cols>
  <sheetData>
    <row r="4" spans="2:6" ht="22.5" customHeight="1">
      <c r="B4" s="16" t="s">
        <v>19</v>
      </c>
      <c r="C4" s="16"/>
      <c r="D4" s="16"/>
      <c r="E4" s="16"/>
      <c r="F4" s="16"/>
    </row>
    <row r="5" spans="2:6" ht="22.5" customHeight="1">
      <c r="B5" s="13" t="s">
        <v>24</v>
      </c>
      <c r="C5" s="13" t="s">
        <v>22</v>
      </c>
      <c r="D5" s="13" t="s">
        <v>21</v>
      </c>
      <c r="E5" s="13" t="s">
        <v>20</v>
      </c>
      <c r="F5" s="13" t="s">
        <v>23</v>
      </c>
    </row>
    <row r="6" spans="2:6" ht="22.5" customHeight="1">
      <c r="B6" s="13" t="s">
        <v>0</v>
      </c>
      <c r="C6" s="18">
        <v>16350</v>
      </c>
      <c r="D6" s="18"/>
      <c r="E6" s="18"/>
      <c r="F6" s="18">
        <f>SUM(C6:E6)</f>
        <v>16350</v>
      </c>
    </row>
    <row r="7" spans="2:6" ht="22.5" customHeight="1">
      <c r="B7" s="13" t="s">
        <v>1</v>
      </c>
      <c r="C7" s="18">
        <v>25100</v>
      </c>
      <c r="D7" s="18">
        <v>3918</v>
      </c>
      <c r="E7" s="18"/>
      <c r="F7" s="18">
        <f t="shared" ref="F7:F9" si="0">SUM(C7:E7)</f>
        <v>29018</v>
      </c>
    </row>
    <row r="8" spans="2:6" s="15" customFormat="1" ht="22.5" customHeight="1">
      <c r="B8" s="14" t="s">
        <v>2</v>
      </c>
      <c r="C8" s="19">
        <v>27075.47</v>
      </c>
      <c r="D8" s="19">
        <v>2547.17</v>
      </c>
      <c r="E8" s="19">
        <v>1207.5</v>
      </c>
      <c r="F8" s="19">
        <f t="shared" si="0"/>
        <v>30830.14</v>
      </c>
    </row>
    <row r="9" spans="2:6" ht="22.5" customHeight="1">
      <c r="B9" s="13" t="s">
        <v>3</v>
      </c>
      <c r="C9" s="18">
        <v>24150.94</v>
      </c>
      <c r="D9" s="18">
        <v>4905.66</v>
      </c>
      <c r="E9" s="18"/>
      <c r="F9" s="18">
        <f t="shared" si="0"/>
        <v>29056.6</v>
      </c>
    </row>
    <row r="10" spans="2:6" ht="22.5" customHeight="1">
      <c r="B10" s="13" t="s">
        <v>23</v>
      </c>
      <c r="C10" s="18">
        <f>SUM(C6:C9)</f>
        <v>92676.41</v>
      </c>
      <c r="D10" s="18">
        <f t="shared" ref="D10:F10" si="1">SUM(D6:D9)</f>
        <v>11370.83</v>
      </c>
      <c r="E10" s="18">
        <f t="shared" si="1"/>
        <v>1207.5</v>
      </c>
      <c r="F10" s="18">
        <f t="shared" si="1"/>
        <v>105254.73999999999</v>
      </c>
    </row>
  </sheetData>
  <mergeCells count="1">
    <mergeCell ref="B4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N21" sqref="N21"/>
    </sheetView>
  </sheetViews>
  <sheetFormatPr defaultRowHeight="13.5"/>
  <cols>
    <col min="4" max="4" width="11.625" bestFit="1" customWidth="1"/>
    <col min="8" max="8" width="11.625" bestFit="1" customWidth="1"/>
    <col min="9" max="9" width="29" customWidth="1"/>
  </cols>
  <sheetData>
    <row r="2" spans="1:9" ht="21" thickBot="1">
      <c r="A2" s="17" t="s">
        <v>17</v>
      </c>
      <c r="B2" s="17"/>
      <c r="C2" s="17"/>
      <c r="D2" s="17"/>
      <c r="E2" s="17"/>
      <c r="F2" s="17"/>
      <c r="G2" s="17"/>
      <c r="H2" s="17"/>
    </row>
    <row r="3" spans="1:9">
      <c r="A3" s="1" t="s">
        <v>5</v>
      </c>
      <c r="B3" s="2" t="s">
        <v>6</v>
      </c>
      <c r="C3" s="3" t="s">
        <v>7</v>
      </c>
      <c r="D3" s="4" t="s">
        <v>8</v>
      </c>
      <c r="E3" s="4" t="s">
        <v>9</v>
      </c>
      <c r="F3" s="4" t="s">
        <v>16</v>
      </c>
      <c r="G3" s="4" t="s">
        <v>11</v>
      </c>
      <c r="H3" s="4" t="s">
        <v>12</v>
      </c>
      <c r="I3" s="4" t="s">
        <v>25</v>
      </c>
    </row>
    <row r="4" spans="1:9">
      <c r="A4" s="6">
        <v>1</v>
      </c>
      <c r="B4" s="7" t="s">
        <v>13</v>
      </c>
      <c r="C4" s="7" t="s">
        <v>14</v>
      </c>
      <c r="D4" s="8">
        <v>3500</v>
      </c>
      <c r="E4" s="8">
        <v>200</v>
      </c>
      <c r="F4" s="8">
        <v>0</v>
      </c>
      <c r="G4" s="8">
        <v>0</v>
      </c>
      <c r="H4" s="8">
        <f t="shared" ref="H4:H5" si="0">D4+E4+F4-G4</f>
        <v>3700</v>
      </c>
      <c r="I4" s="8"/>
    </row>
    <row r="5" spans="1:9" ht="14.25" thickBot="1">
      <c r="A5" s="9">
        <v>2</v>
      </c>
      <c r="B5" s="10" t="s">
        <v>13</v>
      </c>
      <c r="C5" s="10" t="s">
        <v>15</v>
      </c>
      <c r="D5" s="11">
        <f>ROUND(2000/21.75*15,2)</f>
        <v>1379.31</v>
      </c>
      <c r="E5" s="12">
        <v>0</v>
      </c>
      <c r="F5" s="12"/>
      <c r="G5" s="12">
        <v>0</v>
      </c>
      <c r="H5" s="12">
        <f t="shared" si="0"/>
        <v>1379.31</v>
      </c>
      <c r="I5" s="12"/>
    </row>
    <row r="10" spans="1:9" ht="21" thickBot="1">
      <c r="A10" s="17" t="s">
        <v>4</v>
      </c>
      <c r="B10" s="17"/>
      <c r="C10" s="17"/>
      <c r="D10" s="17"/>
      <c r="E10" s="17"/>
      <c r="F10" s="17"/>
      <c r="G10" s="17"/>
      <c r="H10" s="17"/>
    </row>
    <row r="11" spans="1:9">
      <c r="A11" s="1" t="s">
        <v>5</v>
      </c>
      <c r="B11" s="2" t="s">
        <v>6</v>
      </c>
      <c r="C11" s="3" t="s">
        <v>7</v>
      </c>
      <c r="D11" s="4" t="s">
        <v>8</v>
      </c>
      <c r="E11" s="4" t="s">
        <v>9</v>
      </c>
      <c r="F11" s="5" t="s">
        <v>10</v>
      </c>
      <c r="G11" s="4" t="s">
        <v>11</v>
      </c>
      <c r="H11" s="4" t="s">
        <v>12</v>
      </c>
      <c r="I11" s="4" t="s">
        <v>25</v>
      </c>
    </row>
    <row r="12" spans="1:9" ht="24" customHeight="1">
      <c r="A12" s="6">
        <v>1</v>
      </c>
      <c r="B12" s="7" t="s">
        <v>13</v>
      </c>
      <c r="C12" s="7" t="s">
        <v>14</v>
      </c>
      <c r="D12" s="8">
        <v>3500</v>
      </c>
      <c r="E12" s="8">
        <v>200</v>
      </c>
      <c r="F12" s="8">
        <v>0</v>
      </c>
      <c r="G12" s="8">
        <v>0</v>
      </c>
      <c r="H12" s="8">
        <f t="shared" ref="H12:H13" si="1">D12+E12+F12-G12</f>
        <v>3700</v>
      </c>
      <c r="I12" s="8"/>
    </row>
    <row r="13" spans="1:9" ht="24" customHeight="1" thickBot="1">
      <c r="A13" s="9">
        <v>2</v>
      </c>
      <c r="B13" s="10" t="s">
        <v>13</v>
      </c>
      <c r="C13" s="10" t="s">
        <v>15</v>
      </c>
      <c r="D13" s="11">
        <v>2000</v>
      </c>
      <c r="E13" s="12"/>
      <c r="F13" s="12">
        <v>144.63000000000002</v>
      </c>
      <c r="G13" s="12">
        <v>0</v>
      </c>
      <c r="H13" s="12">
        <f t="shared" si="1"/>
        <v>2144.63</v>
      </c>
      <c r="I13" s="12" t="s">
        <v>26</v>
      </c>
    </row>
    <row r="14" spans="1:9" ht="24" customHeight="1"/>
    <row r="15" spans="1:9" ht="21" thickBot="1">
      <c r="A15" s="17" t="s">
        <v>18</v>
      </c>
      <c r="B15" s="17"/>
      <c r="C15" s="17"/>
      <c r="D15" s="17"/>
      <c r="E15" s="17"/>
      <c r="F15" s="17"/>
      <c r="G15" s="17"/>
      <c r="H15" s="17"/>
    </row>
    <row r="16" spans="1:9">
      <c r="A16" s="1" t="s">
        <v>5</v>
      </c>
      <c r="B16" s="2" t="s">
        <v>6</v>
      </c>
      <c r="C16" s="3" t="s">
        <v>7</v>
      </c>
      <c r="D16" s="4" t="s">
        <v>8</v>
      </c>
      <c r="E16" s="4" t="s">
        <v>9</v>
      </c>
      <c r="F16" s="5" t="s">
        <v>10</v>
      </c>
      <c r="G16" s="4" t="s">
        <v>11</v>
      </c>
      <c r="H16" s="4" t="s">
        <v>12</v>
      </c>
      <c r="I16" s="4" t="s">
        <v>25</v>
      </c>
    </row>
    <row r="17" spans="1:9">
      <c r="A17" s="6">
        <v>1</v>
      </c>
      <c r="B17" s="7" t="s">
        <v>13</v>
      </c>
      <c r="C17" s="7" t="s">
        <v>14</v>
      </c>
      <c r="D17" s="8">
        <v>3500</v>
      </c>
      <c r="E17" s="8">
        <v>200</v>
      </c>
      <c r="F17" s="8">
        <v>0</v>
      </c>
      <c r="G17" s="8">
        <v>0</v>
      </c>
      <c r="H17" s="8">
        <f t="shared" ref="H17:H18" si="2">D17+E17+F17-G17</f>
        <v>3700</v>
      </c>
      <c r="I17" s="8"/>
    </row>
    <row r="18" spans="1:9" ht="14.25" thickBot="1">
      <c r="A18" s="9">
        <v>2</v>
      </c>
      <c r="B18" s="10" t="s">
        <v>13</v>
      </c>
      <c r="C18" s="10" t="s">
        <v>15</v>
      </c>
      <c r="D18" s="11">
        <v>2000</v>
      </c>
      <c r="E18" s="12"/>
      <c r="F18" s="12">
        <v>96.09</v>
      </c>
      <c r="G18" s="12">
        <v>0</v>
      </c>
      <c r="H18" s="12">
        <f t="shared" si="2"/>
        <v>2096.09</v>
      </c>
      <c r="I18" s="12" t="s">
        <v>27</v>
      </c>
    </row>
  </sheetData>
  <mergeCells count="3">
    <mergeCell ref="A10:H10"/>
    <mergeCell ref="A2:H2"/>
    <mergeCell ref="A15:H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车费明细</vt:lpstr>
      <vt:lpstr>工资明细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2021-02-07T05:53:32Z</dcterms:modified>
</cp:coreProperties>
</file>