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" windowHeight="1185" activeTab="1"/>
  </bookViews>
  <sheets>
    <sheet name="汇总表" sheetId="1" r:id="rId1"/>
    <sheet name="农行" sheetId="2" r:id="rId2"/>
    <sheet name="工行" sheetId="4" r:id="rId3"/>
    <sheet name="上海银行6265" sheetId="9" r:id="rId4"/>
    <sheet name="上海银行6362" sheetId="10" r:id="rId5"/>
    <sheet name="上海银行7048" sheetId="16" r:id="rId6"/>
    <sheet name="水电费" sheetId="7" r:id="rId7"/>
    <sheet name="浦东威立雅水费" sheetId="17" r:id="rId8"/>
    <sheet name="申江怡德水电费" sheetId="12" r:id="rId9"/>
  </sheets>
  <definedNames>
    <definedName name="_xlnm._FilterDatabase" localSheetId="2" hidden="1">工行!$A$3:$G$87</definedName>
    <definedName name="_xlnm._FilterDatabase" localSheetId="0" hidden="1">汇总表!$B$2:$G$14</definedName>
    <definedName name="_xlnm._FilterDatabase" localSheetId="1" hidden="1">农行!$A$3:$N$897</definedName>
    <definedName name="_xlnm._FilterDatabase" localSheetId="3" hidden="1">上海银行6265!$A$3:$J$240</definedName>
    <definedName name="_xlnm._FilterDatabase" localSheetId="5" hidden="1">上海银行7048!$A$3:$J$302</definedName>
    <definedName name="_xlnm._FilterDatabase" localSheetId="6" hidden="1">水电费!$A$2:$E$2</definedName>
  </definedNames>
  <calcPr calcId="144525"/>
</workbook>
</file>

<file path=xl/calcChain.xml><?xml version="1.0" encoding="utf-8"?>
<calcChain xmlns="http://schemas.openxmlformats.org/spreadsheetml/2006/main">
  <c r="E57" i="17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D104" i="7"/>
  <c r="J587" i="2"/>
  <c r="J3" i="2"/>
  <c r="J2" i="2"/>
  <c r="J4" i="2" s="1"/>
  <c r="D3" i="1" s="1"/>
  <c r="I132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I3" i="16"/>
  <c r="I2" i="16"/>
  <c r="I4" i="16"/>
  <c r="D7" i="1"/>
  <c r="J11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I3" i="10"/>
  <c r="I4" i="10"/>
  <c r="D6" i="1"/>
  <c r="I2" i="10"/>
  <c r="I3" i="9"/>
  <c r="I4" i="9"/>
  <c r="D5" i="1"/>
  <c r="I2" i="9"/>
  <c r="I3" i="4"/>
  <c r="I2" i="4"/>
  <c r="I4" i="4"/>
  <c r="D4" i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H497" i="2" l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J498" i="2"/>
  <c r="J499" i="2"/>
</calcChain>
</file>

<file path=xl/comments1.xml><?xml version="1.0" encoding="utf-8"?>
<comments xmlns="http://schemas.openxmlformats.org/spreadsheetml/2006/main">
  <authors>
    <author>acer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8月电话费为之前少支付金额10.50元
</t>
        </r>
      </text>
    </comment>
    <comment ref="C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电信服务网络服务费周期：20201205-20211204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D90" authorId="0">
      <text>
        <r>
          <rPr>
            <b/>
            <sz val="9"/>
            <color indexed="81"/>
            <rFont val="宋体"/>
            <family val="3"/>
            <charset val="134"/>
          </rPr>
          <t>发票已开具</t>
        </r>
      </text>
    </comment>
    <comment ref="D91" authorId="0">
      <text>
        <r>
          <rPr>
            <b/>
            <sz val="9"/>
            <color indexed="81"/>
            <rFont val="宋体"/>
            <family val="3"/>
            <charset val="134"/>
          </rPr>
          <t>发票已开具</t>
        </r>
      </text>
    </comment>
    <comment ref="D92" authorId="0">
      <text>
        <r>
          <rPr>
            <b/>
            <sz val="9"/>
            <color indexed="81"/>
            <rFont val="宋体"/>
            <family val="3"/>
            <charset val="134"/>
          </rPr>
          <t>发票已开具</t>
        </r>
      </text>
    </comment>
    <comment ref="D9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发票已开具
</t>
        </r>
      </text>
    </comment>
    <comment ref="D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发票已开具
</t>
        </r>
      </text>
    </comment>
    <comment ref="D9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发票已开具
</t>
        </r>
      </text>
    </comment>
    <comment ref="D96" authorId="0">
      <text>
        <r>
          <rPr>
            <b/>
            <sz val="9"/>
            <color indexed="81"/>
            <rFont val="宋体"/>
            <family val="3"/>
            <charset val="134"/>
          </rPr>
          <t>发票已开具</t>
        </r>
      </text>
    </comment>
    <comment ref="D97" authorId="0">
      <text>
        <r>
          <rPr>
            <b/>
            <sz val="9"/>
            <color indexed="81"/>
            <rFont val="宋体"/>
            <family val="3"/>
            <charset val="134"/>
          </rPr>
          <t>发票已开具</t>
        </r>
      </text>
    </comment>
  </commentList>
</comments>
</file>

<file path=xl/comments3.xml><?xml version="1.0" encoding="utf-8"?>
<comments xmlns="http://schemas.openxmlformats.org/spreadsheetml/2006/main">
  <authors>
    <author>fengtaichuna</author>
  </authors>
  <commentList>
    <comment ref="D8" authorId="0">
      <text>
        <r>
          <rPr>
            <sz val="9"/>
            <rFont val="宋体"/>
            <family val="3"/>
            <charset val="134"/>
          </rPr>
          <t>进项104.21</t>
        </r>
      </text>
    </comment>
    <comment ref="E8" authorId="0">
      <text>
        <r>
          <rPr>
            <sz val="9"/>
            <rFont val="宋体"/>
            <family val="3"/>
            <charset val="134"/>
          </rPr>
          <t>进项1351.03</t>
        </r>
      </text>
    </comment>
  </commentList>
</comments>
</file>

<file path=xl/sharedStrings.xml><?xml version="1.0" encoding="utf-8"?>
<sst xmlns="http://schemas.openxmlformats.org/spreadsheetml/2006/main" count="696" uniqueCount="299">
  <si>
    <t>上海丰泰置业有限公司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</si>
  <si>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</si>
  <si>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</si>
  <si>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</si>
  <si>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</si>
  <si>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</si>
  <si>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</si>
  <si>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</si>
  <si>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中国农业银行上海金桥支行</t>
  </si>
  <si>
    <t>03343210040020496</t>
  </si>
  <si>
    <t>人民币</t>
  </si>
  <si>
    <t>基本户</t>
  </si>
  <si>
    <t>Y</t>
  </si>
  <si>
    <t>中国工商银行中山南路支行</t>
  </si>
  <si>
    <t>1001293529359858107</t>
  </si>
  <si>
    <t>社保专户</t>
  </si>
  <si>
    <t>N</t>
  </si>
  <si>
    <t>上海银行浦东分行</t>
  </si>
  <si>
    <t>03003506265</t>
  </si>
  <si>
    <t>一般户</t>
  </si>
  <si>
    <t>2018.01.17开户</t>
  </si>
  <si>
    <t>03003506362</t>
  </si>
  <si>
    <t>监管户</t>
  </si>
  <si>
    <t>上海银行蓝村支行</t>
  </si>
  <si>
    <t>03003507048</t>
  </si>
  <si>
    <t>贷款户</t>
  </si>
  <si>
    <t>银行日记账</t>
  </si>
  <si>
    <t>币种：人民币</t>
  </si>
  <si>
    <t>借方发生额</t>
  </si>
  <si>
    <r>
      <rPr>
        <b/>
        <sz val="10"/>
        <color indexed="8"/>
        <rFont val="宋体"/>
        <family val="3"/>
        <charset val="134"/>
      </rPr>
      <t>日期</t>
    </r>
  </si>
  <si>
    <r>
      <rPr>
        <b/>
        <sz val="10"/>
        <rFont val="宋体"/>
        <family val="3"/>
        <charset val="134"/>
      </rPr>
      <t>流量标识</t>
    </r>
  </si>
  <si>
    <t>摘要</t>
  </si>
  <si>
    <t>借方</t>
  </si>
  <si>
    <t>贷方</t>
  </si>
  <si>
    <t>贷方发生额</t>
  </si>
  <si>
    <t>承上年余额</t>
  </si>
  <si>
    <t>结余</t>
  </si>
  <si>
    <t>工地电费</t>
  </si>
  <si>
    <t>国网上海市电力公司</t>
  </si>
  <si>
    <t>工地水费</t>
  </si>
  <si>
    <t>上海浦东威立雅自来水有限公司</t>
  </si>
  <si>
    <t xml:space="preserve">   </t>
  </si>
  <si>
    <r>
      <rPr>
        <b/>
        <sz val="10"/>
        <color indexed="8"/>
        <rFont val="宋体"/>
        <family val="3"/>
        <charset val="134"/>
      </rPr>
      <t>摘要</t>
    </r>
  </si>
  <si>
    <r>
      <rPr>
        <b/>
        <sz val="10"/>
        <color indexed="8"/>
        <rFont val="宋体"/>
        <family val="3"/>
        <charset val="134"/>
      </rPr>
      <t>对方科目</t>
    </r>
  </si>
  <si>
    <t>户名：上海丰泰置业有限公司  账号：1001293529359858107   开户行：中国工商银行中山南路支行</t>
  </si>
  <si>
    <t>户名：上海丰泰置业有限公司  账号：03003506362    开户行：上海银行浦东分行</t>
  </si>
  <si>
    <t>在基础工程款中已扣除的水电费明细</t>
  </si>
  <si>
    <t>日期</t>
  </si>
  <si>
    <t>对方科目</t>
  </si>
  <si>
    <t>金额</t>
  </si>
  <si>
    <t>临时水电</t>
  </si>
  <si>
    <t>上海申江怡德投资经营管理有限公司</t>
  </si>
  <si>
    <t>4月工地水费</t>
  </si>
  <si>
    <t>上海浦东威立雅自来水有限公司　</t>
  </si>
  <si>
    <t>5月电费</t>
  </si>
  <si>
    <t>5月现场水费</t>
  </si>
  <si>
    <t>6月工地电费</t>
  </si>
  <si>
    <t>6月工地水费</t>
  </si>
  <si>
    <t>7月电费</t>
  </si>
  <si>
    <t>7月水费</t>
  </si>
  <si>
    <t>8月份电费</t>
  </si>
  <si>
    <t>8工地水费</t>
  </si>
  <si>
    <t>截止第一次结算</t>
  </si>
  <si>
    <t>2016年9月电费</t>
  </si>
  <si>
    <t>9月6日扣了72900元，9月18日扣了72900元，实际发生79931.16元，差额65868.84元</t>
  </si>
  <si>
    <t>2016年10月电费</t>
  </si>
  <si>
    <t>10月17日实缴29931.16，则账上实缴95800，多交231.40元</t>
  </si>
  <si>
    <t>截止第二次结算</t>
  </si>
  <si>
    <t>2016年11月电费</t>
  </si>
  <si>
    <t>11月7日扣缴57068.60元；11月16日扣缴57300元，则账上实缴114368.60元，则多缴66270.36元</t>
  </si>
  <si>
    <t>2016年12月电费</t>
  </si>
  <si>
    <t>12月9日退8470.36元；12月26日扣缴1329.16元，则多缴纳31415.16元</t>
  </si>
  <si>
    <t>2017年1月电费</t>
  </si>
  <si>
    <t>1月6日缴纳35400元；1月16日缴纳35400元，多缴纳43086元</t>
  </si>
  <si>
    <t>2017年2月电费</t>
  </si>
  <si>
    <t>2月9日退回9886元，多缴纳6505.16元</t>
  </si>
  <si>
    <t>2017年3月电费</t>
  </si>
  <si>
    <t>3月份缴纳79962.52元，已平</t>
  </si>
  <si>
    <t>2017年4月电费</t>
  </si>
  <si>
    <t>4月份缴纳126250.68元，已平</t>
  </si>
  <si>
    <t>2017年5月电费</t>
  </si>
  <si>
    <t>5月份缴纳151400，多缴纳42600.20元</t>
  </si>
  <si>
    <t>2017年6月电费</t>
  </si>
  <si>
    <t>6月份缴纳87799.80元，多缴纳19937.36元</t>
  </si>
  <si>
    <t>2017年7月电费</t>
  </si>
  <si>
    <t>7月份缴纳112462.64元，多缴纳39980.56元</t>
  </si>
  <si>
    <t>2017年8月电费</t>
  </si>
  <si>
    <t>8月份缴纳83219.44元，多缴纳30723.68元</t>
  </si>
  <si>
    <t>2017年9月电费</t>
  </si>
  <si>
    <t>9月份目前缴纳80076.32元，多缴纳74232.16元</t>
  </si>
  <si>
    <t xml:space="preserve"> 上海浦东威立雅自来水有限公司 </t>
  </si>
  <si>
    <t>2017年10月电费</t>
  </si>
  <si>
    <t>10月份缴纳767.84元，多缴纳51337.78元</t>
  </si>
  <si>
    <t>2017年11月电费</t>
  </si>
  <si>
    <t>11月份缴纳662.22元，多缴纳23288.02</t>
  </si>
  <si>
    <t>2017年12月电费</t>
  </si>
  <si>
    <t>12月份缴纳17570.68，已平</t>
  </si>
  <si>
    <t>2018年1月电费</t>
  </si>
  <si>
    <t>1月份缴纳47341.50元，已平</t>
  </si>
  <si>
    <t>2018年2月电费</t>
  </si>
  <si>
    <t>2月份缴纳53600元，多缴25604.54元</t>
  </si>
  <si>
    <t>2018年3月电费</t>
  </si>
  <si>
    <t>3月份缴纳5995.46元，多缴纳8654.30元</t>
  </si>
  <si>
    <t>2018年4月电费</t>
  </si>
  <si>
    <t>4月份缴纳27771.44元，已平</t>
  </si>
  <si>
    <t>2018年5月电费</t>
  </si>
  <si>
    <t>5月份缴纳电费41200元，多缴纳2598.10元</t>
  </si>
  <si>
    <t>2018年6月电费</t>
  </si>
  <si>
    <t>6月缴纳电费41001.90元，多缴纳3770.24</t>
  </si>
  <si>
    <t>2018年7月电费</t>
  </si>
  <si>
    <t>7月缴纳电费44101.92元，已平</t>
  </si>
  <si>
    <t>七建领取电费单据</t>
  </si>
  <si>
    <t>2018年8月电费</t>
  </si>
  <si>
    <t>8月缴纳电费57557.50元，已平</t>
  </si>
  <si>
    <t>2018年9月电费</t>
  </si>
  <si>
    <t>9月缴纳65200元，多缴纳30424.16元</t>
  </si>
  <si>
    <t>2018年10月电费</t>
  </si>
  <si>
    <t>10月缴纳21156.29元，已平</t>
  </si>
  <si>
    <t>2018年11月电费</t>
  </si>
  <si>
    <t>11月缴纳55000元，多缴纳26385.92元</t>
  </si>
  <si>
    <t>2018年12月电费</t>
  </si>
  <si>
    <t>12月缴纳14760.67元，已平</t>
  </si>
  <si>
    <t>2019年1月电费</t>
  </si>
  <si>
    <t>1月缴纳51910.56元，已平</t>
  </si>
  <si>
    <t>2019年2月电费</t>
  </si>
  <si>
    <t>2月缴纳58800元，余42604.51</t>
  </si>
  <si>
    <t>2019年3月电费</t>
  </si>
  <si>
    <t>3月缴纳95.49元，余4708.15元</t>
  </si>
  <si>
    <t>2019年4月电费</t>
  </si>
  <si>
    <t>4月缴纳39431.01元，已平</t>
  </si>
  <si>
    <t>2019年5月电费</t>
  </si>
  <si>
    <t>5月缴纳50000元，余19041.39元</t>
  </si>
  <si>
    <t>2019年6月电费</t>
  </si>
  <si>
    <t>6月缴纳15958.61元，余1783.59元</t>
  </si>
  <si>
    <t>合计</t>
  </si>
  <si>
    <t>付款日期</t>
  </si>
  <si>
    <t>水费</t>
  </si>
  <si>
    <t>电费</t>
  </si>
  <si>
    <t>原会计科目</t>
  </si>
  <si>
    <t>2015年8月水电费</t>
  </si>
  <si>
    <t>开发成本-前期开发费-“三通一平”费用</t>
  </si>
  <si>
    <t>2015.08.14-2015.09.13</t>
  </si>
  <si>
    <t>开发成本-建筑安装费-施工用水费（带供应商科目段）
开发成本-建筑安装费-施工用电费（带供应商科目段）</t>
  </si>
  <si>
    <t>2016.02-04水电费</t>
  </si>
  <si>
    <t>开发成本-建筑安装费-施工用水费（带供应商科目段）
开发成本-建筑安装费-施工用电费</t>
  </si>
  <si>
    <t>进项税</t>
  </si>
  <si>
    <t>户名：上海丰泰置业有限公司  账号：03003507048   开户行：上海银行蓝村支行</t>
    <phoneticPr fontId="33" type="noConversion"/>
  </si>
  <si>
    <t>2019年7月电费</t>
    <phoneticPr fontId="33" type="noConversion"/>
  </si>
  <si>
    <t>7月缴纳35816.41元，余7559.54</t>
    <phoneticPr fontId="33" type="noConversion"/>
  </si>
  <si>
    <t>户名：上海丰泰置业有限公司  账号：03343210040020496   开户行：中国农业银行上海金桥支行</t>
    <phoneticPr fontId="33" type="noConversion"/>
  </si>
  <si>
    <r>
      <t>8月缴纳电费</t>
    </r>
    <r>
      <rPr>
        <sz val="11"/>
        <color theme="1"/>
        <rFont val="宋体"/>
        <family val="3"/>
        <charset val="134"/>
        <scheme val="minor"/>
      </rPr>
      <t>32440.46元，余11244.76</t>
    </r>
    <phoneticPr fontId="33" type="noConversion"/>
  </si>
  <si>
    <t>2019年8月电费</t>
  </si>
  <si>
    <t>部门</t>
    <phoneticPr fontId="33" type="noConversion"/>
  </si>
  <si>
    <t>对方科目</t>
    <phoneticPr fontId="33" type="noConversion"/>
  </si>
  <si>
    <t xml:space="preserve"> </t>
    <phoneticPr fontId="33" type="noConversion"/>
  </si>
  <si>
    <t>2019年8月正式用电费用</t>
    <phoneticPr fontId="33" type="noConversion"/>
  </si>
  <si>
    <t>2019年9月正式用电</t>
    <phoneticPr fontId="33" type="noConversion"/>
  </si>
  <si>
    <t>2019年10月正式用电</t>
    <phoneticPr fontId="33" type="noConversion"/>
  </si>
  <si>
    <t>2019年11月正式用电</t>
    <phoneticPr fontId="33" type="noConversion"/>
  </si>
  <si>
    <t>户名：上海丰泰置业有限公司  账号：03003506265    开户行：上海银行浦东分行</t>
    <phoneticPr fontId="33" type="noConversion"/>
  </si>
  <si>
    <t>2019年12月正式用电</t>
    <phoneticPr fontId="33" type="noConversion"/>
  </si>
  <si>
    <t>工地电费</t>
    <phoneticPr fontId="33" type="noConversion"/>
  </si>
  <si>
    <t>2020年1月正式用电</t>
    <phoneticPr fontId="33" type="noConversion"/>
  </si>
  <si>
    <t>工地电费</t>
    <phoneticPr fontId="33" type="noConversion"/>
  </si>
  <si>
    <t>国网上海市电力公司</t>
    <phoneticPr fontId="33" type="noConversion"/>
  </si>
  <si>
    <t>2020年2月正式用电</t>
    <phoneticPr fontId="33" type="noConversion"/>
  </si>
  <si>
    <t>工地电费</t>
    <phoneticPr fontId="33" type="noConversion"/>
  </si>
  <si>
    <t>国网上海市电力公司</t>
    <phoneticPr fontId="33" type="noConversion"/>
  </si>
  <si>
    <t>2020年3月正式用电</t>
    <phoneticPr fontId="33" type="noConversion"/>
  </si>
  <si>
    <t>2020年4月正式用电</t>
    <phoneticPr fontId="33" type="noConversion"/>
  </si>
  <si>
    <t>2020年5月正式用电</t>
    <phoneticPr fontId="33" type="noConversion"/>
  </si>
  <si>
    <t>2020年6月正式用电</t>
    <phoneticPr fontId="33" type="noConversion"/>
  </si>
  <si>
    <t>2020年7月正式用电</t>
    <phoneticPr fontId="33" type="noConversion"/>
  </si>
  <si>
    <t>9月缴纳电费26955.24元，临电已平，此款20年1月份退回</t>
  </si>
  <si>
    <t>2020年8月正式用电</t>
    <phoneticPr fontId="33" type="noConversion"/>
  </si>
  <si>
    <t>日期</t>
    <phoneticPr fontId="33" type="noConversion"/>
  </si>
  <si>
    <t>摘要</t>
    <phoneticPr fontId="33" type="noConversion"/>
  </si>
  <si>
    <t>通知单流水号</t>
    <phoneticPr fontId="33" type="noConversion"/>
  </si>
  <si>
    <t>对方科目</t>
    <phoneticPr fontId="33" type="noConversion"/>
  </si>
  <si>
    <t>金额</t>
    <phoneticPr fontId="33" type="noConversion"/>
  </si>
  <si>
    <t>备注</t>
    <phoneticPr fontId="33" type="noConversion"/>
  </si>
  <si>
    <t>工地水费</t>
    <phoneticPr fontId="33" type="noConversion"/>
  </si>
  <si>
    <t>销根号：959189178、202005月账单</t>
    <phoneticPr fontId="33" type="noConversion"/>
  </si>
  <si>
    <t>工地水费</t>
    <phoneticPr fontId="33" type="noConversion"/>
  </si>
  <si>
    <t>销根号：959189178、202006月账单</t>
    <phoneticPr fontId="33" type="noConversion"/>
  </si>
  <si>
    <t>销根号：959189178、202007月账单</t>
    <phoneticPr fontId="33" type="noConversion"/>
  </si>
  <si>
    <t>销根号：959189179、202006月账单</t>
    <phoneticPr fontId="33" type="noConversion"/>
  </si>
  <si>
    <t>销根号：959189179、202007月账单</t>
    <phoneticPr fontId="33" type="noConversion"/>
  </si>
  <si>
    <t>销根号：959189180、202006月账单</t>
    <phoneticPr fontId="33" type="noConversion"/>
  </si>
  <si>
    <t>销根号：959189180、202007月账单</t>
    <phoneticPr fontId="33" type="noConversion"/>
  </si>
  <si>
    <t>销根号：959189180、202008月账单</t>
    <phoneticPr fontId="33" type="noConversion"/>
  </si>
  <si>
    <t>销根号：959189180、202009月账单</t>
    <phoneticPr fontId="33" type="noConversion"/>
  </si>
  <si>
    <t>合计</t>
    <phoneticPr fontId="33" type="noConversion"/>
  </si>
  <si>
    <t>2020.12.04账户注销</t>
    <phoneticPr fontId="33" type="noConversion"/>
  </si>
  <si>
    <t>2020年9月正式用电</t>
    <phoneticPr fontId="33" type="noConversion"/>
  </si>
  <si>
    <t>2020年10月正式用电</t>
    <phoneticPr fontId="33" type="noConversion"/>
  </si>
  <si>
    <t>2020年11月正式用电</t>
    <phoneticPr fontId="33" type="noConversion"/>
  </si>
  <si>
    <t>2020年12月正式用电</t>
    <phoneticPr fontId="33" type="noConversion"/>
  </si>
  <si>
    <t>销根号：959189178、202010月账单</t>
    <phoneticPr fontId="33" type="noConversion"/>
  </si>
  <si>
    <t>销根号：959189180、202010月账单</t>
    <phoneticPr fontId="33" type="noConversion"/>
  </si>
  <si>
    <t>销根号：959189180、202011月账单</t>
    <phoneticPr fontId="33" type="noConversion"/>
  </si>
  <si>
    <t xml:space="preserve"> </t>
    <phoneticPr fontId="33" type="noConversion"/>
  </si>
  <si>
    <t>年份：2021年</t>
    <phoneticPr fontId="33" type="noConversion"/>
  </si>
  <si>
    <t>专项财务顾问咨询费</t>
  </si>
  <si>
    <t>对账单费用</t>
    <phoneticPr fontId="33" type="noConversion"/>
  </si>
  <si>
    <t>对账单费用</t>
    <phoneticPr fontId="33" type="noConversion"/>
  </si>
  <si>
    <t>赵昱</t>
  </si>
  <si>
    <t>李凤</t>
  </si>
  <si>
    <t>市内交通费</t>
    <phoneticPr fontId="33" type="noConversion"/>
  </si>
  <si>
    <t>业务招待费、退票费、市内交通费、刻章费</t>
    <phoneticPr fontId="33" type="noConversion"/>
  </si>
  <si>
    <t>市内交通费、快递费、会计继续教育费、农行变更法人及地址手续费</t>
    <phoneticPr fontId="33" type="noConversion"/>
  </si>
  <si>
    <t>赵燕丽</t>
  </si>
  <si>
    <t>业务招待费</t>
    <phoneticPr fontId="33" type="noConversion"/>
  </si>
  <si>
    <t>业务招待费（购物卡）</t>
    <phoneticPr fontId="33" type="noConversion"/>
  </si>
  <si>
    <t>业务招待费</t>
    <phoneticPr fontId="33" type="noConversion"/>
  </si>
  <si>
    <t>蓝图打印费、白图打印费</t>
    <phoneticPr fontId="33" type="noConversion"/>
  </si>
  <si>
    <t>中国电信股份有限公司上海分公司</t>
    <phoneticPr fontId="33" type="noConversion"/>
  </si>
  <si>
    <t>11月电话费、8月电话费</t>
    <phoneticPr fontId="33" type="noConversion"/>
  </si>
  <si>
    <t>西乐诚信息科技（上海）有限公司</t>
    <phoneticPr fontId="33" type="noConversion"/>
  </si>
  <si>
    <t>电信服务网络服务费（耀元路39弄C栋3层6816.00，耀元路39弄D栋B1层17910.00）</t>
    <phoneticPr fontId="33" type="noConversion"/>
  </si>
  <si>
    <t>国家金库上海市浦东新区支库０３３４０３</t>
  </si>
  <si>
    <t>郭媚秀</t>
  </si>
  <si>
    <t>缴纳社保款</t>
    <phoneticPr fontId="33" type="noConversion"/>
  </si>
  <si>
    <t>北京差旅费</t>
    <phoneticPr fontId="33" type="noConversion"/>
  </si>
  <si>
    <t>变更银行备案信息费用</t>
  </si>
  <si>
    <t>上海房地产估价师事务所有限公司</t>
    <phoneticPr fontId="33" type="noConversion"/>
  </si>
  <si>
    <t>君康金融广场地下空间土地补地价评估项目咨询服务费</t>
    <phoneticPr fontId="33" type="noConversion"/>
  </si>
  <si>
    <t>北京美瑞泰富置业有限公司</t>
  </si>
  <si>
    <t/>
  </si>
  <si>
    <t>沈方婕</t>
  </si>
  <si>
    <t>202010-202012土地使用税</t>
    <phoneticPr fontId="33" type="noConversion"/>
  </si>
  <si>
    <t>上海市公积金管理中心</t>
    <phoneticPr fontId="33" type="noConversion"/>
  </si>
  <si>
    <t>缴纳12月公积金</t>
    <phoneticPr fontId="33" type="noConversion"/>
  </si>
  <si>
    <t>2020年11月工资个税</t>
    <phoneticPr fontId="33" type="noConversion"/>
  </si>
  <si>
    <t>往来款</t>
    <phoneticPr fontId="33" type="noConversion"/>
  </si>
  <si>
    <t>发放12月员工工资</t>
    <phoneticPr fontId="33" type="noConversion"/>
  </si>
  <si>
    <t>业务招待费</t>
    <phoneticPr fontId="33" type="noConversion"/>
  </si>
  <si>
    <t>市内交通费</t>
    <phoneticPr fontId="33" type="noConversion"/>
  </si>
  <si>
    <t>上海百捷企业管理咨询有限公司</t>
    <phoneticPr fontId="33" type="noConversion"/>
  </si>
  <si>
    <t>营业执照变更加急服务费</t>
    <phoneticPr fontId="33" type="noConversion"/>
  </si>
  <si>
    <t>手续费</t>
    <phoneticPr fontId="33" type="noConversion"/>
  </si>
  <si>
    <t>2020年第四季度对账单收费</t>
    <phoneticPr fontId="33" type="noConversion"/>
  </si>
  <si>
    <t>南京曼式声学技术有限公司</t>
  </si>
  <si>
    <t>工地电费</t>
    <phoneticPr fontId="33" type="noConversion"/>
  </si>
  <si>
    <t>退屋顶降噪保证金</t>
    <phoneticPr fontId="33" type="noConversion"/>
  </si>
  <si>
    <t>手续费</t>
    <phoneticPr fontId="33" type="noConversion"/>
  </si>
  <si>
    <t>12月电话费</t>
    <phoneticPr fontId="33" type="noConversion"/>
  </si>
  <si>
    <t>市内交通费</t>
    <phoneticPr fontId="33" type="noConversion"/>
  </si>
  <si>
    <t>快递费、市内交通费</t>
    <phoneticPr fontId="33" type="noConversion"/>
  </si>
  <si>
    <t>业务招待费</t>
    <phoneticPr fontId="33" type="noConversion"/>
  </si>
  <si>
    <t>银行及税务部门专项咨询费</t>
  </si>
  <si>
    <t>中国电信股份有限公司上海分公司</t>
    <phoneticPr fontId="33" type="noConversion"/>
  </si>
  <si>
    <t>电子回单箱年服务费</t>
    <phoneticPr fontId="33" type="noConversion"/>
  </si>
  <si>
    <t>上海建工七建集团有限公司</t>
  </si>
  <si>
    <t>科进柏诚工程技术（北京）有限公司</t>
  </si>
  <si>
    <t>上海住远工程造价咨询有限公司</t>
  </si>
  <si>
    <t>上海建科检验有限公司</t>
  </si>
  <si>
    <t>迅达（中国）电梯有限公司</t>
  </si>
  <si>
    <t>北京顺景园林南京有限公司</t>
  </si>
  <si>
    <t>新伍方石材（上海）有限公司</t>
  </si>
  <si>
    <t>尚飞帘闸门窗设备（上海）有限公司</t>
  </si>
  <si>
    <t>上海金创电梯有限公司</t>
  </si>
  <si>
    <t>上海江兆实业有限公司</t>
  </si>
  <si>
    <t>上海市基础工程集团有限公司</t>
  </si>
  <si>
    <t>铿晓设计咨询（上海）有限公司</t>
  </si>
  <si>
    <t>上海宝申建筑工程技术咨询有限公司</t>
  </si>
  <si>
    <t>上海康业建筑装饰工程有限公司</t>
  </si>
  <si>
    <t>特灵空调系统（中国）有限公司</t>
  </si>
  <si>
    <t>迅达（中国）电梯有限公司上海分公司</t>
  </si>
  <si>
    <t>上海东楚装饰有限公司</t>
  </si>
  <si>
    <t>上海联桩新能源科技有限责任公司</t>
  </si>
  <si>
    <t>消防电梯修缮及客梯二次调试合同款.</t>
  </si>
  <si>
    <t>手续费</t>
    <phoneticPr fontId="33" type="noConversion"/>
  </si>
  <si>
    <t xml:space="preserve">手续费 </t>
    <phoneticPr fontId="33" type="noConversion"/>
  </si>
  <si>
    <t>总承包合同款（自施部分，包括了连廊及电缆补充协议金额）</t>
    <phoneticPr fontId="33" type="noConversion"/>
  </si>
  <si>
    <t>上海君康金融广场弱电系统工程款</t>
    <phoneticPr fontId="33" type="noConversion"/>
  </si>
  <si>
    <t>机电顾问服务合同款</t>
    <phoneticPr fontId="33" type="noConversion"/>
  </si>
  <si>
    <t>建设工程造价咨询合同款</t>
    <phoneticPr fontId="33" type="noConversion"/>
  </si>
  <si>
    <t>建科工程检测合同款</t>
    <phoneticPr fontId="33" type="noConversion"/>
  </si>
  <si>
    <t>上海君康金融广场电梯设备供应工程款</t>
    <phoneticPr fontId="33" type="noConversion"/>
  </si>
  <si>
    <t>上海君康金融广场景观绿化深化设计、供应及安装工程款</t>
    <phoneticPr fontId="33" type="noConversion"/>
  </si>
  <si>
    <t>石材采购合同款</t>
    <phoneticPr fontId="33" type="noConversion"/>
  </si>
  <si>
    <t>总承包合同款（甲指乙供楼梯间及非消防楼梯之前室硅藻泥墙面供应及安装）</t>
    <phoneticPr fontId="33" type="noConversion"/>
  </si>
  <si>
    <t>上海君康金融广场电动窗帘供应及安装工程款</t>
    <phoneticPr fontId="33" type="noConversion"/>
  </si>
  <si>
    <t>消防电梯修缮及客梯二次调试合同款</t>
    <phoneticPr fontId="33" type="noConversion"/>
  </si>
  <si>
    <t>卫生间厕纸架供货合同款</t>
    <phoneticPr fontId="33" type="noConversion"/>
  </si>
  <si>
    <t>上海君康金融广场桩基础工程施工合同（以及补充协议）款</t>
    <phoneticPr fontId="33" type="noConversion"/>
  </si>
  <si>
    <t>上海君康金融广场工程试桩施工协议款</t>
    <phoneticPr fontId="33" type="noConversion"/>
  </si>
  <si>
    <t>上海君康金融广场景观设计合同款</t>
    <phoneticPr fontId="33" type="noConversion"/>
  </si>
  <si>
    <t>上海君康金融广场公共区域室内设计咨询服务合同款</t>
    <phoneticPr fontId="33" type="noConversion"/>
  </si>
  <si>
    <t>上海君康金融广场公共区域室内设计咨询服务合同补充服务2款项</t>
    <phoneticPr fontId="33" type="noConversion"/>
  </si>
  <si>
    <t>上海君康金融广场施工图审查合同补充协议款</t>
    <phoneticPr fontId="33" type="noConversion"/>
  </si>
  <si>
    <t>公区蓝图盖章增补合同款</t>
    <phoneticPr fontId="33" type="noConversion"/>
  </si>
  <si>
    <t>上海君康金融广场冷水机组设备供应合同款</t>
    <phoneticPr fontId="33" type="noConversion"/>
  </si>
  <si>
    <t>临时用梯服务协议款</t>
    <phoneticPr fontId="33" type="noConversion"/>
  </si>
  <si>
    <t>上海君康金融广场标识标牌深化设计、供应及安装工程款</t>
    <phoneticPr fontId="33" type="noConversion"/>
  </si>
  <si>
    <t>上海君康金融广场公共区域室内设计咨询服务合同补充服务合同款</t>
    <phoneticPr fontId="33" type="noConversion"/>
  </si>
  <si>
    <t>充电桩供应及安装工程合同款</t>
    <phoneticPr fontId="33" type="noConversion"/>
  </si>
  <si>
    <t>收到退回款项（充电桩供应及安装工程合同款）原因：对方已销户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</si>
</sst>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m&quot;月&quot;d&quot;日&quot;;@"/>
    <numFmt numFmtId="177" formatCode="_-* #,##0_-;\-* #,##0_-;_-* &quot;-&quot;_-;_-@_-"/>
    <numFmt numFmtId="178" formatCode="0.00_ "/>
    <numFmt numFmtId="179" formatCode="yyyy&quot;年&quot;m&quot;月&quot;d&quot;日&quot;;@"/>
    <numFmt numFmtId="180" formatCode="_(* #,##0.00_);_(* \(#,##0.00\);_(* &quot;-&quot;??_);_(@_)"/>
    <numFmt numFmtId="181" formatCode="&quot;US$&quot;#,##0_);\(&quot;US$&quot;#,##0\)"/>
    <numFmt numFmtId="182" formatCode="#,##0.00_ "/>
  </numFmts>
  <fonts count="38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 val="double"/>
      <sz val="16"/>
      <color theme="1"/>
      <name val="宋体"/>
      <family val="3"/>
      <charset val="134"/>
    </font>
    <font>
      <b/>
      <u val="double"/>
      <sz val="16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rgb="FF800080"/>
      <name val="宋体"/>
      <family val="3"/>
      <charset val="134"/>
    </font>
    <font>
      <b/>
      <sz val="10"/>
      <color theme="1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/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6" fillId="0" borderId="0"/>
    <xf numFmtId="180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7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>
      <alignment vertical="center"/>
    </xf>
    <xf numFmtId="0" fontId="26" fillId="0" borderId="0"/>
    <xf numFmtId="0" fontId="26" fillId="0" borderId="0"/>
    <xf numFmtId="0" fontId="27" fillId="0" borderId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177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0" fontId="29" fillId="0" borderId="0"/>
    <xf numFmtId="0" fontId="27" fillId="0" borderId="0">
      <alignment vertical="center"/>
    </xf>
    <xf numFmtId="0" fontId="27" fillId="0" borderId="0">
      <alignment vertical="center"/>
    </xf>
    <xf numFmtId="0" fontId="37" fillId="0" borderId="0"/>
  </cellStyleXfs>
  <cellXfs count="137">
    <xf numFmtId="0" fontId="0" fillId="0" borderId="0" xfId="0"/>
    <xf numFmtId="181" fontId="3" fillId="4" borderId="1" xfId="35" applyNumberFormat="1" applyFont="1" applyFill="1" applyBorder="1" applyAlignment="1">
      <alignment horizontal="center" vertical="center" wrapText="1"/>
    </xf>
    <xf numFmtId="43" fontId="3" fillId="4" borderId="1" xfId="3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3" applyFont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4" fillId="0" borderId="1" xfId="3" applyFont="1" applyBorder="1" applyAlignment="1">
      <alignment horizontal="center" vertical="center"/>
    </xf>
    <xf numFmtId="43" fontId="4" fillId="0" borderId="1" xfId="3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43" fontId="0" fillId="0" borderId="1" xfId="3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3" fontId="8" fillId="2" borderId="2" xfId="3" applyFont="1" applyFill="1" applyBorder="1" applyAlignment="1">
      <alignment horizontal="center" vertical="center"/>
    </xf>
    <xf numFmtId="179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3" fontId="8" fillId="2" borderId="3" xfId="3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10" fillId="2" borderId="5" xfId="3" applyFont="1" applyFill="1" applyBorder="1" applyAlignment="1">
      <alignment horizontal="center" vertical="center"/>
    </xf>
    <xf numFmtId="0" fontId="0" fillId="2" borderId="0" xfId="0" applyFill="1"/>
    <xf numFmtId="43" fontId="0" fillId="2" borderId="0" xfId="3" applyFont="1" applyFill="1" applyAlignment="1"/>
    <xf numFmtId="43" fontId="8" fillId="2" borderId="0" xfId="3" applyFont="1" applyFill="1" applyAlignment="1"/>
    <xf numFmtId="0" fontId="0" fillId="2" borderId="0" xfId="0" applyFill="1" applyBorder="1"/>
    <xf numFmtId="0" fontId="13" fillId="2" borderId="0" xfId="17" applyFont="1" applyFill="1" applyAlignment="1">
      <alignment vertical="center"/>
    </xf>
    <xf numFmtId="43" fontId="15" fillId="2" borderId="0" xfId="3" applyFont="1" applyFill="1" applyAlignment="1">
      <alignment vertical="top"/>
    </xf>
    <xf numFmtId="43" fontId="16" fillId="2" borderId="10" xfId="3" applyFont="1" applyFill="1" applyBorder="1" applyAlignment="1">
      <alignment vertical="top"/>
    </xf>
    <xf numFmtId="58" fontId="1" fillId="2" borderId="2" xfId="0" applyNumberFormat="1" applyFont="1" applyFill="1" applyBorder="1"/>
    <xf numFmtId="0" fontId="1" fillId="2" borderId="2" xfId="0" applyFont="1" applyFill="1" applyBorder="1"/>
    <xf numFmtId="43" fontId="1" fillId="2" borderId="2" xfId="3" applyFont="1" applyFill="1" applyBorder="1" applyAlignment="1"/>
    <xf numFmtId="43" fontId="2" fillId="2" borderId="2" xfId="3" applyFont="1" applyFill="1" applyBorder="1" applyAlignment="1"/>
    <xf numFmtId="0" fontId="1" fillId="2" borderId="3" xfId="0" applyFont="1" applyFill="1" applyBorder="1"/>
    <xf numFmtId="43" fontId="1" fillId="2" borderId="3" xfId="3" applyFont="1" applyFill="1" applyBorder="1" applyAlignment="1"/>
    <xf numFmtId="43" fontId="2" fillId="2" borderId="3" xfId="3" applyFont="1" applyFill="1" applyBorder="1" applyAlignment="1"/>
    <xf numFmtId="58" fontId="1" fillId="2" borderId="3" xfId="0" applyNumberFormat="1" applyFont="1" applyFill="1" applyBorder="1"/>
    <xf numFmtId="4" fontId="2" fillId="2" borderId="3" xfId="3" applyNumberFormat="1" applyFont="1" applyFill="1" applyBorder="1" applyAlignment="1"/>
    <xf numFmtId="0" fontId="2" fillId="2" borderId="3" xfId="3" applyNumberFormat="1" applyFont="1" applyFill="1" applyBorder="1" applyAlignment="1"/>
    <xf numFmtId="0" fontId="13" fillId="2" borderId="0" xfId="17" applyFont="1" applyFill="1" applyBorder="1" applyAlignment="1">
      <alignment vertical="center"/>
    </xf>
    <xf numFmtId="43" fontId="13" fillId="2" borderId="0" xfId="3" applyFont="1" applyFill="1" applyBorder="1" applyAlignment="1">
      <alignment vertical="center"/>
    </xf>
    <xf numFmtId="0" fontId="17" fillId="2" borderId="0" xfId="17" applyFont="1" applyFill="1" applyBorder="1" applyAlignment="1">
      <alignment vertical="center"/>
    </xf>
    <xf numFmtId="43" fontId="13" fillId="2" borderId="0" xfId="3" applyFont="1" applyFill="1" applyAlignment="1">
      <alignment vertical="center"/>
    </xf>
    <xf numFmtId="0" fontId="17" fillId="2" borderId="0" xfId="17" applyFont="1" applyFill="1" applyAlignment="1">
      <alignment vertical="center"/>
    </xf>
    <xf numFmtId="0" fontId="18" fillId="2" borderId="0" xfId="0" applyFont="1" applyFill="1" applyBorder="1"/>
    <xf numFmtId="4" fontId="2" fillId="2" borderId="2" xfId="3" applyNumberFormat="1" applyFont="1" applyFill="1" applyBorder="1" applyAlignment="1"/>
    <xf numFmtId="4" fontId="1" fillId="2" borderId="3" xfId="3" applyNumberFormat="1" applyFont="1" applyFill="1" applyBorder="1" applyAlignment="1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ont="1" applyFill="1"/>
    <xf numFmtId="176" fontId="3" fillId="2" borderId="1" xfId="35" applyNumberFormat="1" applyFont="1" applyFill="1" applyBorder="1" applyAlignment="1">
      <alignment horizontal="center" vertical="center" wrapText="1"/>
    </xf>
    <xf numFmtId="181" fontId="3" fillId="2" borderId="1" xfId="35" applyNumberFormat="1" applyFont="1" applyFill="1" applyBorder="1" applyAlignment="1">
      <alignment horizontal="center" vertical="center" wrapText="1"/>
    </xf>
    <xf numFmtId="43" fontId="3" fillId="2" borderId="1" xfId="3" applyFont="1" applyFill="1" applyBorder="1" applyAlignment="1" applyProtection="1">
      <alignment horizontal="center" vertical="center" wrapText="1"/>
    </xf>
    <xf numFmtId="176" fontId="1" fillId="2" borderId="3" xfId="0" applyNumberFormat="1" applyFont="1" applyFill="1" applyBorder="1"/>
    <xf numFmtId="43" fontId="0" fillId="2" borderId="0" xfId="3" applyFont="1" applyFill="1" applyAlignment="1"/>
    <xf numFmtId="178" fontId="1" fillId="2" borderId="3" xfId="3" applyNumberFormat="1" applyFont="1" applyFill="1" applyBorder="1" applyAlignment="1"/>
    <xf numFmtId="0" fontId="1" fillId="2" borderId="3" xfId="0" applyFont="1" applyFill="1" applyBorder="1" applyAlignment="1">
      <alignment wrapText="1"/>
    </xf>
    <xf numFmtId="0" fontId="27" fillId="2" borderId="0" xfId="22" applyFill="1">
      <alignment vertical="center"/>
    </xf>
    <xf numFmtId="49" fontId="27" fillId="2" borderId="0" xfId="22" applyNumberFormat="1" applyFill="1">
      <alignment vertical="center"/>
    </xf>
    <xf numFmtId="43" fontId="4" fillId="0" borderId="0" xfId="28" applyFont="1" applyFill="1">
      <alignment vertical="center"/>
    </xf>
    <xf numFmtId="49" fontId="27" fillId="2" borderId="0" xfId="22" applyNumberFormat="1" applyFill="1" applyAlignment="1">
      <alignment horizontal="center" vertical="center"/>
    </xf>
    <xf numFmtId="0" fontId="27" fillId="2" borderId="0" xfId="22" applyFill="1" applyAlignment="1">
      <alignment horizontal="center" vertical="center"/>
    </xf>
    <xf numFmtId="0" fontId="27" fillId="2" borderId="0" xfId="22" applyFill="1" applyBorder="1">
      <alignment vertical="center"/>
    </xf>
    <xf numFmtId="181" fontId="21" fillId="4" borderId="1" xfId="35" applyNumberFormat="1" applyFont="1" applyFill="1" applyBorder="1" applyAlignment="1">
      <alignment horizontal="center" vertical="center" wrapText="1"/>
    </xf>
    <xf numFmtId="0" fontId="27" fillId="2" borderId="1" xfId="22" applyFill="1" applyBorder="1" applyAlignment="1">
      <alignment horizontal="center" vertical="center"/>
    </xf>
    <xf numFmtId="0" fontId="0" fillId="2" borderId="1" xfId="22" applyFont="1" applyFill="1" applyBorder="1">
      <alignment vertical="center"/>
    </xf>
    <xf numFmtId="43" fontId="23" fillId="0" borderId="1" xfId="28" applyNumberFormat="1" applyFont="1" applyFill="1" applyBorder="1">
      <alignment vertical="center"/>
    </xf>
    <xf numFmtId="49" fontId="0" fillId="2" borderId="1" xfId="22" applyNumberFormat="1" applyFont="1" applyFill="1" applyBorder="1" applyAlignment="1">
      <alignment horizontal="center" vertical="center"/>
    </xf>
    <xf numFmtId="49" fontId="4" fillId="2" borderId="1" xfId="22" applyNumberFormat="1" applyFont="1" applyFill="1" applyBorder="1" applyAlignment="1">
      <alignment horizontal="center" vertical="center"/>
    </xf>
    <xf numFmtId="43" fontId="23" fillId="2" borderId="1" xfId="28" applyNumberFormat="1" applyFont="1" applyFill="1" applyBorder="1">
      <alignment vertical="center"/>
    </xf>
    <xf numFmtId="49" fontId="19" fillId="2" borderId="1" xfId="4" applyNumberFormat="1" applyFont="1" applyFill="1" applyBorder="1" applyAlignment="1" applyProtection="1"/>
    <xf numFmtId="49" fontId="24" fillId="2" borderId="1" xfId="4" applyNumberFormat="1" applyFill="1" applyBorder="1" applyAlignment="1" applyProtection="1"/>
    <xf numFmtId="0" fontId="24" fillId="2" borderId="1" xfId="4" applyFill="1" applyBorder="1" applyAlignment="1" applyProtection="1"/>
    <xf numFmtId="49" fontId="25" fillId="2" borderId="1" xfId="4" applyNumberFormat="1" applyFont="1" applyFill="1" applyBorder="1" applyAlignment="1" applyProtection="1">
      <alignment vertical="center"/>
    </xf>
    <xf numFmtId="49" fontId="0" fillId="2" borderId="1" xfId="22" applyNumberFormat="1" applyFont="1" applyFill="1" applyBorder="1">
      <alignment vertical="center"/>
    </xf>
    <xf numFmtId="0" fontId="24" fillId="2" borderId="1" xfId="4" applyFill="1" applyBorder="1" applyAlignment="1" applyProtection="1">
      <alignment vertical="center"/>
    </xf>
    <xf numFmtId="49" fontId="27" fillId="2" borderId="1" xfId="22" applyNumberFormat="1" applyFill="1" applyBorder="1" applyAlignment="1">
      <alignment horizontal="center" vertical="center"/>
    </xf>
    <xf numFmtId="49" fontId="27" fillId="2" borderId="1" xfId="22" applyNumberFormat="1" applyFill="1" applyBorder="1">
      <alignment vertical="center"/>
    </xf>
    <xf numFmtId="0" fontId="22" fillId="0" borderId="1" xfId="4" quotePrefix="1" applyFont="1" applyBorder="1" applyAlignment="1" applyProtection="1"/>
    <xf numFmtId="0" fontId="19" fillId="2" borderId="1" xfId="4" quotePrefix="1" applyFont="1" applyFill="1" applyBorder="1" applyAlignment="1" applyProtection="1"/>
    <xf numFmtId="0" fontId="32" fillId="2" borderId="3" xfId="0" applyFont="1" applyFill="1" applyBorder="1"/>
    <xf numFmtId="0" fontId="27" fillId="0" borderId="0" xfId="0" applyFont="1" applyAlignment="1">
      <alignment horizontal="center" vertical="center" wrapText="1"/>
    </xf>
    <xf numFmtId="182" fontId="1" fillId="2" borderId="3" xfId="3" applyNumberFormat="1" applyFont="1" applyFill="1" applyBorder="1" applyAlignment="1"/>
    <xf numFmtId="43" fontId="0" fillId="2" borderId="0" xfId="0" applyNumberFormat="1" applyFill="1"/>
    <xf numFmtId="43" fontId="0" fillId="2" borderId="0" xfId="0" applyNumberFormat="1" applyFont="1" applyFill="1"/>
    <xf numFmtId="43" fontId="3" fillId="2" borderId="1" xfId="3" applyFont="1" applyFill="1" applyBorder="1" applyAlignment="1">
      <alignment horizontal="center" vertical="center" wrapText="1"/>
    </xf>
    <xf numFmtId="182" fontId="1" fillId="2" borderId="2" xfId="3" applyNumberFormat="1" applyFont="1" applyFill="1" applyBorder="1" applyAlignment="1"/>
    <xf numFmtId="179" fontId="7" fillId="2" borderId="4" xfId="0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43" fontId="2" fillId="5" borderId="3" xfId="3" applyFont="1" applyFill="1" applyBorder="1" applyAlignment="1"/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8" fillId="2" borderId="0" xfId="0" applyFont="1" applyFill="1"/>
    <xf numFmtId="43" fontId="2" fillId="2" borderId="3" xfId="3" applyFont="1" applyFill="1" applyBorder="1" applyAlignment="1">
      <alignment horizontal="right"/>
    </xf>
    <xf numFmtId="0" fontId="2" fillId="2" borderId="3" xfId="0" applyFont="1" applyFill="1" applyBorder="1"/>
    <xf numFmtId="0" fontId="1" fillId="2" borderId="2" xfId="3" applyNumberFormat="1" applyFont="1" applyFill="1" applyBorder="1" applyAlignment="1"/>
    <xf numFmtId="0" fontId="2" fillId="2" borderId="2" xfId="3" applyNumberFormat="1" applyFont="1" applyFill="1" applyBorder="1" applyAlignment="1"/>
    <xf numFmtId="0" fontId="0" fillId="0" borderId="0" xfId="0" applyFill="1"/>
    <xf numFmtId="0" fontId="27" fillId="0" borderId="0" xfId="0" applyFont="1" applyFill="1"/>
    <xf numFmtId="0" fontId="34" fillId="2" borderId="3" xfId="0" applyFont="1" applyFill="1" applyBorder="1"/>
    <xf numFmtId="0" fontId="34" fillId="2" borderId="2" xfId="0" applyFont="1" applyFill="1" applyBorder="1"/>
    <xf numFmtId="14" fontId="1" fillId="2" borderId="3" xfId="0" applyNumberFormat="1" applyFont="1" applyFill="1" applyBorder="1"/>
    <xf numFmtId="176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43" fontId="2" fillId="2" borderId="3" xfId="3" applyFont="1" applyFill="1" applyBorder="1" applyAlignment="1">
      <alignment vertical="center"/>
    </xf>
    <xf numFmtId="0" fontId="35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8" fillId="0" borderId="0" xfId="3" applyFont="1" applyAlignment="1">
      <alignment vertical="center"/>
    </xf>
    <xf numFmtId="43" fontId="10" fillId="0" borderId="14" xfId="3" applyFont="1" applyBorder="1" applyAlignment="1">
      <alignment vertical="center"/>
    </xf>
    <xf numFmtId="0" fontId="0" fillId="0" borderId="15" xfId="0" applyBorder="1"/>
    <xf numFmtId="0" fontId="0" fillId="3" borderId="0" xfId="0" applyFill="1"/>
    <xf numFmtId="0" fontId="20" fillId="2" borderId="11" xfId="22" applyFont="1" applyFill="1" applyBorder="1" applyAlignment="1">
      <alignment horizontal="center" vertical="center"/>
    </xf>
    <xf numFmtId="0" fontId="20" fillId="2" borderId="12" xfId="22" applyFont="1" applyFill="1" applyBorder="1" applyAlignment="1">
      <alignment horizontal="center" vertical="center"/>
    </xf>
    <xf numFmtId="49" fontId="11" fillId="2" borderId="9" xfId="17" applyNumberFormat="1" applyFont="1" applyFill="1" applyBorder="1" applyAlignment="1">
      <alignment horizontal="center" vertical="center"/>
    </xf>
    <xf numFmtId="49" fontId="11" fillId="2" borderId="0" xfId="17" applyNumberFormat="1" applyFont="1" applyFill="1" applyAlignment="1">
      <alignment horizontal="center" vertical="center"/>
    </xf>
    <xf numFmtId="49" fontId="11" fillId="2" borderId="10" xfId="17" applyNumberFormat="1" applyFont="1" applyFill="1" applyBorder="1" applyAlignment="1">
      <alignment horizontal="center" vertical="center"/>
    </xf>
    <xf numFmtId="49" fontId="14" fillId="2" borderId="9" xfId="17" applyNumberFormat="1" applyFont="1" applyFill="1" applyBorder="1" applyAlignment="1">
      <alignment horizontal="center" vertical="top"/>
    </xf>
    <xf numFmtId="49" fontId="14" fillId="2" borderId="0" xfId="17" applyNumberFormat="1" applyFont="1" applyFill="1" applyAlignment="1">
      <alignment horizontal="center" vertical="top"/>
    </xf>
    <xf numFmtId="49" fontId="11" fillId="2" borderId="6" xfId="17" applyNumberFormat="1" applyFont="1" applyFill="1" applyBorder="1" applyAlignment="1">
      <alignment horizontal="center" vertical="center"/>
    </xf>
    <xf numFmtId="49" fontId="11" fillId="2" borderId="7" xfId="17" applyNumberFormat="1" applyFont="1" applyFill="1" applyBorder="1" applyAlignment="1">
      <alignment horizontal="center" vertical="center"/>
    </xf>
    <xf numFmtId="43" fontId="11" fillId="2" borderId="7" xfId="3" applyFont="1" applyFill="1" applyBorder="1" applyAlignment="1" applyProtection="1">
      <alignment horizontal="center" vertical="center"/>
    </xf>
    <xf numFmtId="43" fontId="12" fillId="2" borderId="7" xfId="3" applyFont="1" applyFill="1" applyBorder="1" applyAlignment="1" applyProtection="1">
      <alignment horizontal="center" vertical="center"/>
    </xf>
    <xf numFmtId="43" fontId="11" fillId="2" borderId="8" xfId="3" applyFont="1" applyFill="1" applyBorder="1" applyAlignment="1" applyProtection="1">
      <alignment horizontal="center" vertical="center"/>
    </xf>
    <xf numFmtId="49" fontId="13" fillId="2" borderId="0" xfId="17" applyNumberFormat="1" applyFont="1" applyFill="1" applyAlignment="1">
      <alignment horizontal="center" vertical="top"/>
    </xf>
    <xf numFmtId="43" fontId="13" fillId="2" borderId="0" xfId="3" applyFont="1" applyFill="1" applyBorder="1" applyAlignment="1" applyProtection="1">
      <alignment horizontal="center" vertical="top"/>
    </xf>
    <xf numFmtId="0" fontId="5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7" borderId="0" xfId="0" applyFill="1"/>
  </cellXfs>
  <cellStyles count="39">
    <cellStyle name="常规" xfId="0" builtinId="0"/>
    <cellStyle name="常规 14" xfId="13"/>
    <cellStyle name="常规 15" xfId="15"/>
    <cellStyle name="常规 15 3" xfId="37"/>
    <cellStyle name="常规 16" xfId="8"/>
    <cellStyle name="常规 17" xfId="16"/>
    <cellStyle name="常规 2" xfId="17"/>
    <cellStyle name="常规 2 10" xfId="11"/>
    <cellStyle name="常规 2 11" xfId="1"/>
    <cellStyle name="常规 2 12" xfId="18"/>
    <cellStyle name="常规 2 13" xfId="7"/>
    <cellStyle name="常规 2 2" xfId="9"/>
    <cellStyle name="常规 2 3" xfId="10"/>
    <cellStyle name="常规 2 4" xfId="19"/>
    <cellStyle name="常规 2 5" xfId="6"/>
    <cellStyle name="常规 2 6" xfId="20"/>
    <cellStyle name="常规 2 7" xfId="12"/>
    <cellStyle name="常规 2 8" xfId="14"/>
    <cellStyle name="常规 2 9" xfId="21"/>
    <cellStyle name="常规 3" xfId="22"/>
    <cellStyle name="常规 3 10 2" xfId="36"/>
    <cellStyle name="常规 4" xfId="23"/>
    <cellStyle name="常规 5" xfId="24"/>
    <cellStyle name="常规 6" xfId="5"/>
    <cellStyle name="常规 7" xfId="25"/>
    <cellStyle name="常规 8" xfId="38"/>
    <cellStyle name="超链接" xfId="4" builtinId="8"/>
    <cellStyle name="千位分隔" xfId="3" builtinId="3"/>
    <cellStyle name="千位分隔 2" xfId="26"/>
    <cellStyle name="千位分隔 2 60" xfId="2"/>
    <cellStyle name="千位分隔 3" xfId="27"/>
    <cellStyle name="千位分隔 4" xfId="28"/>
    <cellStyle name="千位分隔 5" xfId="30"/>
    <cellStyle name="千位分隔 7" xfId="32"/>
    <cellStyle name="千位分隔[0] 10" xfId="29"/>
    <cellStyle name="千位分隔[0] 11" xfId="33"/>
    <cellStyle name="千位分隔[0] 12" xfId="31"/>
    <cellStyle name="千位分隔[0] 13" xfId="34"/>
    <cellStyle name="一般_Sheet1" xfId="35"/>
  </cellStyles>
  <dxfs count="902"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/>
  <colors>
    <mruColors>
      <color rgb="FF00B0F0"/>
      <color rgb="FF00FF00"/>
      <color rgb="FF31869B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2" displayName="表2" ref="A1:F56" totalsRowShown="0" headerRowDxfId="0">
  <autoFilter ref="A1:F56"/>
  <tableColumns count="6">
    <tableColumn id="1" name="日期"/>
    <tableColumn id="2" name="摘要"/>
    <tableColumn id="5" name="通知单流水号"/>
    <tableColumn id="3" name="对方科目"/>
    <tableColumn id="7" name="金额"/>
    <tableColumn id="4" name="备注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1"/>
  <sheetViews>
    <sheetView showGridLines="0" zoomScaleNormal="100" workbookViewId="0">
      <selection activeCell="I18" sqref="I18"/>
    </sheetView>
  </sheetViews>
  <sheetFormatPr defaultColWidth="9" defaultRowHeight="13.5"/>
  <cols>
    <col min="1" max="1" width="9" style="62"/>
    <col min="2" max="2" width="27.625" style="62" customWidth="1"/>
    <col min="3" max="3" width="23.875" style="63" customWidth="1"/>
    <col min="4" max="4" width="17" style="64" customWidth="1"/>
    <col min="5" max="5" width="10" style="65" customWidth="1"/>
    <col min="6" max="6" width="16.75" style="63" customWidth="1"/>
    <col min="7" max="7" width="9" style="66"/>
    <col min="8" max="8" width="13.625" style="62" customWidth="1"/>
    <col min="9" max="9" width="17.625" style="62" customWidth="1"/>
    <col min="10" max="10" width="45.375" style="62" customWidth="1"/>
    <col min="11" max="11" width="15.75" style="62" customWidth="1"/>
    <col min="12" max="16384" width="9" style="62"/>
  </cols>
  <sheetData>
    <row r="1" spans="1:10" ht="48" customHeight="1">
      <c r="B1" s="117" t="s">
        <v>0</v>
      </c>
      <c r="C1" s="118"/>
      <c r="D1" s="118"/>
      <c r="E1" s="118"/>
      <c r="F1" s="118"/>
      <c r="G1" s="118"/>
      <c r="H1" s="67"/>
    </row>
    <row r="2" spans="1:10" ht="18.600000000000001" customHeight="1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8" t="s">
        <v>6</v>
      </c>
      <c r="G2" s="68" t="s">
        <v>7</v>
      </c>
    </row>
    <row r="3" spans="1:10" ht="18.600000000000001" customHeight="1">
      <c r="A3" s="69">
        <v>1</v>
      </c>
      <c r="B3" s="70" t="s">
        <v>8</v>
      </c>
      <c r="C3" s="83" t="s">
        <v>9</v>
      </c>
      <c r="D3" s="71">
        <f>农行!J4</f>
        <v>4842503.8400000017</v>
      </c>
      <c r="E3" s="72" t="s">
        <v>10</v>
      </c>
      <c r="F3" s="72" t="s">
        <v>11</v>
      </c>
      <c r="G3" s="73" t="s">
        <v>12</v>
      </c>
    </row>
    <row r="4" spans="1:10" ht="18.600000000000001" customHeight="1">
      <c r="A4" s="69">
        <v>2</v>
      </c>
      <c r="B4" s="70" t="s">
        <v>13</v>
      </c>
      <c r="C4" s="84" t="s">
        <v>14</v>
      </c>
      <c r="D4" s="74">
        <f>工行!I4</f>
        <v>32354.79</v>
      </c>
      <c r="E4" s="72" t="s">
        <v>10</v>
      </c>
      <c r="F4" s="72" t="s">
        <v>15</v>
      </c>
      <c r="G4" s="73" t="s">
        <v>16</v>
      </c>
    </row>
    <row r="5" spans="1:10" ht="18.600000000000001" customHeight="1">
      <c r="A5" s="69">
        <v>3</v>
      </c>
      <c r="B5" s="70" t="s">
        <v>17</v>
      </c>
      <c r="C5" s="75" t="s">
        <v>18</v>
      </c>
      <c r="D5" s="74">
        <f>上海银行6265!I4</f>
        <v>1816505.2300000004</v>
      </c>
      <c r="E5" s="72" t="s">
        <v>10</v>
      </c>
      <c r="F5" s="72" t="s">
        <v>19</v>
      </c>
      <c r="G5" s="73" t="s">
        <v>12</v>
      </c>
      <c r="I5" s="62" t="s">
        <v>20</v>
      </c>
    </row>
    <row r="6" spans="1:10" ht="18.600000000000001" customHeight="1">
      <c r="A6" s="69">
        <v>4</v>
      </c>
      <c r="B6" s="70" t="s">
        <v>17</v>
      </c>
      <c r="C6" s="76" t="s">
        <v>21</v>
      </c>
      <c r="D6" s="74">
        <f>上海银行6362!I4</f>
        <v>0</v>
      </c>
      <c r="E6" s="72" t="s">
        <v>10</v>
      </c>
      <c r="F6" s="72" t="s">
        <v>19</v>
      </c>
      <c r="G6" s="73" t="s">
        <v>12</v>
      </c>
      <c r="H6" s="62" t="s">
        <v>22</v>
      </c>
      <c r="I6" s="62" t="s">
        <v>20</v>
      </c>
      <c r="J6" s="62" t="s">
        <v>193</v>
      </c>
    </row>
    <row r="7" spans="1:10" ht="18.600000000000001" customHeight="1">
      <c r="A7" s="69">
        <v>5</v>
      </c>
      <c r="B7" s="70" t="s">
        <v>23</v>
      </c>
      <c r="C7" s="75" t="s">
        <v>24</v>
      </c>
      <c r="D7" s="74">
        <f>上海银行7048!I4</f>
        <v>12452.48</v>
      </c>
      <c r="E7" s="72" t="s">
        <v>10</v>
      </c>
      <c r="F7" s="72" t="s">
        <v>19</v>
      </c>
      <c r="G7" s="73" t="s">
        <v>12</v>
      </c>
      <c r="H7" s="62" t="s">
        <v>25</v>
      </c>
      <c r="I7" s="62" t="s">
        <v>20</v>
      </c>
    </row>
    <row r="8" spans="1:10" ht="18.600000000000001" customHeight="1">
      <c r="A8" s="69"/>
      <c r="B8" s="70"/>
      <c r="C8" s="77"/>
      <c r="D8" s="74"/>
      <c r="E8" s="72"/>
      <c r="F8" s="72"/>
      <c r="G8" s="73"/>
    </row>
    <row r="9" spans="1:10" ht="18.600000000000001" customHeight="1">
      <c r="A9" s="69"/>
      <c r="B9" s="70"/>
      <c r="C9" s="77"/>
      <c r="D9" s="74"/>
      <c r="E9" s="72"/>
      <c r="F9" s="72"/>
      <c r="G9" s="73"/>
    </row>
    <row r="10" spans="1:10" ht="18.600000000000001" customHeight="1">
      <c r="A10" s="69"/>
      <c r="B10" s="70"/>
      <c r="C10" s="78"/>
      <c r="D10" s="74"/>
      <c r="E10" s="72"/>
      <c r="F10" s="72"/>
      <c r="G10" s="73"/>
    </row>
    <row r="11" spans="1:10" ht="18.600000000000001" customHeight="1">
      <c r="A11" s="69"/>
      <c r="B11" s="70"/>
      <c r="C11" s="78"/>
      <c r="D11" s="74"/>
      <c r="E11" s="72"/>
      <c r="F11" s="79"/>
      <c r="G11" s="73"/>
    </row>
    <row r="12" spans="1:10" ht="18.600000000000001" customHeight="1">
      <c r="A12" s="69"/>
      <c r="B12" s="70"/>
      <c r="C12" s="78"/>
      <c r="D12" s="74"/>
      <c r="E12" s="72"/>
      <c r="F12" s="79"/>
      <c r="G12" s="73"/>
    </row>
    <row r="13" spans="1:10" ht="18.600000000000001" customHeight="1">
      <c r="A13" s="69"/>
      <c r="B13" s="70"/>
      <c r="C13" s="78"/>
      <c r="D13" s="71"/>
      <c r="E13" s="72"/>
      <c r="F13" s="79"/>
      <c r="G13" s="73"/>
    </row>
    <row r="14" spans="1:10" ht="18.600000000000001" customHeight="1">
      <c r="A14" s="69"/>
      <c r="B14" s="70"/>
      <c r="C14" s="78"/>
      <c r="D14" s="71"/>
      <c r="E14" s="72"/>
      <c r="F14" s="79"/>
      <c r="G14" s="73"/>
    </row>
    <row r="15" spans="1:10" ht="18.600000000000001" customHeight="1">
      <c r="A15" s="69"/>
      <c r="B15" s="70"/>
      <c r="C15" s="80"/>
      <c r="D15" s="71"/>
      <c r="E15" s="81"/>
      <c r="F15" s="82"/>
      <c r="G15" s="73"/>
    </row>
    <row r="16" spans="1:10" ht="18.600000000000001" customHeight="1">
      <c r="A16" s="69"/>
      <c r="B16" s="70"/>
      <c r="C16" s="80"/>
      <c r="D16" s="71"/>
      <c r="E16" s="72"/>
      <c r="F16" s="79"/>
      <c r="G16" s="73"/>
    </row>
    <row r="17" spans="1:7" ht="18.600000000000001" customHeight="1">
      <c r="A17" s="69"/>
      <c r="B17" s="70"/>
      <c r="C17" s="80"/>
      <c r="D17" s="71"/>
      <c r="E17" s="72"/>
      <c r="F17" s="79"/>
      <c r="G17" s="73"/>
    </row>
    <row r="18" spans="1:7" ht="18.600000000000001" customHeight="1">
      <c r="A18" s="69"/>
      <c r="B18" s="70"/>
      <c r="C18" s="80"/>
      <c r="D18" s="71"/>
      <c r="E18" s="81"/>
      <c r="F18" s="79"/>
      <c r="G18" s="73"/>
    </row>
    <row r="1101" spans="4:4">
      <c r="D1101" s="64">
        <v>833</v>
      </c>
    </row>
  </sheetData>
  <mergeCells count="1">
    <mergeCell ref="B1:G1"/>
  </mergeCells>
  <phoneticPr fontId="33" type="noConversion"/>
  <hyperlinks>
    <hyperlink ref="C4" location="工行!A1" display="1001293529359858107"/>
    <hyperlink ref="C5" location="上海银行6265!A1" display="03003506265"/>
    <hyperlink ref="C6" location="上海银行6362!A1" display="03003506362"/>
    <hyperlink ref="C7" location="上海银行7048!A1" display="03003507048"/>
    <hyperlink ref="C3" location="农行!A1" display="03343210040020496"/>
  </hyperlinks>
  <pageMargins left="0.69930555555555596" right="0.69930555555555596" top="0.75" bottom="0.75" header="0.3" footer="0.3"/>
  <pageSetup paperSize="9" orientation="portrait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7"/>
  <sheetViews>
    <sheetView tabSelected="1" workbookViewId="0">
      <pane ySplit="3" topLeftCell="A4" activePane="bottomLeft" state="frozen"/>
      <selection pane="bottomLeft" activeCell="J19" sqref="J19"/>
    </sheetView>
  </sheetViews>
  <sheetFormatPr defaultRowHeight="13.5"/>
  <cols>
    <col min="1" max="1" width="10.625" style="53" customWidth="1"/>
    <col min="2" max="2" width="10.625" style="27" customWidth="1"/>
    <col min="3" max="3" width="65.125" style="27" hidden="1" customWidth="1"/>
    <col min="4" max="4" width="20.625" style="27" hidden="1" customWidth="1"/>
    <col min="5" max="5" width="40.625" style="27" customWidth="1"/>
    <col min="6" max="6" width="15.625" style="28" customWidth="1"/>
    <col min="7" max="7" width="15.625" style="29" customWidth="1"/>
    <col min="8" max="8" width="15.625" style="28" customWidth="1"/>
    <col min="9" max="9" width="17.25" style="54" bestFit="1" customWidth="1"/>
    <col min="10" max="10" width="16" style="59" customWidth="1"/>
    <col min="11" max="11" width="10.375" style="27"/>
    <col min="12" max="12" width="11.5" style="27"/>
    <col min="13" max="13" width="10.875" style="30" customWidth="1"/>
    <col min="14" max="16384" width="9" style="27"/>
  </cols>
  <sheetData>
    <row r="1" spans="1:14" ht="33.75" customHeight="1">
      <c r="A1" s="119" t="s">
        <v>26</v>
      </c>
      <c r="B1" s="120"/>
      <c r="C1" s="120"/>
      <c r="D1" s="120"/>
      <c r="E1" s="120"/>
      <c r="F1" s="120"/>
      <c r="G1" s="120"/>
      <c r="H1" s="121"/>
      <c r="I1" s="59"/>
      <c r="K1" s="31"/>
      <c r="L1" s="31"/>
      <c r="M1" s="44"/>
      <c r="N1" s="31"/>
    </row>
    <row r="2" spans="1:14" ht="17.25" customHeight="1">
      <c r="A2" s="122" t="s">
        <v>149</v>
      </c>
      <c r="B2" s="123"/>
      <c r="C2" s="123"/>
      <c r="D2" s="123"/>
      <c r="E2" s="123"/>
      <c r="F2" s="123"/>
      <c r="G2" s="32" t="s">
        <v>202</v>
      </c>
      <c r="H2" s="33" t="s">
        <v>27</v>
      </c>
      <c r="J2" s="45">
        <f>SUM($F:$F)</f>
        <v>17071635.280000001</v>
      </c>
      <c r="K2" s="46" t="s">
        <v>28</v>
      </c>
      <c r="L2" s="31"/>
      <c r="M2" s="44"/>
      <c r="N2" s="31"/>
    </row>
    <row r="3" spans="1:14">
      <c r="A3" s="55" t="s">
        <v>29</v>
      </c>
      <c r="B3" s="56" t="s">
        <v>30</v>
      </c>
      <c r="C3" s="56" t="s">
        <v>31</v>
      </c>
      <c r="D3" s="56" t="s">
        <v>152</v>
      </c>
      <c r="E3" s="56" t="s">
        <v>153</v>
      </c>
      <c r="F3" s="57" t="s">
        <v>32</v>
      </c>
      <c r="G3" s="90" t="s">
        <v>33</v>
      </c>
      <c r="H3" s="56" t="s">
        <v>4</v>
      </c>
      <c r="I3" s="31"/>
      <c r="J3" s="47">
        <f>SUM($G:$G)</f>
        <v>13508441.459999999</v>
      </c>
      <c r="K3" s="48" t="s">
        <v>34</v>
      </c>
      <c r="L3" s="31"/>
      <c r="M3" s="44"/>
      <c r="N3" s="31"/>
    </row>
    <row r="4" spans="1:14" s="52" customFormat="1" ht="13.5" customHeight="1">
      <c r="A4" s="34">
        <v>44197</v>
      </c>
      <c r="B4" s="35"/>
      <c r="C4" s="35" t="s">
        <v>35</v>
      </c>
      <c r="D4" s="35"/>
      <c r="E4" s="36"/>
      <c r="F4" s="37"/>
      <c r="G4" s="37"/>
      <c r="H4" s="36">
        <v>1279310.02</v>
      </c>
      <c r="I4" s="27"/>
      <c r="J4" s="47">
        <f>J2-J3+H4</f>
        <v>4842503.8400000017</v>
      </c>
      <c r="K4" s="48" t="s">
        <v>36</v>
      </c>
      <c r="L4" s="27"/>
      <c r="M4" s="49"/>
      <c r="N4" s="27"/>
    </row>
    <row r="5" spans="1:14">
      <c r="A5" s="58">
        <v>44207</v>
      </c>
      <c r="B5" s="35"/>
      <c r="C5" s="38" t="s">
        <v>208</v>
      </c>
      <c r="D5" s="38"/>
      <c r="E5" s="38" t="s">
        <v>206</v>
      </c>
      <c r="F5" s="39"/>
      <c r="G5" s="40">
        <v>935</v>
      </c>
      <c r="H5" s="36">
        <f t="shared" ref="H5:H14" si="0">H4+F5-G5</f>
        <v>1278375.02</v>
      </c>
      <c r="I5" s="27"/>
      <c r="J5" s="47"/>
      <c r="K5" s="48"/>
      <c r="M5" s="49"/>
    </row>
    <row r="6" spans="1:14">
      <c r="A6" s="58">
        <v>44207</v>
      </c>
      <c r="B6" s="35"/>
      <c r="C6" s="38" t="s">
        <v>208</v>
      </c>
      <c r="D6" s="38"/>
      <c r="E6" s="38" t="s">
        <v>207</v>
      </c>
      <c r="F6" s="39"/>
      <c r="G6" s="40">
        <v>1078.8900000000001</v>
      </c>
      <c r="H6" s="36">
        <f t="shared" si="0"/>
        <v>1277296.1300000001</v>
      </c>
      <c r="I6" s="27"/>
      <c r="J6" s="47"/>
      <c r="K6" s="48"/>
      <c r="M6" s="49"/>
    </row>
    <row r="7" spans="1:14" ht="13.5" customHeight="1">
      <c r="A7" s="58">
        <v>44207</v>
      </c>
      <c r="B7" s="35"/>
      <c r="C7" s="38" t="s">
        <v>209</v>
      </c>
      <c r="D7" s="38"/>
      <c r="E7" s="38" t="s">
        <v>206</v>
      </c>
      <c r="F7" s="39"/>
      <c r="G7" s="40">
        <v>2143.8000000000002</v>
      </c>
      <c r="H7" s="36">
        <f t="shared" si="0"/>
        <v>1275152.33</v>
      </c>
      <c r="I7" s="27"/>
      <c r="J7" s="47"/>
      <c r="K7" s="48"/>
      <c r="M7" s="49"/>
    </row>
    <row r="8" spans="1:14">
      <c r="A8" s="58">
        <v>44207</v>
      </c>
      <c r="B8" s="35"/>
      <c r="C8" s="38" t="s">
        <v>210</v>
      </c>
      <c r="D8" s="38"/>
      <c r="E8" s="38" t="s">
        <v>207</v>
      </c>
      <c r="F8" s="39"/>
      <c r="G8" s="40">
        <v>969.9</v>
      </c>
      <c r="H8" s="36">
        <f t="shared" si="0"/>
        <v>1274182.4300000002</v>
      </c>
      <c r="I8" s="27"/>
      <c r="J8" s="47"/>
      <c r="K8" s="48"/>
      <c r="M8" s="49"/>
    </row>
    <row r="9" spans="1:14" ht="13.5" customHeight="1">
      <c r="A9" s="58">
        <v>44209</v>
      </c>
      <c r="B9" s="35"/>
      <c r="C9" s="38" t="s">
        <v>217</v>
      </c>
      <c r="D9" s="38"/>
      <c r="E9" s="38" t="s">
        <v>216</v>
      </c>
      <c r="F9" s="39"/>
      <c r="G9" s="40">
        <v>52</v>
      </c>
      <c r="H9" s="36">
        <f t="shared" si="0"/>
        <v>1274130.4300000002</v>
      </c>
      <c r="I9" s="27"/>
      <c r="J9" s="47"/>
      <c r="K9" s="48"/>
      <c r="M9" s="49"/>
    </row>
    <row r="10" spans="1:14" ht="13.5" customHeight="1">
      <c r="A10" s="58">
        <v>44209</v>
      </c>
      <c r="B10" s="35"/>
      <c r="C10" s="38" t="s">
        <v>213</v>
      </c>
      <c r="D10" s="38"/>
      <c r="E10" s="38" t="s">
        <v>211</v>
      </c>
      <c r="F10" s="39"/>
      <c r="G10" s="40">
        <v>4000</v>
      </c>
      <c r="H10" s="36">
        <f t="shared" si="0"/>
        <v>1270130.4300000002</v>
      </c>
      <c r="I10" s="27"/>
      <c r="J10" s="47"/>
      <c r="K10" s="48"/>
      <c r="M10" s="49"/>
    </row>
    <row r="11" spans="1:14" ht="13.5" customHeight="1">
      <c r="A11" s="58">
        <v>44209</v>
      </c>
      <c r="B11" s="35"/>
      <c r="C11" s="38" t="s">
        <v>214</v>
      </c>
      <c r="D11" s="38"/>
      <c r="E11" s="38" t="s">
        <v>211</v>
      </c>
      <c r="F11" s="39"/>
      <c r="G11" s="40">
        <v>1024</v>
      </c>
      <c r="H11" s="36">
        <f t="shared" si="0"/>
        <v>1269106.4300000002</v>
      </c>
      <c r="I11" s="27"/>
      <c r="J11" s="47"/>
      <c r="K11" s="48"/>
      <c r="M11" s="49"/>
    </row>
    <row r="12" spans="1:14" ht="13.5" customHeight="1">
      <c r="A12" s="58">
        <v>44209</v>
      </c>
      <c r="B12" s="35"/>
      <c r="C12" s="38" t="s">
        <v>215</v>
      </c>
      <c r="D12" s="38"/>
      <c r="E12" s="38" t="s">
        <v>211</v>
      </c>
      <c r="F12" s="39"/>
      <c r="G12" s="40">
        <v>630</v>
      </c>
      <c r="H12" s="36">
        <f t="shared" si="0"/>
        <v>1268476.4300000002</v>
      </c>
      <c r="I12" s="27"/>
      <c r="J12" s="47"/>
      <c r="K12" s="48"/>
      <c r="M12" s="49"/>
    </row>
    <row r="13" spans="1:14" ht="13.5" customHeight="1">
      <c r="A13" s="58">
        <v>44209</v>
      </c>
      <c r="B13" s="35"/>
      <c r="C13" s="38" t="s">
        <v>212</v>
      </c>
      <c r="D13" s="38"/>
      <c r="E13" s="38" t="s">
        <v>211</v>
      </c>
      <c r="F13" s="39"/>
      <c r="G13" s="40">
        <v>1039</v>
      </c>
      <c r="H13" s="36">
        <f t="shared" si="0"/>
        <v>1267437.4300000002</v>
      </c>
      <c r="I13" s="27"/>
      <c r="J13" s="47"/>
      <c r="K13" s="48"/>
      <c r="M13" s="49"/>
    </row>
    <row r="14" spans="1:14" ht="13.5" customHeight="1">
      <c r="A14" s="58">
        <v>44209</v>
      </c>
      <c r="B14" s="35"/>
      <c r="C14" s="38" t="s">
        <v>213</v>
      </c>
      <c r="D14" s="38"/>
      <c r="E14" s="38" t="s">
        <v>211</v>
      </c>
      <c r="F14" s="39"/>
      <c r="G14" s="40">
        <v>20000</v>
      </c>
      <c r="H14" s="36">
        <f t="shared" si="0"/>
        <v>1247437.4300000002</v>
      </c>
      <c r="I14" s="27"/>
      <c r="J14" s="47"/>
      <c r="K14" s="48"/>
      <c r="M14" s="49"/>
    </row>
    <row r="15" spans="1:14" ht="13.5" customHeight="1">
      <c r="A15" s="58">
        <v>44209</v>
      </c>
      <c r="B15" s="35"/>
      <c r="C15" s="38" t="s">
        <v>212</v>
      </c>
      <c r="D15" s="38"/>
      <c r="E15" s="38" t="s">
        <v>211</v>
      </c>
      <c r="F15" s="39"/>
      <c r="G15" s="40">
        <v>6314</v>
      </c>
      <c r="H15" s="36">
        <f t="shared" ref="H15:H24" si="1">H14+F15-G15</f>
        <v>1241123.4300000002</v>
      </c>
      <c r="I15" s="27"/>
      <c r="J15" s="47"/>
      <c r="K15" s="48"/>
      <c r="M15" s="49"/>
    </row>
    <row r="16" spans="1:14" ht="13.5" customHeight="1">
      <c r="A16" s="58">
        <v>44209</v>
      </c>
      <c r="B16" s="35"/>
      <c r="C16" s="38" t="s">
        <v>213</v>
      </c>
      <c r="D16" s="38"/>
      <c r="E16" s="38" t="s">
        <v>211</v>
      </c>
      <c r="F16" s="39"/>
      <c r="G16" s="40">
        <v>30000</v>
      </c>
      <c r="H16" s="36">
        <f t="shared" si="1"/>
        <v>1211123.4300000002</v>
      </c>
      <c r="I16" s="27"/>
      <c r="J16" s="47"/>
      <c r="K16" s="48"/>
      <c r="M16" s="49"/>
    </row>
    <row r="17" spans="1:13" ht="13.5" customHeight="1">
      <c r="A17" s="58">
        <v>44209</v>
      </c>
      <c r="B17" s="35"/>
      <c r="C17" s="38" t="s">
        <v>212</v>
      </c>
      <c r="D17" s="38"/>
      <c r="E17" s="38" t="s">
        <v>211</v>
      </c>
      <c r="F17" s="39"/>
      <c r="G17" s="40">
        <v>6492</v>
      </c>
      <c r="H17" s="36">
        <f t="shared" si="1"/>
        <v>1204631.4300000002</v>
      </c>
      <c r="I17" s="27"/>
      <c r="J17" s="47"/>
      <c r="K17" s="48"/>
      <c r="M17" s="49"/>
    </row>
    <row r="18" spans="1:13" ht="13.5" customHeight="1">
      <c r="A18" s="58">
        <v>44209</v>
      </c>
      <c r="B18" s="35"/>
      <c r="C18" s="38" t="s">
        <v>212</v>
      </c>
      <c r="D18" s="38"/>
      <c r="E18" s="38" t="s">
        <v>211</v>
      </c>
      <c r="F18" s="39"/>
      <c r="G18" s="40">
        <v>3620</v>
      </c>
      <c r="H18" s="36">
        <f t="shared" si="1"/>
        <v>1201011.4300000002</v>
      </c>
      <c r="I18" s="27"/>
      <c r="J18" s="47"/>
      <c r="K18" s="48"/>
      <c r="M18" s="49"/>
    </row>
    <row r="19" spans="1:13" ht="13.5" customHeight="1">
      <c r="A19" s="58">
        <v>44209</v>
      </c>
      <c r="B19" s="38"/>
      <c r="C19" s="38" t="s">
        <v>212</v>
      </c>
      <c r="D19" s="38"/>
      <c r="E19" s="38" t="s">
        <v>211</v>
      </c>
      <c r="F19" s="39"/>
      <c r="G19" s="40">
        <v>321</v>
      </c>
      <c r="H19" s="36">
        <f t="shared" si="1"/>
        <v>1200690.4300000002</v>
      </c>
      <c r="I19" s="27"/>
      <c r="M19" s="49"/>
    </row>
    <row r="20" spans="1:13" ht="13.5" customHeight="1">
      <c r="A20" s="58">
        <v>44209</v>
      </c>
      <c r="B20" s="38"/>
      <c r="C20" s="38" t="s">
        <v>213</v>
      </c>
      <c r="D20" s="38"/>
      <c r="E20" s="38" t="s">
        <v>211</v>
      </c>
      <c r="F20" s="39"/>
      <c r="G20" s="40">
        <v>15000</v>
      </c>
      <c r="H20" s="36">
        <f t="shared" si="1"/>
        <v>1185690.4300000002</v>
      </c>
      <c r="I20" s="27"/>
      <c r="M20" s="49"/>
    </row>
    <row r="21" spans="1:13" ht="13.5" customHeight="1">
      <c r="A21" s="58">
        <v>44209</v>
      </c>
      <c r="B21" s="38"/>
      <c r="C21" s="38" t="s">
        <v>212</v>
      </c>
      <c r="D21" s="38"/>
      <c r="E21" s="38" t="s">
        <v>211</v>
      </c>
      <c r="F21" s="39"/>
      <c r="G21" s="40">
        <v>858</v>
      </c>
      <c r="H21" s="36">
        <f t="shared" si="1"/>
        <v>1184832.4300000002</v>
      </c>
      <c r="I21" s="27"/>
      <c r="M21" s="49"/>
    </row>
    <row r="22" spans="1:13" ht="13.5" customHeight="1">
      <c r="A22" s="58">
        <v>44209</v>
      </c>
      <c r="B22" s="38"/>
      <c r="C22" s="38" t="s">
        <v>219</v>
      </c>
      <c r="D22" s="38"/>
      <c r="E22" s="38" t="s">
        <v>218</v>
      </c>
      <c r="F22" s="39"/>
      <c r="G22" s="40">
        <v>24726</v>
      </c>
      <c r="H22" s="36">
        <f t="shared" si="1"/>
        <v>1160106.4300000002</v>
      </c>
      <c r="I22" s="27"/>
      <c r="M22" s="49"/>
    </row>
    <row r="23" spans="1:13" ht="13.5" customHeight="1">
      <c r="A23" s="58">
        <v>44211</v>
      </c>
      <c r="B23" s="38"/>
      <c r="C23" s="38" t="s">
        <v>222</v>
      </c>
      <c r="D23" s="38"/>
      <c r="E23" s="38" t="s">
        <v>220</v>
      </c>
      <c r="F23" s="39"/>
      <c r="G23" s="40">
        <v>36738.199999999997</v>
      </c>
      <c r="H23" s="36">
        <f t="shared" si="1"/>
        <v>1123368.2300000002</v>
      </c>
      <c r="I23" s="27"/>
      <c r="M23" s="49"/>
    </row>
    <row r="24" spans="1:13" ht="13.5" customHeight="1">
      <c r="A24" s="58">
        <v>44211</v>
      </c>
      <c r="B24" s="38"/>
      <c r="C24" s="38" t="s">
        <v>226</v>
      </c>
      <c r="D24" s="35"/>
      <c r="E24" s="35" t="s">
        <v>225</v>
      </c>
      <c r="F24" s="36"/>
      <c r="G24" s="37">
        <v>200000</v>
      </c>
      <c r="H24" s="36">
        <f t="shared" si="1"/>
        <v>923368.23000000021</v>
      </c>
      <c r="I24" s="27"/>
      <c r="M24" s="49"/>
    </row>
    <row r="25" spans="1:13" ht="13.5" customHeight="1">
      <c r="A25" s="58">
        <v>44211</v>
      </c>
      <c r="B25" s="38"/>
      <c r="C25" s="38" t="s">
        <v>223</v>
      </c>
      <c r="D25" s="38"/>
      <c r="E25" s="38" t="s">
        <v>221</v>
      </c>
      <c r="F25" s="39"/>
      <c r="G25" s="40">
        <v>2340</v>
      </c>
      <c r="H25" s="36">
        <f t="shared" ref="H25:H39" si="2">H24+F25-G25</f>
        <v>921028.23000000021</v>
      </c>
      <c r="I25" s="27"/>
      <c r="M25" s="49"/>
    </row>
    <row r="26" spans="1:13" ht="13.5" customHeight="1">
      <c r="A26" s="58">
        <v>44215</v>
      </c>
      <c r="B26" s="38"/>
      <c r="C26" s="38" t="s">
        <v>230</v>
      </c>
      <c r="D26" s="38"/>
      <c r="E26" s="38" t="s">
        <v>220</v>
      </c>
      <c r="F26" s="39"/>
      <c r="G26" s="40">
        <v>33421.35</v>
      </c>
      <c r="H26" s="36">
        <f t="shared" si="2"/>
        <v>887606.88000000024</v>
      </c>
      <c r="I26" s="27"/>
      <c r="M26" s="49"/>
    </row>
    <row r="27" spans="1:13" ht="13.5" customHeight="1">
      <c r="A27" s="58">
        <v>44215</v>
      </c>
      <c r="B27" s="38"/>
      <c r="C27" s="38" t="s">
        <v>232</v>
      </c>
      <c r="D27" s="38"/>
      <c r="E27" s="38" t="s">
        <v>231</v>
      </c>
      <c r="F27" s="39"/>
      <c r="G27" s="40">
        <v>25088</v>
      </c>
      <c r="H27" s="36">
        <f t="shared" si="2"/>
        <v>862518.88000000024</v>
      </c>
      <c r="I27" s="27"/>
      <c r="M27" s="49"/>
    </row>
    <row r="28" spans="1:13" ht="13.5" customHeight="1">
      <c r="A28" s="58">
        <v>44215</v>
      </c>
      <c r="B28" s="38"/>
      <c r="C28" s="38" t="s">
        <v>239</v>
      </c>
      <c r="D28" s="38"/>
      <c r="E28" s="38" t="s">
        <v>238</v>
      </c>
      <c r="F28" s="39"/>
      <c r="G28" s="40">
        <v>3000</v>
      </c>
      <c r="H28" s="36">
        <f t="shared" si="2"/>
        <v>859518.88000000024</v>
      </c>
      <c r="I28" s="27"/>
      <c r="M28" s="49"/>
    </row>
    <row r="29" spans="1:13" ht="13.5" customHeight="1">
      <c r="A29" s="58">
        <v>44215</v>
      </c>
      <c r="B29" s="38"/>
      <c r="C29" s="38" t="s">
        <v>233</v>
      </c>
      <c r="D29" s="38"/>
      <c r="E29" s="38" t="s">
        <v>220</v>
      </c>
      <c r="F29" s="39"/>
      <c r="G29" s="40">
        <v>18752.62</v>
      </c>
      <c r="H29" s="36">
        <f t="shared" si="2"/>
        <v>840766.26000000024</v>
      </c>
      <c r="I29" s="27"/>
      <c r="M29" s="49"/>
    </row>
    <row r="30" spans="1:13" ht="13.5" customHeight="1">
      <c r="A30" s="58">
        <v>44215</v>
      </c>
      <c r="B30" s="38"/>
      <c r="C30" s="38" t="s">
        <v>234</v>
      </c>
      <c r="D30" s="38"/>
      <c r="E30" s="38" t="s">
        <v>227</v>
      </c>
      <c r="F30" s="39">
        <v>1700000</v>
      </c>
      <c r="G30" s="40"/>
      <c r="H30" s="36">
        <f t="shared" si="2"/>
        <v>2540766.2600000002</v>
      </c>
      <c r="I30" s="93"/>
      <c r="M30" s="49"/>
    </row>
    <row r="31" spans="1:13" ht="13.5" customHeight="1">
      <c r="A31" s="58">
        <v>44215</v>
      </c>
      <c r="B31" s="38"/>
      <c r="C31" s="38" t="s">
        <v>235</v>
      </c>
      <c r="D31" s="38"/>
      <c r="E31" s="38" t="s">
        <v>228</v>
      </c>
      <c r="F31" s="39"/>
      <c r="G31" s="40">
        <v>235824.54</v>
      </c>
      <c r="H31" s="36">
        <f t="shared" si="2"/>
        <v>2304941.7200000002</v>
      </c>
      <c r="I31" s="27"/>
      <c r="M31" s="49"/>
    </row>
    <row r="32" spans="1:13" ht="13.5" customHeight="1">
      <c r="A32" s="58">
        <v>44215</v>
      </c>
      <c r="B32" s="38"/>
      <c r="C32" s="38" t="s">
        <v>236</v>
      </c>
      <c r="D32" s="38"/>
      <c r="E32" s="38" t="s">
        <v>229</v>
      </c>
      <c r="F32" s="39"/>
      <c r="G32" s="40">
        <v>4701</v>
      </c>
      <c r="H32" s="36">
        <f t="shared" si="2"/>
        <v>2300240.7200000002</v>
      </c>
      <c r="I32" s="27"/>
      <c r="M32" s="49"/>
    </row>
    <row r="33" spans="1:13" ht="13.5" customHeight="1">
      <c r="A33" s="58">
        <v>44215</v>
      </c>
      <c r="B33" s="38"/>
      <c r="C33" s="38" t="s">
        <v>236</v>
      </c>
      <c r="D33" s="38"/>
      <c r="E33" s="38" t="s">
        <v>229</v>
      </c>
      <c r="F33" s="39"/>
      <c r="G33" s="40">
        <v>1466</v>
      </c>
      <c r="H33" s="36">
        <f t="shared" si="2"/>
        <v>2298774.7200000002</v>
      </c>
      <c r="I33" s="27"/>
      <c r="M33" s="49"/>
    </row>
    <row r="34" spans="1:13" ht="13.5" customHeight="1">
      <c r="A34" s="58">
        <v>44215</v>
      </c>
      <c r="B34" s="38"/>
      <c r="C34" s="38" t="s">
        <v>236</v>
      </c>
      <c r="D34" s="38"/>
      <c r="E34" s="38" t="s">
        <v>229</v>
      </c>
      <c r="F34" s="39"/>
      <c r="G34" s="40">
        <v>6427</v>
      </c>
      <c r="H34" s="36">
        <f t="shared" si="2"/>
        <v>2292347.7200000002</v>
      </c>
      <c r="I34" s="27"/>
      <c r="M34" s="49"/>
    </row>
    <row r="35" spans="1:13" ht="13.5" customHeight="1">
      <c r="A35" s="58">
        <v>44215</v>
      </c>
      <c r="B35" s="38"/>
      <c r="C35" s="38" t="s">
        <v>237</v>
      </c>
      <c r="D35" s="38"/>
      <c r="E35" s="38" t="s">
        <v>229</v>
      </c>
      <c r="F35" s="39"/>
      <c r="G35" s="40">
        <v>230</v>
      </c>
      <c r="H35" s="36">
        <f t="shared" si="2"/>
        <v>2292117.7200000002</v>
      </c>
      <c r="I35" s="27"/>
      <c r="M35" s="49"/>
    </row>
    <row r="36" spans="1:13" ht="13.5" customHeight="1">
      <c r="A36" s="58">
        <v>44215</v>
      </c>
      <c r="B36" s="38"/>
      <c r="C36" s="38" t="s">
        <v>240</v>
      </c>
      <c r="D36" s="38"/>
      <c r="E36" s="38"/>
      <c r="F36" s="39"/>
      <c r="G36" s="40">
        <v>9</v>
      </c>
      <c r="H36" s="36">
        <f t="shared" si="2"/>
        <v>2292108.7200000002</v>
      </c>
      <c r="I36" s="27"/>
      <c r="M36" s="49"/>
    </row>
    <row r="37" spans="1:13" ht="13.5" customHeight="1">
      <c r="A37" s="58">
        <v>44221</v>
      </c>
      <c r="B37" s="38"/>
      <c r="C37" s="38" t="s">
        <v>241</v>
      </c>
      <c r="D37" s="38"/>
      <c r="E37" s="38"/>
      <c r="F37" s="39"/>
      <c r="G37" s="40">
        <v>6</v>
      </c>
      <c r="H37" s="36">
        <f t="shared" si="2"/>
        <v>2292102.7200000002</v>
      </c>
      <c r="I37" s="27"/>
      <c r="M37" s="49"/>
    </row>
    <row r="38" spans="1:13" ht="13.5" customHeight="1">
      <c r="A38" s="58">
        <v>44222</v>
      </c>
      <c r="B38" s="38"/>
      <c r="C38" s="38" t="s">
        <v>243</v>
      </c>
      <c r="D38" s="38"/>
      <c r="E38" s="38" t="s">
        <v>38</v>
      </c>
      <c r="F38" s="39"/>
      <c r="G38" s="40">
        <v>49792.160000000003</v>
      </c>
      <c r="H38" s="36">
        <f t="shared" si="2"/>
        <v>2242310.56</v>
      </c>
      <c r="I38" s="27"/>
      <c r="M38" s="49"/>
    </row>
    <row r="39" spans="1:13" ht="13.5" customHeight="1">
      <c r="A39" s="58">
        <v>44222</v>
      </c>
      <c r="B39" s="38"/>
      <c r="C39" s="38" t="s">
        <v>243</v>
      </c>
      <c r="D39" s="38"/>
      <c r="E39" s="38" t="s">
        <v>38</v>
      </c>
      <c r="F39" s="39"/>
      <c r="G39" s="40">
        <v>35302.980000000003</v>
      </c>
      <c r="H39" s="36">
        <f t="shared" si="2"/>
        <v>2207007.58</v>
      </c>
      <c r="I39" s="27"/>
      <c r="M39" s="49"/>
    </row>
    <row r="40" spans="1:13" ht="13.5" customHeight="1">
      <c r="A40" s="58">
        <v>44222</v>
      </c>
      <c r="B40" s="38"/>
      <c r="C40" s="38" t="s">
        <v>244</v>
      </c>
      <c r="D40" s="38"/>
      <c r="E40" s="38" t="s">
        <v>242</v>
      </c>
      <c r="F40" s="39"/>
      <c r="G40" s="40">
        <v>20000</v>
      </c>
      <c r="H40" s="36">
        <f t="shared" ref="H40:H71" si="3">H39+F40-G40</f>
        <v>2187007.58</v>
      </c>
      <c r="I40" s="27"/>
      <c r="M40" s="49"/>
    </row>
    <row r="41" spans="1:13" ht="13.5" customHeight="1">
      <c r="A41" s="58">
        <v>44222</v>
      </c>
      <c r="B41" s="38"/>
      <c r="C41" s="38" t="s">
        <v>245</v>
      </c>
      <c r="D41" s="38"/>
      <c r="E41" s="38" t="s">
        <v>228</v>
      </c>
      <c r="F41" s="39"/>
      <c r="G41" s="40">
        <v>10</v>
      </c>
      <c r="H41" s="36">
        <f t="shared" si="3"/>
        <v>2186997.58</v>
      </c>
      <c r="I41" s="27"/>
      <c r="M41" s="49"/>
    </row>
    <row r="42" spans="1:13" ht="13.5" customHeight="1">
      <c r="A42" s="58">
        <v>44222</v>
      </c>
      <c r="B42" s="38"/>
      <c r="C42" s="38" t="s">
        <v>246</v>
      </c>
      <c r="D42" s="38"/>
      <c r="E42" s="38" t="s">
        <v>251</v>
      </c>
      <c r="F42" s="39"/>
      <c r="G42" s="40">
        <v>220</v>
      </c>
      <c r="H42" s="36">
        <f t="shared" si="3"/>
        <v>2186777.58</v>
      </c>
      <c r="I42" s="27"/>
    </row>
    <row r="43" spans="1:13" ht="13.5" customHeight="1">
      <c r="A43" s="58">
        <v>44222</v>
      </c>
      <c r="B43" s="38"/>
      <c r="C43" s="38" t="s">
        <v>247</v>
      </c>
      <c r="D43" s="38"/>
      <c r="E43" s="38" t="s">
        <v>206</v>
      </c>
      <c r="F43" s="39"/>
      <c r="G43" s="40">
        <v>770</v>
      </c>
      <c r="H43" s="36">
        <f t="shared" si="3"/>
        <v>2186007.58</v>
      </c>
      <c r="I43" s="27"/>
    </row>
    <row r="44" spans="1:13" ht="13.5" customHeight="1">
      <c r="A44" s="58">
        <v>44222</v>
      </c>
      <c r="B44" s="38"/>
      <c r="C44" s="38" t="s">
        <v>248</v>
      </c>
      <c r="D44" s="38"/>
      <c r="E44" s="38" t="s">
        <v>207</v>
      </c>
      <c r="F44" s="39"/>
      <c r="G44" s="40">
        <v>96</v>
      </c>
      <c r="H44" s="36">
        <f t="shared" si="3"/>
        <v>2185911.58</v>
      </c>
      <c r="I44" s="27"/>
    </row>
    <row r="45" spans="1:13" ht="13.5" customHeight="1">
      <c r="A45" s="58">
        <v>44222</v>
      </c>
      <c r="B45" s="38"/>
      <c r="C45" s="38" t="s">
        <v>248</v>
      </c>
      <c r="D45" s="38"/>
      <c r="E45" s="38" t="s">
        <v>206</v>
      </c>
      <c r="F45" s="39"/>
      <c r="G45" s="40">
        <v>311</v>
      </c>
      <c r="H45" s="36">
        <f t="shared" si="3"/>
        <v>2185600.58</v>
      </c>
      <c r="I45" s="27"/>
    </row>
    <row r="46" spans="1:13" ht="13.5" customHeight="1">
      <c r="A46" s="58">
        <v>44222</v>
      </c>
      <c r="B46" s="38"/>
      <c r="C46" s="38" t="s">
        <v>250</v>
      </c>
      <c r="D46" s="38"/>
      <c r="E46" s="38" t="s">
        <v>207</v>
      </c>
      <c r="F46" s="39"/>
      <c r="G46" s="40">
        <v>22000</v>
      </c>
      <c r="H46" s="36">
        <f t="shared" si="3"/>
        <v>2163600.58</v>
      </c>
      <c r="I46" s="27"/>
    </row>
    <row r="47" spans="1:13" ht="13.5" customHeight="1">
      <c r="A47" s="58">
        <v>44222</v>
      </c>
      <c r="B47" s="38"/>
      <c r="C47" s="38" t="s">
        <v>249</v>
      </c>
      <c r="D47" s="38"/>
      <c r="E47" s="38" t="s">
        <v>206</v>
      </c>
      <c r="F47" s="39"/>
      <c r="G47" s="40">
        <v>883</v>
      </c>
      <c r="H47" s="36">
        <f t="shared" si="3"/>
        <v>2162717.58</v>
      </c>
      <c r="I47" s="27"/>
    </row>
    <row r="48" spans="1:13" ht="13.5" customHeight="1">
      <c r="A48" s="58">
        <v>44230</v>
      </c>
      <c r="B48" s="38"/>
      <c r="C48" s="38" t="s">
        <v>234</v>
      </c>
      <c r="D48" s="38"/>
      <c r="E48" s="38" t="s">
        <v>227</v>
      </c>
      <c r="F48" s="39">
        <v>15000000</v>
      </c>
      <c r="G48" s="40"/>
      <c r="H48" s="36">
        <f t="shared" si="3"/>
        <v>17162717.579999998</v>
      </c>
      <c r="I48" s="27"/>
    </row>
    <row r="49" spans="1:13" ht="13.5" customHeight="1">
      <c r="A49" s="58">
        <v>44232</v>
      </c>
      <c r="B49" s="38"/>
      <c r="C49" s="38" t="s">
        <v>274</v>
      </c>
      <c r="D49" s="38"/>
      <c r="E49" s="38" t="s">
        <v>253</v>
      </c>
      <c r="F49" s="39"/>
      <c r="G49" s="40">
        <v>753960.03</v>
      </c>
      <c r="H49" s="36">
        <f t="shared" si="3"/>
        <v>16408757.549999999</v>
      </c>
      <c r="I49" s="136"/>
    </row>
    <row r="50" spans="1:13" ht="13.5" customHeight="1">
      <c r="A50" s="58">
        <v>44232</v>
      </c>
      <c r="B50" s="38"/>
      <c r="C50" s="38" t="s">
        <v>272</v>
      </c>
      <c r="D50" s="38"/>
      <c r="E50" s="38" t="s">
        <v>228</v>
      </c>
      <c r="F50" s="39"/>
      <c r="G50" s="40">
        <v>1</v>
      </c>
      <c r="H50" s="36">
        <f t="shared" si="3"/>
        <v>16408756.549999999</v>
      </c>
      <c r="I50" s="27"/>
    </row>
    <row r="51" spans="1:13" ht="13.5" customHeight="1">
      <c r="A51" s="58">
        <v>44232</v>
      </c>
      <c r="B51" s="38"/>
      <c r="C51" s="38" t="s">
        <v>275</v>
      </c>
      <c r="D51" s="38"/>
      <c r="E51" s="38" t="s">
        <v>253</v>
      </c>
      <c r="F51" s="39"/>
      <c r="G51" s="40">
        <v>700700.56</v>
      </c>
      <c r="H51" s="36">
        <f t="shared" si="3"/>
        <v>15708055.989999998</v>
      </c>
      <c r="I51" s="136"/>
      <c r="M51" s="49"/>
    </row>
    <row r="52" spans="1:13" ht="13.5" customHeight="1">
      <c r="A52" s="58">
        <v>44232</v>
      </c>
      <c r="B52" s="38"/>
      <c r="C52" s="38" t="s">
        <v>272</v>
      </c>
      <c r="D52" s="38"/>
      <c r="E52" s="38" t="s">
        <v>228</v>
      </c>
      <c r="F52" s="39"/>
      <c r="G52" s="40">
        <v>1</v>
      </c>
      <c r="H52" s="36">
        <f t="shared" si="3"/>
        <v>15708054.989999998</v>
      </c>
      <c r="I52" s="27"/>
    </row>
    <row r="53" spans="1:13" ht="13.5" customHeight="1">
      <c r="A53" s="58">
        <v>44232</v>
      </c>
      <c r="B53" s="38"/>
      <c r="C53" s="38" t="s">
        <v>276</v>
      </c>
      <c r="D53" s="38"/>
      <c r="E53" s="38" t="s">
        <v>254</v>
      </c>
      <c r="F53" s="39"/>
      <c r="G53" s="40">
        <v>226000</v>
      </c>
      <c r="H53" s="36">
        <f t="shared" si="3"/>
        <v>15482054.989999998</v>
      </c>
      <c r="I53" s="136"/>
    </row>
    <row r="54" spans="1:13" ht="13.5" customHeight="1">
      <c r="A54" s="58">
        <v>44232</v>
      </c>
      <c r="B54" s="38"/>
      <c r="C54" s="38" t="s">
        <v>272</v>
      </c>
      <c r="D54" s="38"/>
      <c r="E54" s="38" t="s">
        <v>228</v>
      </c>
      <c r="F54" s="39"/>
      <c r="G54" s="40">
        <v>15</v>
      </c>
      <c r="H54" s="36">
        <f t="shared" si="3"/>
        <v>15482039.989999998</v>
      </c>
      <c r="I54" s="27"/>
      <c r="M54" s="49"/>
    </row>
    <row r="55" spans="1:13" ht="13.5" customHeight="1">
      <c r="A55" s="58">
        <v>44232</v>
      </c>
      <c r="B55" s="38"/>
      <c r="C55" s="38" t="s">
        <v>277</v>
      </c>
      <c r="D55" s="38"/>
      <c r="E55" s="38" t="s">
        <v>255</v>
      </c>
      <c r="F55" s="39"/>
      <c r="G55" s="40">
        <v>19291.73</v>
      </c>
      <c r="H55" s="36">
        <f t="shared" si="3"/>
        <v>15462748.259999998</v>
      </c>
      <c r="I55" s="27"/>
    </row>
    <row r="56" spans="1:13" ht="13.5" customHeight="1">
      <c r="A56" s="58">
        <v>44232</v>
      </c>
      <c r="B56" s="38"/>
      <c r="C56" s="38" t="s">
        <v>272</v>
      </c>
      <c r="D56" s="38"/>
      <c r="E56" s="38" t="s">
        <v>228</v>
      </c>
      <c r="F56" s="39"/>
      <c r="G56" s="40">
        <v>1</v>
      </c>
      <c r="H56" s="36">
        <f t="shared" si="3"/>
        <v>15462747.259999998</v>
      </c>
      <c r="I56" s="27"/>
      <c r="M56" s="49"/>
    </row>
    <row r="57" spans="1:13" ht="13.5" customHeight="1">
      <c r="A57" s="58">
        <v>44232</v>
      </c>
      <c r="B57" s="38"/>
      <c r="C57" s="38" t="s">
        <v>278</v>
      </c>
      <c r="D57" s="38"/>
      <c r="E57" s="38" t="s">
        <v>256</v>
      </c>
      <c r="F57" s="39"/>
      <c r="G57" s="40">
        <v>68713</v>
      </c>
      <c r="H57" s="36">
        <f t="shared" si="3"/>
        <v>15394034.259999998</v>
      </c>
      <c r="I57" s="27"/>
    </row>
    <row r="58" spans="1:13" ht="13.5" customHeight="1">
      <c r="A58" s="58">
        <v>44232</v>
      </c>
      <c r="B58" s="38"/>
      <c r="C58" s="38" t="s">
        <v>272</v>
      </c>
      <c r="D58" s="38"/>
      <c r="E58" s="38" t="s">
        <v>228</v>
      </c>
      <c r="F58" s="39"/>
      <c r="G58" s="40">
        <v>1</v>
      </c>
      <c r="H58" s="36">
        <f t="shared" si="3"/>
        <v>15394033.259999998</v>
      </c>
      <c r="I58" s="27"/>
    </row>
    <row r="59" spans="1:13" ht="13.5" customHeight="1">
      <c r="A59" s="58">
        <v>44232</v>
      </c>
      <c r="B59" s="38"/>
      <c r="C59" s="38" t="s">
        <v>279</v>
      </c>
      <c r="D59" s="38"/>
      <c r="E59" s="38" t="s">
        <v>257</v>
      </c>
      <c r="F59" s="39"/>
      <c r="G59" s="40">
        <v>2364693.23</v>
      </c>
      <c r="H59" s="36">
        <f t="shared" si="3"/>
        <v>13029340.029999997</v>
      </c>
      <c r="I59" s="136"/>
    </row>
    <row r="60" spans="1:13" ht="13.5" customHeight="1">
      <c r="A60" s="58">
        <v>44232</v>
      </c>
      <c r="B60" s="38"/>
      <c r="C60" s="38" t="s">
        <v>272</v>
      </c>
      <c r="D60" s="38"/>
      <c r="E60" s="38" t="s">
        <v>228</v>
      </c>
      <c r="F60" s="39"/>
      <c r="G60" s="40">
        <v>1</v>
      </c>
      <c r="H60" s="36">
        <f t="shared" si="3"/>
        <v>13029339.029999997</v>
      </c>
      <c r="I60" s="27"/>
    </row>
    <row r="61" spans="1:13" ht="13.5" customHeight="1">
      <c r="A61" s="58">
        <v>44232</v>
      </c>
      <c r="B61" s="38"/>
      <c r="C61" s="38" t="s">
        <v>280</v>
      </c>
      <c r="D61" s="38"/>
      <c r="E61" s="38" t="s">
        <v>258</v>
      </c>
      <c r="F61" s="39"/>
      <c r="G61" s="40">
        <v>692805</v>
      </c>
      <c r="H61" s="36">
        <f t="shared" si="3"/>
        <v>12336534.029999997</v>
      </c>
      <c r="I61" s="136"/>
    </row>
    <row r="62" spans="1:13" ht="13.5" customHeight="1">
      <c r="A62" s="58">
        <v>44232</v>
      </c>
      <c r="B62" s="38"/>
      <c r="C62" s="38" t="s">
        <v>272</v>
      </c>
      <c r="D62" s="38"/>
      <c r="E62" s="38" t="s">
        <v>228</v>
      </c>
      <c r="F62" s="39"/>
      <c r="G62" s="40">
        <v>20</v>
      </c>
      <c r="H62" s="36">
        <f t="shared" si="3"/>
        <v>12336514.029999997</v>
      </c>
      <c r="I62" s="27"/>
    </row>
    <row r="63" spans="1:13" ht="13.5" customHeight="1">
      <c r="A63" s="58">
        <v>44232</v>
      </c>
      <c r="B63" s="38"/>
      <c r="C63" s="38" t="s">
        <v>281</v>
      </c>
      <c r="D63" s="38"/>
      <c r="E63" s="38" t="s">
        <v>259</v>
      </c>
      <c r="F63" s="39"/>
      <c r="G63" s="40">
        <v>145701</v>
      </c>
      <c r="H63" s="36">
        <f t="shared" si="3"/>
        <v>12190813.029999997</v>
      </c>
      <c r="I63" s="136"/>
    </row>
    <row r="64" spans="1:13" ht="13.5" customHeight="1">
      <c r="A64" s="58">
        <v>44232</v>
      </c>
      <c r="B64" s="38"/>
      <c r="C64" s="38" t="s">
        <v>272</v>
      </c>
      <c r="D64" s="38"/>
      <c r="E64" s="38" t="s">
        <v>228</v>
      </c>
      <c r="F64" s="39"/>
      <c r="G64" s="40">
        <v>1</v>
      </c>
      <c r="H64" s="36">
        <f t="shared" si="3"/>
        <v>12190812.029999997</v>
      </c>
      <c r="I64" s="27"/>
    </row>
    <row r="65" spans="1:9" ht="13.5" customHeight="1">
      <c r="A65" s="58">
        <v>44232</v>
      </c>
      <c r="B65" s="38"/>
      <c r="C65" s="38" t="s">
        <v>282</v>
      </c>
      <c r="D65" s="38"/>
      <c r="E65" s="38" t="s">
        <v>253</v>
      </c>
      <c r="F65" s="39"/>
      <c r="G65" s="40">
        <v>266984.59999999998</v>
      </c>
      <c r="H65" s="36">
        <f t="shared" si="3"/>
        <v>11923827.429999998</v>
      </c>
      <c r="I65" s="136"/>
    </row>
    <row r="66" spans="1:9" ht="13.5" customHeight="1">
      <c r="A66" s="58">
        <v>44232</v>
      </c>
      <c r="B66" s="38"/>
      <c r="C66" s="38" t="s">
        <v>272</v>
      </c>
      <c r="D66" s="38"/>
      <c r="E66" s="38" t="s">
        <v>228</v>
      </c>
      <c r="F66" s="39"/>
      <c r="G66" s="40">
        <v>1</v>
      </c>
      <c r="H66" s="36">
        <f t="shared" si="3"/>
        <v>11923826.429999998</v>
      </c>
      <c r="I66" s="27"/>
    </row>
    <row r="67" spans="1:9" ht="13.5" customHeight="1">
      <c r="A67" s="58">
        <v>44232</v>
      </c>
      <c r="B67" s="38"/>
      <c r="C67" s="38" t="s">
        <v>283</v>
      </c>
      <c r="D67" s="38"/>
      <c r="E67" s="38" t="s">
        <v>260</v>
      </c>
      <c r="F67" s="39"/>
      <c r="G67" s="40">
        <v>1142329.6000000001</v>
      </c>
      <c r="H67" s="36">
        <f t="shared" si="3"/>
        <v>10781496.829999998</v>
      </c>
      <c r="I67" s="27"/>
    </row>
    <row r="68" spans="1:9" ht="13.5" customHeight="1">
      <c r="A68" s="58">
        <v>44232</v>
      </c>
      <c r="B68" s="38"/>
      <c r="C68" s="38" t="s">
        <v>272</v>
      </c>
      <c r="D68" s="38"/>
      <c r="E68" s="38" t="s">
        <v>228</v>
      </c>
      <c r="F68" s="39"/>
      <c r="G68" s="40">
        <v>1</v>
      </c>
      <c r="H68" s="36">
        <f t="shared" si="3"/>
        <v>10781495.829999998</v>
      </c>
      <c r="I68" s="27"/>
    </row>
    <row r="69" spans="1:9" ht="13.5" customHeight="1">
      <c r="A69" s="58">
        <v>44232</v>
      </c>
      <c r="B69" s="38"/>
      <c r="C69" s="38" t="s">
        <v>283</v>
      </c>
      <c r="D69" s="38"/>
      <c r="E69" s="38" t="s">
        <v>260</v>
      </c>
      <c r="F69" s="39"/>
      <c r="G69" s="40">
        <v>577587.46</v>
      </c>
      <c r="H69" s="36">
        <f t="shared" si="3"/>
        <v>10203908.369999997</v>
      </c>
      <c r="I69" s="27"/>
    </row>
    <row r="70" spans="1:9" ht="13.5" customHeight="1">
      <c r="A70" s="58">
        <v>44232</v>
      </c>
      <c r="B70" s="38"/>
      <c r="C70" s="38" t="s">
        <v>272</v>
      </c>
      <c r="D70" s="38"/>
      <c r="E70" s="38" t="s">
        <v>228</v>
      </c>
      <c r="F70" s="39"/>
      <c r="G70" s="40">
        <v>1</v>
      </c>
      <c r="H70" s="36">
        <f t="shared" si="3"/>
        <v>10203907.369999997</v>
      </c>
      <c r="I70" s="27"/>
    </row>
    <row r="71" spans="1:9" ht="13.5" customHeight="1">
      <c r="A71" s="58">
        <v>44232</v>
      </c>
      <c r="B71" s="38"/>
      <c r="C71" s="38" t="s">
        <v>283</v>
      </c>
      <c r="D71" s="38"/>
      <c r="E71" s="38" t="s">
        <v>260</v>
      </c>
      <c r="F71" s="39"/>
      <c r="G71" s="40">
        <v>254203.41</v>
      </c>
      <c r="H71" s="36">
        <f t="shared" si="3"/>
        <v>9949703.9599999972</v>
      </c>
      <c r="I71" s="136"/>
    </row>
    <row r="72" spans="1:9" ht="13.5" customHeight="1">
      <c r="A72" s="58">
        <v>44232</v>
      </c>
      <c r="B72" s="38"/>
      <c r="C72" s="38" t="s">
        <v>272</v>
      </c>
      <c r="D72" s="38"/>
      <c r="E72" s="38" t="s">
        <v>228</v>
      </c>
      <c r="F72" s="39"/>
      <c r="G72" s="40">
        <v>1</v>
      </c>
      <c r="H72" s="36">
        <f t="shared" ref="H72:H104" si="4">H71+F72-G72</f>
        <v>9949702.9599999972</v>
      </c>
      <c r="I72" s="27"/>
    </row>
    <row r="73" spans="1:9" ht="13.5" customHeight="1">
      <c r="A73" s="58">
        <v>44232</v>
      </c>
      <c r="B73" s="38"/>
      <c r="C73" s="38" t="s">
        <v>284</v>
      </c>
      <c r="D73" s="38"/>
      <c r="E73" s="38" t="s">
        <v>261</v>
      </c>
      <c r="F73" s="39"/>
      <c r="G73" s="40">
        <v>150525</v>
      </c>
      <c r="H73" s="36">
        <f t="shared" si="4"/>
        <v>9799177.9599999972</v>
      </c>
      <c r="I73" s="136"/>
    </row>
    <row r="74" spans="1:9" ht="13.5" customHeight="1">
      <c r="A74" s="58">
        <v>44232</v>
      </c>
      <c r="B74" s="38"/>
      <c r="C74" s="38" t="s">
        <v>272</v>
      </c>
      <c r="D74" s="38"/>
      <c r="E74" s="38" t="s">
        <v>228</v>
      </c>
      <c r="F74" s="39"/>
      <c r="G74" s="40">
        <v>1</v>
      </c>
      <c r="H74" s="36">
        <f t="shared" si="4"/>
        <v>9799176.9599999972</v>
      </c>
      <c r="I74" s="27"/>
    </row>
    <row r="75" spans="1:9" ht="13.5" customHeight="1">
      <c r="A75" s="58">
        <v>44232</v>
      </c>
      <c r="B75" s="38"/>
      <c r="C75" s="38" t="s">
        <v>271</v>
      </c>
      <c r="D75" s="38"/>
      <c r="E75" s="38" t="s">
        <v>261</v>
      </c>
      <c r="F75" s="39"/>
      <c r="G75" s="40">
        <v>63800</v>
      </c>
      <c r="H75" s="36">
        <f t="shared" si="4"/>
        <v>9735376.9599999972</v>
      </c>
      <c r="I75" s="136"/>
    </row>
    <row r="76" spans="1:9" ht="13.5" customHeight="1">
      <c r="A76" s="58">
        <v>44232</v>
      </c>
      <c r="B76" s="38"/>
      <c r="C76" s="38" t="s">
        <v>272</v>
      </c>
      <c r="D76" s="38"/>
      <c r="E76" s="38" t="s">
        <v>228</v>
      </c>
      <c r="F76" s="39"/>
      <c r="G76" s="40">
        <v>1</v>
      </c>
      <c r="H76" s="36">
        <f t="shared" si="4"/>
        <v>9735375.9599999972</v>
      </c>
      <c r="I76" s="27"/>
    </row>
    <row r="77" spans="1:9" ht="14.25" customHeight="1">
      <c r="A77" s="58">
        <v>44232</v>
      </c>
      <c r="B77" s="38"/>
      <c r="C77" s="38" t="s">
        <v>285</v>
      </c>
      <c r="D77" s="38"/>
      <c r="E77" s="38" t="s">
        <v>262</v>
      </c>
      <c r="F77" s="39"/>
      <c r="G77" s="40">
        <v>16426.5</v>
      </c>
      <c r="H77" s="36">
        <f t="shared" si="4"/>
        <v>9718949.4599999972</v>
      </c>
      <c r="I77" s="136"/>
    </row>
    <row r="78" spans="1:9" ht="13.5" customHeight="1">
      <c r="A78" s="58">
        <v>44232</v>
      </c>
      <c r="B78" s="38"/>
      <c r="C78" s="38" t="s">
        <v>272</v>
      </c>
      <c r="D78" s="38"/>
      <c r="E78" s="38" t="s">
        <v>228</v>
      </c>
      <c r="F78" s="39"/>
      <c r="G78" s="40">
        <v>1</v>
      </c>
      <c r="H78" s="36">
        <f t="shared" si="4"/>
        <v>9718948.4599999972</v>
      </c>
      <c r="I78" s="27"/>
    </row>
    <row r="79" spans="1:9" ht="13.5" customHeight="1">
      <c r="A79" s="58">
        <v>44232</v>
      </c>
      <c r="B79" s="38"/>
      <c r="C79" s="38" t="s">
        <v>286</v>
      </c>
      <c r="D79" s="38"/>
      <c r="E79" s="38" t="s">
        <v>263</v>
      </c>
      <c r="F79" s="39"/>
      <c r="G79" s="40">
        <v>2578678.94</v>
      </c>
      <c r="H79" s="36">
        <f t="shared" si="4"/>
        <v>7140269.5199999977</v>
      </c>
      <c r="I79" s="136"/>
    </row>
    <row r="80" spans="1:9" ht="13.5" customHeight="1">
      <c r="A80" s="58">
        <v>44232</v>
      </c>
      <c r="B80" s="38"/>
      <c r="C80" s="38" t="s">
        <v>272</v>
      </c>
      <c r="D80" s="38"/>
      <c r="E80" s="38" t="s">
        <v>228</v>
      </c>
      <c r="F80" s="39"/>
      <c r="G80" s="40">
        <v>1</v>
      </c>
      <c r="H80" s="36">
        <f t="shared" si="4"/>
        <v>7140268.5199999977</v>
      </c>
      <c r="I80" s="27"/>
    </row>
    <row r="81" spans="1:9" ht="13.5" customHeight="1">
      <c r="A81" s="58">
        <v>44232</v>
      </c>
      <c r="B81" s="38"/>
      <c r="C81" s="38" t="s">
        <v>287</v>
      </c>
      <c r="D81" s="38"/>
      <c r="E81" s="38" t="s">
        <v>263</v>
      </c>
      <c r="F81" s="39"/>
      <c r="G81" s="40">
        <v>186765</v>
      </c>
      <c r="H81" s="36">
        <f t="shared" si="4"/>
        <v>6953503.5199999977</v>
      </c>
      <c r="I81" s="136"/>
    </row>
    <row r="82" spans="1:9" ht="13.5" customHeight="1">
      <c r="A82" s="58">
        <v>44232</v>
      </c>
      <c r="B82" s="38"/>
      <c r="C82" s="38" t="s">
        <v>272</v>
      </c>
      <c r="D82" s="38"/>
      <c r="E82" s="38" t="s">
        <v>228</v>
      </c>
      <c r="F82" s="39"/>
      <c r="G82" s="40">
        <v>1</v>
      </c>
      <c r="H82" s="36">
        <f t="shared" si="4"/>
        <v>6953502.5199999977</v>
      </c>
      <c r="I82" s="27"/>
    </row>
    <row r="83" spans="1:9" ht="13.5" customHeight="1">
      <c r="A83" s="58">
        <v>44232</v>
      </c>
      <c r="B83" s="38"/>
      <c r="C83" s="38" t="s">
        <v>285</v>
      </c>
      <c r="D83" s="38"/>
      <c r="E83" s="38" t="s">
        <v>262</v>
      </c>
      <c r="F83" s="39"/>
      <c r="G83" s="40">
        <v>38328.5</v>
      </c>
      <c r="H83" s="36">
        <f t="shared" si="4"/>
        <v>6915174.0199999977</v>
      </c>
      <c r="I83" s="136"/>
    </row>
    <row r="84" spans="1:9" ht="13.5" customHeight="1">
      <c r="A84" s="58">
        <v>44232</v>
      </c>
      <c r="B84" s="38"/>
      <c r="C84" s="38" t="s">
        <v>272</v>
      </c>
      <c r="D84" s="38"/>
      <c r="E84" s="38" t="s">
        <v>228</v>
      </c>
      <c r="F84" s="39"/>
      <c r="G84" s="40">
        <v>1</v>
      </c>
      <c r="H84" s="36">
        <f t="shared" si="4"/>
        <v>6915173.0199999977</v>
      </c>
      <c r="I84" s="27"/>
    </row>
    <row r="85" spans="1:9" ht="13.5" customHeight="1">
      <c r="A85" s="58">
        <v>44232</v>
      </c>
      <c r="B85" s="38"/>
      <c r="C85" s="38" t="s">
        <v>288</v>
      </c>
      <c r="D85" s="38"/>
      <c r="E85" s="38" t="s">
        <v>264</v>
      </c>
      <c r="F85" s="39"/>
      <c r="G85" s="40">
        <v>99000</v>
      </c>
      <c r="H85" s="36">
        <f t="shared" si="4"/>
        <v>6816173.0199999977</v>
      </c>
      <c r="I85" s="136"/>
    </row>
    <row r="86" spans="1:9" ht="13.5" customHeight="1">
      <c r="A86" s="58">
        <v>44232</v>
      </c>
      <c r="B86" s="38"/>
      <c r="C86" s="38" t="s">
        <v>273</v>
      </c>
      <c r="D86" s="38"/>
      <c r="E86" s="38" t="s">
        <v>228</v>
      </c>
      <c r="F86" s="39"/>
      <c r="G86" s="40">
        <v>1</v>
      </c>
      <c r="H86" s="36">
        <f t="shared" si="4"/>
        <v>6816172.0199999977</v>
      </c>
      <c r="I86" s="27"/>
    </row>
    <row r="87" spans="1:9" ht="13.5" customHeight="1">
      <c r="A87" s="58">
        <v>44232</v>
      </c>
      <c r="B87" s="38"/>
      <c r="C87" s="38" t="s">
        <v>289</v>
      </c>
      <c r="D87" s="38"/>
      <c r="E87" s="38" t="s">
        <v>264</v>
      </c>
      <c r="F87" s="39"/>
      <c r="G87" s="40">
        <v>491000</v>
      </c>
      <c r="H87" s="36">
        <f t="shared" si="4"/>
        <v>6325172.0199999977</v>
      </c>
      <c r="I87" s="136"/>
    </row>
    <row r="88" spans="1:9" ht="13.5" customHeight="1">
      <c r="A88" s="58">
        <v>44232</v>
      </c>
      <c r="B88" s="38"/>
      <c r="C88" s="38" t="s">
        <v>272</v>
      </c>
      <c r="D88" s="38"/>
      <c r="E88" s="38" t="s">
        <v>228</v>
      </c>
      <c r="F88" s="39"/>
      <c r="G88" s="40">
        <v>1</v>
      </c>
      <c r="H88" s="36">
        <f t="shared" si="4"/>
        <v>6325171.0199999977</v>
      </c>
      <c r="I88" s="27"/>
    </row>
    <row r="89" spans="1:9" ht="13.5" customHeight="1">
      <c r="A89" s="58">
        <v>44232</v>
      </c>
      <c r="B89" s="38"/>
      <c r="C89" s="38" t="s">
        <v>290</v>
      </c>
      <c r="D89" s="38"/>
      <c r="E89" s="38" t="s">
        <v>264</v>
      </c>
      <c r="F89" s="39"/>
      <c r="G89" s="40">
        <v>30000</v>
      </c>
      <c r="H89" s="36">
        <f t="shared" si="4"/>
        <v>6295171.0199999977</v>
      </c>
      <c r="I89" s="136"/>
    </row>
    <row r="90" spans="1:9" ht="13.5" customHeight="1">
      <c r="A90" s="58">
        <v>44232</v>
      </c>
      <c r="B90" s="38"/>
      <c r="C90" s="38" t="s">
        <v>272</v>
      </c>
      <c r="D90" s="38"/>
      <c r="E90" s="38" t="s">
        <v>228</v>
      </c>
      <c r="F90" s="39"/>
      <c r="G90" s="40">
        <v>1</v>
      </c>
      <c r="H90" s="36">
        <f t="shared" si="4"/>
        <v>6295170.0199999977</v>
      </c>
      <c r="I90" s="27"/>
    </row>
    <row r="91" spans="1:9" ht="13.5" customHeight="1">
      <c r="A91" s="58">
        <v>44232</v>
      </c>
      <c r="B91" s="38"/>
      <c r="C91" s="38" t="s">
        <v>291</v>
      </c>
      <c r="D91" s="38"/>
      <c r="E91" s="38" t="s">
        <v>265</v>
      </c>
      <c r="F91" s="39"/>
      <c r="G91" s="40">
        <v>138000</v>
      </c>
      <c r="H91" s="36">
        <f t="shared" si="4"/>
        <v>6157170.0199999977</v>
      </c>
      <c r="I91" s="136"/>
    </row>
    <row r="92" spans="1:9" ht="13.5" customHeight="1">
      <c r="A92" s="58">
        <v>44232</v>
      </c>
      <c r="B92" s="38"/>
      <c r="C92" s="38" t="s">
        <v>272</v>
      </c>
      <c r="D92" s="38"/>
      <c r="E92" s="38" t="s">
        <v>228</v>
      </c>
      <c r="F92" s="39"/>
      <c r="G92" s="40">
        <v>1</v>
      </c>
      <c r="H92" s="36">
        <f t="shared" si="4"/>
        <v>6157169.0199999977</v>
      </c>
      <c r="I92" s="27"/>
    </row>
    <row r="93" spans="1:9" ht="13.5" customHeight="1">
      <c r="A93" s="58">
        <v>44232</v>
      </c>
      <c r="B93" s="38"/>
      <c r="C93" s="38" t="s">
        <v>292</v>
      </c>
      <c r="D93" s="38"/>
      <c r="E93" s="38" t="s">
        <v>266</v>
      </c>
      <c r="F93" s="39"/>
      <c r="G93" s="40">
        <v>20000</v>
      </c>
      <c r="H93" s="36">
        <f t="shared" si="4"/>
        <v>6137169.0199999977</v>
      </c>
      <c r="I93" s="27"/>
    </row>
    <row r="94" spans="1:9" ht="13.5" customHeight="1">
      <c r="A94" s="58">
        <v>44232</v>
      </c>
      <c r="B94" s="38"/>
      <c r="C94" s="38" t="s">
        <v>272</v>
      </c>
      <c r="D94" s="38"/>
      <c r="E94" s="38" t="s">
        <v>228</v>
      </c>
      <c r="F94" s="39"/>
      <c r="G94" s="40">
        <v>1</v>
      </c>
      <c r="H94" s="36">
        <f t="shared" si="4"/>
        <v>6137168.0199999977</v>
      </c>
      <c r="I94" s="27"/>
    </row>
    <row r="95" spans="1:9" ht="13.5" customHeight="1">
      <c r="A95" s="58">
        <v>44232</v>
      </c>
      <c r="B95" s="38"/>
      <c r="C95" s="38" t="s">
        <v>293</v>
      </c>
      <c r="D95" s="38"/>
      <c r="E95" s="38" t="s">
        <v>267</v>
      </c>
      <c r="F95" s="39"/>
      <c r="G95" s="40">
        <v>204269.23</v>
      </c>
      <c r="H95" s="36">
        <f t="shared" si="4"/>
        <v>5932898.7899999972</v>
      </c>
      <c r="I95" s="136"/>
    </row>
    <row r="96" spans="1:9" ht="13.5" customHeight="1">
      <c r="A96" s="58">
        <v>44232</v>
      </c>
      <c r="B96" s="38"/>
      <c r="C96" s="38" t="s">
        <v>272</v>
      </c>
      <c r="D96" s="38"/>
      <c r="E96" s="38" t="s">
        <v>228</v>
      </c>
      <c r="F96" s="39"/>
      <c r="G96" s="40">
        <v>15</v>
      </c>
      <c r="H96" s="36">
        <f t="shared" si="4"/>
        <v>5932883.7899999972</v>
      </c>
      <c r="I96" s="27"/>
    </row>
    <row r="97" spans="1:9" ht="13.5" customHeight="1">
      <c r="A97" s="58">
        <v>44232</v>
      </c>
      <c r="B97" s="38"/>
      <c r="C97" s="38" t="s">
        <v>294</v>
      </c>
      <c r="D97" s="38"/>
      <c r="E97" s="38" t="s">
        <v>268</v>
      </c>
      <c r="F97" s="39"/>
      <c r="G97" s="40">
        <v>45000</v>
      </c>
      <c r="H97" s="36">
        <f t="shared" si="4"/>
        <v>5887883.7899999972</v>
      </c>
      <c r="I97" s="136"/>
    </row>
    <row r="98" spans="1:9" ht="13.5" customHeight="1">
      <c r="A98" s="58">
        <v>44232</v>
      </c>
      <c r="B98" s="38"/>
      <c r="C98" s="38" t="s">
        <v>272</v>
      </c>
      <c r="D98" s="38"/>
      <c r="E98" s="38" t="s">
        <v>228</v>
      </c>
      <c r="F98" s="39"/>
      <c r="G98" s="40">
        <v>1</v>
      </c>
      <c r="H98" s="36">
        <f t="shared" si="4"/>
        <v>5887882.7899999972</v>
      </c>
      <c r="I98" s="27"/>
    </row>
    <row r="99" spans="1:9" ht="13.5" customHeight="1">
      <c r="A99" s="58">
        <v>44232</v>
      </c>
      <c r="B99" s="38"/>
      <c r="C99" s="38" t="s">
        <v>294</v>
      </c>
      <c r="D99" s="38"/>
      <c r="E99" s="38" t="s">
        <v>268</v>
      </c>
      <c r="F99" s="39"/>
      <c r="G99" s="40">
        <v>45000</v>
      </c>
      <c r="H99" s="36">
        <f t="shared" si="4"/>
        <v>5842882.7899999972</v>
      </c>
      <c r="I99" s="136"/>
    </row>
    <row r="100" spans="1:9" ht="13.5" customHeight="1">
      <c r="A100" s="58">
        <v>44232</v>
      </c>
      <c r="B100" s="38"/>
      <c r="C100" s="38" t="s">
        <v>272</v>
      </c>
      <c r="D100" s="38"/>
      <c r="E100" s="38" t="s">
        <v>228</v>
      </c>
      <c r="F100" s="39"/>
      <c r="G100" s="40">
        <v>1</v>
      </c>
      <c r="H100" s="36">
        <f t="shared" si="4"/>
        <v>5842881.7899999972</v>
      </c>
      <c r="I100" s="27"/>
    </row>
    <row r="101" spans="1:9" ht="13.5" customHeight="1">
      <c r="A101" s="58">
        <v>44232</v>
      </c>
      <c r="B101" s="38"/>
      <c r="C101" s="38" t="s">
        <v>295</v>
      </c>
      <c r="D101" s="38"/>
      <c r="E101" s="38" t="s">
        <v>269</v>
      </c>
      <c r="F101" s="39"/>
      <c r="G101" s="40">
        <v>930374.95</v>
      </c>
      <c r="H101" s="36">
        <f t="shared" si="4"/>
        <v>4912506.8399999971</v>
      </c>
      <c r="I101" s="136"/>
    </row>
    <row r="102" spans="1:9" ht="13.5" customHeight="1">
      <c r="A102" s="58">
        <v>44232</v>
      </c>
      <c r="B102" s="38"/>
      <c r="C102" s="38" t="s">
        <v>272</v>
      </c>
      <c r="D102" s="38"/>
      <c r="E102" s="38" t="s">
        <v>228</v>
      </c>
      <c r="F102" s="39"/>
      <c r="G102" s="40">
        <v>1</v>
      </c>
      <c r="H102" s="36">
        <f t="shared" si="4"/>
        <v>4912505.8399999971</v>
      </c>
      <c r="I102" s="27"/>
    </row>
    <row r="103" spans="1:9" ht="13.5" customHeight="1">
      <c r="A103" s="58">
        <v>44232</v>
      </c>
      <c r="B103" s="38"/>
      <c r="C103" s="38" t="s">
        <v>296</v>
      </c>
      <c r="D103" s="38"/>
      <c r="E103" s="38" t="s">
        <v>264</v>
      </c>
      <c r="F103" s="39"/>
      <c r="G103" s="40">
        <v>70000</v>
      </c>
      <c r="H103" s="36">
        <f t="shared" si="4"/>
        <v>4842505.8399999971</v>
      </c>
      <c r="I103" s="136"/>
    </row>
    <row r="104" spans="1:9" ht="13.5" customHeight="1">
      <c r="A104" s="58">
        <v>44232</v>
      </c>
      <c r="B104" s="38"/>
      <c r="C104" s="38" t="s">
        <v>272</v>
      </c>
      <c r="D104" s="38"/>
      <c r="E104" s="38" t="s">
        <v>228</v>
      </c>
      <c r="F104" s="39"/>
      <c r="G104" s="40">
        <v>1</v>
      </c>
      <c r="H104" s="36">
        <f t="shared" si="4"/>
        <v>4842504.8399999971</v>
      </c>
      <c r="I104" s="27"/>
    </row>
    <row r="105" spans="1:9" ht="13.5" customHeight="1">
      <c r="A105" s="58">
        <v>44232</v>
      </c>
      <c r="B105" s="38"/>
      <c r="C105" s="99" t="s">
        <v>297</v>
      </c>
      <c r="D105" s="38"/>
      <c r="E105" s="38" t="s">
        <v>270</v>
      </c>
      <c r="F105" s="39"/>
      <c r="G105" s="40">
        <v>371635.28</v>
      </c>
      <c r="H105" s="36">
        <f t="shared" ref="H105:H110" si="5">H104+F105-G105</f>
        <v>4470869.5599999968</v>
      </c>
      <c r="I105" s="27"/>
    </row>
    <row r="106" spans="1:9" ht="13.5" customHeight="1">
      <c r="A106" s="58">
        <v>44232</v>
      </c>
      <c r="B106" s="38"/>
      <c r="C106" s="38" t="s">
        <v>272</v>
      </c>
      <c r="D106" s="38"/>
      <c r="E106" s="38" t="s">
        <v>228</v>
      </c>
      <c r="F106" s="39"/>
      <c r="G106" s="40">
        <v>1</v>
      </c>
      <c r="H106" s="36">
        <f t="shared" si="5"/>
        <v>4470868.5599999968</v>
      </c>
      <c r="I106" s="27"/>
    </row>
    <row r="107" spans="1:9" ht="13.5" customHeight="1">
      <c r="A107" s="58">
        <v>44232</v>
      </c>
      <c r="B107" s="38"/>
      <c r="C107" s="99" t="s">
        <v>298</v>
      </c>
      <c r="D107" s="38"/>
      <c r="E107" s="38" t="s">
        <v>270</v>
      </c>
      <c r="F107" s="39">
        <v>371635.28</v>
      </c>
      <c r="G107" s="40"/>
      <c r="H107" s="36">
        <f t="shared" si="5"/>
        <v>4842503.8399999971</v>
      </c>
      <c r="I107" s="27"/>
    </row>
    <row r="108" spans="1:9" ht="13.5" customHeight="1">
      <c r="A108" s="58"/>
      <c r="B108" s="38"/>
      <c r="C108" s="38"/>
      <c r="D108" s="38"/>
      <c r="E108" s="38"/>
      <c r="F108" s="39"/>
      <c r="G108" s="40"/>
      <c r="H108" s="36">
        <f t="shared" si="5"/>
        <v>4842503.8399999971</v>
      </c>
      <c r="I108" s="27"/>
    </row>
    <row r="109" spans="1:9" ht="13.5" customHeight="1">
      <c r="A109" s="58"/>
      <c r="B109" s="38"/>
      <c r="C109" s="38"/>
      <c r="D109" s="38"/>
      <c r="E109" s="38"/>
      <c r="F109" s="39"/>
      <c r="G109" s="40"/>
      <c r="H109" s="36">
        <f t="shared" si="5"/>
        <v>4842503.8399999971</v>
      </c>
      <c r="I109" s="27"/>
    </row>
    <row r="110" spans="1:9" ht="13.5" customHeight="1">
      <c r="A110" s="58"/>
      <c r="B110" s="38"/>
      <c r="C110" s="38"/>
      <c r="D110" s="38"/>
      <c r="E110" s="38"/>
      <c r="F110" s="39"/>
      <c r="G110" s="40"/>
      <c r="H110" s="36">
        <f t="shared" si="5"/>
        <v>4842503.8399999971</v>
      </c>
      <c r="I110" s="27"/>
    </row>
    <row r="111" spans="1:9" ht="13.5" customHeight="1">
      <c r="A111" s="58"/>
      <c r="B111" s="38"/>
      <c r="C111" s="38"/>
      <c r="D111" s="38"/>
      <c r="E111" s="38"/>
      <c r="F111" s="39"/>
      <c r="G111" s="40"/>
      <c r="H111" s="36">
        <f t="shared" ref="H111:H116" si="6">H110+F111-G111</f>
        <v>4842503.8399999971</v>
      </c>
      <c r="I111" s="27"/>
    </row>
    <row r="112" spans="1:9" ht="13.5" customHeight="1">
      <c r="A112" s="58"/>
      <c r="B112" s="38"/>
      <c r="C112" s="38"/>
      <c r="D112" s="38"/>
      <c r="E112" s="38"/>
      <c r="F112" s="39"/>
      <c r="G112" s="40"/>
      <c r="H112" s="36">
        <f t="shared" si="6"/>
        <v>4842503.8399999971</v>
      </c>
      <c r="I112" s="27"/>
    </row>
    <row r="113" spans="1:9" ht="13.5" customHeight="1">
      <c r="A113" s="58"/>
      <c r="B113" s="38"/>
      <c r="C113" s="38"/>
      <c r="D113" s="38"/>
      <c r="E113" s="38"/>
      <c r="F113" s="39"/>
      <c r="G113" s="40"/>
      <c r="H113" s="36">
        <f t="shared" si="6"/>
        <v>4842503.8399999971</v>
      </c>
      <c r="I113" s="27"/>
    </row>
    <row r="114" spans="1:9" ht="13.5" customHeight="1">
      <c r="A114" s="58"/>
      <c r="B114" s="38"/>
      <c r="C114" s="38"/>
      <c r="D114" s="38"/>
      <c r="E114" s="38"/>
      <c r="F114" s="39"/>
      <c r="G114" s="40"/>
      <c r="H114" s="36">
        <f t="shared" si="6"/>
        <v>4842503.8399999971</v>
      </c>
      <c r="I114" s="27"/>
    </row>
    <row r="115" spans="1:9" ht="13.5" customHeight="1">
      <c r="A115" s="58"/>
      <c r="B115" s="38"/>
      <c r="C115" s="38"/>
      <c r="D115" s="38"/>
      <c r="E115" s="38"/>
      <c r="F115" s="39"/>
      <c r="G115" s="40"/>
      <c r="H115" s="36">
        <f t="shared" si="6"/>
        <v>4842503.8399999971</v>
      </c>
      <c r="I115" s="27"/>
    </row>
    <row r="116" spans="1:9" ht="13.5" customHeight="1">
      <c r="A116" s="58"/>
      <c r="B116" s="38"/>
      <c r="C116" s="38"/>
      <c r="D116" s="38"/>
      <c r="E116" s="38"/>
      <c r="F116" s="39"/>
      <c r="G116" s="40"/>
      <c r="H116" s="36">
        <f t="shared" si="6"/>
        <v>4842503.8399999971</v>
      </c>
      <c r="I116" s="27"/>
    </row>
    <row r="117" spans="1:9" ht="13.5" customHeight="1">
      <c r="A117" s="58"/>
      <c r="B117" s="38"/>
      <c r="C117" s="38"/>
      <c r="D117" s="38"/>
      <c r="E117" s="38"/>
      <c r="F117" s="39"/>
      <c r="G117" s="40"/>
      <c r="H117" s="36">
        <f t="shared" ref="H117:H124" si="7">H116+F117-G117</f>
        <v>4842503.8399999971</v>
      </c>
      <c r="I117" s="27"/>
    </row>
    <row r="118" spans="1:9" ht="13.5" customHeight="1">
      <c r="A118" s="58"/>
      <c r="B118" s="38"/>
      <c r="C118" s="99"/>
      <c r="D118" s="38"/>
      <c r="E118" s="38"/>
      <c r="F118" s="39"/>
      <c r="G118" s="40"/>
      <c r="H118" s="36">
        <f t="shared" si="7"/>
        <v>4842503.8399999971</v>
      </c>
      <c r="I118" s="27"/>
    </row>
    <row r="119" spans="1:9" ht="13.5" customHeight="1">
      <c r="A119" s="58"/>
      <c r="B119" s="38"/>
      <c r="C119" s="38"/>
      <c r="D119" s="38"/>
      <c r="E119" s="38"/>
      <c r="F119" s="39"/>
      <c r="G119" s="40"/>
      <c r="H119" s="36">
        <f t="shared" si="7"/>
        <v>4842503.8399999971</v>
      </c>
      <c r="I119" s="27"/>
    </row>
    <row r="120" spans="1:9" ht="13.5" customHeight="1">
      <c r="A120" s="58"/>
      <c r="B120" s="38"/>
      <c r="C120" s="38"/>
      <c r="D120" s="38"/>
      <c r="E120" s="38"/>
      <c r="F120" s="39"/>
      <c r="G120" s="40"/>
      <c r="H120" s="36">
        <f t="shared" si="7"/>
        <v>4842503.8399999971</v>
      </c>
      <c r="I120" s="27"/>
    </row>
    <row r="121" spans="1:9" ht="13.5" customHeight="1">
      <c r="A121" s="58"/>
      <c r="B121" s="38"/>
      <c r="C121" s="38"/>
      <c r="D121" s="38"/>
      <c r="E121" s="38"/>
      <c r="F121" s="39"/>
      <c r="G121" s="40"/>
      <c r="H121" s="36">
        <f t="shared" si="7"/>
        <v>4842503.8399999971</v>
      </c>
      <c r="I121" s="27"/>
    </row>
    <row r="122" spans="1:9" ht="13.5" customHeight="1">
      <c r="A122" s="58"/>
      <c r="B122" s="38"/>
      <c r="C122" s="38"/>
      <c r="D122" s="38"/>
      <c r="E122" s="38"/>
      <c r="F122" s="39"/>
      <c r="G122" s="40"/>
      <c r="H122" s="36">
        <f t="shared" si="7"/>
        <v>4842503.8399999971</v>
      </c>
      <c r="I122" s="27"/>
    </row>
    <row r="123" spans="1:9" ht="13.5" customHeight="1">
      <c r="A123" s="58"/>
      <c r="B123" s="38"/>
      <c r="C123" s="38"/>
      <c r="D123" s="38"/>
      <c r="E123" s="38"/>
      <c r="F123" s="39"/>
      <c r="G123" s="40"/>
      <c r="H123" s="36">
        <f t="shared" si="7"/>
        <v>4842503.8399999971</v>
      </c>
      <c r="I123" s="27"/>
    </row>
    <row r="124" spans="1:9" ht="13.5" customHeight="1">
      <c r="A124" s="58"/>
      <c r="B124" s="38"/>
      <c r="C124" s="38"/>
      <c r="D124" s="38"/>
      <c r="E124" s="38"/>
      <c r="F124" s="39"/>
      <c r="G124" s="40"/>
      <c r="H124" s="36">
        <f t="shared" si="7"/>
        <v>4842503.8399999971</v>
      </c>
      <c r="I124" s="27"/>
    </row>
    <row r="125" spans="1:9" ht="13.5" customHeight="1">
      <c r="A125" s="58"/>
      <c r="B125" s="38"/>
      <c r="C125" s="38"/>
      <c r="D125" s="38"/>
      <c r="E125" s="38"/>
      <c r="F125" s="39"/>
      <c r="G125" s="40"/>
      <c r="H125" s="36">
        <f t="shared" ref="H125:H145" si="8">H124+F125-G125</f>
        <v>4842503.8399999971</v>
      </c>
      <c r="I125" s="27"/>
    </row>
    <row r="126" spans="1:9" ht="13.5" customHeight="1">
      <c r="A126" s="58"/>
      <c r="B126" s="38"/>
      <c r="C126" s="38"/>
      <c r="D126" s="38"/>
      <c r="E126" s="38"/>
      <c r="F126" s="39"/>
      <c r="G126" s="40"/>
      <c r="H126" s="36">
        <f t="shared" si="8"/>
        <v>4842503.8399999971</v>
      </c>
      <c r="I126" s="27"/>
    </row>
    <row r="127" spans="1:9" ht="13.5" customHeight="1">
      <c r="A127" s="58"/>
      <c r="B127" s="38"/>
      <c r="C127" s="38"/>
      <c r="D127" s="38"/>
      <c r="E127" s="38"/>
      <c r="F127" s="39"/>
      <c r="G127" s="40"/>
      <c r="H127" s="36">
        <f t="shared" si="8"/>
        <v>4842503.8399999971</v>
      </c>
      <c r="I127" s="27"/>
    </row>
    <row r="128" spans="1:9" ht="13.5" customHeight="1">
      <c r="A128" s="58"/>
      <c r="B128" s="38"/>
      <c r="C128" s="38"/>
      <c r="D128" s="38"/>
      <c r="E128" s="38"/>
      <c r="F128" s="39"/>
      <c r="G128" s="40"/>
      <c r="H128" s="36">
        <f t="shared" si="8"/>
        <v>4842503.8399999971</v>
      </c>
      <c r="I128" s="27"/>
    </row>
    <row r="129" spans="1:9" ht="13.5" customHeight="1">
      <c r="A129" s="58"/>
      <c r="B129" s="38"/>
      <c r="C129" s="38"/>
      <c r="D129" s="38"/>
      <c r="E129" s="38"/>
      <c r="F129" s="39"/>
      <c r="G129" s="40"/>
      <c r="H129" s="36">
        <f t="shared" si="8"/>
        <v>4842503.8399999971</v>
      </c>
      <c r="I129" s="27"/>
    </row>
    <row r="130" spans="1:9" ht="13.5" customHeight="1">
      <c r="A130" s="58"/>
      <c r="B130" s="38"/>
      <c r="C130" s="38"/>
      <c r="D130" s="38"/>
      <c r="E130" s="38"/>
      <c r="F130" s="39"/>
      <c r="G130" s="40"/>
      <c r="H130" s="36">
        <f t="shared" si="8"/>
        <v>4842503.8399999971</v>
      </c>
      <c r="I130" s="27"/>
    </row>
    <row r="131" spans="1:9" ht="13.5" customHeight="1">
      <c r="A131" s="58"/>
      <c r="B131" s="38"/>
      <c r="C131" s="38"/>
      <c r="D131" s="38"/>
      <c r="E131" s="38"/>
      <c r="F131" s="39"/>
      <c r="G131" s="40"/>
      <c r="H131" s="36">
        <f t="shared" si="8"/>
        <v>4842503.8399999971</v>
      </c>
      <c r="I131" s="27"/>
    </row>
    <row r="132" spans="1:9" ht="13.5" customHeight="1">
      <c r="A132" s="58"/>
      <c r="B132" s="38"/>
      <c r="C132" s="38"/>
      <c r="D132" s="38"/>
      <c r="E132" s="38"/>
      <c r="F132" s="39"/>
      <c r="G132" s="40"/>
      <c r="H132" s="36">
        <f t="shared" si="8"/>
        <v>4842503.8399999971</v>
      </c>
      <c r="I132" s="27"/>
    </row>
    <row r="133" spans="1:9" ht="13.5" customHeight="1">
      <c r="A133" s="58"/>
      <c r="B133" s="38"/>
      <c r="C133" s="38"/>
      <c r="D133" s="38"/>
      <c r="E133" s="38"/>
      <c r="F133" s="39"/>
      <c r="G133" s="40"/>
      <c r="H133" s="36">
        <f t="shared" si="8"/>
        <v>4842503.8399999971</v>
      </c>
      <c r="I133" s="27"/>
    </row>
    <row r="134" spans="1:9" ht="13.5" customHeight="1">
      <c r="A134" s="58"/>
      <c r="B134" s="38"/>
      <c r="C134" s="99"/>
      <c r="D134" s="38"/>
      <c r="E134" s="38"/>
      <c r="F134" s="39"/>
      <c r="G134" s="40"/>
      <c r="H134" s="36">
        <f t="shared" si="8"/>
        <v>4842503.8399999971</v>
      </c>
      <c r="I134" s="27"/>
    </row>
    <row r="135" spans="1:9" ht="13.5" customHeight="1">
      <c r="A135" s="58"/>
      <c r="B135" s="38"/>
      <c r="C135" s="38"/>
      <c r="D135" s="38"/>
      <c r="E135" s="38"/>
      <c r="F135" s="39"/>
      <c r="G135" s="40"/>
      <c r="H135" s="36">
        <f t="shared" si="8"/>
        <v>4842503.8399999971</v>
      </c>
      <c r="I135" s="27"/>
    </row>
    <row r="136" spans="1:9" ht="13.5" customHeight="1">
      <c r="A136" s="58"/>
      <c r="B136" s="38"/>
      <c r="C136" s="38"/>
      <c r="D136" s="38"/>
      <c r="E136" s="38"/>
      <c r="F136" s="39"/>
      <c r="G136" s="40"/>
      <c r="H136" s="36">
        <f t="shared" si="8"/>
        <v>4842503.8399999971</v>
      </c>
      <c r="I136" s="27"/>
    </row>
    <row r="137" spans="1:9" ht="13.5" customHeight="1">
      <c r="A137" s="58"/>
      <c r="B137" s="38"/>
      <c r="C137" s="38"/>
      <c r="D137" s="38"/>
      <c r="E137" s="38"/>
      <c r="F137" s="39"/>
      <c r="G137" s="40"/>
      <c r="H137" s="36">
        <f t="shared" si="8"/>
        <v>4842503.8399999971</v>
      </c>
      <c r="I137" s="27"/>
    </row>
    <row r="138" spans="1:9" ht="13.5" customHeight="1">
      <c r="A138" s="58"/>
      <c r="B138" s="38"/>
      <c r="C138" s="38"/>
      <c r="D138" s="38"/>
      <c r="E138" s="38"/>
      <c r="F138" s="39"/>
      <c r="G138" s="40"/>
      <c r="H138" s="36">
        <f t="shared" si="8"/>
        <v>4842503.8399999971</v>
      </c>
      <c r="I138" s="27"/>
    </row>
    <row r="139" spans="1:9" ht="13.5" customHeight="1">
      <c r="A139" s="58"/>
      <c r="B139" s="38"/>
      <c r="C139" s="38"/>
      <c r="D139" s="38"/>
      <c r="E139" s="38"/>
      <c r="F139" s="39"/>
      <c r="G139" s="40"/>
      <c r="H139" s="36">
        <f t="shared" si="8"/>
        <v>4842503.8399999971</v>
      </c>
      <c r="I139" s="27"/>
    </row>
    <row r="140" spans="1:9" ht="13.5" customHeight="1">
      <c r="A140" s="58"/>
      <c r="B140" s="38"/>
      <c r="C140" s="38"/>
      <c r="D140" s="38"/>
      <c r="E140" s="38"/>
      <c r="F140" s="39"/>
      <c r="G140" s="40"/>
      <c r="H140" s="36">
        <f t="shared" si="8"/>
        <v>4842503.8399999971</v>
      </c>
      <c r="I140" s="27"/>
    </row>
    <row r="141" spans="1:9" ht="13.5" customHeight="1">
      <c r="A141" s="58"/>
      <c r="B141" s="38"/>
      <c r="C141" s="38"/>
      <c r="D141" s="38"/>
      <c r="E141" s="38"/>
      <c r="F141" s="39"/>
      <c r="G141" s="40"/>
      <c r="H141" s="36">
        <f t="shared" si="8"/>
        <v>4842503.8399999971</v>
      </c>
      <c r="I141" s="27"/>
    </row>
    <row r="142" spans="1:9" ht="13.5" customHeight="1">
      <c r="A142" s="58"/>
      <c r="B142" s="38"/>
      <c r="C142" s="38"/>
      <c r="D142" s="38"/>
      <c r="E142" s="38"/>
      <c r="F142" s="39"/>
      <c r="G142" s="40"/>
      <c r="H142" s="36">
        <f t="shared" si="8"/>
        <v>4842503.8399999971</v>
      </c>
      <c r="I142" s="27"/>
    </row>
    <row r="143" spans="1:9" ht="13.5" customHeight="1">
      <c r="A143" s="58"/>
      <c r="B143" s="38"/>
      <c r="C143" s="38"/>
      <c r="D143" s="38"/>
      <c r="E143" s="38"/>
      <c r="F143" s="39"/>
      <c r="G143" s="40"/>
      <c r="H143" s="36">
        <f t="shared" si="8"/>
        <v>4842503.8399999971</v>
      </c>
      <c r="I143" s="27"/>
    </row>
    <row r="144" spans="1:9" ht="13.5" customHeight="1">
      <c r="A144" s="58"/>
      <c r="B144" s="38"/>
      <c r="C144" s="38"/>
      <c r="D144" s="38"/>
      <c r="E144" s="38"/>
      <c r="F144" s="39"/>
      <c r="G144" s="40"/>
      <c r="H144" s="36">
        <f t="shared" si="8"/>
        <v>4842503.8399999971</v>
      </c>
      <c r="I144" s="27"/>
    </row>
    <row r="145" spans="1:9" ht="13.5" customHeight="1">
      <c r="A145" s="58"/>
      <c r="B145" s="38"/>
      <c r="C145" s="38"/>
      <c r="D145" s="38"/>
      <c r="E145" s="38"/>
      <c r="F145" s="39"/>
      <c r="G145" s="40"/>
      <c r="H145" s="36">
        <f t="shared" si="8"/>
        <v>4842503.8399999971</v>
      </c>
      <c r="I145" s="27"/>
    </row>
    <row r="146" spans="1:9" ht="13.5" customHeight="1">
      <c r="A146" s="58"/>
      <c r="B146" s="38"/>
      <c r="C146" s="38"/>
      <c r="D146" s="38"/>
      <c r="E146" s="38"/>
      <c r="F146" s="39"/>
      <c r="G146" s="40"/>
      <c r="H146" s="36">
        <f t="shared" ref="H146:H160" si="9">H145+F146-G146</f>
        <v>4842503.8399999971</v>
      </c>
      <c r="I146" s="27"/>
    </row>
    <row r="147" spans="1:9" ht="13.5" customHeight="1">
      <c r="A147" s="58"/>
      <c r="B147" s="38"/>
      <c r="C147" s="38"/>
      <c r="D147" s="38"/>
      <c r="E147" s="38"/>
      <c r="F147" s="39"/>
      <c r="G147" s="40"/>
      <c r="H147" s="36">
        <f t="shared" si="9"/>
        <v>4842503.8399999971</v>
      </c>
      <c r="I147" s="27"/>
    </row>
    <row r="148" spans="1:9" ht="13.5" customHeight="1">
      <c r="A148" s="58"/>
      <c r="B148" s="38"/>
      <c r="C148" s="38"/>
      <c r="D148" s="38"/>
      <c r="E148" s="38"/>
      <c r="F148" s="39"/>
      <c r="G148" s="40"/>
      <c r="H148" s="36">
        <f t="shared" si="9"/>
        <v>4842503.8399999971</v>
      </c>
      <c r="I148" s="27"/>
    </row>
    <row r="149" spans="1:9" ht="13.5" customHeight="1">
      <c r="A149" s="58"/>
      <c r="B149" s="38"/>
      <c r="C149" s="38"/>
      <c r="D149" s="38"/>
      <c r="E149" s="38"/>
      <c r="F149" s="39"/>
      <c r="G149" s="40"/>
      <c r="H149" s="36">
        <f t="shared" si="9"/>
        <v>4842503.8399999971</v>
      </c>
      <c r="I149" s="27"/>
    </row>
    <row r="150" spans="1:9" ht="13.5" customHeight="1">
      <c r="A150" s="58"/>
      <c r="B150" s="38"/>
      <c r="C150" s="38"/>
      <c r="D150" s="38"/>
      <c r="E150" s="38"/>
      <c r="F150" s="39"/>
      <c r="G150" s="40"/>
      <c r="H150" s="36">
        <f t="shared" si="9"/>
        <v>4842503.8399999971</v>
      </c>
      <c r="I150" s="27"/>
    </row>
    <row r="151" spans="1:9" ht="13.5" customHeight="1">
      <c r="A151" s="58"/>
      <c r="B151" s="38"/>
      <c r="C151" s="38"/>
      <c r="D151" s="38"/>
      <c r="E151" s="38"/>
      <c r="F151" s="39"/>
      <c r="G151" s="40"/>
      <c r="H151" s="36">
        <f t="shared" si="9"/>
        <v>4842503.8399999971</v>
      </c>
      <c r="I151" s="27"/>
    </row>
    <row r="152" spans="1:9" ht="13.5" customHeight="1">
      <c r="A152" s="58"/>
      <c r="B152" s="38"/>
      <c r="C152" s="38"/>
      <c r="D152" s="38"/>
      <c r="E152" s="38"/>
      <c r="F152" s="39"/>
      <c r="G152" s="40"/>
      <c r="H152" s="36">
        <f t="shared" si="9"/>
        <v>4842503.8399999971</v>
      </c>
      <c r="I152" s="27"/>
    </row>
    <row r="153" spans="1:9" ht="13.5" customHeight="1">
      <c r="A153" s="58"/>
      <c r="B153" s="38"/>
      <c r="C153" s="38"/>
      <c r="D153" s="38"/>
      <c r="E153" s="38"/>
      <c r="F153" s="39"/>
      <c r="G153" s="40"/>
      <c r="H153" s="36">
        <f t="shared" si="9"/>
        <v>4842503.8399999971</v>
      </c>
      <c r="I153" s="27"/>
    </row>
    <row r="154" spans="1:9" ht="13.5" customHeight="1">
      <c r="A154" s="58"/>
      <c r="B154" s="38"/>
      <c r="C154" s="38"/>
      <c r="D154" s="38"/>
      <c r="E154" s="38"/>
      <c r="F154" s="39"/>
      <c r="G154" s="40"/>
      <c r="H154" s="36">
        <f t="shared" si="9"/>
        <v>4842503.8399999971</v>
      </c>
      <c r="I154" s="27"/>
    </row>
    <row r="155" spans="1:9" ht="13.5" customHeight="1">
      <c r="A155" s="58"/>
      <c r="B155" s="38"/>
      <c r="C155" s="38"/>
      <c r="D155" s="38"/>
      <c r="E155" s="38"/>
      <c r="F155" s="39"/>
      <c r="G155" s="40"/>
      <c r="H155" s="36">
        <f t="shared" si="9"/>
        <v>4842503.8399999971</v>
      </c>
      <c r="I155" s="27"/>
    </row>
    <row r="156" spans="1:9" ht="13.5" customHeight="1">
      <c r="A156" s="58"/>
      <c r="B156" s="38"/>
      <c r="C156" s="38"/>
      <c r="D156" s="38"/>
      <c r="E156" s="38"/>
      <c r="F156" s="39"/>
      <c r="G156" s="40"/>
      <c r="H156" s="36">
        <f t="shared" si="9"/>
        <v>4842503.8399999971</v>
      </c>
      <c r="I156" s="27"/>
    </row>
    <row r="157" spans="1:9" ht="13.5" customHeight="1">
      <c r="A157" s="58"/>
      <c r="B157" s="38"/>
      <c r="C157" s="38"/>
      <c r="D157" s="38"/>
      <c r="E157" s="38"/>
      <c r="F157" s="39"/>
      <c r="G157" s="40"/>
      <c r="H157" s="36">
        <f t="shared" si="9"/>
        <v>4842503.8399999971</v>
      </c>
      <c r="I157" s="27"/>
    </row>
    <row r="158" spans="1:9" ht="13.5" customHeight="1">
      <c r="A158" s="58"/>
      <c r="B158" s="38"/>
      <c r="C158" s="38"/>
      <c r="D158" s="38"/>
      <c r="E158" s="38"/>
      <c r="F158" s="39"/>
      <c r="G158" s="40"/>
      <c r="H158" s="36">
        <f t="shared" si="9"/>
        <v>4842503.8399999971</v>
      </c>
      <c r="I158" s="27"/>
    </row>
    <row r="159" spans="1:9" ht="13.5" customHeight="1">
      <c r="A159" s="58"/>
      <c r="B159" s="38"/>
      <c r="C159" s="38"/>
      <c r="D159" s="38"/>
      <c r="E159" s="38"/>
      <c r="F159" s="39"/>
      <c r="G159" s="40"/>
      <c r="H159" s="36">
        <f t="shared" si="9"/>
        <v>4842503.8399999971</v>
      </c>
      <c r="I159" s="27"/>
    </row>
    <row r="160" spans="1:9" ht="13.5" customHeight="1">
      <c r="A160" s="58"/>
      <c r="B160" s="38"/>
      <c r="C160" s="38"/>
      <c r="D160" s="38"/>
      <c r="E160" s="38"/>
      <c r="F160" s="39"/>
      <c r="G160" s="40"/>
      <c r="H160" s="36">
        <f t="shared" si="9"/>
        <v>4842503.8399999971</v>
      </c>
      <c r="I160" s="27"/>
    </row>
    <row r="161" spans="1:9" ht="13.5" customHeight="1">
      <c r="A161" s="58"/>
      <c r="B161" s="38"/>
      <c r="C161" s="38"/>
      <c r="D161" s="38"/>
      <c r="E161" s="38"/>
      <c r="F161" s="39"/>
      <c r="G161" s="40"/>
      <c r="H161" s="36">
        <f t="shared" ref="H161:H205" si="10">H160+F161-G161</f>
        <v>4842503.8399999971</v>
      </c>
      <c r="I161" s="27"/>
    </row>
    <row r="162" spans="1:9" ht="13.5" customHeight="1">
      <c r="A162" s="58"/>
      <c r="B162" s="38"/>
      <c r="C162" s="38"/>
      <c r="D162" s="38"/>
      <c r="E162" s="38"/>
      <c r="F162" s="39"/>
      <c r="G162" s="40"/>
      <c r="H162" s="36">
        <f t="shared" si="10"/>
        <v>4842503.8399999971</v>
      </c>
      <c r="I162" s="27"/>
    </row>
    <row r="163" spans="1:9" ht="13.5" customHeight="1">
      <c r="A163" s="58"/>
      <c r="B163" s="38"/>
      <c r="C163" s="38"/>
      <c r="D163" s="38"/>
      <c r="E163" s="38"/>
      <c r="F163" s="39"/>
      <c r="G163" s="40"/>
      <c r="H163" s="36">
        <f t="shared" si="10"/>
        <v>4842503.8399999971</v>
      </c>
      <c r="I163" s="27"/>
    </row>
    <row r="164" spans="1:9" ht="13.5" customHeight="1">
      <c r="A164" s="58"/>
      <c r="B164" s="38"/>
      <c r="C164" s="38"/>
      <c r="D164" s="38"/>
      <c r="E164" s="38"/>
      <c r="F164" s="39"/>
      <c r="G164" s="40"/>
      <c r="H164" s="36">
        <f t="shared" si="10"/>
        <v>4842503.8399999971</v>
      </c>
      <c r="I164" s="27"/>
    </row>
    <row r="165" spans="1:9" ht="13.5" customHeight="1">
      <c r="A165" s="58"/>
      <c r="B165" s="38"/>
      <c r="C165" s="38"/>
      <c r="D165" s="38"/>
      <c r="E165" s="38"/>
      <c r="F165" s="39"/>
      <c r="G165" s="40"/>
      <c r="H165" s="36">
        <f t="shared" si="10"/>
        <v>4842503.8399999971</v>
      </c>
      <c r="I165" s="27"/>
    </row>
    <row r="166" spans="1:9" ht="13.5" customHeight="1">
      <c r="A166" s="58"/>
      <c r="B166" s="38"/>
      <c r="C166" s="38"/>
      <c r="D166" s="38"/>
      <c r="E166" s="38"/>
      <c r="F166" s="39"/>
      <c r="G166" s="40"/>
      <c r="H166" s="36">
        <f t="shared" si="10"/>
        <v>4842503.8399999971</v>
      </c>
      <c r="I166" s="27"/>
    </row>
    <row r="167" spans="1:9" ht="13.5" customHeight="1">
      <c r="A167" s="58"/>
      <c r="B167" s="38"/>
      <c r="C167" s="38"/>
      <c r="D167" s="38"/>
      <c r="E167" s="38"/>
      <c r="F167" s="39"/>
      <c r="G167" s="40"/>
      <c r="H167" s="36">
        <f t="shared" si="10"/>
        <v>4842503.8399999971</v>
      </c>
      <c r="I167" s="27"/>
    </row>
    <row r="168" spans="1:9" ht="13.5" customHeight="1">
      <c r="A168" s="58"/>
      <c r="B168" s="38"/>
      <c r="C168" s="38"/>
      <c r="D168" s="38"/>
      <c r="E168" s="38"/>
      <c r="F168" s="39"/>
      <c r="G168" s="40"/>
      <c r="H168" s="36">
        <f t="shared" si="10"/>
        <v>4842503.8399999971</v>
      </c>
      <c r="I168" s="27"/>
    </row>
    <row r="169" spans="1:9" ht="13.5" customHeight="1">
      <c r="A169" s="58"/>
      <c r="B169" s="38"/>
      <c r="C169" s="38"/>
      <c r="D169" s="38"/>
      <c r="E169" s="38"/>
      <c r="F169" s="39"/>
      <c r="G169" s="40"/>
      <c r="H169" s="36">
        <f t="shared" si="10"/>
        <v>4842503.8399999971</v>
      </c>
      <c r="I169" s="27"/>
    </row>
    <row r="170" spans="1:9" ht="13.5" customHeight="1">
      <c r="A170" s="58"/>
      <c r="B170" s="38"/>
      <c r="C170" s="38"/>
      <c r="D170" s="38"/>
      <c r="E170" s="38"/>
      <c r="F170" s="39"/>
      <c r="G170" s="40"/>
      <c r="H170" s="36">
        <f t="shared" si="10"/>
        <v>4842503.8399999971</v>
      </c>
      <c r="I170" s="27"/>
    </row>
    <row r="171" spans="1:9" ht="13.5" customHeight="1">
      <c r="A171" s="58"/>
      <c r="B171" s="38"/>
      <c r="C171" s="38"/>
      <c r="D171" s="38"/>
      <c r="E171" s="38"/>
      <c r="F171" s="39"/>
      <c r="G171" s="40"/>
      <c r="H171" s="36">
        <f t="shared" si="10"/>
        <v>4842503.8399999971</v>
      </c>
      <c r="I171" s="27"/>
    </row>
    <row r="172" spans="1:9" ht="13.5" customHeight="1">
      <c r="A172" s="58"/>
      <c r="B172" s="38"/>
      <c r="C172" s="38"/>
      <c r="D172" s="38"/>
      <c r="E172" s="38"/>
      <c r="F172" s="39"/>
      <c r="G172" s="40"/>
      <c r="H172" s="36">
        <f t="shared" si="10"/>
        <v>4842503.8399999971</v>
      </c>
      <c r="I172" s="27"/>
    </row>
    <row r="173" spans="1:9" ht="13.5" customHeight="1">
      <c r="A173" s="58"/>
      <c r="B173" s="38"/>
      <c r="C173" s="38"/>
      <c r="D173" s="38"/>
      <c r="E173" s="38"/>
      <c r="F173" s="39"/>
      <c r="G173" s="40"/>
      <c r="H173" s="36">
        <f t="shared" si="10"/>
        <v>4842503.8399999971</v>
      </c>
      <c r="I173" s="27"/>
    </row>
    <row r="174" spans="1:9" ht="13.5" customHeight="1">
      <c r="A174" s="58"/>
      <c r="B174" s="38"/>
      <c r="C174" s="38"/>
      <c r="D174" s="38"/>
      <c r="E174" s="38"/>
      <c r="F174" s="39"/>
      <c r="G174" s="40"/>
      <c r="H174" s="36">
        <f t="shared" si="10"/>
        <v>4842503.8399999971</v>
      </c>
      <c r="I174" s="27"/>
    </row>
    <row r="175" spans="1:9" ht="13.5" customHeight="1">
      <c r="A175" s="58"/>
      <c r="B175" s="38"/>
      <c r="C175" s="38"/>
      <c r="D175" s="38"/>
      <c r="E175" s="38"/>
      <c r="F175" s="39"/>
      <c r="G175" s="40"/>
      <c r="H175" s="36">
        <f t="shared" si="10"/>
        <v>4842503.8399999971</v>
      </c>
      <c r="I175" s="27"/>
    </row>
    <row r="176" spans="1:9" ht="13.5" customHeight="1">
      <c r="A176" s="58"/>
      <c r="B176" s="38"/>
      <c r="C176" s="38"/>
      <c r="D176" s="38"/>
      <c r="E176" s="38"/>
      <c r="F176" s="39"/>
      <c r="G176" s="40"/>
      <c r="H176" s="36">
        <f t="shared" si="10"/>
        <v>4842503.8399999971</v>
      </c>
      <c r="I176" s="27"/>
    </row>
    <row r="177" spans="1:12" ht="13.5" customHeight="1">
      <c r="A177" s="58"/>
      <c r="B177" s="38"/>
      <c r="C177" s="38"/>
      <c r="D177" s="38"/>
      <c r="E177" s="38"/>
      <c r="F177" s="39"/>
      <c r="G177" s="40"/>
      <c r="H177" s="36">
        <f t="shared" si="10"/>
        <v>4842503.8399999971</v>
      </c>
      <c r="I177" s="27"/>
    </row>
    <row r="178" spans="1:12" ht="13.5" customHeight="1">
      <c r="A178" s="58"/>
      <c r="B178" s="38"/>
      <c r="C178" s="38"/>
      <c r="D178" s="38"/>
      <c r="E178" s="38"/>
      <c r="F178" s="39"/>
      <c r="G178" s="40"/>
      <c r="H178" s="36">
        <f t="shared" si="10"/>
        <v>4842503.8399999971</v>
      </c>
      <c r="I178" s="27"/>
    </row>
    <row r="179" spans="1:12" ht="13.5" customHeight="1">
      <c r="A179" s="58"/>
      <c r="B179" s="38"/>
      <c r="C179" s="38"/>
      <c r="D179" s="38"/>
      <c r="E179" s="38"/>
      <c r="F179" s="39"/>
      <c r="G179" s="40"/>
      <c r="H179" s="36">
        <f t="shared" si="10"/>
        <v>4842503.8399999971</v>
      </c>
      <c r="I179" s="27"/>
    </row>
    <row r="180" spans="1:12" ht="13.5" customHeight="1">
      <c r="A180" s="58"/>
      <c r="B180" s="38"/>
      <c r="C180" s="38"/>
      <c r="D180" s="38"/>
      <c r="E180" s="38"/>
      <c r="F180" s="39"/>
      <c r="G180" s="40"/>
      <c r="H180" s="36">
        <f t="shared" si="10"/>
        <v>4842503.8399999971</v>
      </c>
      <c r="I180" s="27"/>
    </row>
    <row r="181" spans="1:12" ht="13.5" customHeight="1">
      <c r="A181" s="58"/>
      <c r="B181" s="38"/>
      <c r="C181" s="38"/>
      <c r="D181" s="38"/>
      <c r="E181" s="38"/>
      <c r="F181" s="39"/>
      <c r="G181" s="40"/>
      <c r="H181" s="36">
        <f t="shared" si="10"/>
        <v>4842503.8399999971</v>
      </c>
      <c r="I181" s="27"/>
    </row>
    <row r="182" spans="1:12" ht="13.5" customHeight="1">
      <c r="A182" s="58"/>
      <c r="B182" s="38"/>
      <c r="C182" s="38"/>
      <c r="D182" s="38"/>
      <c r="E182" s="38"/>
      <c r="F182" s="39"/>
      <c r="G182" s="40"/>
      <c r="H182" s="36">
        <f t="shared" si="10"/>
        <v>4842503.8399999971</v>
      </c>
      <c r="I182" s="27"/>
    </row>
    <row r="183" spans="1:12" ht="13.5" customHeight="1">
      <c r="A183" s="58"/>
      <c r="B183" s="38"/>
      <c r="C183" s="38"/>
      <c r="D183" s="38"/>
      <c r="E183" s="38"/>
      <c r="F183" s="39"/>
      <c r="G183" s="40"/>
      <c r="H183" s="36">
        <f t="shared" si="10"/>
        <v>4842503.8399999971</v>
      </c>
      <c r="I183" s="27"/>
    </row>
    <row r="184" spans="1:12" ht="13.5" customHeight="1">
      <c r="A184" s="58"/>
      <c r="B184" s="38"/>
      <c r="C184" s="38"/>
      <c r="D184" s="38"/>
      <c r="E184" s="38"/>
      <c r="F184" s="39"/>
      <c r="G184" s="40"/>
      <c r="H184" s="36">
        <f t="shared" si="10"/>
        <v>4842503.8399999971</v>
      </c>
      <c r="I184" s="27"/>
    </row>
    <row r="185" spans="1:12" ht="13.5" customHeight="1">
      <c r="A185" s="58"/>
      <c r="B185" s="38"/>
      <c r="C185" s="38"/>
      <c r="D185" s="38"/>
      <c r="E185" s="38"/>
      <c r="F185" s="39"/>
      <c r="G185" s="40"/>
      <c r="H185" s="36">
        <f t="shared" si="10"/>
        <v>4842503.8399999971</v>
      </c>
      <c r="I185" s="27"/>
    </row>
    <row r="186" spans="1:12" ht="13.5" customHeight="1">
      <c r="A186" s="58"/>
      <c r="B186" s="38"/>
      <c r="C186" s="38"/>
      <c r="D186" s="38"/>
      <c r="E186" s="38"/>
      <c r="F186" s="39"/>
      <c r="G186" s="40"/>
      <c r="H186" s="36">
        <f t="shared" si="10"/>
        <v>4842503.8399999971</v>
      </c>
      <c r="I186" s="27"/>
    </row>
    <row r="187" spans="1:12" ht="13.5" customHeight="1">
      <c r="A187" s="58"/>
      <c r="B187" s="38"/>
      <c r="C187" s="38"/>
      <c r="D187" s="38"/>
      <c r="E187" s="38"/>
      <c r="F187" s="39"/>
      <c r="G187" s="40"/>
      <c r="H187" s="36">
        <f t="shared" si="10"/>
        <v>4842503.8399999971</v>
      </c>
      <c r="I187" s="27"/>
      <c r="L187" s="54"/>
    </row>
    <row r="188" spans="1:12" ht="13.5" customHeight="1">
      <c r="A188" s="58"/>
      <c r="B188" s="38"/>
      <c r="C188" s="38"/>
      <c r="D188" s="38"/>
      <c r="E188" s="38"/>
      <c r="F188" s="39"/>
      <c r="G188" s="40"/>
      <c r="H188" s="36">
        <f t="shared" si="10"/>
        <v>4842503.8399999971</v>
      </c>
      <c r="I188" s="27"/>
    </row>
    <row r="189" spans="1:12" ht="13.5" customHeight="1">
      <c r="A189" s="58"/>
      <c r="B189" s="38"/>
      <c r="C189" s="38"/>
      <c r="D189" s="38"/>
      <c r="E189" s="38"/>
      <c r="F189" s="39"/>
      <c r="G189" s="40"/>
      <c r="H189" s="36">
        <f t="shared" si="10"/>
        <v>4842503.8399999971</v>
      </c>
      <c r="I189" s="27"/>
    </row>
    <row r="190" spans="1:12" ht="13.5" customHeight="1">
      <c r="A190" s="58"/>
      <c r="B190" s="38"/>
      <c r="C190" s="38"/>
      <c r="D190" s="38"/>
      <c r="E190" s="38"/>
      <c r="F190" s="39"/>
      <c r="G190" s="40"/>
      <c r="H190" s="36">
        <f t="shared" si="10"/>
        <v>4842503.8399999971</v>
      </c>
      <c r="I190" s="27"/>
    </row>
    <row r="191" spans="1:12" ht="13.5" customHeight="1">
      <c r="A191" s="58"/>
      <c r="B191" s="38"/>
      <c r="C191" s="38"/>
      <c r="D191" s="38"/>
      <c r="E191" s="38"/>
      <c r="F191" s="39"/>
      <c r="G191" s="40"/>
      <c r="H191" s="36">
        <f t="shared" si="10"/>
        <v>4842503.8399999971</v>
      </c>
      <c r="I191" s="27"/>
    </row>
    <row r="192" spans="1:12" ht="13.5" customHeight="1">
      <c r="A192" s="58"/>
      <c r="B192" s="38"/>
      <c r="C192" s="38"/>
      <c r="D192" s="38"/>
      <c r="E192" s="38"/>
      <c r="F192" s="39"/>
      <c r="G192" s="40"/>
      <c r="H192" s="36">
        <f t="shared" si="10"/>
        <v>4842503.8399999971</v>
      </c>
      <c r="I192" s="27"/>
    </row>
    <row r="193" spans="1:9" ht="13.5" customHeight="1">
      <c r="A193" s="58"/>
      <c r="B193" s="38"/>
      <c r="C193" s="38"/>
      <c r="D193" s="38"/>
      <c r="E193" s="38"/>
      <c r="F193" s="39"/>
      <c r="G193" s="40"/>
      <c r="H193" s="36">
        <f t="shared" si="10"/>
        <v>4842503.8399999971</v>
      </c>
      <c r="I193" s="27"/>
    </row>
    <row r="194" spans="1:9" ht="13.5" customHeight="1">
      <c r="A194" s="58"/>
      <c r="B194" s="38"/>
      <c r="C194" s="38"/>
      <c r="D194" s="38"/>
      <c r="E194" s="38"/>
      <c r="F194" s="39"/>
      <c r="G194" s="40"/>
      <c r="H194" s="36">
        <f t="shared" si="10"/>
        <v>4842503.8399999971</v>
      </c>
      <c r="I194" s="27"/>
    </row>
    <row r="195" spans="1:9" ht="13.5" customHeight="1">
      <c r="A195" s="58"/>
      <c r="B195" s="38"/>
      <c r="C195" s="38"/>
      <c r="D195" s="38"/>
      <c r="E195" s="38"/>
      <c r="F195" s="39"/>
      <c r="G195" s="40"/>
      <c r="H195" s="36">
        <f t="shared" si="10"/>
        <v>4842503.8399999971</v>
      </c>
      <c r="I195" s="27"/>
    </row>
    <row r="196" spans="1:9" ht="13.5" customHeight="1">
      <c r="A196" s="58"/>
      <c r="B196" s="38"/>
      <c r="C196" s="38"/>
      <c r="D196" s="38"/>
      <c r="E196" s="38"/>
      <c r="F196" s="39"/>
      <c r="G196" s="40"/>
      <c r="H196" s="36">
        <f t="shared" si="10"/>
        <v>4842503.8399999971</v>
      </c>
      <c r="I196" s="27"/>
    </row>
    <row r="197" spans="1:9" ht="13.5" customHeight="1">
      <c r="A197" s="58"/>
      <c r="B197" s="38"/>
      <c r="C197" s="38"/>
      <c r="D197" s="38"/>
      <c r="E197" s="38"/>
      <c r="F197" s="39"/>
      <c r="G197" s="40"/>
      <c r="H197" s="36">
        <f t="shared" si="10"/>
        <v>4842503.8399999971</v>
      </c>
      <c r="I197" s="27"/>
    </row>
    <row r="198" spans="1:9" ht="13.5" customHeight="1">
      <c r="A198" s="58"/>
      <c r="B198" s="38"/>
      <c r="C198" s="38"/>
      <c r="D198" s="38"/>
      <c r="E198" s="38"/>
      <c r="F198" s="39"/>
      <c r="G198" s="40"/>
      <c r="H198" s="36">
        <f t="shared" si="10"/>
        <v>4842503.8399999971</v>
      </c>
      <c r="I198" s="27"/>
    </row>
    <row r="199" spans="1:9" ht="13.5" customHeight="1">
      <c r="A199" s="58"/>
      <c r="B199" s="38"/>
      <c r="C199" s="38"/>
      <c r="D199" s="38"/>
      <c r="E199" s="38"/>
      <c r="F199" s="39"/>
      <c r="G199" s="40"/>
      <c r="H199" s="36">
        <f t="shared" si="10"/>
        <v>4842503.8399999971</v>
      </c>
      <c r="I199" s="27"/>
    </row>
    <row r="200" spans="1:9" ht="13.5" customHeight="1">
      <c r="A200" s="58"/>
      <c r="B200" s="38"/>
      <c r="C200" s="38"/>
      <c r="D200" s="38"/>
      <c r="E200" s="38"/>
      <c r="F200" s="39"/>
      <c r="G200" s="40"/>
      <c r="H200" s="36">
        <f t="shared" si="10"/>
        <v>4842503.8399999971</v>
      </c>
      <c r="I200" s="27"/>
    </row>
    <row r="201" spans="1:9" ht="13.5" customHeight="1">
      <c r="A201" s="58"/>
      <c r="B201" s="38"/>
      <c r="C201" s="38"/>
      <c r="D201" s="38"/>
      <c r="E201" s="38"/>
      <c r="F201" s="39"/>
      <c r="G201" s="40"/>
      <c r="H201" s="36">
        <f t="shared" si="10"/>
        <v>4842503.8399999971</v>
      </c>
      <c r="I201" s="27"/>
    </row>
    <row r="202" spans="1:9" ht="13.5" customHeight="1">
      <c r="A202" s="58"/>
      <c r="B202" s="38"/>
      <c r="C202" s="38"/>
      <c r="D202" s="38"/>
      <c r="E202" s="38"/>
      <c r="F202" s="39"/>
      <c r="G202" s="40"/>
      <c r="H202" s="36">
        <f t="shared" si="10"/>
        <v>4842503.8399999971</v>
      </c>
      <c r="I202" s="27"/>
    </row>
    <row r="203" spans="1:9" ht="13.5" customHeight="1">
      <c r="A203" s="58"/>
      <c r="B203" s="38"/>
      <c r="C203" s="38"/>
      <c r="D203" s="38"/>
      <c r="E203" s="38"/>
      <c r="F203" s="39"/>
      <c r="G203" s="40"/>
      <c r="H203" s="36">
        <f t="shared" si="10"/>
        <v>4842503.8399999971</v>
      </c>
      <c r="I203" s="27"/>
    </row>
    <row r="204" spans="1:9" ht="13.5" customHeight="1">
      <c r="A204" s="58"/>
      <c r="B204" s="38"/>
      <c r="C204" s="104"/>
      <c r="D204" s="38"/>
      <c r="E204" s="38"/>
      <c r="F204" s="39"/>
      <c r="G204" s="40"/>
      <c r="H204" s="36">
        <f t="shared" si="10"/>
        <v>4842503.8399999971</v>
      </c>
      <c r="I204" s="27"/>
    </row>
    <row r="205" spans="1:9" ht="13.5" customHeight="1">
      <c r="A205" s="58"/>
      <c r="B205" s="38"/>
      <c r="C205" s="38"/>
      <c r="D205" s="38"/>
      <c r="E205" s="38"/>
      <c r="F205" s="39"/>
      <c r="G205" s="40"/>
      <c r="H205" s="36">
        <f t="shared" si="10"/>
        <v>4842503.8399999971</v>
      </c>
      <c r="I205" s="27"/>
    </row>
    <row r="206" spans="1:9" ht="13.5" customHeight="1">
      <c r="A206" s="58"/>
      <c r="B206" s="38"/>
      <c r="C206" s="38"/>
      <c r="D206" s="38"/>
      <c r="E206" s="38"/>
      <c r="F206" s="39"/>
      <c r="G206" s="40"/>
      <c r="H206" s="36">
        <f t="shared" ref="H206:H220" si="11">H205+F206-G206</f>
        <v>4842503.8399999971</v>
      </c>
      <c r="I206" s="27"/>
    </row>
    <row r="207" spans="1:9" ht="13.5" customHeight="1">
      <c r="A207" s="58"/>
      <c r="B207" s="38"/>
      <c r="C207" s="38"/>
      <c r="D207" s="38"/>
      <c r="E207" s="38"/>
      <c r="F207" s="39"/>
      <c r="G207" s="40"/>
      <c r="H207" s="36">
        <f t="shared" si="11"/>
        <v>4842503.8399999971</v>
      </c>
      <c r="I207" s="27"/>
    </row>
    <row r="208" spans="1:9" ht="13.5" customHeight="1">
      <c r="A208" s="58"/>
      <c r="B208" s="38"/>
      <c r="C208" s="38"/>
      <c r="D208" s="38"/>
      <c r="E208" s="38"/>
      <c r="F208" s="39"/>
      <c r="G208" s="40"/>
      <c r="H208" s="36">
        <f t="shared" si="11"/>
        <v>4842503.8399999971</v>
      </c>
      <c r="I208" s="27"/>
    </row>
    <row r="209" spans="1:9" ht="13.5" customHeight="1">
      <c r="A209" s="58"/>
      <c r="B209" s="38"/>
      <c r="C209" s="38"/>
      <c r="D209" s="38"/>
      <c r="E209" s="38"/>
      <c r="F209" s="39"/>
      <c r="G209" s="40"/>
      <c r="H209" s="36">
        <f t="shared" si="11"/>
        <v>4842503.8399999971</v>
      </c>
      <c r="I209" s="27"/>
    </row>
    <row r="210" spans="1:9" ht="13.5" customHeight="1">
      <c r="A210" s="58"/>
      <c r="B210" s="38"/>
      <c r="C210" s="38"/>
      <c r="D210" s="38"/>
      <c r="E210" s="38"/>
      <c r="F210" s="39"/>
      <c r="G210" s="40"/>
      <c r="H210" s="36">
        <f t="shared" si="11"/>
        <v>4842503.8399999971</v>
      </c>
      <c r="I210" s="27"/>
    </row>
    <row r="211" spans="1:9" ht="13.5" customHeight="1">
      <c r="A211" s="58"/>
      <c r="B211" s="38"/>
      <c r="C211" s="38"/>
      <c r="D211" s="38"/>
      <c r="E211" s="38"/>
      <c r="F211" s="39"/>
      <c r="G211" s="40"/>
      <c r="H211" s="36">
        <f t="shared" si="11"/>
        <v>4842503.8399999971</v>
      </c>
      <c r="I211" s="27"/>
    </row>
    <row r="212" spans="1:9" ht="13.5" customHeight="1">
      <c r="A212" s="58"/>
      <c r="B212" s="38"/>
      <c r="C212" s="38"/>
      <c r="D212" s="38"/>
      <c r="E212" s="38"/>
      <c r="F212" s="39"/>
      <c r="G212" s="40"/>
      <c r="H212" s="36">
        <f t="shared" si="11"/>
        <v>4842503.8399999971</v>
      </c>
      <c r="I212" s="27"/>
    </row>
    <row r="213" spans="1:9" ht="13.5" customHeight="1">
      <c r="A213" s="58"/>
      <c r="B213" s="38"/>
      <c r="C213" s="38"/>
      <c r="D213" s="38"/>
      <c r="E213" s="38"/>
      <c r="F213" s="39"/>
      <c r="G213" s="40"/>
      <c r="H213" s="36">
        <f t="shared" si="11"/>
        <v>4842503.8399999971</v>
      </c>
      <c r="I213" s="27"/>
    </row>
    <row r="214" spans="1:9" ht="13.5" customHeight="1">
      <c r="A214" s="58"/>
      <c r="B214" s="38"/>
      <c r="C214" s="38"/>
      <c r="D214" s="38"/>
      <c r="E214" s="38"/>
      <c r="F214" s="39"/>
      <c r="G214" s="40"/>
      <c r="H214" s="36">
        <f t="shared" si="11"/>
        <v>4842503.8399999971</v>
      </c>
      <c r="I214" s="27"/>
    </row>
    <row r="215" spans="1:9" ht="13.5" customHeight="1">
      <c r="A215" s="58"/>
      <c r="B215" s="38"/>
      <c r="C215" s="38"/>
      <c r="D215" s="38"/>
      <c r="E215" s="38"/>
      <c r="F215" s="39"/>
      <c r="G215" s="40"/>
      <c r="H215" s="36">
        <f t="shared" si="11"/>
        <v>4842503.8399999971</v>
      </c>
      <c r="I215" s="27"/>
    </row>
    <row r="216" spans="1:9" ht="13.5" customHeight="1">
      <c r="A216" s="58"/>
      <c r="B216" s="38"/>
      <c r="C216" s="38"/>
      <c r="D216" s="38"/>
      <c r="E216" s="38"/>
      <c r="F216" s="39"/>
      <c r="G216" s="40"/>
      <c r="H216" s="36">
        <f t="shared" si="11"/>
        <v>4842503.8399999971</v>
      </c>
      <c r="I216" s="27"/>
    </row>
    <row r="217" spans="1:9" ht="13.5" customHeight="1">
      <c r="A217" s="58"/>
      <c r="B217" s="38"/>
      <c r="C217" s="38"/>
      <c r="D217" s="38"/>
      <c r="E217" s="38"/>
      <c r="F217" s="39"/>
      <c r="G217" s="40"/>
      <c r="H217" s="36">
        <f t="shared" si="11"/>
        <v>4842503.8399999971</v>
      </c>
      <c r="I217" s="27"/>
    </row>
    <row r="218" spans="1:9" ht="13.5" customHeight="1">
      <c r="A218" s="58"/>
      <c r="B218" s="38"/>
      <c r="C218" s="38"/>
      <c r="D218" s="38"/>
      <c r="E218" s="38"/>
      <c r="F218" s="39"/>
      <c r="G218" s="40"/>
      <c r="H218" s="36">
        <f t="shared" si="11"/>
        <v>4842503.8399999971</v>
      </c>
      <c r="I218" s="27"/>
    </row>
    <row r="219" spans="1:9" ht="13.5" customHeight="1">
      <c r="A219" s="58"/>
      <c r="B219" s="38"/>
      <c r="C219" s="38"/>
      <c r="D219" s="38"/>
      <c r="E219" s="38"/>
      <c r="F219" s="39"/>
      <c r="G219" s="40"/>
      <c r="H219" s="36">
        <f t="shared" si="11"/>
        <v>4842503.8399999971</v>
      </c>
      <c r="I219" s="27"/>
    </row>
    <row r="220" spans="1:9" ht="13.5" customHeight="1">
      <c r="A220" s="58"/>
      <c r="B220" s="38"/>
      <c r="C220" s="38"/>
      <c r="D220" s="38"/>
      <c r="E220" s="38"/>
      <c r="F220" s="39"/>
      <c r="G220" s="40"/>
      <c r="H220" s="36">
        <f t="shared" si="11"/>
        <v>4842503.8399999971</v>
      </c>
      <c r="I220" s="27"/>
    </row>
    <row r="221" spans="1:9" ht="13.5" customHeight="1">
      <c r="A221" s="58"/>
      <c r="B221" s="38"/>
      <c r="C221" s="38"/>
      <c r="D221" s="38"/>
      <c r="E221" s="38"/>
      <c r="F221" s="39"/>
      <c r="G221" s="40"/>
      <c r="H221" s="36">
        <f t="shared" ref="H221:H244" si="12">H220+F221-G221</f>
        <v>4842503.8399999971</v>
      </c>
      <c r="I221" s="27"/>
    </row>
    <row r="222" spans="1:9" ht="13.5" customHeight="1">
      <c r="A222" s="58"/>
      <c r="B222" s="38"/>
      <c r="C222" s="38"/>
      <c r="D222" s="38"/>
      <c r="E222" s="38"/>
      <c r="F222" s="39"/>
      <c r="G222" s="40"/>
      <c r="H222" s="36">
        <f t="shared" si="12"/>
        <v>4842503.8399999971</v>
      </c>
      <c r="I222" s="27"/>
    </row>
    <row r="223" spans="1:9" ht="13.5" customHeight="1">
      <c r="A223" s="58"/>
      <c r="B223" s="38"/>
      <c r="C223" s="38"/>
      <c r="D223" s="38"/>
      <c r="E223" s="38"/>
      <c r="F223" s="39"/>
      <c r="G223" s="40"/>
      <c r="H223" s="36">
        <f t="shared" si="12"/>
        <v>4842503.8399999971</v>
      </c>
      <c r="I223" s="27"/>
    </row>
    <row r="224" spans="1:9" ht="13.5" customHeight="1">
      <c r="A224" s="58"/>
      <c r="B224" s="38"/>
      <c r="C224" s="38"/>
      <c r="D224" s="38"/>
      <c r="E224" s="38"/>
      <c r="F224" s="39"/>
      <c r="G224" s="40"/>
      <c r="H224" s="36">
        <f t="shared" si="12"/>
        <v>4842503.8399999971</v>
      </c>
      <c r="I224" s="27"/>
    </row>
    <row r="225" spans="1:9" ht="13.5" customHeight="1">
      <c r="A225" s="58"/>
      <c r="B225" s="38"/>
      <c r="C225" s="38"/>
      <c r="D225" s="38"/>
      <c r="E225" s="38"/>
      <c r="F225" s="39"/>
      <c r="G225" s="40"/>
      <c r="H225" s="36">
        <f t="shared" si="12"/>
        <v>4842503.8399999971</v>
      </c>
      <c r="I225" s="27"/>
    </row>
    <row r="226" spans="1:9" ht="13.5" customHeight="1">
      <c r="A226" s="58"/>
      <c r="B226" s="38"/>
      <c r="C226" s="38"/>
      <c r="D226" s="38"/>
      <c r="E226" s="38"/>
      <c r="F226" s="39"/>
      <c r="G226" s="40"/>
      <c r="H226" s="36">
        <f t="shared" si="12"/>
        <v>4842503.8399999971</v>
      </c>
      <c r="I226" s="27"/>
    </row>
    <row r="227" spans="1:9" ht="13.5" customHeight="1">
      <c r="A227" s="58"/>
      <c r="B227" s="38"/>
      <c r="C227" s="38"/>
      <c r="D227" s="38"/>
      <c r="E227" s="38"/>
      <c r="F227" s="39"/>
      <c r="G227" s="40"/>
      <c r="H227" s="36">
        <f t="shared" si="12"/>
        <v>4842503.8399999971</v>
      </c>
      <c r="I227" s="27"/>
    </row>
    <row r="228" spans="1:9" ht="13.5" customHeight="1">
      <c r="A228" s="58"/>
      <c r="B228" s="38"/>
      <c r="C228" s="38"/>
      <c r="D228" s="38"/>
      <c r="E228" s="38"/>
      <c r="F228" s="39"/>
      <c r="G228" s="40"/>
      <c r="H228" s="36">
        <f t="shared" si="12"/>
        <v>4842503.8399999971</v>
      </c>
      <c r="I228" s="27"/>
    </row>
    <row r="229" spans="1:9" ht="13.5" customHeight="1">
      <c r="A229" s="58"/>
      <c r="B229" s="38"/>
      <c r="C229" s="38"/>
      <c r="D229" s="38"/>
      <c r="E229" s="38"/>
      <c r="F229" s="39"/>
      <c r="G229" s="40"/>
      <c r="H229" s="36">
        <f t="shared" si="12"/>
        <v>4842503.8399999971</v>
      </c>
      <c r="I229" s="27"/>
    </row>
    <row r="230" spans="1:9" ht="13.5" customHeight="1">
      <c r="A230" s="58"/>
      <c r="B230" s="38"/>
      <c r="C230" s="38"/>
      <c r="D230" s="38"/>
      <c r="E230" s="38"/>
      <c r="F230" s="39"/>
      <c r="G230" s="40"/>
      <c r="H230" s="36">
        <f t="shared" si="12"/>
        <v>4842503.8399999971</v>
      </c>
      <c r="I230" s="88"/>
    </row>
    <row r="231" spans="1:9" ht="13.5" customHeight="1">
      <c r="A231" s="58"/>
      <c r="B231" s="38"/>
      <c r="C231" s="38"/>
      <c r="D231" s="38"/>
      <c r="E231" s="38"/>
      <c r="F231" s="39"/>
      <c r="G231" s="40"/>
      <c r="H231" s="36">
        <f t="shared" si="12"/>
        <v>4842503.8399999971</v>
      </c>
      <c r="I231" s="27"/>
    </row>
    <row r="232" spans="1:9" ht="13.5" customHeight="1">
      <c r="A232" s="58"/>
      <c r="B232" s="38"/>
      <c r="C232" s="38"/>
      <c r="D232" s="38"/>
      <c r="E232" s="38"/>
      <c r="F232" s="39"/>
      <c r="G232" s="40"/>
      <c r="H232" s="36">
        <f t="shared" si="12"/>
        <v>4842503.8399999971</v>
      </c>
      <c r="I232" s="27"/>
    </row>
    <row r="233" spans="1:9" ht="13.5" customHeight="1">
      <c r="A233" s="58"/>
      <c r="B233" s="38"/>
      <c r="C233" s="38"/>
      <c r="D233" s="38"/>
      <c r="E233" s="38"/>
      <c r="F233" s="39"/>
      <c r="G233" s="40"/>
      <c r="H233" s="36">
        <f t="shared" si="12"/>
        <v>4842503.8399999971</v>
      </c>
      <c r="I233" s="27"/>
    </row>
    <row r="234" spans="1:9" ht="13.5" customHeight="1">
      <c r="A234" s="58"/>
      <c r="B234" s="38"/>
      <c r="C234" s="38"/>
      <c r="D234" s="38"/>
      <c r="E234" s="38"/>
      <c r="F234" s="39"/>
      <c r="G234" s="40"/>
      <c r="H234" s="36">
        <f t="shared" si="12"/>
        <v>4842503.8399999971</v>
      </c>
      <c r="I234" s="27"/>
    </row>
    <row r="235" spans="1:9" ht="13.5" customHeight="1">
      <c r="A235" s="58"/>
      <c r="B235" s="38"/>
      <c r="C235" s="38"/>
      <c r="D235" s="38"/>
      <c r="E235" s="38"/>
      <c r="F235" s="39"/>
      <c r="G235" s="40"/>
      <c r="H235" s="36">
        <f t="shared" si="12"/>
        <v>4842503.8399999971</v>
      </c>
      <c r="I235" s="27"/>
    </row>
    <row r="236" spans="1:9" ht="13.5" customHeight="1">
      <c r="A236" s="58"/>
      <c r="B236" s="38"/>
      <c r="C236" s="38"/>
      <c r="D236" s="38"/>
      <c r="E236" s="38"/>
      <c r="F236" s="39"/>
      <c r="G236" s="40"/>
      <c r="H236" s="36">
        <f t="shared" si="12"/>
        <v>4842503.8399999971</v>
      </c>
      <c r="I236" s="27"/>
    </row>
    <row r="237" spans="1:9" ht="13.5" customHeight="1">
      <c r="A237" s="58"/>
      <c r="B237" s="38"/>
      <c r="C237" s="38"/>
      <c r="D237" s="38"/>
      <c r="E237" s="38"/>
      <c r="F237" s="39"/>
      <c r="G237" s="40"/>
      <c r="H237" s="36">
        <f t="shared" si="12"/>
        <v>4842503.8399999971</v>
      </c>
      <c r="I237" s="27"/>
    </row>
    <row r="238" spans="1:9" ht="13.5" customHeight="1">
      <c r="A238" s="58"/>
      <c r="B238" s="38"/>
      <c r="C238" s="38"/>
      <c r="D238" s="38"/>
      <c r="E238" s="38"/>
      <c r="F238" s="39"/>
      <c r="G238" s="40"/>
      <c r="H238" s="36">
        <f t="shared" si="12"/>
        <v>4842503.8399999971</v>
      </c>
      <c r="I238" s="27"/>
    </row>
    <row r="239" spans="1:9" ht="13.5" customHeight="1">
      <c r="A239" s="58"/>
      <c r="B239" s="38"/>
      <c r="C239" s="38"/>
      <c r="D239" s="38"/>
      <c r="E239" s="38"/>
      <c r="F239" s="39"/>
      <c r="G239" s="40"/>
      <c r="H239" s="36">
        <f t="shared" si="12"/>
        <v>4842503.8399999971</v>
      </c>
      <c r="I239" s="27"/>
    </row>
    <row r="240" spans="1:9" ht="13.5" customHeight="1">
      <c r="A240" s="58"/>
      <c r="B240" s="38"/>
      <c r="C240" s="38"/>
      <c r="D240" s="38"/>
      <c r="E240" s="38"/>
      <c r="F240" s="39"/>
      <c r="G240" s="40"/>
      <c r="H240" s="36">
        <f t="shared" si="12"/>
        <v>4842503.8399999971</v>
      </c>
      <c r="I240" s="27"/>
    </row>
    <row r="241" spans="1:9" ht="13.5" customHeight="1">
      <c r="A241" s="58"/>
      <c r="B241" s="38"/>
      <c r="C241" s="38"/>
      <c r="D241" s="38"/>
      <c r="E241" s="38"/>
      <c r="F241" s="39"/>
      <c r="G241" s="40"/>
      <c r="H241" s="36">
        <f t="shared" si="12"/>
        <v>4842503.8399999971</v>
      </c>
      <c r="I241" s="27"/>
    </row>
    <row r="242" spans="1:9" ht="13.5" customHeight="1">
      <c r="A242" s="58"/>
      <c r="B242" s="38"/>
      <c r="C242" s="38"/>
      <c r="D242" s="38"/>
      <c r="E242" s="38"/>
      <c r="F242" s="39"/>
      <c r="G242" s="40"/>
      <c r="H242" s="36">
        <f t="shared" si="12"/>
        <v>4842503.8399999971</v>
      </c>
      <c r="I242" s="27"/>
    </row>
    <row r="243" spans="1:9" ht="13.5" customHeight="1">
      <c r="A243" s="58"/>
      <c r="B243" s="38"/>
      <c r="C243" s="38"/>
      <c r="D243" s="38"/>
      <c r="E243" s="38"/>
      <c r="F243" s="39"/>
      <c r="G243" s="40"/>
      <c r="H243" s="36">
        <f t="shared" si="12"/>
        <v>4842503.8399999971</v>
      </c>
      <c r="I243" s="27"/>
    </row>
    <row r="244" spans="1:9" ht="13.5" customHeight="1">
      <c r="A244" s="58"/>
      <c r="B244" s="38"/>
      <c r="C244" s="38"/>
      <c r="D244" s="38"/>
      <c r="E244" s="38"/>
      <c r="F244" s="39"/>
      <c r="G244" s="40"/>
      <c r="H244" s="36">
        <f t="shared" si="12"/>
        <v>4842503.8399999971</v>
      </c>
      <c r="I244" s="27"/>
    </row>
    <row r="245" spans="1:9" ht="13.5" customHeight="1">
      <c r="A245" s="58"/>
      <c r="B245" s="38"/>
      <c r="C245" s="38"/>
      <c r="D245" s="38"/>
      <c r="E245" s="38"/>
      <c r="F245" s="39"/>
      <c r="G245" s="40"/>
      <c r="H245" s="36">
        <f t="shared" ref="H245:H260" si="13">H244+F245-G245</f>
        <v>4842503.8399999971</v>
      </c>
      <c r="I245" s="27"/>
    </row>
    <row r="246" spans="1:9" ht="13.5" customHeight="1">
      <c r="A246" s="58"/>
      <c r="B246" s="38"/>
      <c r="C246" s="38"/>
      <c r="D246" s="38"/>
      <c r="E246" s="38"/>
      <c r="F246" s="39"/>
      <c r="G246" s="40"/>
      <c r="H246" s="36">
        <f t="shared" si="13"/>
        <v>4842503.8399999971</v>
      </c>
      <c r="I246" s="27"/>
    </row>
    <row r="247" spans="1:9" ht="13.5" customHeight="1">
      <c r="A247" s="58"/>
      <c r="B247" s="38"/>
      <c r="C247" s="38"/>
      <c r="D247" s="38"/>
      <c r="E247" s="38"/>
      <c r="F247" s="39"/>
      <c r="G247" s="40"/>
      <c r="H247" s="36">
        <f t="shared" si="13"/>
        <v>4842503.8399999971</v>
      </c>
      <c r="I247" s="27"/>
    </row>
    <row r="248" spans="1:9" ht="13.5" customHeight="1">
      <c r="A248" s="58"/>
      <c r="B248" s="38"/>
      <c r="C248" s="38"/>
      <c r="D248" s="38"/>
      <c r="E248" s="38"/>
      <c r="F248" s="39"/>
      <c r="G248" s="40"/>
      <c r="H248" s="36">
        <f t="shared" si="13"/>
        <v>4842503.8399999971</v>
      </c>
      <c r="I248" s="27"/>
    </row>
    <row r="249" spans="1:9" ht="13.5" customHeight="1">
      <c r="A249" s="58"/>
      <c r="B249" s="38"/>
      <c r="C249" s="38"/>
      <c r="D249" s="38"/>
      <c r="E249" s="38"/>
      <c r="F249" s="39"/>
      <c r="G249" s="40"/>
      <c r="H249" s="36">
        <f t="shared" si="13"/>
        <v>4842503.8399999971</v>
      </c>
      <c r="I249" s="27"/>
    </row>
    <row r="250" spans="1:9" ht="13.5" customHeight="1">
      <c r="A250" s="58"/>
      <c r="B250" s="38"/>
      <c r="C250" s="38"/>
      <c r="D250" s="38"/>
      <c r="E250" s="38"/>
      <c r="F250" s="39"/>
      <c r="G250" s="40"/>
      <c r="H250" s="36">
        <f t="shared" si="13"/>
        <v>4842503.8399999971</v>
      </c>
      <c r="I250" s="27"/>
    </row>
    <row r="251" spans="1:9" ht="13.5" customHeight="1">
      <c r="A251" s="58"/>
      <c r="B251" s="38"/>
      <c r="C251" s="38"/>
      <c r="D251" s="38"/>
      <c r="E251" s="38"/>
      <c r="F251" s="39"/>
      <c r="G251" s="40"/>
      <c r="H251" s="36">
        <f t="shared" si="13"/>
        <v>4842503.8399999971</v>
      </c>
      <c r="I251" s="27"/>
    </row>
    <row r="252" spans="1:9" ht="13.5" customHeight="1">
      <c r="A252" s="58"/>
      <c r="B252" s="38"/>
      <c r="C252" s="38"/>
      <c r="D252" s="38"/>
      <c r="E252" s="38"/>
      <c r="F252" s="39"/>
      <c r="G252" s="40"/>
      <c r="H252" s="36">
        <f t="shared" si="13"/>
        <v>4842503.8399999971</v>
      </c>
      <c r="I252" s="27"/>
    </row>
    <row r="253" spans="1:9" ht="13.5" customHeight="1">
      <c r="A253" s="58"/>
      <c r="B253" s="38"/>
      <c r="C253" s="38"/>
      <c r="D253" s="38"/>
      <c r="E253" s="38"/>
      <c r="F253" s="39"/>
      <c r="G253" s="40"/>
      <c r="H253" s="36">
        <f t="shared" si="13"/>
        <v>4842503.8399999971</v>
      </c>
      <c r="I253" s="27"/>
    </row>
    <row r="254" spans="1:9" ht="13.5" customHeight="1">
      <c r="A254" s="58"/>
      <c r="B254" s="38"/>
      <c r="C254" s="38"/>
      <c r="D254" s="38"/>
      <c r="E254" s="38"/>
      <c r="F254" s="39"/>
      <c r="G254" s="40"/>
      <c r="H254" s="36">
        <f t="shared" si="13"/>
        <v>4842503.8399999971</v>
      </c>
      <c r="I254" s="27"/>
    </row>
    <row r="255" spans="1:9" ht="13.5" customHeight="1">
      <c r="A255" s="58"/>
      <c r="B255" s="38"/>
      <c r="C255" s="38"/>
      <c r="D255" s="38"/>
      <c r="E255" s="38"/>
      <c r="F255" s="39"/>
      <c r="G255" s="40"/>
      <c r="H255" s="36">
        <f t="shared" si="13"/>
        <v>4842503.8399999971</v>
      </c>
      <c r="I255" s="27"/>
    </row>
    <row r="256" spans="1:9" ht="13.5" customHeight="1">
      <c r="A256" s="58"/>
      <c r="B256" s="38"/>
      <c r="C256" s="38"/>
      <c r="D256" s="38"/>
      <c r="E256" s="38"/>
      <c r="F256" s="39"/>
      <c r="G256" s="40"/>
      <c r="H256" s="36">
        <f t="shared" si="13"/>
        <v>4842503.8399999971</v>
      </c>
      <c r="I256" s="27"/>
    </row>
    <row r="257" spans="1:14" ht="13.5" customHeight="1">
      <c r="A257" s="58"/>
      <c r="B257" s="38"/>
      <c r="C257" s="38"/>
      <c r="D257" s="38"/>
      <c r="E257" s="38"/>
      <c r="F257" s="39"/>
      <c r="G257" s="40"/>
      <c r="H257" s="36">
        <f t="shared" si="13"/>
        <v>4842503.8399999971</v>
      </c>
      <c r="I257" s="27"/>
    </row>
    <row r="258" spans="1:14" ht="13.5" customHeight="1">
      <c r="A258" s="58"/>
      <c r="B258" s="38"/>
      <c r="C258" s="38"/>
      <c r="D258" s="38"/>
      <c r="E258" s="38"/>
      <c r="F258" s="39"/>
      <c r="G258" s="40"/>
      <c r="H258" s="36">
        <f t="shared" si="13"/>
        <v>4842503.8399999971</v>
      </c>
      <c r="I258" s="27"/>
    </row>
    <row r="259" spans="1:14" ht="13.5" customHeight="1">
      <c r="A259" s="58"/>
      <c r="B259" s="38"/>
      <c r="C259" s="38"/>
      <c r="D259" s="38"/>
      <c r="E259" s="38"/>
      <c r="F259" s="39"/>
      <c r="G259" s="40"/>
      <c r="H259" s="36">
        <f t="shared" si="13"/>
        <v>4842503.8399999971</v>
      </c>
      <c r="I259" s="27"/>
    </row>
    <row r="260" spans="1:14" ht="13.5" customHeight="1">
      <c r="A260" s="58"/>
      <c r="B260" s="38"/>
      <c r="C260" s="38"/>
      <c r="D260" s="38"/>
      <c r="E260" s="38"/>
      <c r="F260" s="39"/>
      <c r="G260" s="40"/>
      <c r="H260" s="36">
        <f t="shared" si="13"/>
        <v>4842503.8399999971</v>
      </c>
      <c r="I260" s="27"/>
    </row>
    <row r="261" spans="1:14" ht="13.5" customHeight="1">
      <c r="A261" s="58"/>
      <c r="B261" s="38"/>
      <c r="C261" s="38"/>
      <c r="D261" s="38"/>
      <c r="E261" s="38"/>
      <c r="F261" s="39"/>
      <c r="G261" s="40"/>
      <c r="H261" s="36">
        <f t="shared" ref="H261:H268" si="14">H260+F261-G261</f>
        <v>4842503.8399999971</v>
      </c>
      <c r="I261" s="27"/>
    </row>
    <row r="262" spans="1:14" ht="13.5" customHeight="1">
      <c r="A262" s="58"/>
      <c r="B262" s="38"/>
      <c r="C262" s="38"/>
      <c r="D262" s="38"/>
      <c r="E262" s="38"/>
      <c r="F262" s="39"/>
      <c r="G262" s="40"/>
      <c r="H262" s="36">
        <f t="shared" si="14"/>
        <v>4842503.8399999971</v>
      </c>
      <c r="I262" s="27"/>
    </row>
    <row r="263" spans="1:14" ht="13.5" customHeight="1">
      <c r="A263" s="58"/>
      <c r="B263" s="38"/>
      <c r="C263" s="38"/>
      <c r="D263" s="38"/>
      <c r="E263" s="38"/>
      <c r="F263" s="39"/>
      <c r="G263" s="40"/>
      <c r="H263" s="36">
        <f t="shared" si="14"/>
        <v>4842503.8399999971</v>
      </c>
      <c r="I263" s="27"/>
    </row>
    <row r="264" spans="1:14" ht="13.5" customHeight="1">
      <c r="A264" s="58"/>
      <c r="B264" s="38"/>
      <c r="C264" s="38"/>
      <c r="D264" s="38"/>
      <c r="E264" s="38"/>
      <c r="F264" s="39"/>
      <c r="G264" s="40"/>
      <c r="H264" s="36">
        <f t="shared" si="14"/>
        <v>4842503.8399999971</v>
      </c>
      <c r="I264" s="27"/>
    </row>
    <row r="265" spans="1:14" ht="13.5" customHeight="1">
      <c r="A265" s="58"/>
      <c r="B265" s="38"/>
      <c r="C265" s="38"/>
      <c r="D265" s="38"/>
      <c r="E265" s="38"/>
      <c r="F265" s="39"/>
      <c r="G265" s="40"/>
      <c r="H265" s="36">
        <f t="shared" si="14"/>
        <v>4842503.8399999971</v>
      </c>
      <c r="I265" s="27"/>
      <c r="N265" s="27" t="s">
        <v>41</v>
      </c>
    </row>
    <row r="266" spans="1:14" ht="13.5" customHeight="1">
      <c r="A266" s="58"/>
      <c r="B266" s="38"/>
      <c r="C266" s="38"/>
      <c r="D266" s="38"/>
      <c r="E266" s="38"/>
      <c r="F266" s="39"/>
      <c r="G266" s="40"/>
      <c r="H266" s="36">
        <f t="shared" si="14"/>
        <v>4842503.8399999971</v>
      </c>
      <c r="I266" s="27"/>
    </row>
    <row r="267" spans="1:14" ht="13.5" customHeight="1">
      <c r="A267" s="58"/>
      <c r="B267" s="38"/>
      <c r="C267" s="38"/>
      <c r="D267" s="38"/>
      <c r="E267" s="38"/>
      <c r="F267" s="39"/>
      <c r="G267" s="40"/>
      <c r="H267" s="36">
        <f t="shared" si="14"/>
        <v>4842503.8399999971</v>
      </c>
      <c r="I267" s="27"/>
    </row>
    <row r="268" spans="1:14" ht="13.5" customHeight="1">
      <c r="A268" s="58"/>
      <c r="B268" s="38"/>
      <c r="C268" s="38"/>
      <c r="D268" s="38"/>
      <c r="E268" s="38"/>
      <c r="F268" s="39"/>
      <c r="G268" s="40"/>
      <c r="H268" s="36">
        <f t="shared" si="14"/>
        <v>4842503.8399999971</v>
      </c>
      <c r="I268" s="27"/>
    </row>
    <row r="269" spans="1:14" ht="13.5" customHeight="1">
      <c r="A269" s="58"/>
      <c r="B269" s="38"/>
      <c r="C269" s="38"/>
      <c r="D269" s="38"/>
      <c r="E269" s="38"/>
      <c r="F269" s="39"/>
      <c r="G269" s="40"/>
      <c r="H269" s="36">
        <f t="shared" ref="H269:H284" si="15">H268+F269-G269</f>
        <v>4842503.8399999971</v>
      </c>
      <c r="I269" s="27"/>
    </row>
    <row r="270" spans="1:14" ht="13.5" customHeight="1">
      <c r="A270" s="58"/>
      <c r="B270" s="38"/>
      <c r="C270" s="38"/>
      <c r="D270" s="38"/>
      <c r="E270" s="38"/>
      <c r="F270" s="39"/>
      <c r="G270" s="40"/>
      <c r="H270" s="36">
        <f t="shared" si="15"/>
        <v>4842503.8399999971</v>
      </c>
      <c r="I270" s="27"/>
    </row>
    <row r="271" spans="1:14" ht="13.5" customHeight="1">
      <c r="A271" s="58"/>
      <c r="B271" s="38"/>
      <c r="C271" s="38"/>
      <c r="D271" s="38"/>
      <c r="E271" s="38"/>
      <c r="F271" s="39"/>
      <c r="G271" s="40"/>
      <c r="H271" s="36">
        <f t="shared" si="15"/>
        <v>4842503.8399999971</v>
      </c>
      <c r="I271" s="27"/>
    </row>
    <row r="272" spans="1:14" ht="13.5" customHeight="1">
      <c r="A272" s="58"/>
      <c r="B272" s="38"/>
      <c r="C272" s="38"/>
      <c r="D272" s="38"/>
      <c r="E272" s="38"/>
      <c r="F272" s="39"/>
      <c r="G272" s="40"/>
      <c r="H272" s="36">
        <f t="shared" si="15"/>
        <v>4842503.8399999971</v>
      </c>
      <c r="I272" s="27"/>
    </row>
    <row r="273" spans="1:9" ht="13.5" customHeight="1">
      <c r="A273" s="58"/>
      <c r="B273" s="38"/>
      <c r="C273" s="38"/>
      <c r="D273" s="38"/>
      <c r="E273" s="38"/>
      <c r="F273" s="39"/>
      <c r="G273" s="40"/>
      <c r="H273" s="36">
        <f t="shared" si="15"/>
        <v>4842503.8399999971</v>
      </c>
      <c r="I273" s="27"/>
    </row>
    <row r="274" spans="1:9" ht="13.5" customHeight="1">
      <c r="A274" s="58"/>
      <c r="B274" s="38"/>
      <c r="C274" s="38"/>
      <c r="D274" s="38"/>
      <c r="E274" s="38"/>
      <c r="F274" s="39"/>
      <c r="G274" s="40"/>
      <c r="H274" s="36">
        <f t="shared" si="15"/>
        <v>4842503.8399999971</v>
      </c>
      <c r="I274" s="27"/>
    </row>
    <row r="275" spans="1:9" ht="13.5" customHeight="1">
      <c r="A275" s="58"/>
      <c r="B275" s="38"/>
      <c r="C275" s="38"/>
      <c r="D275" s="38"/>
      <c r="E275" s="38"/>
      <c r="F275" s="39"/>
      <c r="G275" s="40"/>
      <c r="H275" s="36">
        <f t="shared" si="15"/>
        <v>4842503.8399999971</v>
      </c>
      <c r="I275" s="27"/>
    </row>
    <row r="276" spans="1:9" ht="13.5" customHeight="1">
      <c r="A276" s="58"/>
      <c r="B276" s="38"/>
      <c r="C276" s="38"/>
      <c r="D276" s="38"/>
      <c r="E276" s="38"/>
      <c r="F276" s="39"/>
      <c r="G276" s="40"/>
      <c r="H276" s="36">
        <f t="shared" si="15"/>
        <v>4842503.8399999971</v>
      </c>
      <c r="I276" s="27"/>
    </row>
    <row r="277" spans="1:9" ht="13.5" customHeight="1">
      <c r="A277" s="58"/>
      <c r="B277" s="38"/>
      <c r="C277" s="38"/>
      <c r="D277" s="38"/>
      <c r="E277" s="38"/>
      <c r="F277" s="39"/>
      <c r="G277" s="40"/>
      <c r="H277" s="36">
        <f t="shared" si="15"/>
        <v>4842503.8399999971</v>
      </c>
      <c r="I277" s="27"/>
    </row>
    <row r="278" spans="1:9" ht="13.5" customHeight="1">
      <c r="A278" s="58"/>
      <c r="B278" s="38"/>
      <c r="C278" s="38"/>
      <c r="D278" s="38"/>
      <c r="E278" s="38"/>
      <c r="F278" s="39"/>
      <c r="G278" s="40"/>
      <c r="H278" s="36">
        <f t="shared" si="15"/>
        <v>4842503.8399999971</v>
      </c>
      <c r="I278" s="27"/>
    </row>
    <row r="279" spans="1:9" ht="13.5" customHeight="1">
      <c r="A279" s="58"/>
      <c r="B279" s="38"/>
      <c r="C279" s="38"/>
      <c r="D279" s="38"/>
      <c r="E279" s="38"/>
      <c r="F279" s="39"/>
      <c r="G279" s="40"/>
      <c r="H279" s="36">
        <f t="shared" si="15"/>
        <v>4842503.8399999971</v>
      </c>
      <c r="I279" s="27"/>
    </row>
    <row r="280" spans="1:9" ht="13.5" customHeight="1">
      <c r="A280" s="58"/>
      <c r="B280" s="38"/>
      <c r="C280" s="38"/>
      <c r="D280" s="38"/>
      <c r="E280" s="38"/>
      <c r="F280" s="39"/>
      <c r="G280" s="40"/>
      <c r="H280" s="36">
        <f t="shared" si="15"/>
        <v>4842503.8399999971</v>
      </c>
      <c r="I280" s="27"/>
    </row>
    <row r="281" spans="1:9" ht="13.5" customHeight="1">
      <c r="A281" s="58"/>
      <c r="B281" s="38"/>
      <c r="C281" s="38"/>
      <c r="D281" s="38"/>
      <c r="E281" s="38"/>
      <c r="F281" s="39"/>
      <c r="G281" s="40"/>
      <c r="H281" s="36">
        <f t="shared" si="15"/>
        <v>4842503.8399999971</v>
      </c>
      <c r="I281" s="27"/>
    </row>
    <row r="282" spans="1:9" ht="13.5" customHeight="1">
      <c r="A282" s="58"/>
      <c r="B282" s="106"/>
      <c r="C282" s="38"/>
      <c r="D282" s="38"/>
      <c r="E282" s="38"/>
      <c r="F282" s="39"/>
      <c r="G282" s="40"/>
      <c r="H282" s="36">
        <f t="shared" si="15"/>
        <v>4842503.8399999971</v>
      </c>
      <c r="I282" s="27"/>
    </row>
    <row r="283" spans="1:9" ht="13.5" customHeight="1">
      <c r="A283" s="58"/>
      <c r="B283" s="38"/>
      <c r="C283" s="38"/>
      <c r="D283" s="38"/>
      <c r="E283" s="38"/>
      <c r="F283" s="39"/>
      <c r="G283" s="40"/>
      <c r="H283" s="36">
        <f t="shared" si="15"/>
        <v>4842503.8399999971</v>
      </c>
      <c r="I283" s="27"/>
    </row>
    <row r="284" spans="1:9" ht="13.5" customHeight="1">
      <c r="A284" s="58"/>
      <c r="B284" s="38"/>
      <c r="C284" s="38"/>
      <c r="D284" s="38"/>
      <c r="E284" s="38"/>
      <c r="F284" s="39"/>
      <c r="G284" s="40"/>
      <c r="H284" s="36">
        <f t="shared" si="15"/>
        <v>4842503.8399999971</v>
      </c>
      <c r="I284" s="27"/>
    </row>
    <row r="285" spans="1:9" ht="13.5" customHeight="1">
      <c r="A285" s="58"/>
      <c r="B285" s="38"/>
      <c r="C285" s="38"/>
      <c r="D285" s="38"/>
      <c r="E285" s="38"/>
      <c r="F285" s="39"/>
      <c r="G285" s="40"/>
      <c r="H285" s="36">
        <f t="shared" ref="H285:H294" si="16">H284+F285-G285</f>
        <v>4842503.8399999971</v>
      </c>
      <c r="I285" s="27"/>
    </row>
    <row r="286" spans="1:9" ht="13.5" customHeight="1">
      <c r="A286" s="58"/>
      <c r="B286" s="38"/>
      <c r="C286" s="38"/>
      <c r="D286" s="38"/>
      <c r="E286" s="38"/>
      <c r="F286" s="39"/>
      <c r="G286" s="40"/>
      <c r="H286" s="36">
        <f t="shared" si="16"/>
        <v>4842503.8399999971</v>
      </c>
      <c r="I286" s="88"/>
    </row>
    <row r="287" spans="1:9" ht="13.5" customHeight="1">
      <c r="A287" s="58"/>
      <c r="B287" s="38"/>
      <c r="C287" s="38"/>
      <c r="D287" s="38"/>
      <c r="E287" s="38"/>
      <c r="F287" s="39"/>
      <c r="G287" s="40"/>
      <c r="H287" s="36">
        <f t="shared" si="16"/>
        <v>4842503.8399999971</v>
      </c>
      <c r="I287" s="27"/>
    </row>
    <row r="288" spans="1:9" ht="13.5" customHeight="1">
      <c r="A288" s="58"/>
      <c r="B288" s="38"/>
      <c r="C288" s="38"/>
      <c r="D288" s="38"/>
      <c r="E288" s="38"/>
      <c r="F288" s="39"/>
      <c r="G288" s="40"/>
      <c r="H288" s="36">
        <f t="shared" si="16"/>
        <v>4842503.8399999971</v>
      </c>
      <c r="I288" s="27"/>
    </row>
    <row r="289" spans="1:9" ht="13.5" customHeight="1">
      <c r="A289" s="58"/>
      <c r="B289" s="38"/>
      <c r="C289" s="38"/>
      <c r="D289" s="38"/>
      <c r="E289" s="38"/>
      <c r="F289" s="39"/>
      <c r="G289" s="40"/>
      <c r="H289" s="36">
        <f t="shared" si="16"/>
        <v>4842503.8399999971</v>
      </c>
      <c r="I289" s="27"/>
    </row>
    <row r="290" spans="1:9" ht="13.5" customHeight="1">
      <c r="A290" s="58"/>
      <c r="B290" s="38"/>
      <c r="C290" s="38"/>
      <c r="D290" s="38"/>
      <c r="E290" s="38"/>
      <c r="F290" s="39"/>
      <c r="G290" s="40"/>
      <c r="H290" s="36">
        <f t="shared" si="16"/>
        <v>4842503.8399999971</v>
      </c>
      <c r="I290" s="27"/>
    </row>
    <row r="291" spans="1:9" ht="13.5" customHeight="1">
      <c r="A291" s="58"/>
      <c r="B291" s="38"/>
      <c r="C291" s="38"/>
      <c r="D291" s="38"/>
      <c r="E291" s="38"/>
      <c r="F291" s="39"/>
      <c r="G291" s="40"/>
      <c r="H291" s="36">
        <f t="shared" si="16"/>
        <v>4842503.8399999971</v>
      </c>
      <c r="I291" s="27"/>
    </row>
    <row r="292" spans="1:9" ht="13.5" customHeight="1">
      <c r="A292" s="58"/>
      <c r="B292" s="38"/>
      <c r="C292" s="38"/>
      <c r="D292" s="38"/>
      <c r="E292" s="38"/>
      <c r="F292" s="39"/>
      <c r="G292" s="40"/>
      <c r="H292" s="36">
        <f t="shared" si="16"/>
        <v>4842503.8399999971</v>
      </c>
      <c r="I292" s="27"/>
    </row>
    <row r="293" spans="1:9" ht="13.5" customHeight="1">
      <c r="A293" s="58"/>
      <c r="B293" s="38"/>
      <c r="C293" s="38"/>
      <c r="D293" s="38"/>
      <c r="E293" s="38"/>
      <c r="F293" s="39"/>
      <c r="G293" s="40"/>
      <c r="H293" s="36">
        <f t="shared" si="16"/>
        <v>4842503.8399999971</v>
      </c>
      <c r="I293" s="27"/>
    </row>
    <row r="294" spans="1:9" ht="13.5" customHeight="1">
      <c r="A294" s="58"/>
      <c r="B294" s="38"/>
      <c r="C294" s="38"/>
      <c r="D294" s="38"/>
      <c r="E294" s="38"/>
      <c r="F294" s="39"/>
      <c r="G294" s="40"/>
      <c r="H294" s="36">
        <f t="shared" si="16"/>
        <v>4842503.8399999971</v>
      </c>
      <c r="I294" s="27"/>
    </row>
    <row r="295" spans="1:9" ht="13.5" customHeight="1">
      <c r="A295" s="58"/>
      <c r="B295" s="38"/>
      <c r="C295" s="38"/>
      <c r="D295" s="38"/>
      <c r="E295" s="38"/>
      <c r="F295" s="39"/>
      <c r="G295" s="40"/>
      <c r="H295" s="36">
        <f t="shared" ref="H295:H304" si="17">H294+F295-G295</f>
        <v>4842503.8399999971</v>
      </c>
      <c r="I295" s="27"/>
    </row>
    <row r="296" spans="1:9" ht="13.5" customHeight="1">
      <c r="A296" s="58"/>
      <c r="B296" s="38"/>
      <c r="C296" s="38"/>
      <c r="D296" s="38"/>
      <c r="E296" s="38"/>
      <c r="F296" s="39"/>
      <c r="G296" s="40"/>
      <c r="H296" s="36">
        <f t="shared" si="17"/>
        <v>4842503.8399999971</v>
      </c>
      <c r="I296" s="27"/>
    </row>
    <row r="297" spans="1:9" ht="13.5" customHeight="1">
      <c r="A297" s="58"/>
      <c r="B297" s="38"/>
      <c r="C297" s="38"/>
      <c r="D297" s="38"/>
      <c r="E297" s="38"/>
      <c r="F297" s="39"/>
      <c r="G297" s="40"/>
      <c r="H297" s="36">
        <f t="shared" si="17"/>
        <v>4842503.8399999971</v>
      </c>
      <c r="I297" s="27"/>
    </row>
    <row r="298" spans="1:9" ht="13.5" customHeight="1">
      <c r="A298" s="58"/>
      <c r="B298" s="38"/>
      <c r="C298" s="38"/>
      <c r="D298" s="38"/>
      <c r="E298" s="38"/>
      <c r="F298" s="39"/>
      <c r="G298" s="40"/>
      <c r="H298" s="36">
        <f t="shared" si="17"/>
        <v>4842503.8399999971</v>
      </c>
      <c r="I298" s="27"/>
    </row>
    <row r="299" spans="1:9" ht="13.5" customHeight="1">
      <c r="A299" s="58"/>
      <c r="B299" s="38"/>
      <c r="C299" s="38"/>
      <c r="D299" s="38"/>
      <c r="E299" s="38"/>
      <c r="F299" s="39"/>
      <c r="G299" s="40"/>
      <c r="H299" s="36">
        <f t="shared" si="17"/>
        <v>4842503.8399999971</v>
      </c>
      <c r="I299" s="27"/>
    </row>
    <row r="300" spans="1:9" ht="13.5" customHeight="1">
      <c r="A300" s="58"/>
      <c r="B300" s="38"/>
      <c r="C300" s="38"/>
      <c r="D300" s="38"/>
      <c r="E300" s="38"/>
      <c r="F300" s="39"/>
      <c r="G300" s="40"/>
      <c r="H300" s="36">
        <f t="shared" si="17"/>
        <v>4842503.8399999971</v>
      </c>
      <c r="I300" s="27"/>
    </row>
    <row r="301" spans="1:9" ht="13.5" customHeight="1">
      <c r="A301" s="58"/>
      <c r="B301" s="38"/>
      <c r="C301" s="38"/>
      <c r="D301" s="38"/>
      <c r="E301" s="38"/>
      <c r="F301" s="39"/>
      <c r="G301" s="40"/>
      <c r="H301" s="36">
        <f t="shared" si="17"/>
        <v>4842503.8399999971</v>
      </c>
      <c r="I301" s="27"/>
    </row>
    <row r="302" spans="1:9" ht="13.5" customHeight="1">
      <c r="A302" s="58"/>
      <c r="B302" s="38"/>
      <c r="C302" s="38"/>
      <c r="D302" s="38"/>
      <c r="E302" s="38"/>
      <c r="F302" s="39"/>
      <c r="G302" s="40"/>
      <c r="H302" s="36">
        <f t="shared" si="17"/>
        <v>4842503.8399999971</v>
      </c>
      <c r="I302" s="27"/>
    </row>
    <row r="303" spans="1:9" ht="13.5" customHeight="1">
      <c r="A303" s="58"/>
      <c r="B303" s="38"/>
      <c r="C303" s="38"/>
      <c r="D303" s="38"/>
      <c r="E303" s="38"/>
      <c r="F303" s="39"/>
      <c r="G303" s="40"/>
      <c r="H303" s="36">
        <f t="shared" si="17"/>
        <v>4842503.8399999971</v>
      </c>
      <c r="I303" s="27"/>
    </row>
    <row r="304" spans="1:9" ht="13.5" customHeight="1">
      <c r="A304" s="58"/>
      <c r="B304" s="38"/>
      <c r="C304" s="38"/>
      <c r="D304" s="38"/>
      <c r="E304" s="38"/>
      <c r="F304" s="39"/>
      <c r="G304" s="40"/>
      <c r="H304" s="36">
        <f t="shared" si="17"/>
        <v>4842503.8399999971</v>
      </c>
      <c r="I304" s="27"/>
    </row>
    <row r="305" spans="1:9" ht="13.5" customHeight="1">
      <c r="A305" s="58"/>
      <c r="B305" s="38"/>
      <c r="C305" s="38"/>
      <c r="D305" s="38"/>
      <c r="E305" s="38"/>
      <c r="F305" s="39"/>
      <c r="G305" s="40"/>
      <c r="H305" s="36">
        <f t="shared" ref="H305:H323" si="18">H304+F305-G305</f>
        <v>4842503.8399999971</v>
      </c>
      <c r="I305" s="27"/>
    </row>
    <row r="306" spans="1:9" ht="13.5" customHeight="1">
      <c r="A306" s="58"/>
      <c r="B306" s="38"/>
      <c r="C306" s="38"/>
      <c r="D306" s="38"/>
      <c r="E306" s="38"/>
      <c r="F306" s="39"/>
      <c r="G306" s="40"/>
      <c r="H306" s="36">
        <f t="shared" si="18"/>
        <v>4842503.8399999971</v>
      </c>
      <c r="I306" s="27"/>
    </row>
    <row r="307" spans="1:9" ht="13.5" customHeight="1">
      <c r="A307" s="58"/>
      <c r="B307" s="38"/>
      <c r="C307" s="38"/>
      <c r="D307" s="38"/>
      <c r="E307" s="38"/>
      <c r="F307" s="39"/>
      <c r="G307" s="40"/>
      <c r="H307" s="36">
        <f t="shared" si="18"/>
        <v>4842503.8399999971</v>
      </c>
      <c r="I307" s="27"/>
    </row>
    <row r="308" spans="1:9" ht="13.5" customHeight="1">
      <c r="A308" s="58"/>
      <c r="B308" s="38"/>
      <c r="C308" s="38"/>
      <c r="D308" s="38"/>
      <c r="E308" s="38"/>
      <c r="F308" s="39"/>
      <c r="G308" s="40"/>
      <c r="H308" s="36">
        <f t="shared" si="18"/>
        <v>4842503.8399999971</v>
      </c>
      <c r="I308" s="27"/>
    </row>
    <row r="309" spans="1:9" ht="13.5" customHeight="1">
      <c r="A309" s="58"/>
      <c r="B309" s="38"/>
      <c r="C309" s="38"/>
      <c r="D309" s="38"/>
      <c r="E309" s="38"/>
      <c r="F309" s="39"/>
      <c r="G309" s="40"/>
      <c r="H309" s="36">
        <f t="shared" si="18"/>
        <v>4842503.8399999971</v>
      </c>
      <c r="I309" s="27"/>
    </row>
    <row r="310" spans="1:9" ht="13.5" customHeight="1">
      <c r="A310" s="58"/>
      <c r="B310" s="38"/>
      <c r="C310" s="38"/>
      <c r="D310" s="38"/>
      <c r="E310" s="38"/>
      <c r="F310" s="39"/>
      <c r="G310" s="40"/>
      <c r="H310" s="36">
        <f t="shared" si="18"/>
        <v>4842503.8399999971</v>
      </c>
      <c r="I310" s="27"/>
    </row>
    <row r="311" spans="1:9" ht="13.5" customHeight="1">
      <c r="A311" s="58"/>
      <c r="B311" s="38"/>
      <c r="C311" s="38"/>
      <c r="D311" s="38"/>
      <c r="E311" s="38"/>
      <c r="F311" s="39"/>
      <c r="G311" s="40"/>
      <c r="H311" s="36">
        <f t="shared" si="18"/>
        <v>4842503.8399999971</v>
      </c>
      <c r="I311" s="27"/>
    </row>
    <row r="312" spans="1:9" ht="13.5" customHeight="1">
      <c r="A312" s="58"/>
      <c r="B312" s="38"/>
      <c r="C312" s="38"/>
      <c r="D312" s="38"/>
      <c r="E312" s="38"/>
      <c r="F312" s="60"/>
      <c r="G312" s="40"/>
      <c r="H312" s="36">
        <f t="shared" si="18"/>
        <v>4842503.8399999971</v>
      </c>
      <c r="I312" s="27"/>
    </row>
    <row r="313" spans="1:9" ht="13.5" customHeight="1">
      <c r="A313" s="58"/>
      <c r="B313" s="38"/>
      <c r="C313" s="38"/>
      <c r="D313" s="38"/>
      <c r="E313" s="38"/>
      <c r="F313" s="39"/>
      <c r="G313" s="40"/>
      <c r="H313" s="36">
        <f t="shared" si="18"/>
        <v>4842503.8399999971</v>
      </c>
      <c r="I313" s="27"/>
    </row>
    <row r="314" spans="1:9" ht="13.5" customHeight="1">
      <c r="A314" s="58"/>
      <c r="B314" s="38"/>
      <c r="C314" s="38"/>
      <c r="D314" s="38"/>
      <c r="E314" s="38"/>
      <c r="F314" s="39"/>
      <c r="G314" s="40"/>
      <c r="H314" s="36">
        <f t="shared" si="18"/>
        <v>4842503.8399999971</v>
      </c>
      <c r="I314" s="27"/>
    </row>
    <row r="315" spans="1:9" ht="13.5" customHeight="1">
      <c r="A315" s="58"/>
      <c r="B315" s="38"/>
      <c r="C315" s="38"/>
      <c r="D315" s="38"/>
      <c r="E315" s="38"/>
      <c r="F315" s="39"/>
      <c r="G315" s="40"/>
      <c r="H315" s="36">
        <f t="shared" si="18"/>
        <v>4842503.8399999971</v>
      </c>
      <c r="I315" s="27"/>
    </row>
    <row r="316" spans="1:9" ht="13.5" customHeight="1">
      <c r="A316" s="58"/>
      <c r="B316" s="38"/>
      <c r="C316" s="38"/>
      <c r="D316" s="38"/>
      <c r="E316" s="38"/>
      <c r="F316" s="39"/>
      <c r="G316" s="40"/>
      <c r="H316" s="36">
        <f t="shared" si="18"/>
        <v>4842503.8399999971</v>
      </c>
      <c r="I316" s="27"/>
    </row>
    <row r="317" spans="1:9" ht="13.5" customHeight="1">
      <c r="A317" s="58"/>
      <c r="B317" s="38"/>
      <c r="C317" s="38"/>
      <c r="D317" s="38"/>
      <c r="E317" s="38"/>
      <c r="F317" s="39"/>
      <c r="G317" s="40"/>
      <c r="H317" s="36">
        <f t="shared" si="18"/>
        <v>4842503.8399999971</v>
      </c>
      <c r="I317" s="27"/>
    </row>
    <row r="318" spans="1:9" ht="13.5" customHeight="1">
      <c r="A318" s="58"/>
      <c r="B318" s="38"/>
      <c r="C318" s="38"/>
      <c r="D318" s="38"/>
      <c r="E318" s="38"/>
      <c r="F318" s="39"/>
      <c r="G318" s="40"/>
      <c r="H318" s="36">
        <f t="shared" si="18"/>
        <v>4842503.8399999971</v>
      </c>
      <c r="I318" s="27"/>
    </row>
    <row r="319" spans="1:9" ht="13.5" customHeight="1">
      <c r="A319" s="58"/>
      <c r="B319" s="38"/>
      <c r="C319" s="38"/>
      <c r="D319" s="38"/>
      <c r="E319" s="38"/>
      <c r="F319" s="39"/>
      <c r="G319" s="40"/>
      <c r="H319" s="36">
        <f t="shared" si="18"/>
        <v>4842503.8399999971</v>
      </c>
      <c r="I319" s="27"/>
    </row>
    <row r="320" spans="1:9" ht="13.5" customHeight="1">
      <c r="A320" s="58"/>
      <c r="B320" s="38"/>
      <c r="C320" s="38"/>
      <c r="D320" s="38"/>
      <c r="E320" s="38"/>
      <c r="F320" s="39"/>
      <c r="G320" s="40"/>
      <c r="H320" s="36">
        <f t="shared" si="18"/>
        <v>4842503.8399999971</v>
      </c>
      <c r="I320" s="27"/>
    </row>
    <row r="321" spans="1:9" ht="13.5" customHeight="1">
      <c r="A321" s="58"/>
      <c r="B321" s="38"/>
      <c r="C321" s="38"/>
      <c r="D321" s="38"/>
      <c r="E321" s="38"/>
      <c r="F321" s="39"/>
      <c r="G321" s="40"/>
      <c r="H321" s="36">
        <f t="shared" si="18"/>
        <v>4842503.8399999971</v>
      </c>
      <c r="I321" s="27"/>
    </row>
    <row r="322" spans="1:9" ht="13.5" customHeight="1">
      <c r="A322" s="58"/>
      <c r="B322" s="38"/>
      <c r="C322" s="38"/>
      <c r="D322" s="38"/>
      <c r="E322" s="38"/>
      <c r="F322" s="39"/>
      <c r="G322" s="40"/>
      <c r="H322" s="36">
        <f t="shared" si="18"/>
        <v>4842503.8399999971</v>
      </c>
      <c r="I322" s="27"/>
    </row>
    <row r="323" spans="1:9" ht="13.5" customHeight="1">
      <c r="A323" s="58"/>
      <c r="B323" s="38"/>
      <c r="C323" s="38"/>
      <c r="D323" s="38"/>
      <c r="E323" s="38"/>
      <c r="F323" s="39"/>
      <c r="G323" s="40"/>
      <c r="H323" s="36">
        <f t="shared" si="18"/>
        <v>4842503.8399999971</v>
      </c>
      <c r="I323" s="27"/>
    </row>
    <row r="324" spans="1:9" ht="13.5" customHeight="1">
      <c r="A324" s="58"/>
      <c r="B324" s="38"/>
      <c r="C324" s="38"/>
      <c r="D324" s="38"/>
      <c r="E324" s="38"/>
      <c r="F324" s="39"/>
      <c r="G324" s="40"/>
      <c r="H324" s="36">
        <f t="shared" ref="H324:H335" si="19">H323+F324-G324</f>
        <v>4842503.8399999971</v>
      </c>
      <c r="I324" s="27"/>
    </row>
    <row r="325" spans="1:9" ht="13.5" customHeight="1">
      <c r="A325" s="58"/>
      <c r="B325" s="38"/>
      <c r="C325" s="38"/>
      <c r="D325" s="38"/>
      <c r="E325" s="38"/>
      <c r="F325" s="39"/>
      <c r="G325" s="40"/>
      <c r="H325" s="36">
        <f t="shared" si="19"/>
        <v>4842503.8399999971</v>
      </c>
      <c r="I325" s="27"/>
    </row>
    <row r="326" spans="1:9" ht="13.5" customHeight="1">
      <c r="A326" s="58"/>
      <c r="B326" s="38"/>
      <c r="C326" s="38"/>
      <c r="D326" s="38"/>
      <c r="E326" s="38"/>
      <c r="F326" s="39"/>
      <c r="G326" s="40"/>
      <c r="H326" s="36">
        <f t="shared" si="19"/>
        <v>4842503.8399999971</v>
      </c>
      <c r="I326" s="27"/>
    </row>
    <row r="327" spans="1:9" ht="13.5" customHeight="1">
      <c r="A327" s="58"/>
      <c r="B327" s="38"/>
      <c r="C327" s="38"/>
      <c r="D327" s="38"/>
      <c r="E327" s="38"/>
      <c r="F327" s="39"/>
      <c r="G327" s="40"/>
      <c r="H327" s="36">
        <f t="shared" si="19"/>
        <v>4842503.8399999971</v>
      </c>
      <c r="I327" s="27"/>
    </row>
    <row r="328" spans="1:9" ht="13.5" customHeight="1">
      <c r="A328" s="58"/>
      <c r="B328" s="38"/>
      <c r="C328" s="38"/>
      <c r="D328" s="38"/>
      <c r="E328" s="38"/>
      <c r="F328" s="39"/>
      <c r="G328" s="40"/>
      <c r="H328" s="36">
        <f t="shared" si="19"/>
        <v>4842503.8399999971</v>
      </c>
      <c r="I328" s="27"/>
    </row>
    <row r="329" spans="1:9" ht="13.5" customHeight="1">
      <c r="A329" s="58"/>
      <c r="B329" s="38"/>
      <c r="C329" s="38"/>
      <c r="D329" s="38"/>
      <c r="E329" s="38"/>
      <c r="F329" s="39"/>
      <c r="G329" s="40"/>
      <c r="H329" s="36">
        <f t="shared" si="19"/>
        <v>4842503.8399999971</v>
      </c>
      <c r="I329" s="27"/>
    </row>
    <row r="330" spans="1:9" ht="13.5" customHeight="1">
      <c r="A330" s="58"/>
      <c r="B330" s="38"/>
      <c r="C330" s="38"/>
      <c r="D330" s="38"/>
      <c r="E330" s="38"/>
      <c r="F330" s="39"/>
      <c r="G330" s="40"/>
      <c r="H330" s="36">
        <f t="shared" si="19"/>
        <v>4842503.8399999971</v>
      </c>
      <c r="I330" s="27"/>
    </row>
    <row r="331" spans="1:9" ht="13.5" customHeight="1">
      <c r="A331" s="58"/>
      <c r="B331" s="38"/>
      <c r="C331" s="38"/>
      <c r="D331" s="38"/>
      <c r="E331" s="38"/>
      <c r="F331" s="39"/>
      <c r="G331" s="40"/>
      <c r="H331" s="36">
        <f t="shared" si="19"/>
        <v>4842503.8399999971</v>
      </c>
      <c r="I331" s="27"/>
    </row>
    <row r="332" spans="1:9">
      <c r="A332" s="107"/>
      <c r="B332" s="38"/>
      <c r="C332" s="61"/>
      <c r="D332" s="38"/>
      <c r="E332" s="108"/>
      <c r="F332" s="39"/>
      <c r="G332" s="109"/>
      <c r="H332" s="36">
        <f t="shared" si="19"/>
        <v>4842503.8399999971</v>
      </c>
      <c r="I332" s="27"/>
    </row>
    <row r="333" spans="1:9" ht="13.5" customHeight="1">
      <c r="A333" s="58"/>
      <c r="B333" s="38"/>
      <c r="C333" s="38"/>
      <c r="D333" s="38"/>
      <c r="E333" s="38"/>
      <c r="F333" s="39"/>
      <c r="G333" s="40"/>
      <c r="H333" s="36">
        <f t="shared" si="19"/>
        <v>4842503.8399999971</v>
      </c>
      <c r="I333" s="27"/>
    </row>
    <row r="334" spans="1:9" ht="13.5" customHeight="1">
      <c r="A334" s="58"/>
      <c r="B334" s="38"/>
      <c r="C334" s="38"/>
      <c r="D334" s="38"/>
      <c r="E334" s="38"/>
      <c r="F334" s="39"/>
      <c r="G334" s="40"/>
      <c r="H334" s="36">
        <f t="shared" si="19"/>
        <v>4842503.8399999971</v>
      </c>
      <c r="I334" s="27"/>
    </row>
    <row r="335" spans="1:9" ht="13.5" customHeight="1">
      <c r="A335" s="58"/>
      <c r="B335" s="38"/>
      <c r="C335" s="38"/>
      <c r="D335" s="38"/>
      <c r="E335" s="38"/>
      <c r="F335" s="39"/>
      <c r="G335" s="40"/>
      <c r="H335" s="36">
        <f t="shared" si="19"/>
        <v>4842503.8399999971</v>
      </c>
      <c r="I335" s="27"/>
    </row>
    <row r="336" spans="1:9" ht="13.5" customHeight="1">
      <c r="A336" s="58"/>
      <c r="B336" s="38"/>
      <c r="C336" s="38"/>
      <c r="D336" s="38"/>
      <c r="E336" s="38"/>
      <c r="F336" s="39"/>
      <c r="G336" s="40"/>
      <c r="H336" s="36">
        <f t="shared" ref="H336:H345" si="20">H335+F336-G336</f>
        <v>4842503.8399999971</v>
      </c>
      <c r="I336" s="27"/>
    </row>
    <row r="337" spans="1:9" ht="13.5" customHeight="1">
      <c r="A337" s="58"/>
      <c r="B337" s="38"/>
      <c r="C337" s="38"/>
      <c r="D337" s="38"/>
      <c r="E337" s="38"/>
      <c r="F337" s="39"/>
      <c r="G337" s="40"/>
      <c r="H337" s="36">
        <f t="shared" si="20"/>
        <v>4842503.8399999971</v>
      </c>
      <c r="I337" s="27"/>
    </row>
    <row r="338" spans="1:9" ht="13.5" customHeight="1">
      <c r="A338" s="58"/>
      <c r="B338" s="38"/>
      <c r="C338" s="38"/>
      <c r="D338" s="38"/>
      <c r="E338" s="38"/>
      <c r="F338" s="39"/>
      <c r="G338" s="40"/>
      <c r="H338" s="36">
        <f t="shared" si="20"/>
        <v>4842503.8399999971</v>
      </c>
      <c r="I338" s="27"/>
    </row>
    <row r="339" spans="1:9" ht="13.5" customHeight="1">
      <c r="A339" s="58"/>
      <c r="B339" s="38"/>
      <c r="C339" s="38"/>
      <c r="D339" s="38"/>
      <c r="E339" s="38"/>
      <c r="F339" s="39"/>
      <c r="G339" s="40"/>
      <c r="H339" s="36">
        <f t="shared" si="20"/>
        <v>4842503.8399999971</v>
      </c>
      <c r="I339" s="27"/>
    </row>
    <row r="340" spans="1:9" ht="13.5" customHeight="1">
      <c r="A340" s="58"/>
      <c r="B340" s="38"/>
      <c r="C340" s="38"/>
      <c r="D340" s="38"/>
      <c r="E340" s="38"/>
      <c r="F340" s="39"/>
      <c r="G340" s="40"/>
      <c r="H340" s="36">
        <f t="shared" si="20"/>
        <v>4842503.8399999971</v>
      </c>
      <c r="I340" s="27"/>
    </row>
    <row r="341" spans="1:9" ht="13.5" customHeight="1">
      <c r="A341" s="58"/>
      <c r="B341" s="38"/>
      <c r="C341" s="38"/>
      <c r="D341" s="38"/>
      <c r="E341" s="38"/>
      <c r="F341" s="39"/>
      <c r="G341" s="40"/>
      <c r="H341" s="36">
        <f t="shared" si="20"/>
        <v>4842503.8399999971</v>
      </c>
      <c r="I341" s="27"/>
    </row>
    <row r="342" spans="1:9" ht="13.5" customHeight="1">
      <c r="A342" s="58"/>
      <c r="B342" s="38"/>
      <c r="C342" s="38"/>
      <c r="D342" s="38"/>
      <c r="E342" s="38"/>
      <c r="F342" s="39"/>
      <c r="G342" s="40"/>
      <c r="H342" s="36">
        <f t="shared" si="20"/>
        <v>4842503.8399999971</v>
      </c>
      <c r="I342" s="27"/>
    </row>
    <row r="343" spans="1:9" ht="13.5" customHeight="1">
      <c r="A343" s="58"/>
      <c r="B343" s="38"/>
      <c r="C343" s="38"/>
      <c r="D343" s="38"/>
      <c r="E343" s="38"/>
      <c r="F343" s="39"/>
      <c r="G343" s="40"/>
      <c r="H343" s="36">
        <f t="shared" si="20"/>
        <v>4842503.8399999971</v>
      </c>
      <c r="I343" s="27"/>
    </row>
    <row r="344" spans="1:9" ht="13.5" customHeight="1">
      <c r="A344" s="58"/>
      <c r="B344" s="38"/>
      <c r="C344" s="38"/>
      <c r="D344" s="38"/>
      <c r="E344" s="38"/>
      <c r="F344" s="39"/>
      <c r="G344" s="40"/>
      <c r="H344" s="36">
        <f t="shared" si="20"/>
        <v>4842503.8399999971</v>
      </c>
      <c r="I344" s="27"/>
    </row>
    <row r="345" spans="1:9" ht="13.5" customHeight="1">
      <c r="A345" s="58"/>
      <c r="B345" s="38"/>
      <c r="C345" s="38"/>
      <c r="D345" s="38"/>
      <c r="E345" s="38"/>
      <c r="F345" s="39"/>
      <c r="G345" s="40"/>
      <c r="H345" s="36">
        <f t="shared" si="20"/>
        <v>4842503.8399999971</v>
      </c>
      <c r="I345" s="27"/>
    </row>
    <row r="346" spans="1:9" ht="13.5" customHeight="1">
      <c r="A346" s="58"/>
      <c r="B346" s="38"/>
      <c r="C346" s="38"/>
      <c r="D346" s="38"/>
      <c r="E346" s="38"/>
      <c r="F346" s="39"/>
      <c r="G346" s="40"/>
      <c r="H346" s="36">
        <f t="shared" ref="H346:H358" si="21">H345+F346-G346</f>
        <v>4842503.8399999971</v>
      </c>
      <c r="I346" s="27"/>
    </row>
    <row r="347" spans="1:9" ht="13.5" customHeight="1">
      <c r="A347" s="58"/>
      <c r="B347" s="38"/>
      <c r="C347" s="38"/>
      <c r="D347" s="38"/>
      <c r="E347" s="38"/>
      <c r="F347" s="39"/>
      <c r="G347" s="40"/>
      <c r="H347" s="36">
        <f t="shared" si="21"/>
        <v>4842503.8399999971</v>
      </c>
      <c r="I347" s="27"/>
    </row>
    <row r="348" spans="1:9" ht="13.5" customHeight="1">
      <c r="A348" s="58"/>
      <c r="B348" s="38"/>
      <c r="C348" s="38"/>
      <c r="D348" s="38"/>
      <c r="E348" s="38"/>
      <c r="F348" s="39"/>
      <c r="G348" s="40"/>
      <c r="H348" s="36">
        <f t="shared" si="21"/>
        <v>4842503.8399999971</v>
      </c>
      <c r="I348" s="27"/>
    </row>
    <row r="349" spans="1:9" ht="13.5" customHeight="1">
      <c r="A349" s="58"/>
      <c r="B349" s="38"/>
      <c r="C349" s="38"/>
      <c r="D349" s="38"/>
      <c r="E349" s="38"/>
      <c r="F349" s="39"/>
      <c r="G349" s="40"/>
      <c r="H349" s="36">
        <f t="shared" si="21"/>
        <v>4842503.8399999971</v>
      </c>
      <c r="I349" s="27"/>
    </row>
    <row r="350" spans="1:9" ht="13.5" customHeight="1">
      <c r="A350" s="58"/>
      <c r="B350" s="38"/>
      <c r="C350" s="38"/>
      <c r="D350" s="38"/>
      <c r="E350" s="38"/>
      <c r="F350" s="39"/>
      <c r="G350" s="40"/>
      <c r="H350" s="36">
        <f t="shared" si="21"/>
        <v>4842503.8399999971</v>
      </c>
      <c r="I350" s="27"/>
    </row>
    <row r="351" spans="1:9" ht="13.5" customHeight="1">
      <c r="A351" s="58"/>
      <c r="B351" s="38"/>
      <c r="C351" s="38"/>
      <c r="D351" s="38"/>
      <c r="E351" s="38"/>
      <c r="F351" s="39"/>
      <c r="G351" s="40"/>
      <c r="H351" s="36">
        <f t="shared" si="21"/>
        <v>4842503.8399999971</v>
      </c>
      <c r="I351" s="27"/>
    </row>
    <row r="352" spans="1:9" ht="13.5" customHeight="1">
      <c r="A352" s="58"/>
      <c r="B352" s="38"/>
      <c r="C352" s="38"/>
      <c r="D352" s="38"/>
      <c r="E352" s="38"/>
      <c r="F352" s="39"/>
      <c r="G352" s="40"/>
      <c r="H352" s="36">
        <f t="shared" si="21"/>
        <v>4842503.8399999971</v>
      </c>
      <c r="I352" s="27"/>
    </row>
    <row r="353" spans="1:9" ht="13.5" customHeight="1">
      <c r="A353" s="58"/>
      <c r="B353" s="38"/>
      <c r="C353" s="38"/>
      <c r="D353" s="38"/>
      <c r="E353" s="38"/>
      <c r="F353" s="39"/>
      <c r="G353" s="40"/>
      <c r="H353" s="36">
        <f t="shared" si="21"/>
        <v>4842503.8399999971</v>
      </c>
      <c r="I353" s="27"/>
    </row>
    <row r="354" spans="1:9" ht="13.5" customHeight="1">
      <c r="A354" s="58"/>
      <c r="B354" s="38"/>
      <c r="C354" s="38"/>
      <c r="D354" s="38"/>
      <c r="E354" s="38"/>
      <c r="F354" s="39"/>
      <c r="G354" s="40"/>
      <c r="H354" s="36">
        <f t="shared" si="21"/>
        <v>4842503.8399999971</v>
      </c>
      <c r="I354" s="27"/>
    </row>
    <row r="355" spans="1:9" ht="13.5" customHeight="1">
      <c r="A355" s="58"/>
      <c r="B355" s="38"/>
      <c r="C355" s="38"/>
      <c r="D355" s="38"/>
      <c r="E355" s="38"/>
      <c r="F355" s="39"/>
      <c r="G355" s="40"/>
      <c r="H355" s="36">
        <f t="shared" si="21"/>
        <v>4842503.8399999971</v>
      </c>
      <c r="I355" s="27"/>
    </row>
    <row r="356" spans="1:9" ht="13.5" customHeight="1">
      <c r="A356" s="58"/>
      <c r="B356" s="38"/>
      <c r="C356" s="38"/>
      <c r="D356" s="38"/>
      <c r="E356" s="38"/>
      <c r="F356" s="39"/>
      <c r="G356" s="40"/>
      <c r="H356" s="36">
        <f t="shared" si="21"/>
        <v>4842503.8399999971</v>
      </c>
      <c r="I356" s="27"/>
    </row>
    <row r="357" spans="1:9" ht="13.5" customHeight="1">
      <c r="A357" s="58"/>
      <c r="B357" s="38"/>
      <c r="C357" s="38"/>
      <c r="D357" s="38"/>
      <c r="E357" s="38"/>
      <c r="F357" s="39"/>
      <c r="G357" s="40"/>
      <c r="H357" s="36">
        <f t="shared" si="21"/>
        <v>4842503.8399999971</v>
      </c>
      <c r="I357" s="27"/>
    </row>
    <row r="358" spans="1:9" ht="13.5" customHeight="1">
      <c r="A358" s="58"/>
      <c r="B358" s="38"/>
      <c r="C358" s="38"/>
      <c r="D358" s="38"/>
      <c r="E358" s="38"/>
      <c r="F358" s="39"/>
      <c r="G358" s="40"/>
      <c r="H358" s="36">
        <f t="shared" si="21"/>
        <v>4842503.8399999971</v>
      </c>
      <c r="I358" s="27"/>
    </row>
    <row r="359" spans="1:9" ht="13.5" customHeight="1">
      <c r="A359" s="58"/>
      <c r="B359" s="38"/>
      <c r="C359" s="38"/>
      <c r="D359" s="38"/>
      <c r="E359" s="38"/>
      <c r="F359" s="39"/>
      <c r="G359" s="40"/>
      <c r="H359" s="36">
        <f t="shared" ref="H359:H373" si="22">H358+F359-G359</f>
        <v>4842503.8399999971</v>
      </c>
      <c r="I359" s="27"/>
    </row>
    <row r="360" spans="1:9" ht="13.5" customHeight="1">
      <c r="A360" s="58"/>
      <c r="B360" s="38"/>
      <c r="C360" s="38"/>
      <c r="D360" s="38"/>
      <c r="E360" s="38"/>
      <c r="F360" s="39"/>
      <c r="G360" s="40"/>
      <c r="H360" s="36">
        <f t="shared" si="22"/>
        <v>4842503.8399999971</v>
      </c>
      <c r="I360" s="27"/>
    </row>
    <row r="361" spans="1:9" ht="13.5" customHeight="1">
      <c r="A361" s="58"/>
      <c r="B361" s="38"/>
      <c r="C361" s="38"/>
      <c r="D361" s="38"/>
      <c r="E361" s="38"/>
      <c r="F361" s="39"/>
      <c r="G361" s="40"/>
      <c r="H361" s="36">
        <f t="shared" si="22"/>
        <v>4842503.8399999971</v>
      </c>
      <c r="I361" s="27"/>
    </row>
    <row r="362" spans="1:9" ht="13.5" customHeight="1">
      <c r="A362" s="58"/>
      <c r="B362" s="38"/>
      <c r="C362" s="38"/>
      <c r="D362" s="38"/>
      <c r="E362" s="38"/>
      <c r="F362" s="39"/>
      <c r="G362" s="40"/>
      <c r="H362" s="36">
        <f t="shared" si="22"/>
        <v>4842503.8399999971</v>
      </c>
      <c r="I362" s="27"/>
    </row>
    <row r="363" spans="1:9" ht="13.5" customHeight="1">
      <c r="A363" s="58"/>
      <c r="B363" s="38"/>
      <c r="C363" s="38"/>
      <c r="D363" s="38"/>
      <c r="E363" s="38"/>
      <c r="F363" s="39"/>
      <c r="G363" s="40"/>
      <c r="H363" s="36">
        <f t="shared" si="22"/>
        <v>4842503.8399999971</v>
      </c>
      <c r="I363" s="88"/>
    </row>
    <row r="364" spans="1:9" ht="13.5" customHeight="1">
      <c r="A364" s="58"/>
      <c r="B364" s="38"/>
      <c r="C364" s="38"/>
      <c r="D364" s="38"/>
      <c r="E364" s="38"/>
      <c r="F364" s="39"/>
      <c r="G364" s="40"/>
      <c r="H364" s="36">
        <f t="shared" si="22"/>
        <v>4842503.8399999971</v>
      </c>
      <c r="I364" s="27"/>
    </row>
    <row r="365" spans="1:9" ht="13.5" customHeight="1">
      <c r="A365" s="58"/>
      <c r="B365" s="38"/>
      <c r="C365" s="38"/>
      <c r="D365" s="38"/>
      <c r="E365" s="85"/>
      <c r="F365" s="39"/>
      <c r="G365" s="40"/>
      <c r="H365" s="36">
        <f t="shared" si="22"/>
        <v>4842503.8399999971</v>
      </c>
      <c r="I365" s="27"/>
    </row>
    <row r="366" spans="1:9" ht="13.5" customHeight="1">
      <c r="A366" s="58"/>
      <c r="B366" s="38"/>
      <c r="C366" s="38"/>
      <c r="D366" s="38"/>
      <c r="E366" s="38"/>
      <c r="F366" s="39"/>
      <c r="G366" s="40"/>
      <c r="H366" s="36">
        <f t="shared" si="22"/>
        <v>4842503.8399999971</v>
      </c>
      <c r="I366" s="27"/>
    </row>
    <row r="367" spans="1:9" ht="13.5" customHeight="1">
      <c r="A367" s="58"/>
      <c r="B367" s="38"/>
      <c r="C367" s="38"/>
      <c r="D367" s="38"/>
      <c r="E367" s="38"/>
      <c r="F367" s="39"/>
      <c r="G367" s="40"/>
      <c r="H367" s="36">
        <f t="shared" si="22"/>
        <v>4842503.8399999971</v>
      </c>
      <c r="I367" s="27"/>
    </row>
    <row r="368" spans="1:9" ht="13.5" customHeight="1">
      <c r="A368" s="58"/>
      <c r="B368" s="38"/>
      <c r="C368" s="38"/>
      <c r="D368" s="38"/>
      <c r="E368" s="38"/>
      <c r="F368" s="39"/>
      <c r="G368" s="40"/>
      <c r="H368" s="36">
        <f t="shared" si="22"/>
        <v>4842503.8399999971</v>
      </c>
      <c r="I368" s="27"/>
    </row>
    <row r="369" spans="1:9" ht="13.5" customHeight="1">
      <c r="A369" s="58"/>
      <c r="B369" s="38"/>
      <c r="C369" s="38"/>
      <c r="D369" s="38"/>
      <c r="E369" s="38"/>
      <c r="F369" s="39"/>
      <c r="G369" s="40"/>
      <c r="H369" s="36">
        <f t="shared" si="22"/>
        <v>4842503.8399999971</v>
      </c>
      <c r="I369" s="27"/>
    </row>
    <row r="370" spans="1:9">
      <c r="A370" s="58"/>
      <c r="B370" s="38"/>
      <c r="C370" s="38"/>
      <c r="D370" s="38"/>
      <c r="E370" s="38"/>
      <c r="F370" s="39"/>
      <c r="G370" s="40"/>
      <c r="H370" s="36">
        <f t="shared" si="22"/>
        <v>4842503.8399999971</v>
      </c>
      <c r="I370" s="27"/>
    </row>
    <row r="371" spans="1:9" ht="13.5" customHeight="1">
      <c r="A371" s="58"/>
      <c r="B371" s="38"/>
      <c r="C371" s="38"/>
      <c r="D371" s="38"/>
      <c r="E371" s="38"/>
      <c r="F371" s="39"/>
      <c r="G371" s="40"/>
      <c r="H371" s="36">
        <f t="shared" si="22"/>
        <v>4842503.8399999971</v>
      </c>
      <c r="I371" s="27"/>
    </row>
    <row r="372" spans="1:9" ht="13.5" customHeight="1">
      <c r="A372" s="58"/>
      <c r="B372" s="38"/>
      <c r="C372" s="38"/>
      <c r="D372" s="38"/>
      <c r="E372" s="38"/>
      <c r="F372" s="39"/>
      <c r="G372" s="40"/>
      <c r="H372" s="36">
        <f t="shared" si="22"/>
        <v>4842503.8399999971</v>
      </c>
      <c r="I372" s="27"/>
    </row>
    <row r="373" spans="1:9" ht="13.5" customHeight="1">
      <c r="A373" s="58"/>
      <c r="B373" s="38"/>
      <c r="C373" s="38"/>
      <c r="D373" s="38"/>
      <c r="E373" s="38"/>
      <c r="F373" s="39"/>
      <c r="G373" s="40"/>
      <c r="H373" s="36">
        <f t="shared" si="22"/>
        <v>4842503.8399999971</v>
      </c>
      <c r="I373" s="27"/>
    </row>
    <row r="374" spans="1:9" ht="13.5" customHeight="1">
      <c r="A374" s="58"/>
      <c r="B374" s="38"/>
      <c r="C374" s="38"/>
      <c r="D374" s="38"/>
      <c r="E374" s="38"/>
      <c r="F374" s="39"/>
      <c r="G374" s="40"/>
      <c r="H374" s="36">
        <f t="shared" ref="H374:H394" si="23">H373+F374-G374</f>
        <v>4842503.8399999971</v>
      </c>
      <c r="I374" s="27"/>
    </row>
    <row r="375" spans="1:9" ht="13.5" customHeight="1">
      <c r="A375" s="58"/>
      <c r="B375" s="38"/>
      <c r="C375" s="38"/>
      <c r="D375" s="38"/>
      <c r="E375" s="38"/>
      <c r="F375" s="39"/>
      <c r="G375" s="40"/>
      <c r="H375" s="36">
        <f t="shared" si="23"/>
        <v>4842503.8399999971</v>
      </c>
      <c r="I375" s="27"/>
    </row>
    <row r="376" spans="1:9" ht="13.5" customHeight="1">
      <c r="A376" s="58"/>
      <c r="B376" s="38"/>
      <c r="C376" s="38"/>
      <c r="D376" s="38"/>
      <c r="E376" s="38"/>
      <c r="F376" s="39"/>
      <c r="G376" s="40"/>
      <c r="H376" s="36">
        <f t="shared" si="23"/>
        <v>4842503.8399999971</v>
      </c>
      <c r="I376" s="27"/>
    </row>
    <row r="377" spans="1:9" ht="13.5" customHeight="1">
      <c r="A377" s="58"/>
      <c r="B377" s="38"/>
      <c r="C377" s="38"/>
      <c r="D377" s="38"/>
      <c r="E377" s="38"/>
      <c r="F377" s="39"/>
      <c r="G377" s="40"/>
      <c r="H377" s="36">
        <f t="shared" si="23"/>
        <v>4842503.8399999971</v>
      </c>
      <c r="I377" s="27"/>
    </row>
    <row r="378" spans="1:9" ht="13.5" customHeight="1">
      <c r="A378" s="58"/>
      <c r="B378" s="38"/>
      <c r="C378" s="38"/>
      <c r="D378" s="38"/>
      <c r="E378" s="38"/>
      <c r="F378" s="39"/>
      <c r="G378" s="40"/>
      <c r="H378" s="36">
        <f t="shared" si="23"/>
        <v>4842503.8399999971</v>
      </c>
      <c r="I378" s="27"/>
    </row>
    <row r="379" spans="1:9" ht="13.5" customHeight="1">
      <c r="A379" s="58"/>
      <c r="B379" s="38"/>
      <c r="C379" s="38"/>
      <c r="D379" s="38"/>
      <c r="E379" s="38"/>
      <c r="F379" s="39"/>
      <c r="G379" s="40"/>
      <c r="H379" s="36">
        <f t="shared" si="23"/>
        <v>4842503.8399999971</v>
      </c>
      <c r="I379" s="27"/>
    </row>
    <row r="380" spans="1:9" ht="13.5" customHeight="1">
      <c r="A380" s="58"/>
      <c r="B380" s="38"/>
      <c r="C380" s="38"/>
      <c r="D380" s="38"/>
      <c r="E380" s="38"/>
      <c r="F380" s="39"/>
      <c r="G380" s="40"/>
      <c r="H380" s="36">
        <f t="shared" si="23"/>
        <v>4842503.8399999971</v>
      </c>
      <c r="I380" s="27"/>
    </row>
    <row r="381" spans="1:9" ht="13.5" customHeight="1">
      <c r="A381" s="58"/>
      <c r="B381" s="38"/>
      <c r="C381" s="38"/>
      <c r="D381" s="38"/>
      <c r="E381" s="38"/>
      <c r="F381" s="39"/>
      <c r="G381" s="40"/>
      <c r="H381" s="36">
        <f t="shared" si="23"/>
        <v>4842503.8399999971</v>
      </c>
      <c r="I381" s="27"/>
    </row>
    <row r="382" spans="1:9" ht="13.5" customHeight="1">
      <c r="A382" s="58"/>
      <c r="B382" s="38"/>
      <c r="C382" s="38"/>
      <c r="D382" s="38"/>
      <c r="E382" s="38"/>
      <c r="F382" s="39"/>
      <c r="G382" s="40"/>
      <c r="H382" s="36">
        <f t="shared" si="23"/>
        <v>4842503.8399999971</v>
      </c>
      <c r="I382" s="27"/>
    </row>
    <row r="383" spans="1:9" ht="13.5" customHeight="1">
      <c r="A383" s="58"/>
      <c r="B383" s="38"/>
      <c r="C383" s="38"/>
      <c r="D383" s="38"/>
      <c r="E383" s="38"/>
      <c r="F383" s="39"/>
      <c r="G383" s="40"/>
      <c r="H383" s="36">
        <f t="shared" si="23"/>
        <v>4842503.8399999971</v>
      </c>
      <c r="I383" s="27"/>
    </row>
    <row r="384" spans="1:9" ht="13.5" customHeight="1">
      <c r="A384" s="58"/>
      <c r="B384" s="38"/>
      <c r="C384" s="38"/>
      <c r="D384" s="38"/>
      <c r="E384" s="38"/>
      <c r="F384" s="39"/>
      <c r="G384" s="40"/>
      <c r="H384" s="36">
        <f t="shared" si="23"/>
        <v>4842503.8399999971</v>
      </c>
      <c r="I384" s="27"/>
    </row>
    <row r="385" spans="1:9" ht="12.75" customHeight="1">
      <c r="A385" s="58"/>
      <c r="B385" s="38"/>
      <c r="C385" s="38"/>
      <c r="D385" s="38"/>
      <c r="E385" s="38"/>
      <c r="F385" s="39"/>
      <c r="G385" s="40"/>
      <c r="H385" s="36">
        <f t="shared" si="23"/>
        <v>4842503.8399999971</v>
      </c>
      <c r="I385" s="27"/>
    </row>
    <row r="386" spans="1:9" ht="13.5" customHeight="1">
      <c r="A386" s="58"/>
      <c r="B386" s="38"/>
      <c r="C386" s="38"/>
      <c r="D386" s="38"/>
      <c r="E386" s="38"/>
      <c r="F386" s="39"/>
      <c r="G386" s="40"/>
      <c r="H386" s="36">
        <f t="shared" si="23"/>
        <v>4842503.8399999971</v>
      </c>
      <c r="I386" s="27"/>
    </row>
    <row r="387" spans="1:9" ht="13.5" customHeight="1">
      <c r="A387" s="58"/>
      <c r="B387" s="38"/>
      <c r="C387" s="38"/>
      <c r="D387" s="38"/>
      <c r="E387" s="38"/>
      <c r="F387" s="39"/>
      <c r="G387" s="40"/>
      <c r="H387" s="36">
        <f t="shared" si="23"/>
        <v>4842503.8399999971</v>
      </c>
      <c r="I387" s="27"/>
    </row>
    <row r="388" spans="1:9" ht="13.5" customHeight="1">
      <c r="A388" s="58"/>
      <c r="B388" s="38"/>
      <c r="C388" s="38"/>
      <c r="D388" s="38"/>
      <c r="E388" s="38"/>
      <c r="F388" s="39"/>
      <c r="G388" s="40"/>
      <c r="H388" s="36">
        <f t="shared" si="23"/>
        <v>4842503.8399999971</v>
      </c>
      <c r="I388" s="27"/>
    </row>
    <row r="389" spans="1:9" ht="13.5" customHeight="1">
      <c r="A389" s="58"/>
      <c r="B389" s="38"/>
      <c r="C389" s="38"/>
      <c r="D389" s="38"/>
      <c r="E389" s="38"/>
      <c r="F389" s="39"/>
      <c r="G389" s="40"/>
      <c r="H389" s="36">
        <f t="shared" si="23"/>
        <v>4842503.8399999971</v>
      </c>
      <c r="I389" s="27"/>
    </row>
    <row r="390" spans="1:9" ht="13.5" customHeight="1">
      <c r="A390" s="58"/>
      <c r="B390" s="38"/>
      <c r="C390" s="38"/>
      <c r="D390" s="38"/>
      <c r="E390" s="38"/>
      <c r="F390" s="39"/>
      <c r="G390" s="40"/>
      <c r="H390" s="36">
        <f t="shared" si="23"/>
        <v>4842503.8399999971</v>
      </c>
      <c r="I390" s="27"/>
    </row>
    <row r="391" spans="1:9" ht="13.5" customHeight="1">
      <c r="A391" s="58"/>
      <c r="B391" s="38"/>
      <c r="C391" s="38"/>
      <c r="D391" s="38"/>
      <c r="E391" s="38"/>
      <c r="F391" s="39"/>
      <c r="G391" s="40"/>
      <c r="H391" s="36">
        <f t="shared" si="23"/>
        <v>4842503.8399999971</v>
      </c>
      <c r="I391" s="27"/>
    </row>
    <row r="392" spans="1:9" ht="13.5" customHeight="1">
      <c r="A392" s="58"/>
      <c r="B392" s="38"/>
      <c r="C392" s="38"/>
      <c r="D392" s="38"/>
      <c r="E392" s="38"/>
      <c r="F392" s="39"/>
      <c r="G392" s="40"/>
      <c r="H392" s="36">
        <f t="shared" si="23"/>
        <v>4842503.8399999971</v>
      </c>
      <c r="I392" s="27"/>
    </row>
    <row r="393" spans="1:9" ht="13.5" customHeight="1">
      <c r="A393" s="58"/>
      <c r="B393" s="38"/>
      <c r="C393" s="38"/>
      <c r="D393" s="38"/>
      <c r="E393" s="38"/>
      <c r="F393" s="39"/>
      <c r="G393" s="40"/>
      <c r="H393" s="36">
        <f t="shared" si="23"/>
        <v>4842503.8399999971</v>
      </c>
      <c r="I393" s="27"/>
    </row>
    <row r="394" spans="1:9" ht="13.5" customHeight="1">
      <c r="A394" s="58"/>
      <c r="B394" s="38"/>
      <c r="C394" s="38"/>
      <c r="D394" s="38"/>
      <c r="E394" s="38"/>
      <c r="F394" s="39"/>
      <c r="G394" s="40"/>
      <c r="H394" s="36">
        <f t="shared" si="23"/>
        <v>4842503.8399999971</v>
      </c>
      <c r="I394" s="27"/>
    </row>
    <row r="395" spans="1:9" ht="13.5" customHeight="1">
      <c r="A395" s="58"/>
      <c r="B395" s="38"/>
      <c r="C395" s="38"/>
      <c r="D395" s="38"/>
      <c r="E395" s="38"/>
      <c r="F395" s="39"/>
      <c r="G395" s="40"/>
      <c r="H395" s="36">
        <f>H394+F395-G395</f>
        <v>4842503.8399999971</v>
      </c>
      <c r="I395" s="27"/>
    </row>
    <row r="396" spans="1:9" ht="13.5" customHeight="1">
      <c r="A396" s="58"/>
      <c r="B396" s="38"/>
      <c r="C396" s="38"/>
      <c r="D396" s="38"/>
      <c r="E396" s="38"/>
      <c r="F396" s="39"/>
      <c r="G396" s="40"/>
      <c r="H396" s="36">
        <f>H395+F396-G396</f>
        <v>4842503.8399999971</v>
      </c>
      <c r="I396" s="27"/>
    </row>
    <row r="397" spans="1:9" ht="13.5" customHeight="1">
      <c r="A397" s="58"/>
      <c r="B397" s="38"/>
      <c r="C397" s="38"/>
      <c r="D397" s="38"/>
      <c r="E397" s="38"/>
      <c r="F397" s="39"/>
      <c r="G397" s="40"/>
      <c r="H397" s="36">
        <f>H396+F397-G397</f>
        <v>4842503.8399999971</v>
      </c>
      <c r="I397" s="27"/>
    </row>
    <row r="398" spans="1:9" ht="13.5" customHeight="1">
      <c r="A398" s="58"/>
      <c r="B398" s="38"/>
      <c r="C398" s="38"/>
      <c r="D398" s="38"/>
      <c r="E398" s="38"/>
      <c r="F398" s="39"/>
      <c r="G398" s="40"/>
      <c r="H398" s="36">
        <f>H397+F398-G398</f>
        <v>4842503.8399999971</v>
      </c>
      <c r="I398" s="27"/>
    </row>
    <row r="399" spans="1:9" ht="13.5" customHeight="1">
      <c r="A399" s="58"/>
      <c r="B399" s="38"/>
      <c r="C399" s="38"/>
      <c r="D399" s="38"/>
      <c r="E399" s="38"/>
      <c r="F399" s="39"/>
      <c r="G399" s="40"/>
      <c r="H399" s="36">
        <f>H398+F399-G399</f>
        <v>4842503.8399999971</v>
      </c>
      <c r="I399" s="27"/>
    </row>
    <row r="400" spans="1:9" ht="13.5" customHeight="1">
      <c r="A400" s="58"/>
      <c r="B400" s="38"/>
      <c r="C400" s="38"/>
      <c r="D400" s="38"/>
      <c r="E400" s="38"/>
      <c r="F400" s="39"/>
      <c r="G400" s="40"/>
      <c r="H400" s="36">
        <f t="shared" ref="H400:H415" si="24">H399+F400-G400</f>
        <v>4842503.8399999971</v>
      </c>
      <c r="I400" s="27"/>
    </row>
    <row r="401" spans="1:9" ht="13.5" customHeight="1">
      <c r="A401" s="58"/>
      <c r="B401" s="38"/>
      <c r="C401" s="38"/>
      <c r="D401" s="38"/>
      <c r="E401" s="38"/>
      <c r="F401" s="39"/>
      <c r="G401" s="40"/>
      <c r="H401" s="36">
        <f t="shared" si="24"/>
        <v>4842503.8399999971</v>
      </c>
      <c r="I401" s="27"/>
    </row>
    <row r="402" spans="1:9" ht="13.5" customHeight="1">
      <c r="A402" s="58"/>
      <c r="B402" s="38"/>
      <c r="C402" s="38"/>
      <c r="D402" s="38"/>
      <c r="E402" s="38"/>
      <c r="F402" s="39"/>
      <c r="G402" s="40"/>
      <c r="H402" s="36">
        <f t="shared" si="24"/>
        <v>4842503.8399999971</v>
      </c>
      <c r="I402" s="27"/>
    </row>
    <row r="403" spans="1:9" ht="13.5" customHeight="1">
      <c r="A403" s="58"/>
      <c r="B403" s="38"/>
      <c r="C403" s="38"/>
      <c r="D403" s="38"/>
      <c r="E403" s="38"/>
      <c r="F403" s="39"/>
      <c r="G403" s="40"/>
      <c r="H403" s="36">
        <f t="shared" si="24"/>
        <v>4842503.8399999971</v>
      </c>
      <c r="I403" s="27"/>
    </row>
    <row r="404" spans="1:9" ht="13.5" customHeight="1">
      <c r="A404" s="58"/>
      <c r="B404" s="38"/>
      <c r="C404" s="38"/>
      <c r="D404" s="38"/>
      <c r="E404" s="38"/>
      <c r="F404" s="39"/>
      <c r="G404" s="40"/>
      <c r="H404" s="36">
        <f t="shared" si="24"/>
        <v>4842503.8399999971</v>
      </c>
      <c r="I404" s="27"/>
    </row>
    <row r="405" spans="1:9" ht="13.5" customHeight="1">
      <c r="A405" s="58"/>
      <c r="B405" s="38"/>
      <c r="C405" s="38"/>
      <c r="D405" s="38"/>
      <c r="E405" s="38"/>
      <c r="F405" s="39"/>
      <c r="G405" s="40"/>
      <c r="H405" s="36">
        <f t="shared" si="24"/>
        <v>4842503.8399999971</v>
      </c>
      <c r="I405" s="27"/>
    </row>
    <row r="406" spans="1:9" ht="13.5" customHeight="1">
      <c r="A406" s="58"/>
      <c r="B406" s="38"/>
      <c r="C406" s="38"/>
      <c r="D406" s="38"/>
      <c r="E406" s="38"/>
      <c r="F406" s="39"/>
      <c r="G406" s="40"/>
      <c r="H406" s="36">
        <f t="shared" si="24"/>
        <v>4842503.8399999971</v>
      </c>
      <c r="I406" s="27"/>
    </row>
    <row r="407" spans="1:9" ht="13.5" customHeight="1">
      <c r="A407" s="58"/>
      <c r="B407" s="38"/>
      <c r="C407" s="38"/>
      <c r="D407" s="38"/>
      <c r="E407" s="38"/>
      <c r="F407" s="39"/>
      <c r="G407" s="40"/>
      <c r="H407" s="36">
        <f t="shared" si="24"/>
        <v>4842503.8399999971</v>
      </c>
      <c r="I407" s="27"/>
    </row>
    <row r="408" spans="1:9" ht="13.5" customHeight="1">
      <c r="A408" s="58"/>
      <c r="B408" s="38"/>
      <c r="C408" s="38"/>
      <c r="D408" s="38"/>
      <c r="E408" s="38"/>
      <c r="F408" s="39"/>
      <c r="G408" s="40"/>
      <c r="H408" s="36">
        <f t="shared" si="24"/>
        <v>4842503.8399999971</v>
      </c>
      <c r="I408" s="27"/>
    </row>
    <row r="409" spans="1:9" ht="13.5" customHeight="1">
      <c r="A409" s="58"/>
      <c r="B409" s="38"/>
      <c r="C409" s="38"/>
      <c r="D409" s="38"/>
      <c r="E409" s="38"/>
      <c r="F409" s="39"/>
      <c r="G409" s="40"/>
      <c r="H409" s="36">
        <f t="shared" si="24"/>
        <v>4842503.8399999971</v>
      </c>
      <c r="I409" s="27"/>
    </row>
    <row r="410" spans="1:9" ht="13.5" customHeight="1">
      <c r="A410" s="58"/>
      <c r="B410" s="38"/>
      <c r="C410" s="38"/>
      <c r="D410" s="38"/>
      <c r="E410" s="38"/>
      <c r="F410" s="39"/>
      <c r="G410" s="40"/>
      <c r="H410" s="36">
        <f t="shared" si="24"/>
        <v>4842503.8399999971</v>
      </c>
      <c r="I410" s="27"/>
    </row>
    <row r="411" spans="1:9" ht="13.5" customHeight="1">
      <c r="A411" s="58"/>
      <c r="B411" s="38"/>
      <c r="C411" s="38"/>
      <c r="D411" s="38"/>
      <c r="E411" s="38"/>
      <c r="F411" s="39"/>
      <c r="G411" s="40"/>
      <c r="H411" s="36">
        <f t="shared" si="24"/>
        <v>4842503.8399999971</v>
      </c>
      <c r="I411" s="27"/>
    </row>
    <row r="412" spans="1:9" ht="13.5" customHeight="1">
      <c r="A412" s="58"/>
      <c r="B412" s="38"/>
      <c r="C412" s="38"/>
      <c r="D412" s="38"/>
      <c r="E412" s="38"/>
      <c r="F412" s="39"/>
      <c r="G412" s="40"/>
      <c r="H412" s="36">
        <f t="shared" si="24"/>
        <v>4842503.8399999971</v>
      </c>
      <c r="I412" s="27"/>
    </row>
    <row r="413" spans="1:9" ht="13.5" customHeight="1">
      <c r="A413" s="58"/>
      <c r="B413" s="38"/>
      <c r="C413" s="38"/>
      <c r="D413" s="38"/>
      <c r="E413" s="38"/>
      <c r="F413" s="39"/>
      <c r="G413" s="40"/>
      <c r="H413" s="36">
        <f t="shared" si="24"/>
        <v>4842503.8399999971</v>
      </c>
      <c r="I413" s="27"/>
    </row>
    <row r="414" spans="1:9" ht="13.5" customHeight="1">
      <c r="A414" s="58"/>
      <c r="B414" s="38"/>
      <c r="C414" s="38"/>
      <c r="D414" s="38"/>
      <c r="E414" s="38"/>
      <c r="F414" s="39"/>
      <c r="G414" s="40"/>
      <c r="H414" s="36">
        <f t="shared" si="24"/>
        <v>4842503.8399999971</v>
      </c>
      <c r="I414" s="27"/>
    </row>
    <row r="415" spans="1:9" ht="13.5" customHeight="1">
      <c r="A415" s="58"/>
      <c r="B415" s="38"/>
      <c r="C415" s="38"/>
      <c r="D415" s="38"/>
      <c r="E415" s="38"/>
      <c r="F415" s="39"/>
      <c r="G415" s="40"/>
      <c r="H415" s="36">
        <f t="shared" si="24"/>
        <v>4842503.8399999971</v>
      </c>
      <c r="I415" s="27"/>
    </row>
    <row r="416" spans="1:9" ht="13.5" customHeight="1">
      <c r="A416" s="58"/>
      <c r="B416" s="38"/>
      <c r="C416" s="38"/>
      <c r="D416" s="38"/>
      <c r="E416" s="38"/>
      <c r="F416" s="39"/>
      <c r="G416" s="40"/>
      <c r="H416" s="36">
        <f t="shared" ref="H416:H423" si="25">H415+F416-G416</f>
        <v>4842503.8399999971</v>
      </c>
      <c r="I416" s="27"/>
    </row>
    <row r="417" spans="1:9" ht="13.5" customHeight="1">
      <c r="A417" s="58"/>
      <c r="B417" s="38"/>
      <c r="C417" s="38"/>
      <c r="D417" s="38"/>
      <c r="E417" s="38"/>
      <c r="F417" s="39"/>
      <c r="G417" s="40"/>
      <c r="H417" s="36">
        <f t="shared" si="25"/>
        <v>4842503.8399999971</v>
      </c>
      <c r="I417" s="27"/>
    </row>
    <row r="418" spans="1:9" ht="13.5" customHeight="1">
      <c r="A418" s="58"/>
      <c r="B418" s="38"/>
      <c r="C418" s="38"/>
      <c r="D418" s="38"/>
      <c r="E418" s="38"/>
      <c r="F418" s="39"/>
      <c r="G418" s="40"/>
      <c r="H418" s="36">
        <f t="shared" si="25"/>
        <v>4842503.8399999971</v>
      </c>
      <c r="I418" s="27"/>
    </row>
    <row r="419" spans="1:9" ht="13.5" customHeight="1">
      <c r="A419" s="58"/>
      <c r="B419" s="38"/>
      <c r="C419" s="38"/>
      <c r="D419" s="38"/>
      <c r="E419" s="38"/>
      <c r="F419" s="39"/>
      <c r="G419" s="40"/>
      <c r="H419" s="36">
        <f t="shared" si="25"/>
        <v>4842503.8399999971</v>
      </c>
      <c r="I419" s="27"/>
    </row>
    <row r="420" spans="1:9" ht="13.5" customHeight="1">
      <c r="A420" s="58"/>
      <c r="B420" s="38"/>
      <c r="C420" s="38"/>
      <c r="D420" s="38"/>
      <c r="E420" s="38"/>
      <c r="F420" s="39"/>
      <c r="G420" s="40"/>
      <c r="H420" s="36">
        <f t="shared" si="25"/>
        <v>4842503.8399999971</v>
      </c>
      <c r="I420" s="27"/>
    </row>
    <row r="421" spans="1:9" ht="13.5" customHeight="1">
      <c r="A421" s="58"/>
      <c r="B421" s="38"/>
      <c r="C421" s="38"/>
      <c r="D421" s="38"/>
      <c r="E421" s="38"/>
      <c r="F421" s="39"/>
      <c r="G421" s="40"/>
      <c r="H421" s="36">
        <f t="shared" si="25"/>
        <v>4842503.8399999971</v>
      </c>
      <c r="I421" s="27"/>
    </row>
    <row r="422" spans="1:9" ht="12.75" customHeight="1">
      <c r="A422" s="58"/>
      <c r="B422" s="38"/>
      <c r="C422" s="38"/>
      <c r="D422" s="38"/>
      <c r="E422" s="38"/>
      <c r="F422" s="39"/>
      <c r="G422" s="40"/>
      <c r="H422" s="36">
        <f t="shared" si="25"/>
        <v>4842503.8399999971</v>
      </c>
      <c r="I422" s="27"/>
    </row>
    <row r="423" spans="1:9" ht="13.5" customHeight="1">
      <c r="A423" s="58"/>
      <c r="B423" s="38"/>
      <c r="C423" s="38"/>
      <c r="D423" s="38"/>
      <c r="E423" s="38"/>
      <c r="F423" s="39"/>
      <c r="G423" s="40"/>
      <c r="H423" s="36">
        <f t="shared" si="25"/>
        <v>4842503.8399999971</v>
      </c>
      <c r="I423" s="88"/>
    </row>
    <row r="424" spans="1:9" ht="13.5" customHeight="1">
      <c r="A424" s="58"/>
      <c r="B424" s="38"/>
      <c r="C424" s="38"/>
      <c r="D424" s="38"/>
      <c r="E424" s="38"/>
      <c r="F424" s="39"/>
      <c r="G424" s="40"/>
      <c r="H424" s="36">
        <f t="shared" ref="H424:H440" si="26">H423+F424-G424</f>
        <v>4842503.8399999971</v>
      </c>
      <c r="I424" s="27"/>
    </row>
    <row r="425" spans="1:9" ht="13.5" customHeight="1">
      <c r="A425" s="58"/>
      <c r="B425" s="38"/>
      <c r="C425" s="38"/>
      <c r="D425" s="38"/>
      <c r="E425" s="38"/>
      <c r="F425" s="39"/>
      <c r="G425" s="40"/>
      <c r="H425" s="36">
        <f t="shared" si="26"/>
        <v>4842503.8399999971</v>
      </c>
      <c r="I425" s="27"/>
    </row>
    <row r="426" spans="1:9" ht="13.5" customHeight="1">
      <c r="A426" s="58"/>
      <c r="B426" s="38"/>
      <c r="C426" s="38"/>
      <c r="D426" s="38"/>
      <c r="E426" s="38"/>
      <c r="F426" s="39"/>
      <c r="G426" s="40"/>
      <c r="H426" s="36">
        <f t="shared" si="26"/>
        <v>4842503.8399999971</v>
      </c>
      <c r="I426" s="27"/>
    </row>
    <row r="427" spans="1:9" ht="13.5" customHeight="1">
      <c r="A427" s="58"/>
      <c r="B427" s="38"/>
      <c r="C427" s="38"/>
      <c r="D427" s="38"/>
      <c r="E427" s="38"/>
      <c r="F427" s="39"/>
      <c r="G427" s="40"/>
      <c r="H427" s="36">
        <f t="shared" si="26"/>
        <v>4842503.8399999971</v>
      </c>
      <c r="I427" s="27"/>
    </row>
    <row r="428" spans="1:9" ht="13.5" customHeight="1">
      <c r="A428" s="58"/>
      <c r="B428" s="38"/>
      <c r="C428" s="38"/>
      <c r="D428" s="38"/>
      <c r="E428" s="38"/>
      <c r="F428" s="39"/>
      <c r="G428" s="40"/>
      <c r="H428" s="36">
        <f t="shared" si="26"/>
        <v>4842503.8399999971</v>
      </c>
      <c r="I428" s="27"/>
    </row>
    <row r="429" spans="1:9" ht="13.5" customHeight="1">
      <c r="A429" s="58"/>
      <c r="B429" s="38"/>
      <c r="C429" s="38"/>
      <c r="D429" s="38"/>
      <c r="E429" s="38"/>
      <c r="F429" s="39"/>
      <c r="G429" s="40"/>
      <c r="H429" s="36">
        <f t="shared" si="26"/>
        <v>4842503.8399999971</v>
      </c>
      <c r="I429" s="27"/>
    </row>
    <row r="430" spans="1:9" ht="13.5" customHeight="1">
      <c r="A430" s="58"/>
      <c r="B430" s="38"/>
      <c r="C430" s="38"/>
      <c r="D430" s="38"/>
      <c r="E430" s="38"/>
      <c r="F430" s="39"/>
      <c r="G430" s="40"/>
      <c r="H430" s="36">
        <f t="shared" si="26"/>
        <v>4842503.8399999971</v>
      </c>
      <c r="I430" s="27"/>
    </row>
    <row r="431" spans="1:9" ht="13.5" customHeight="1">
      <c r="A431" s="58"/>
      <c r="B431" s="38"/>
      <c r="C431" s="38"/>
      <c r="D431" s="38"/>
      <c r="E431" s="38"/>
      <c r="F431" s="39"/>
      <c r="G431" s="40"/>
      <c r="H431" s="36">
        <f t="shared" si="26"/>
        <v>4842503.8399999971</v>
      </c>
      <c r="I431" s="27"/>
    </row>
    <row r="432" spans="1:9" ht="13.5" customHeight="1">
      <c r="A432" s="58"/>
      <c r="B432" s="38"/>
      <c r="C432" s="38"/>
      <c r="D432" s="38"/>
      <c r="E432" s="38"/>
      <c r="F432" s="39"/>
      <c r="G432" s="40"/>
      <c r="H432" s="36">
        <f t="shared" si="26"/>
        <v>4842503.8399999971</v>
      </c>
      <c r="I432" s="27"/>
    </row>
    <row r="433" spans="1:9" ht="13.5" customHeight="1">
      <c r="A433" s="58"/>
      <c r="B433" s="38"/>
      <c r="C433" s="38"/>
      <c r="D433" s="38"/>
      <c r="E433" s="38"/>
      <c r="F433" s="39"/>
      <c r="G433" s="40"/>
      <c r="H433" s="36">
        <f t="shared" si="26"/>
        <v>4842503.8399999971</v>
      </c>
      <c r="I433" s="27"/>
    </row>
    <row r="434" spans="1:9" ht="13.5" customHeight="1">
      <c r="A434" s="58"/>
      <c r="B434" s="38"/>
      <c r="C434" s="38"/>
      <c r="D434" s="38"/>
      <c r="E434" s="38"/>
      <c r="F434" s="39"/>
      <c r="G434" s="40"/>
      <c r="H434" s="36">
        <f t="shared" si="26"/>
        <v>4842503.8399999971</v>
      </c>
      <c r="I434" s="27"/>
    </row>
    <row r="435" spans="1:9" ht="13.5" customHeight="1">
      <c r="A435" s="58"/>
      <c r="B435" s="38"/>
      <c r="C435" s="38"/>
      <c r="D435" s="38"/>
      <c r="E435" s="38"/>
      <c r="F435" s="39"/>
      <c r="G435" s="40"/>
      <c r="H435" s="36">
        <f t="shared" si="26"/>
        <v>4842503.8399999971</v>
      </c>
      <c r="I435" s="27"/>
    </row>
    <row r="436" spans="1:9" ht="13.5" customHeight="1">
      <c r="A436" s="58"/>
      <c r="B436" s="38"/>
      <c r="C436" s="38"/>
      <c r="D436" s="38"/>
      <c r="E436" s="38"/>
      <c r="F436" s="39"/>
      <c r="G436" s="40"/>
      <c r="H436" s="36">
        <f t="shared" si="26"/>
        <v>4842503.8399999971</v>
      </c>
      <c r="I436" s="27"/>
    </row>
    <row r="437" spans="1:9" ht="13.5" customHeight="1">
      <c r="A437" s="58"/>
      <c r="B437" s="38"/>
      <c r="C437" s="38"/>
      <c r="D437" s="38"/>
      <c r="E437" s="38"/>
      <c r="F437" s="39"/>
      <c r="G437" s="40"/>
      <c r="H437" s="36">
        <f t="shared" si="26"/>
        <v>4842503.8399999971</v>
      </c>
      <c r="I437" s="27"/>
    </row>
    <row r="438" spans="1:9" ht="13.5" customHeight="1">
      <c r="A438" s="58"/>
      <c r="B438" s="38"/>
      <c r="C438" s="38"/>
      <c r="D438" s="38"/>
      <c r="E438" s="38"/>
      <c r="F438" s="39"/>
      <c r="G438" s="40"/>
      <c r="H438" s="36">
        <f t="shared" si="26"/>
        <v>4842503.8399999971</v>
      </c>
      <c r="I438" s="27"/>
    </row>
    <row r="439" spans="1:9" ht="13.5" customHeight="1">
      <c r="A439" s="58"/>
      <c r="B439" s="38"/>
      <c r="C439" s="38"/>
      <c r="D439" s="38"/>
      <c r="E439" s="38"/>
      <c r="F439" s="39"/>
      <c r="G439" s="40"/>
      <c r="H439" s="36">
        <f t="shared" si="26"/>
        <v>4842503.8399999971</v>
      </c>
      <c r="I439" s="27"/>
    </row>
    <row r="440" spans="1:9" ht="13.5" customHeight="1">
      <c r="A440" s="58"/>
      <c r="B440" s="38"/>
      <c r="C440" s="38"/>
      <c r="D440" s="38"/>
      <c r="E440" s="38"/>
      <c r="F440" s="39"/>
      <c r="G440" s="40"/>
      <c r="H440" s="36">
        <f t="shared" si="26"/>
        <v>4842503.8399999971</v>
      </c>
      <c r="I440" s="27"/>
    </row>
    <row r="441" spans="1:9" ht="13.5" customHeight="1">
      <c r="A441" s="58"/>
      <c r="B441" s="38"/>
      <c r="C441" s="38"/>
      <c r="D441" s="38"/>
      <c r="E441" s="38"/>
      <c r="F441" s="39"/>
      <c r="G441" s="40"/>
      <c r="H441" s="36">
        <f t="shared" ref="H441:H454" si="27">H440+F441-G441</f>
        <v>4842503.8399999971</v>
      </c>
      <c r="I441" s="27"/>
    </row>
    <row r="442" spans="1:9" ht="13.5" customHeight="1">
      <c r="A442" s="58"/>
      <c r="B442" s="38"/>
      <c r="C442" s="38"/>
      <c r="D442" s="38"/>
      <c r="E442" s="38"/>
      <c r="F442" s="39"/>
      <c r="G442" s="40"/>
      <c r="H442" s="36">
        <f t="shared" si="27"/>
        <v>4842503.8399999971</v>
      </c>
      <c r="I442" s="27"/>
    </row>
    <row r="443" spans="1:9" ht="13.5" customHeight="1">
      <c r="A443" s="58"/>
      <c r="B443" s="38"/>
      <c r="C443" s="38"/>
      <c r="D443" s="38"/>
      <c r="E443" s="38"/>
      <c r="F443" s="39"/>
      <c r="G443" s="40"/>
      <c r="H443" s="36">
        <f t="shared" si="27"/>
        <v>4842503.8399999971</v>
      </c>
      <c r="I443" s="27"/>
    </row>
    <row r="444" spans="1:9" ht="13.5" customHeight="1">
      <c r="A444" s="58"/>
      <c r="B444" s="38"/>
      <c r="C444" s="38"/>
      <c r="D444" s="38"/>
      <c r="E444" s="38"/>
      <c r="F444" s="39"/>
      <c r="G444" s="40"/>
      <c r="H444" s="36">
        <f t="shared" si="27"/>
        <v>4842503.8399999971</v>
      </c>
      <c r="I444" s="27"/>
    </row>
    <row r="445" spans="1:9" ht="13.5" customHeight="1">
      <c r="A445" s="58"/>
      <c r="B445" s="38"/>
      <c r="C445" s="38"/>
      <c r="D445" s="38"/>
      <c r="E445" s="38"/>
      <c r="F445" s="39"/>
      <c r="G445" s="40"/>
      <c r="H445" s="36">
        <f t="shared" si="27"/>
        <v>4842503.8399999971</v>
      </c>
      <c r="I445" s="27"/>
    </row>
    <row r="446" spans="1:9" ht="13.5" customHeight="1">
      <c r="A446" s="58"/>
      <c r="B446" s="38"/>
      <c r="C446" s="38"/>
      <c r="D446" s="38"/>
      <c r="E446" s="38"/>
      <c r="F446" s="39"/>
      <c r="G446" s="40"/>
      <c r="H446" s="36">
        <f t="shared" si="27"/>
        <v>4842503.8399999971</v>
      </c>
      <c r="I446" s="27"/>
    </row>
    <row r="447" spans="1:9" ht="13.5" customHeight="1">
      <c r="A447" s="58"/>
      <c r="B447" s="38"/>
      <c r="C447" s="38"/>
      <c r="D447" s="38"/>
      <c r="E447" s="38"/>
      <c r="F447" s="39"/>
      <c r="G447" s="40"/>
      <c r="H447" s="36">
        <f t="shared" si="27"/>
        <v>4842503.8399999971</v>
      </c>
      <c r="I447" s="27"/>
    </row>
    <row r="448" spans="1:9" ht="13.5" customHeight="1">
      <c r="A448" s="58"/>
      <c r="B448" s="38"/>
      <c r="C448" s="38"/>
      <c r="D448" s="38"/>
      <c r="E448" s="38"/>
      <c r="F448" s="39"/>
      <c r="G448" s="40"/>
      <c r="H448" s="36">
        <f t="shared" si="27"/>
        <v>4842503.8399999971</v>
      </c>
      <c r="I448" s="27"/>
    </row>
    <row r="449" spans="1:9" ht="13.5" customHeight="1">
      <c r="A449" s="58"/>
      <c r="B449" s="38"/>
      <c r="C449" s="38"/>
      <c r="D449" s="38"/>
      <c r="E449" s="38"/>
      <c r="F449" s="39"/>
      <c r="G449" s="40"/>
      <c r="H449" s="36">
        <f t="shared" si="27"/>
        <v>4842503.8399999971</v>
      </c>
      <c r="I449" s="27"/>
    </row>
    <row r="450" spans="1:9" ht="13.5" customHeight="1">
      <c r="A450" s="58"/>
      <c r="B450" s="38"/>
      <c r="C450" s="38"/>
      <c r="D450" s="38"/>
      <c r="E450" s="38"/>
      <c r="F450" s="39"/>
      <c r="G450" s="40"/>
      <c r="H450" s="36">
        <f t="shared" si="27"/>
        <v>4842503.8399999971</v>
      </c>
      <c r="I450" s="27"/>
    </row>
    <row r="451" spans="1:9">
      <c r="A451" s="58"/>
      <c r="B451" s="38"/>
      <c r="C451" s="38"/>
      <c r="D451" s="38"/>
      <c r="E451" s="38"/>
      <c r="F451" s="39"/>
      <c r="G451" s="40"/>
      <c r="H451" s="36">
        <f t="shared" si="27"/>
        <v>4842503.8399999971</v>
      </c>
      <c r="I451" s="27"/>
    </row>
    <row r="452" spans="1:9" ht="13.5" customHeight="1">
      <c r="A452" s="58"/>
      <c r="B452" s="38"/>
      <c r="C452" s="38"/>
      <c r="D452" s="38"/>
      <c r="E452" s="38"/>
      <c r="F452" s="39"/>
      <c r="G452" s="40"/>
      <c r="H452" s="36">
        <f t="shared" si="27"/>
        <v>4842503.8399999971</v>
      </c>
      <c r="I452" s="27"/>
    </row>
    <row r="453" spans="1:9" ht="13.5" customHeight="1">
      <c r="A453" s="58"/>
      <c r="B453" s="38"/>
      <c r="C453" s="38"/>
      <c r="D453" s="38"/>
      <c r="E453" s="38"/>
      <c r="F453" s="39"/>
      <c r="G453" s="40"/>
      <c r="H453" s="36">
        <f t="shared" si="27"/>
        <v>4842503.8399999971</v>
      </c>
      <c r="I453" s="27"/>
    </row>
    <row r="454" spans="1:9" ht="13.5" customHeight="1">
      <c r="A454" s="58"/>
      <c r="B454" s="38"/>
      <c r="C454" s="38"/>
      <c r="D454" s="38"/>
      <c r="E454" s="38"/>
      <c r="F454" s="39"/>
      <c r="G454" s="40"/>
      <c r="H454" s="36">
        <f t="shared" si="27"/>
        <v>4842503.8399999971</v>
      </c>
      <c r="I454" s="27"/>
    </row>
    <row r="455" spans="1:9" ht="13.5" customHeight="1">
      <c r="A455" s="58"/>
      <c r="B455" s="38"/>
      <c r="C455" s="38"/>
      <c r="D455" s="38"/>
      <c r="E455" s="38"/>
      <c r="F455" s="39"/>
      <c r="G455" s="40"/>
      <c r="H455" s="36">
        <f t="shared" ref="H455:H466" si="28">H454+F455-G455</f>
        <v>4842503.8399999971</v>
      </c>
      <c r="I455" s="27"/>
    </row>
    <row r="456" spans="1:9" ht="13.5" customHeight="1">
      <c r="A456" s="58"/>
      <c r="B456" s="38"/>
      <c r="C456" s="38"/>
      <c r="D456" s="38"/>
      <c r="E456" s="38"/>
      <c r="F456" s="39"/>
      <c r="G456" s="40"/>
      <c r="H456" s="36">
        <f t="shared" si="28"/>
        <v>4842503.8399999971</v>
      </c>
      <c r="I456" s="27"/>
    </row>
    <row r="457" spans="1:9" ht="13.5" customHeight="1">
      <c r="A457" s="58"/>
      <c r="B457" s="38"/>
      <c r="C457" s="38"/>
      <c r="D457" s="38"/>
      <c r="E457" s="38"/>
      <c r="F457" s="39"/>
      <c r="G457" s="40"/>
      <c r="H457" s="36">
        <f t="shared" si="28"/>
        <v>4842503.8399999971</v>
      </c>
      <c r="I457" s="27"/>
    </row>
    <row r="458" spans="1:9" ht="13.5" customHeight="1">
      <c r="A458" s="58"/>
      <c r="B458" s="38"/>
      <c r="C458" s="38"/>
      <c r="D458" s="38"/>
      <c r="E458" s="38"/>
      <c r="F458" s="39"/>
      <c r="G458" s="40"/>
      <c r="H458" s="36">
        <f t="shared" si="28"/>
        <v>4842503.8399999971</v>
      </c>
      <c r="I458" s="27"/>
    </row>
    <row r="459" spans="1:9" ht="13.5" customHeight="1">
      <c r="A459" s="58"/>
      <c r="B459" s="38"/>
      <c r="C459" s="38"/>
      <c r="D459" s="38"/>
      <c r="E459" s="38"/>
      <c r="F459" s="39"/>
      <c r="G459" s="40"/>
      <c r="H459" s="36">
        <f t="shared" si="28"/>
        <v>4842503.8399999971</v>
      </c>
      <c r="I459" s="27"/>
    </row>
    <row r="460" spans="1:9" ht="13.5" customHeight="1">
      <c r="A460" s="58"/>
      <c r="B460" s="38"/>
      <c r="C460" s="38"/>
      <c r="D460" s="38"/>
      <c r="E460" s="38"/>
      <c r="F460" s="39"/>
      <c r="G460" s="40"/>
      <c r="H460" s="36">
        <f t="shared" si="28"/>
        <v>4842503.8399999971</v>
      </c>
      <c r="I460" s="27"/>
    </row>
    <row r="461" spans="1:9" ht="13.5" customHeight="1">
      <c r="A461" s="58"/>
      <c r="B461" s="38"/>
      <c r="C461" s="38"/>
      <c r="D461" s="38"/>
      <c r="E461" s="38"/>
      <c r="F461" s="39"/>
      <c r="G461" s="40"/>
      <c r="H461" s="36">
        <f t="shared" si="28"/>
        <v>4842503.8399999971</v>
      </c>
      <c r="I461" s="27"/>
    </row>
    <row r="462" spans="1:9" ht="13.5" customHeight="1">
      <c r="A462" s="58"/>
      <c r="B462" s="38"/>
      <c r="C462" s="38"/>
      <c r="D462" s="38"/>
      <c r="E462" s="38"/>
      <c r="F462" s="39"/>
      <c r="G462" s="40"/>
      <c r="H462" s="36">
        <f t="shared" si="28"/>
        <v>4842503.8399999971</v>
      </c>
      <c r="I462" s="27"/>
    </row>
    <row r="463" spans="1:9" ht="13.5" customHeight="1">
      <c r="A463" s="58"/>
      <c r="B463" s="38"/>
      <c r="C463" s="38"/>
      <c r="D463" s="38"/>
      <c r="E463" s="38"/>
      <c r="F463" s="39"/>
      <c r="G463" s="40"/>
      <c r="H463" s="36">
        <f t="shared" si="28"/>
        <v>4842503.8399999971</v>
      </c>
      <c r="I463" s="27"/>
    </row>
    <row r="464" spans="1:9" ht="13.5" customHeight="1">
      <c r="A464" s="58"/>
      <c r="B464" s="38"/>
      <c r="C464" s="38"/>
      <c r="D464" s="38"/>
      <c r="E464" s="38"/>
      <c r="F464" s="39"/>
      <c r="G464" s="40"/>
      <c r="H464" s="36">
        <f t="shared" si="28"/>
        <v>4842503.8399999971</v>
      </c>
      <c r="I464" s="27"/>
    </row>
    <row r="465" spans="1:9" ht="13.5" customHeight="1">
      <c r="A465" s="58"/>
      <c r="B465" s="38"/>
      <c r="C465" s="38"/>
      <c r="D465" s="38"/>
      <c r="E465" s="38"/>
      <c r="F465" s="39"/>
      <c r="G465" s="40"/>
      <c r="H465" s="36">
        <f t="shared" si="28"/>
        <v>4842503.8399999971</v>
      </c>
      <c r="I465" s="27"/>
    </row>
    <row r="466" spans="1:9" ht="13.5" customHeight="1">
      <c r="A466" s="58"/>
      <c r="B466" s="38"/>
      <c r="C466" s="38"/>
      <c r="D466" s="38"/>
      <c r="E466" s="38"/>
      <c r="F466" s="39"/>
      <c r="G466" s="40"/>
      <c r="H466" s="36">
        <f t="shared" si="28"/>
        <v>4842503.8399999971</v>
      </c>
      <c r="I466" s="27"/>
    </row>
    <row r="467" spans="1:9" ht="13.5" customHeight="1">
      <c r="A467" s="58"/>
      <c r="B467" s="38"/>
      <c r="C467" s="38"/>
      <c r="D467" s="38"/>
      <c r="E467" s="38"/>
      <c r="F467" s="39"/>
      <c r="G467" s="40"/>
      <c r="H467" s="36">
        <f t="shared" ref="H467:H482" si="29">H466+F467-G467</f>
        <v>4842503.8399999971</v>
      </c>
      <c r="I467" s="27"/>
    </row>
    <row r="468" spans="1:9" ht="13.5" customHeight="1">
      <c r="A468" s="58"/>
      <c r="B468" s="38"/>
      <c r="C468" s="38"/>
      <c r="D468" s="38"/>
      <c r="E468" s="38"/>
      <c r="F468" s="39"/>
      <c r="G468" s="40"/>
      <c r="H468" s="36">
        <f t="shared" si="29"/>
        <v>4842503.8399999971</v>
      </c>
      <c r="I468" s="27"/>
    </row>
    <row r="469" spans="1:9" ht="13.5" customHeight="1">
      <c r="A469" s="58"/>
      <c r="B469" s="38"/>
      <c r="C469" s="38"/>
      <c r="D469" s="38"/>
      <c r="E469" s="38"/>
      <c r="F469" s="39"/>
      <c r="G469" s="40"/>
      <c r="H469" s="36">
        <f t="shared" si="29"/>
        <v>4842503.8399999971</v>
      </c>
      <c r="I469" s="27"/>
    </row>
    <row r="470" spans="1:9" ht="13.5" customHeight="1">
      <c r="A470" s="58"/>
      <c r="B470" s="38"/>
      <c r="C470" s="38"/>
      <c r="D470" s="38"/>
      <c r="E470" s="38"/>
      <c r="F470" s="39"/>
      <c r="G470" s="40"/>
      <c r="H470" s="36">
        <f t="shared" si="29"/>
        <v>4842503.8399999971</v>
      </c>
      <c r="I470" s="27"/>
    </row>
    <row r="471" spans="1:9" ht="13.5" customHeight="1">
      <c r="A471" s="58"/>
      <c r="B471" s="38"/>
      <c r="C471" s="38"/>
      <c r="D471" s="38"/>
      <c r="E471" s="38"/>
      <c r="F471" s="39"/>
      <c r="G471" s="40"/>
      <c r="H471" s="36">
        <f t="shared" si="29"/>
        <v>4842503.8399999971</v>
      </c>
      <c r="I471" s="27"/>
    </row>
    <row r="472" spans="1:9" ht="13.5" customHeight="1">
      <c r="A472" s="58"/>
      <c r="B472" s="38"/>
      <c r="C472" s="38"/>
      <c r="D472" s="38"/>
      <c r="E472" s="38"/>
      <c r="F472" s="39"/>
      <c r="G472" s="40"/>
      <c r="H472" s="36">
        <f t="shared" si="29"/>
        <v>4842503.8399999971</v>
      </c>
      <c r="I472" s="27"/>
    </row>
    <row r="473" spans="1:9" ht="13.5" customHeight="1">
      <c r="A473" s="58"/>
      <c r="B473" s="38"/>
      <c r="C473" s="38"/>
      <c r="D473" s="38"/>
      <c r="E473" s="38"/>
      <c r="F473" s="39"/>
      <c r="G473" s="40"/>
      <c r="H473" s="36">
        <f t="shared" si="29"/>
        <v>4842503.8399999971</v>
      </c>
      <c r="I473" s="27"/>
    </row>
    <row r="474" spans="1:9" ht="13.5" customHeight="1">
      <c r="A474" s="58"/>
      <c r="B474" s="38"/>
      <c r="C474" s="38"/>
      <c r="D474" s="38"/>
      <c r="E474" s="38"/>
      <c r="F474" s="39"/>
      <c r="G474" s="40"/>
      <c r="H474" s="36">
        <f t="shared" si="29"/>
        <v>4842503.8399999971</v>
      </c>
      <c r="I474" s="27"/>
    </row>
    <row r="475" spans="1:9" ht="13.5" customHeight="1">
      <c r="A475" s="58"/>
      <c r="B475" s="38"/>
      <c r="C475" s="38"/>
      <c r="D475" s="38"/>
      <c r="E475" s="38"/>
      <c r="F475" s="39"/>
      <c r="G475" s="40"/>
      <c r="H475" s="36">
        <f t="shared" si="29"/>
        <v>4842503.8399999971</v>
      </c>
      <c r="I475" s="27"/>
    </row>
    <row r="476" spans="1:9" ht="13.5" customHeight="1">
      <c r="A476" s="58"/>
      <c r="B476" s="38"/>
      <c r="C476" s="38"/>
      <c r="D476" s="38"/>
      <c r="E476" s="38"/>
      <c r="F476" s="39"/>
      <c r="G476" s="40"/>
      <c r="H476" s="36">
        <f t="shared" si="29"/>
        <v>4842503.8399999971</v>
      </c>
      <c r="I476" s="27"/>
    </row>
    <row r="477" spans="1:9" ht="13.5" customHeight="1">
      <c r="A477" s="58"/>
      <c r="B477" s="38"/>
      <c r="C477" s="38"/>
      <c r="D477" s="38"/>
      <c r="E477" s="38"/>
      <c r="F477" s="39"/>
      <c r="G477" s="40"/>
      <c r="H477" s="36">
        <f t="shared" si="29"/>
        <v>4842503.8399999971</v>
      </c>
      <c r="I477" s="27"/>
    </row>
    <row r="478" spans="1:9" ht="13.5" customHeight="1">
      <c r="A478" s="58"/>
      <c r="B478" s="38"/>
      <c r="C478" s="38"/>
      <c r="D478" s="38"/>
      <c r="E478" s="38"/>
      <c r="F478" s="39"/>
      <c r="G478" s="40"/>
      <c r="H478" s="36">
        <f t="shared" si="29"/>
        <v>4842503.8399999971</v>
      </c>
      <c r="I478" s="27"/>
    </row>
    <row r="479" spans="1:9" ht="13.5" customHeight="1">
      <c r="A479" s="58"/>
      <c r="B479" s="38"/>
      <c r="C479" s="38"/>
      <c r="D479" s="38"/>
      <c r="E479" s="38"/>
      <c r="F479" s="39"/>
      <c r="G479" s="40"/>
      <c r="H479" s="36">
        <f t="shared" si="29"/>
        <v>4842503.8399999971</v>
      </c>
      <c r="I479" s="27"/>
    </row>
    <row r="480" spans="1:9" ht="13.5" customHeight="1">
      <c r="A480" s="58"/>
      <c r="B480" s="38"/>
      <c r="C480" s="38"/>
      <c r="D480" s="38"/>
      <c r="E480" s="38"/>
      <c r="F480" s="39"/>
      <c r="G480" s="40"/>
      <c r="H480" s="36">
        <f t="shared" si="29"/>
        <v>4842503.8399999971</v>
      </c>
      <c r="I480" s="27"/>
    </row>
    <row r="481" spans="1:9" ht="13.5" customHeight="1">
      <c r="A481" s="58"/>
      <c r="B481" s="38"/>
      <c r="C481" s="38"/>
      <c r="D481" s="38"/>
      <c r="E481" s="38"/>
      <c r="F481" s="39"/>
      <c r="G481" s="40"/>
      <c r="H481" s="36">
        <f t="shared" si="29"/>
        <v>4842503.8399999971</v>
      </c>
      <c r="I481" s="27"/>
    </row>
    <row r="482" spans="1:9" ht="13.5" customHeight="1">
      <c r="A482" s="58"/>
      <c r="B482" s="38"/>
      <c r="C482" s="38"/>
      <c r="D482" s="38"/>
      <c r="E482" s="38"/>
      <c r="F482" s="39"/>
      <c r="G482" s="40"/>
      <c r="H482" s="36">
        <f t="shared" si="29"/>
        <v>4842503.8399999971</v>
      </c>
      <c r="I482" s="27"/>
    </row>
    <row r="483" spans="1:9" ht="13.5" customHeight="1">
      <c r="A483" s="58"/>
      <c r="B483" s="38"/>
      <c r="C483" s="38"/>
      <c r="D483" s="38"/>
      <c r="E483" s="38"/>
      <c r="F483" s="39"/>
      <c r="G483" s="40"/>
      <c r="H483" s="36">
        <f t="shared" ref="H483:H491" si="30">H482+F483-G483</f>
        <v>4842503.8399999971</v>
      </c>
      <c r="I483" s="27"/>
    </row>
    <row r="484" spans="1:9" ht="13.5" customHeight="1">
      <c r="A484" s="58"/>
      <c r="B484" s="38"/>
      <c r="C484" s="38"/>
      <c r="D484" s="38"/>
      <c r="E484" s="38"/>
      <c r="F484" s="39"/>
      <c r="G484" s="40"/>
      <c r="H484" s="36">
        <f t="shared" si="30"/>
        <v>4842503.8399999971</v>
      </c>
      <c r="I484" s="27"/>
    </row>
    <row r="485" spans="1:9" ht="13.5" customHeight="1">
      <c r="A485" s="58"/>
      <c r="B485" s="38"/>
      <c r="C485" s="38"/>
      <c r="D485" s="38"/>
      <c r="E485" s="38"/>
      <c r="F485" s="39"/>
      <c r="G485" s="40"/>
      <c r="H485" s="36">
        <f t="shared" si="30"/>
        <v>4842503.8399999971</v>
      </c>
      <c r="I485" s="27"/>
    </row>
    <row r="486" spans="1:9" ht="13.5" customHeight="1">
      <c r="A486" s="58"/>
      <c r="B486" s="38"/>
      <c r="C486" s="38"/>
      <c r="D486" s="38"/>
      <c r="E486" s="38"/>
      <c r="F486" s="39"/>
      <c r="G486" s="40"/>
      <c r="H486" s="36">
        <f t="shared" si="30"/>
        <v>4842503.8399999971</v>
      </c>
      <c r="I486" s="27"/>
    </row>
    <row r="487" spans="1:9" ht="13.5" customHeight="1">
      <c r="A487" s="58"/>
      <c r="B487" s="38"/>
      <c r="C487" s="38"/>
      <c r="D487" s="38"/>
      <c r="E487" s="38"/>
      <c r="F487" s="39"/>
      <c r="G487" s="40"/>
      <c r="H487" s="36">
        <f t="shared" si="30"/>
        <v>4842503.8399999971</v>
      </c>
      <c r="I487" s="27"/>
    </row>
    <row r="488" spans="1:9" ht="13.5" customHeight="1">
      <c r="A488" s="58"/>
      <c r="B488" s="38"/>
      <c r="C488" s="38"/>
      <c r="D488" s="38"/>
      <c r="E488" s="38"/>
      <c r="F488" s="39"/>
      <c r="G488" s="40"/>
      <c r="H488" s="36">
        <f t="shared" si="30"/>
        <v>4842503.8399999971</v>
      </c>
      <c r="I488" s="27"/>
    </row>
    <row r="489" spans="1:9" ht="13.5" customHeight="1">
      <c r="A489" s="58"/>
      <c r="B489" s="38"/>
      <c r="C489" s="38"/>
      <c r="D489" s="38"/>
      <c r="E489" s="38"/>
      <c r="F489" s="39"/>
      <c r="G489" s="40"/>
      <c r="H489" s="36">
        <f t="shared" si="30"/>
        <v>4842503.8399999971</v>
      </c>
      <c r="I489" s="27"/>
    </row>
    <row r="490" spans="1:9" ht="13.5" customHeight="1">
      <c r="A490" s="58"/>
      <c r="B490" s="38"/>
      <c r="C490" s="38"/>
      <c r="D490" s="38"/>
      <c r="E490" s="38"/>
      <c r="F490" s="39"/>
      <c r="G490" s="40"/>
      <c r="H490" s="36">
        <f t="shared" si="30"/>
        <v>4842503.8399999971</v>
      </c>
      <c r="I490" s="27"/>
    </row>
    <row r="491" spans="1:9" ht="13.5" customHeight="1">
      <c r="A491" s="58"/>
      <c r="B491" s="38"/>
      <c r="C491" s="38"/>
      <c r="D491" s="38"/>
      <c r="E491" s="38"/>
      <c r="F491" s="39"/>
      <c r="G491" s="40"/>
      <c r="H491" s="36">
        <f t="shared" si="30"/>
        <v>4842503.8399999971</v>
      </c>
      <c r="I491" s="27"/>
    </row>
    <row r="492" spans="1:9" ht="13.5" customHeight="1">
      <c r="A492" s="58"/>
      <c r="B492" s="38"/>
      <c r="C492" s="38"/>
      <c r="D492" s="38"/>
      <c r="E492" s="38"/>
      <c r="F492" s="39"/>
      <c r="G492" s="40"/>
      <c r="H492" s="36">
        <f>H491+F492-G492</f>
        <v>4842503.8399999971</v>
      </c>
      <c r="I492" s="27"/>
    </row>
    <row r="493" spans="1:9" ht="13.5" customHeight="1">
      <c r="A493" s="58"/>
      <c r="B493" s="38"/>
      <c r="C493" s="38"/>
      <c r="D493" s="38"/>
      <c r="E493" s="38"/>
      <c r="F493" s="39"/>
      <c r="G493" s="40"/>
      <c r="H493" s="36">
        <f>H492+F493-G493</f>
        <v>4842503.8399999971</v>
      </c>
      <c r="I493" s="27"/>
    </row>
    <row r="494" spans="1:9">
      <c r="A494" s="58"/>
      <c r="B494" s="38"/>
      <c r="C494" s="38"/>
      <c r="D494" s="38"/>
      <c r="E494" s="38"/>
      <c r="F494" s="39"/>
      <c r="G494" s="40"/>
      <c r="H494" s="36">
        <f>H493+F494-G494</f>
        <v>4842503.8399999971</v>
      </c>
      <c r="I494" s="27"/>
    </row>
    <row r="495" spans="1:9">
      <c r="A495" s="58"/>
      <c r="B495" s="38"/>
      <c r="C495" s="38"/>
      <c r="D495" s="38"/>
      <c r="E495" s="38"/>
      <c r="F495" s="39"/>
      <c r="G495" s="40"/>
      <c r="H495" s="36">
        <f>H494+F495-G495</f>
        <v>4842503.8399999971</v>
      </c>
      <c r="I495" s="27"/>
    </row>
    <row r="496" spans="1:9" ht="13.5" customHeight="1">
      <c r="A496" s="58"/>
      <c r="B496" s="38"/>
      <c r="C496" s="38"/>
      <c r="D496" s="38"/>
      <c r="E496" s="38"/>
      <c r="F496" s="39"/>
      <c r="G496" s="40"/>
      <c r="H496" s="36">
        <f>H495+F496-G496</f>
        <v>4842503.8399999971</v>
      </c>
      <c r="I496" s="88"/>
    </row>
    <row r="497" spans="1:10" ht="13.5" customHeight="1">
      <c r="A497" s="58"/>
      <c r="B497" s="38"/>
      <c r="C497" s="38"/>
      <c r="D497" s="38"/>
      <c r="E497" s="38"/>
      <c r="F497" s="39"/>
      <c r="G497" s="40"/>
      <c r="H497" s="36">
        <f t="shared" ref="H497:H528" si="31">H496+F497-G497</f>
        <v>4842503.8399999971</v>
      </c>
      <c r="I497" s="27"/>
    </row>
    <row r="498" spans="1:10" ht="13.5" customHeight="1">
      <c r="A498" s="58"/>
      <c r="B498" s="38"/>
      <c r="C498" s="38"/>
      <c r="D498" s="38"/>
      <c r="E498" s="38"/>
      <c r="F498" s="39"/>
      <c r="G498" s="40"/>
      <c r="H498" s="36">
        <f t="shared" si="31"/>
        <v>4842503.8399999971</v>
      </c>
      <c r="I498" s="27"/>
      <c r="J498" s="59">
        <f>H496+工行!G32+上海银行6265!G126+上海银行7048!G171</f>
        <v>6703816.339999998</v>
      </c>
    </row>
    <row r="499" spans="1:10" ht="13.5" customHeight="1">
      <c r="A499" s="58"/>
      <c r="B499" s="38"/>
      <c r="C499" s="38"/>
      <c r="D499" s="38"/>
      <c r="E499" s="38"/>
      <c r="F499" s="39"/>
      <c r="G499" s="40"/>
      <c r="H499" s="36">
        <f t="shared" si="31"/>
        <v>4842503.8399999971</v>
      </c>
      <c r="I499" s="27"/>
      <c r="J499" s="59">
        <f>H496+工行!G32+上海银行6265!G126+上海银行7048!G179</f>
        <v>6703816.339999998</v>
      </c>
    </row>
    <row r="500" spans="1:10" ht="13.5" customHeight="1">
      <c r="A500" s="58"/>
      <c r="B500" s="38"/>
      <c r="C500" s="38"/>
      <c r="D500" s="38"/>
      <c r="E500" s="38"/>
      <c r="F500" s="39"/>
      <c r="G500" s="40"/>
      <c r="H500" s="36">
        <f t="shared" si="31"/>
        <v>4842503.8399999971</v>
      </c>
      <c r="I500" s="27"/>
    </row>
    <row r="501" spans="1:10" ht="13.5" customHeight="1">
      <c r="A501" s="58"/>
      <c r="B501" s="38"/>
      <c r="C501" s="38"/>
      <c r="D501" s="38"/>
      <c r="E501" s="38"/>
      <c r="F501" s="39"/>
      <c r="G501" s="40"/>
      <c r="H501" s="36">
        <f t="shared" si="31"/>
        <v>4842503.8399999971</v>
      </c>
      <c r="I501" s="27"/>
    </row>
    <row r="502" spans="1:10" ht="13.5" customHeight="1">
      <c r="A502" s="58"/>
      <c r="B502" s="38"/>
      <c r="C502" s="38"/>
      <c r="D502" s="38"/>
      <c r="E502" s="38"/>
      <c r="F502" s="39"/>
      <c r="G502" s="40"/>
      <c r="H502" s="36">
        <f t="shared" si="31"/>
        <v>4842503.8399999971</v>
      </c>
      <c r="I502" s="27"/>
    </row>
    <row r="503" spans="1:10" ht="13.5" customHeight="1">
      <c r="A503" s="58"/>
      <c r="B503" s="38"/>
      <c r="C503" s="38"/>
      <c r="D503" s="38"/>
      <c r="E503" s="38"/>
      <c r="F503" s="39"/>
      <c r="G503" s="40"/>
      <c r="H503" s="36">
        <f t="shared" si="31"/>
        <v>4842503.8399999971</v>
      </c>
      <c r="I503" s="27"/>
    </row>
    <row r="504" spans="1:10" ht="13.5" customHeight="1">
      <c r="A504" s="58"/>
      <c r="B504" s="38"/>
      <c r="C504" s="38"/>
      <c r="D504" s="38"/>
      <c r="E504" s="38"/>
      <c r="F504" s="39"/>
      <c r="G504" s="40"/>
      <c r="H504" s="36">
        <f t="shared" si="31"/>
        <v>4842503.8399999971</v>
      </c>
      <c r="I504" s="27"/>
    </row>
    <row r="505" spans="1:10" ht="13.5" customHeight="1">
      <c r="A505" s="58"/>
      <c r="B505" s="38"/>
      <c r="C505" s="38"/>
      <c r="D505" s="38"/>
      <c r="E505" s="38"/>
      <c r="F505" s="39"/>
      <c r="G505" s="40"/>
      <c r="H505" s="36">
        <f t="shared" si="31"/>
        <v>4842503.8399999971</v>
      </c>
      <c r="I505" s="27"/>
    </row>
    <row r="506" spans="1:10" ht="13.5" customHeight="1">
      <c r="A506" s="58"/>
      <c r="B506" s="38"/>
      <c r="C506" s="38"/>
      <c r="D506" s="38"/>
      <c r="E506" s="38"/>
      <c r="F506" s="39"/>
      <c r="G506" s="40"/>
      <c r="H506" s="36">
        <f t="shared" si="31"/>
        <v>4842503.8399999971</v>
      </c>
      <c r="I506" s="27"/>
    </row>
    <row r="507" spans="1:10" ht="13.5" customHeight="1">
      <c r="A507" s="58"/>
      <c r="B507" s="38"/>
      <c r="C507" s="38"/>
      <c r="D507" s="38"/>
      <c r="E507" s="38"/>
      <c r="F507" s="39"/>
      <c r="G507" s="40"/>
      <c r="H507" s="36">
        <f t="shared" si="31"/>
        <v>4842503.8399999971</v>
      </c>
      <c r="I507" s="27"/>
    </row>
    <row r="508" spans="1:10" ht="13.5" customHeight="1">
      <c r="A508" s="58"/>
      <c r="B508" s="38"/>
      <c r="C508" s="38"/>
      <c r="D508" s="38"/>
      <c r="E508" s="38"/>
      <c r="F508" s="39"/>
      <c r="G508" s="40"/>
      <c r="H508" s="36">
        <f t="shared" si="31"/>
        <v>4842503.8399999971</v>
      </c>
      <c r="I508" s="27"/>
    </row>
    <row r="509" spans="1:10" ht="13.5" customHeight="1">
      <c r="A509" s="58"/>
      <c r="B509" s="38"/>
      <c r="C509" s="38"/>
      <c r="D509" s="38"/>
      <c r="E509" s="38"/>
      <c r="F509" s="39"/>
      <c r="G509" s="40"/>
      <c r="H509" s="36">
        <f t="shared" si="31"/>
        <v>4842503.8399999971</v>
      </c>
      <c r="I509" s="27"/>
    </row>
    <row r="510" spans="1:10" ht="13.5" customHeight="1">
      <c r="A510" s="58"/>
      <c r="B510" s="38"/>
      <c r="C510" s="38"/>
      <c r="D510" s="38"/>
      <c r="E510" s="38"/>
      <c r="F510" s="39"/>
      <c r="G510" s="40"/>
      <c r="H510" s="36">
        <f t="shared" si="31"/>
        <v>4842503.8399999971</v>
      </c>
      <c r="I510" s="27"/>
    </row>
    <row r="511" spans="1:10" ht="13.5" customHeight="1">
      <c r="A511" s="58"/>
      <c r="B511" s="38"/>
      <c r="C511" s="38"/>
      <c r="D511" s="38"/>
      <c r="E511" s="38"/>
      <c r="F511" s="39"/>
      <c r="G511" s="40"/>
      <c r="H511" s="36">
        <f t="shared" si="31"/>
        <v>4842503.8399999971</v>
      </c>
      <c r="I511" s="27"/>
    </row>
    <row r="512" spans="1:10" ht="13.5" customHeight="1">
      <c r="A512" s="58"/>
      <c r="B512" s="38"/>
      <c r="C512" s="38"/>
      <c r="D512" s="38"/>
      <c r="E512" s="38"/>
      <c r="F512" s="39"/>
      <c r="G512" s="40"/>
      <c r="H512" s="36">
        <f t="shared" si="31"/>
        <v>4842503.8399999971</v>
      </c>
      <c r="I512" s="27"/>
    </row>
    <row r="513" spans="1:9" ht="13.5" customHeight="1">
      <c r="A513" s="58"/>
      <c r="B513" s="38"/>
      <c r="C513" s="38"/>
      <c r="D513" s="38"/>
      <c r="E513" s="38"/>
      <c r="F513" s="39"/>
      <c r="G513" s="40"/>
      <c r="H513" s="36">
        <f t="shared" si="31"/>
        <v>4842503.8399999971</v>
      </c>
      <c r="I513" s="27"/>
    </row>
    <row r="514" spans="1:9" ht="13.5" customHeight="1">
      <c r="A514" s="58"/>
      <c r="B514" s="38"/>
      <c r="C514" s="38"/>
      <c r="D514" s="38"/>
      <c r="E514" s="38"/>
      <c r="F514" s="39"/>
      <c r="G514" s="40"/>
      <c r="H514" s="36">
        <f t="shared" si="31"/>
        <v>4842503.8399999971</v>
      </c>
      <c r="I514" s="27"/>
    </row>
    <row r="515" spans="1:9" ht="13.5" customHeight="1">
      <c r="A515" s="58"/>
      <c r="B515" s="38"/>
      <c r="C515" s="38"/>
      <c r="D515" s="38"/>
      <c r="E515" s="38"/>
      <c r="F515" s="39"/>
      <c r="G515" s="40"/>
      <c r="H515" s="36">
        <f t="shared" si="31"/>
        <v>4842503.8399999971</v>
      </c>
      <c r="I515" s="27"/>
    </row>
    <row r="516" spans="1:9" ht="13.5" customHeight="1">
      <c r="A516" s="58"/>
      <c r="B516" s="38"/>
      <c r="C516" s="38"/>
      <c r="D516" s="38"/>
      <c r="E516" s="38"/>
      <c r="F516" s="39"/>
      <c r="G516" s="40"/>
      <c r="H516" s="36">
        <f t="shared" si="31"/>
        <v>4842503.8399999971</v>
      </c>
      <c r="I516" s="27"/>
    </row>
    <row r="517" spans="1:9" ht="13.5" customHeight="1">
      <c r="A517" s="58"/>
      <c r="B517" s="38"/>
      <c r="C517" s="38"/>
      <c r="D517" s="38"/>
      <c r="E517" s="38"/>
      <c r="F517" s="39"/>
      <c r="G517" s="40"/>
      <c r="H517" s="36">
        <f t="shared" si="31"/>
        <v>4842503.8399999971</v>
      </c>
      <c r="I517" s="27"/>
    </row>
    <row r="518" spans="1:9" ht="13.5" customHeight="1">
      <c r="A518" s="58"/>
      <c r="B518" s="38"/>
      <c r="C518" s="38"/>
      <c r="D518" s="38"/>
      <c r="E518" s="38"/>
      <c r="F518" s="39"/>
      <c r="G518" s="40"/>
      <c r="H518" s="36">
        <f t="shared" si="31"/>
        <v>4842503.8399999971</v>
      </c>
      <c r="I518" s="27"/>
    </row>
    <row r="519" spans="1:9" ht="13.5" customHeight="1">
      <c r="A519" s="58"/>
      <c r="B519" s="38"/>
      <c r="C519" s="38"/>
      <c r="D519" s="38"/>
      <c r="E519" s="38"/>
      <c r="F519" s="39"/>
      <c r="G519" s="40"/>
      <c r="H519" s="36">
        <f t="shared" si="31"/>
        <v>4842503.8399999971</v>
      </c>
      <c r="I519" s="27"/>
    </row>
    <row r="520" spans="1:9" ht="13.5" customHeight="1">
      <c r="A520" s="58"/>
      <c r="B520" s="38"/>
      <c r="C520" s="38"/>
      <c r="D520" s="38"/>
      <c r="E520" s="38"/>
      <c r="F520" s="39"/>
      <c r="G520" s="40"/>
      <c r="H520" s="36">
        <f t="shared" si="31"/>
        <v>4842503.8399999971</v>
      </c>
      <c r="I520" s="27"/>
    </row>
    <row r="521" spans="1:9" ht="13.5" customHeight="1">
      <c r="A521" s="58"/>
      <c r="B521" s="38"/>
      <c r="C521" s="38"/>
      <c r="D521" s="38"/>
      <c r="E521" s="38"/>
      <c r="F521" s="39"/>
      <c r="G521" s="40"/>
      <c r="H521" s="36">
        <f t="shared" si="31"/>
        <v>4842503.8399999971</v>
      </c>
      <c r="I521" s="27"/>
    </row>
    <row r="522" spans="1:9" ht="13.5" customHeight="1">
      <c r="A522" s="58"/>
      <c r="B522" s="38"/>
      <c r="C522" s="38"/>
      <c r="D522" s="38"/>
      <c r="E522" s="38"/>
      <c r="F522" s="39"/>
      <c r="G522" s="40"/>
      <c r="H522" s="36">
        <f t="shared" si="31"/>
        <v>4842503.8399999971</v>
      </c>
      <c r="I522" s="27"/>
    </row>
    <row r="523" spans="1:9" ht="13.5" customHeight="1">
      <c r="A523" s="58"/>
      <c r="B523" s="38"/>
      <c r="C523" s="38"/>
      <c r="D523" s="38"/>
      <c r="E523" s="38"/>
      <c r="F523" s="39"/>
      <c r="G523" s="40"/>
      <c r="H523" s="36">
        <f t="shared" si="31"/>
        <v>4842503.8399999971</v>
      </c>
      <c r="I523" s="27"/>
    </row>
    <row r="524" spans="1:9" ht="13.5" customHeight="1">
      <c r="A524" s="58"/>
      <c r="B524" s="38"/>
      <c r="C524" s="38"/>
      <c r="D524" s="38"/>
      <c r="E524" s="38"/>
      <c r="F524" s="39"/>
      <c r="G524" s="40"/>
      <c r="H524" s="36">
        <f t="shared" si="31"/>
        <v>4842503.8399999971</v>
      </c>
      <c r="I524" s="27"/>
    </row>
    <row r="525" spans="1:9" ht="13.5" customHeight="1">
      <c r="A525" s="58"/>
      <c r="B525" s="38"/>
      <c r="C525" s="38"/>
      <c r="D525" s="38"/>
      <c r="E525" s="38"/>
      <c r="F525" s="39"/>
      <c r="G525" s="40"/>
      <c r="H525" s="36">
        <f t="shared" si="31"/>
        <v>4842503.8399999971</v>
      </c>
      <c r="I525" s="27"/>
    </row>
    <row r="526" spans="1:9" ht="13.5" customHeight="1">
      <c r="A526" s="58"/>
      <c r="B526" s="38"/>
      <c r="C526" s="38"/>
      <c r="D526" s="38"/>
      <c r="E526" s="38"/>
      <c r="F526" s="39"/>
      <c r="G526" s="40"/>
      <c r="H526" s="36">
        <f t="shared" si="31"/>
        <v>4842503.8399999971</v>
      </c>
      <c r="I526" s="27"/>
    </row>
    <row r="527" spans="1:9" ht="13.5" customHeight="1">
      <c r="A527" s="58"/>
      <c r="B527" s="38"/>
      <c r="C527" s="38"/>
      <c r="D527" s="38"/>
      <c r="E527" s="38"/>
      <c r="F527" s="39"/>
      <c r="G527" s="40"/>
      <c r="H527" s="36">
        <f t="shared" si="31"/>
        <v>4842503.8399999971</v>
      </c>
      <c r="I527" s="27"/>
    </row>
    <row r="528" spans="1:9" ht="13.5" customHeight="1">
      <c r="A528" s="58"/>
      <c r="B528" s="38"/>
      <c r="C528" s="38"/>
      <c r="D528" s="38"/>
      <c r="E528" s="38"/>
      <c r="F528" s="39"/>
      <c r="G528" s="40"/>
      <c r="H528" s="36">
        <f t="shared" si="31"/>
        <v>4842503.8399999971</v>
      </c>
      <c r="I528" s="27"/>
    </row>
    <row r="529" spans="1:9" ht="13.5" customHeight="1">
      <c r="A529" s="58"/>
      <c r="B529" s="38"/>
      <c r="C529" s="38"/>
      <c r="D529" s="38"/>
      <c r="E529" s="38"/>
      <c r="F529" s="39"/>
      <c r="G529" s="40"/>
      <c r="H529" s="36">
        <f t="shared" ref="H529:H560" si="32">H528+F529-G529</f>
        <v>4842503.8399999971</v>
      </c>
      <c r="I529" s="27"/>
    </row>
    <row r="530" spans="1:9" ht="13.5" customHeight="1">
      <c r="A530" s="58"/>
      <c r="B530" s="38"/>
      <c r="C530" s="38"/>
      <c r="D530" s="38"/>
      <c r="E530" s="38"/>
      <c r="F530" s="39"/>
      <c r="G530" s="40"/>
      <c r="H530" s="36">
        <f t="shared" si="32"/>
        <v>4842503.8399999971</v>
      </c>
      <c r="I530" s="27"/>
    </row>
    <row r="531" spans="1:9" ht="13.5" customHeight="1">
      <c r="A531" s="58"/>
      <c r="B531" s="38"/>
      <c r="C531" s="38"/>
      <c r="D531" s="38"/>
      <c r="E531" s="38"/>
      <c r="F531" s="39"/>
      <c r="G531" s="40"/>
      <c r="H531" s="36">
        <f t="shared" si="32"/>
        <v>4842503.8399999971</v>
      </c>
      <c r="I531" s="27"/>
    </row>
    <row r="532" spans="1:9" ht="13.5" customHeight="1">
      <c r="A532" s="58"/>
      <c r="B532" s="38"/>
      <c r="C532" s="38"/>
      <c r="D532" s="38"/>
      <c r="E532" s="38"/>
      <c r="F532" s="39"/>
      <c r="G532" s="40"/>
      <c r="H532" s="36">
        <f t="shared" si="32"/>
        <v>4842503.8399999971</v>
      </c>
      <c r="I532" s="27"/>
    </row>
    <row r="533" spans="1:9" ht="13.5" customHeight="1">
      <c r="A533" s="58"/>
      <c r="B533" s="38"/>
      <c r="C533" s="38"/>
      <c r="D533" s="38"/>
      <c r="E533" s="38"/>
      <c r="F533" s="39"/>
      <c r="G533" s="40"/>
      <c r="H533" s="36">
        <f t="shared" si="32"/>
        <v>4842503.8399999971</v>
      </c>
      <c r="I533" s="27"/>
    </row>
    <row r="534" spans="1:9" ht="13.5" customHeight="1">
      <c r="A534" s="58"/>
      <c r="B534" s="38"/>
      <c r="C534" s="38"/>
      <c r="D534" s="38"/>
      <c r="E534" s="38"/>
      <c r="F534" s="39"/>
      <c r="G534" s="40"/>
      <c r="H534" s="36">
        <f t="shared" si="32"/>
        <v>4842503.8399999971</v>
      </c>
      <c r="I534" s="27"/>
    </row>
    <row r="535" spans="1:9" ht="13.5" customHeight="1">
      <c r="A535" s="58"/>
      <c r="B535" s="38"/>
      <c r="C535" s="38"/>
      <c r="D535" s="38"/>
      <c r="E535" s="38"/>
      <c r="F535" s="39"/>
      <c r="G535" s="40"/>
      <c r="H535" s="36">
        <f t="shared" si="32"/>
        <v>4842503.8399999971</v>
      </c>
      <c r="I535" s="27"/>
    </row>
    <row r="536" spans="1:9" ht="13.5" customHeight="1">
      <c r="A536" s="58"/>
      <c r="B536" s="38"/>
      <c r="C536" s="38"/>
      <c r="D536" s="38"/>
      <c r="E536" s="38"/>
      <c r="F536" s="39"/>
      <c r="G536" s="40"/>
      <c r="H536" s="36">
        <f t="shared" si="32"/>
        <v>4842503.8399999971</v>
      </c>
      <c r="I536" s="27"/>
    </row>
    <row r="537" spans="1:9" ht="13.5" customHeight="1">
      <c r="A537" s="58"/>
      <c r="B537" s="38"/>
      <c r="C537" s="38"/>
      <c r="D537" s="38"/>
      <c r="E537" s="38"/>
      <c r="F537" s="39"/>
      <c r="G537" s="40"/>
      <c r="H537" s="36">
        <f t="shared" si="32"/>
        <v>4842503.8399999971</v>
      </c>
      <c r="I537" s="27"/>
    </row>
    <row r="538" spans="1:9" ht="13.5" customHeight="1">
      <c r="A538" s="58"/>
      <c r="B538" s="38"/>
      <c r="C538" s="38"/>
      <c r="D538" s="38"/>
      <c r="E538" s="38"/>
      <c r="F538" s="39"/>
      <c r="G538" s="40"/>
      <c r="H538" s="36">
        <f t="shared" si="32"/>
        <v>4842503.8399999971</v>
      </c>
      <c r="I538" s="27"/>
    </row>
    <row r="539" spans="1:9" ht="13.5" customHeight="1">
      <c r="A539" s="58"/>
      <c r="B539" s="38"/>
      <c r="C539" s="38"/>
      <c r="D539" s="38"/>
      <c r="E539" s="38"/>
      <c r="F539" s="39"/>
      <c r="G539" s="40"/>
      <c r="H539" s="36">
        <f t="shared" si="32"/>
        <v>4842503.8399999971</v>
      </c>
      <c r="I539" s="27"/>
    </row>
    <row r="540" spans="1:9" ht="13.5" customHeight="1">
      <c r="A540" s="58"/>
      <c r="B540" s="38"/>
      <c r="C540" s="38"/>
      <c r="D540" s="38"/>
      <c r="E540" s="38"/>
      <c r="F540" s="39"/>
      <c r="G540" s="40"/>
      <c r="H540" s="36">
        <f t="shared" si="32"/>
        <v>4842503.8399999971</v>
      </c>
      <c r="I540" s="27"/>
    </row>
    <row r="541" spans="1:9" ht="13.5" customHeight="1">
      <c r="A541" s="58"/>
      <c r="B541" s="38"/>
      <c r="C541" s="38"/>
      <c r="D541" s="38"/>
      <c r="E541" s="38"/>
      <c r="F541" s="39"/>
      <c r="G541" s="40"/>
      <c r="H541" s="36">
        <f t="shared" si="32"/>
        <v>4842503.8399999971</v>
      </c>
      <c r="I541" s="27"/>
    </row>
    <row r="542" spans="1:9" ht="13.5" customHeight="1">
      <c r="A542" s="58"/>
      <c r="B542" s="38"/>
      <c r="C542" s="38"/>
      <c r="D542" s="38"/>
      <c r="E542" s="38"/>
      <c r="F542" s="39"/>
      <c r="G542" s="40"/>
      <c r="H542" s="36">
        <f t="shared" si="32"/>
        <v>4842503.8399999971</v>
      </c>
      <c r="I542" s="27"/>
    </row>
    <row r="543" spans="1:9" ht="13.5" customHeight="1">
      <c r="A543" s="58"/>
      <c r="B543" s="38"/>
      <c r="C543" s="38"/>
      <c r="D543" s="38"/>
      <c r="E543" s="38"/>
      <c r="F543" s="39"/>
      <c r="G543" s="40"/>
      <c r="H543" s="36">
        <f t="shared" si="32"/>
        <v>4842503.8399999971</v>
      </c>
      <c r="I543" s="27"/>
    </row>
    <row r="544" spans="1:9" ht="13.5" customHeight="1">
      <c r="A544" s="58"/>
      <c r="B544" s="38"/>
      <c r="C544" s="38"/>
      <c r="D544" s="38"/>
      <c r="E544" s="38"/>
      <c r="F544" s="39"/>
      <c r="G544" s="40"/>
      <c r="H544" s="36">
        <f t="shared" si="32"/>
        <v>4842503.8399999971</v>
      </c>
      <c r="I544" s="27"/>
    </row>
    <row r="545" spans="1:9" ht="13.5" customHeight="1">
      <c r="A545" s="58"/>
      <c r="B545" s="38"/>
      <c r="C545" s="38"/>
      <c r="D545" s="38"/>
      <c r="E545" s="38"/>
      <c r="F545" s="39"/>
      <c r="G545" s="40"/>
      <c r="H545" s="36">
        <f t="shared" si="32"/>
        <v>4842503.8399999971</v>
      </c>
      <c r="I545" s="27"/>
    </row>
    <row r="546" spans="1:9" ht="13.5" customHeight="1">
      <c r="A546" s="58"/>
      <c r="B546" s="38"/>
      <c r="C546" s="38"/>
      <c r="D546" s="38"/>
      <c r="E546" s="38"/>
      <c r="F546" s="39"/>
      <c r="G546" s="40"/>
      <c r="H546" s="36">
        <f t="shared" si="32"/>
        <v>4842503.8399999971</v>
      </c>
      <c r="I546" s="27"/>
    </row>
    <row r="547" spans="1:9" ht="13.5" customHeight="1">
      <c r="A547" s="58"/>
      <c r="B547" s="38"/>
      <c r="C547" s="38"/>
      <c r="D547" s="38"/>
      <c r="E547" s="38"/>
      <c r="F547" s="39"/>
      <c r="G547" s="40"/>
      <c r="H547" s="36">
        <f t="shared" si="32"/>
        <v>4842503.8399999971</v>
      </c>
      <c r="I547" s="27"/>
    </row>
    <row r="548" spans="1:9" ht="13.5" customHeight="1">
      <c r="A548" s="58"/>
      <c r="B548" s="38"/>
      <c r="C548" s="38"/>
      <c r="D548" s="38"/>
      <c r="E548" s="38"/>
      <c r="F548" s="39"/>
      <c r="G548" s="40"/>
      <c r="H548" s="36">
        <f t="shared" si="32"/>
        <v>4842503.8399999971</v>
      </c>
      <c r="I548" s="27"/>
    </row>
    <row r="549" spans="1:9" ht="13.5" customHeight="1">
      <c r="A549" s="58"/>
      <c r="B549" s="38"/>
      <c r="C549" s="38"/>
      <c r="D549" s="38"/>
      <c r="E549" s="38"/>
      <c r="F549" s="39"/>
      <c r="G549" s="40"/>
      <c r="H549" s="36">
        <f t="shared" si="32"/>
        <v>4842503.8399999971</v>
      </c>
      <c r="I549" s="27"/>
    </row>
    <row r="550" spans="1:9" ht="13.5" customHeight="1">
      <c r="A550" s="58"/>
      <c r="B550" s="38"/>
      <c r="C550" s="38"/>
      <c r="D550" s="38"/>
      <c r="E550" s="38"/>
      <c r="F550" s="39"/>
      <c r="G550" s="40"/>
      <c r="H550" s="36">
        <f t="shared" si="32"/>
        <v>4842503.8399999971</v>
      </c>
      <c r="I550" s="27"/>
    </row>
    <row r="551" spans="1:9" ht="13.5" customHeight="1">
      <c r="A551" s="58"/>
      <c r="B551" s="38"/>
      <c r="C551" s="38"/>
      <c r="D551" s="38"/>
      <c r="E551" s="38"/>
      <c r="F551" s="39"/>
      <c r="G551" s="40"/>
      <c r="H551" s="36">
        <f t="shared" si="32"/>
        <v>4842503.8399999971</v>
      </c>
      <c r="I551" s="27"/>
    </row>
    <row r="552" spans="1:9" ht="13.5" customHeight="1">
      <c r="A552" s="58"/>
      <c r="B552" s="38"/>
      <c r="C552" s="38"/>
      <c r="D552" s="38"/>
      <c r="E552" s="38"/>
      <c r="F552" s="39"/>
      <c r="G552" s="40"/>
      <c r="H552" s="36">
        <f t="shared" si="32"/>
        <v>4842503.8399999971</v>
      </c>
      <c r="I552" s="27"/>
    </row>
    <row r="553" spans="1:9" ht="13.5" customHeight="1">
      <c r="A553" s="58"/>
      <c r="B553" s="38"/>
      <c r="C553" s="38"/>
      <c r="D553" s="38"/>
      <c r="E553" s="38"/>
      <c r="F553" s="39"/>
      <c r="G553" s="40"/>
      <c r="H553" s="36">
        <f t="shared" si="32"/>
        <v>4842503.8399999971</v>
      </c>
    </row>
    <row r="554" spans="1:9" ht="13.5" customHeight="1">
      <c r="A554" s="58"/>
      <c r="B554" s="38"/>
      <c r="C554" s="38"/>
      <c r="D554" s="38"/>
      <c r="E554" s="38"/>
      <c r="F554" s="39"/>
      <c r="G554" s="40"/>
      <c r="H554" s="36">
        <f t="shared" si="32"/>
        <v>4842503.8399999971</v>
      </c>
    </row>
    <row r="555" spans="1:9">
      <c r="A555" s="58"/>
      <c r="B555" s="38"/>
      <c r="C555" s="38"/>
      <c r="D555" s="38"/>
      <c r="E555" s="38"/>
      <c r="F555" s="39"/>
      <c r="G555" s="40"/>
      <c r="H555" s="36">
        <f t="shared" si="32"/>
        <v>4842503.8399999971</v>
      </c>
    </row>
    <row r="556" spans="1:9">
      <c r="A556" s="58"/>
      <c r="B556" s="38"/>
      <c r="C556" s="38"/>
      <c r="D556" s="38"/>
      <c r="E556" s="38"/>
      <c r="F556" s="39"/>
      <c r="G556" s="40"/>
      <c r="H556" s="36">
        <f t="shared" si="32"/>
        <v>4842503.8399999971</v>
      </c>
    </row>
    <row r="557" spans="1:9" ht="13.5" customHeight="1">
      <c r="A557" s="58"/>
      <c r="B557" s="38"/>
      <c r="C557" s="38"/>
      <c r="D557" s="38"/>
      <c r="E557" s="38"/>
      <c r="F557" s="39"/>
      <c r="G557" s="40"/>
      <c r="H557" s="36">
        <f t="shared" si="32"/>
        <v>4842503.8399999971</v>
      </c>
    </row>
    <row r="558" spans="1:9" ht="13.5" customHeight="1">
      <c r="A558" s="58"/>
      <c r="B558" s="38"/>
      <c r="C558" s="38"/>
      <c r="D558" s="38"/>
      <c r="E558" s="38"/>
      <c r="F558" s="39"/>
      <c r="G558" s="40"/>
      <c r="H558" s="36">
        <f t="shared" si="32"/>
        <v>4842503.8399999971</v>
      </c>
    </row>
    <row r="559" spans="1:9" ht="13.5" customHeight="1">
      <c r="A559" s="58"/>
      <c r="B559" s="38"/>
      <c r="C559" s="38"/>
      <c r="D559" s="38"/>
      <c r="E559" s="38"/>
      <c r="F559" s="39"/>
      <c r="G559" s="40"/>
      <c r="H559" s="36">
        <f t="shared" si="32"/>
        <v>4842503.8399999971</v>
      </c>
    </row>
    <row r="560" spans="1:9" ht="13.5" customHeight="1">
      <c r="A560" s="58"/>
      <c r="B560" s="38"/>
      <c r="C560" s="38"/>
      <c r="D560" s="38"/>
      <c r="E560" s="38"/>
      <c r="F560" s="39"/>
      <c r="G560" s="40"/>
      <c r="H560" s="36">
        <f t="shared" si="32"/>
        <v>4842503.8399999971</v>
      </c>
    </row>
    <row r="561" spans="1:8" ht="13.5" customHeight="1">
      <c r="A561" s="58"/>
      <c r="B561" s="38"/>
      <c r="C561" s="38"/>
      <c r="D561" s="38"/>
      <c r="E561" s="38"/>
      <c r="F561" s="39"/>
      <c r="G561" s="40"/>
      <c r="H561" s="36">
        <f t="shared" ref="H561:H569" si="33">H560+F561-G561</f>
        <v>4842503.8399999971</v>
      </c>
    </row>
    <row r="562" spans="1:8" ht="13.5" customHeight="1">
      <c r="A562" s="58"/>
      <c r="B562" s="38"/>
      <c r="C562" s="38"/>
      <c r="D562" s="38"/>
      <c r="E562" s="38"/>
      <c r="F562" s="39"/>
      <c r="G562" s="40"/>
      <c r="H562" s="36">
        <f t="shared" si="33"/>
        <v>4842503.8399999971</v>
      </c>
    </row>
    <row r="563" spans="1:8" ht="13.5" customHeight="1">
      <c r="A563" s="58"/>
      <c r="B563" s="38"/>
      <c r="C563" s="38"/>
      <c r="D563" s="38"/>
      <c r="E563" s="38"/>
      <c r="F563" s="39"/>
      <c r="G563" s="40"/>
      <c r="H563" s="36">
        <f t="shared" si="33"/>
        <v>4842503.8399999971</v>
      </c>
    </row>
    <row r="564" spans="1:8" ht="13.5" customHeight="1">
      <c r="A564" s="58"/>
      <c r="B564" s="38"/>
      <c r="C564" s="38"/>
      <c r="D564" s="38"/>
      <c r="E564" s="38"/>
      <c r="F564" s="39"/>
      <c r="G564" s="40"/>
      <c r="H564" s="36">
        <f t="shared" si="33"/>
        <v>4842503.8399999971</v>
      </c>
    </row>
    <row r="565" spans="1:8">
      <c r="A565" s="58"/>
      <c r="B565" s="38"/>
      <c r="C565" s="38"/>
      <c r="D565" s="38"/>
      <c r="E565" s="38"/>
      <c r="F565" s="39"/>
      <c r="G565" s="40"/>
      <c r="H565" s="36">
        <f t="shared" si="33"/>
        <v>4842503.8399999971</v>
      </c>
    </row>
    <row r="566" spans="1:8">
      <c r="A566" s="58"/>
      <c r="B566" s="38"/>
      <c r="C566" s="38"/>
      <c r="D566" s="38"/>
      <c r="E566" s="38"/>
      <c r="F566" s="39"/>
      <c r="G566" s="40"/>
      <c r="H566" s="36">
        <f t="shared" si="33"/>
        <v>4842503.8399999971</v>
      </c>
    </row>
    <row r="567" spans="1:8" ht="13.5" customHeight="1">
      <c r="A567" s="58"/>
      <c r="B567" s="38"/>
      <c r="C567" s="38"/>
      <c r="D567" s="38"/>
      <c r="E567" s="38"/>
      <c r="F567" s="39"/>
      <c r="G567" s="40"/>
      <c r="H567" s="36">
        <f t="shared" si="33"/>
        <v>4842503.8399999971</v>
      </c>
    </row>
    <row r="568" spans="1:8" ht="13.5" customHeight="1">
      <c r="A568" s="58"/>
      <c r="B568" s="38"/>
      <c r="C568" s="38"/>
      <c r="D568" s="38"/>
      <c r="E568" s="38"/>
      <c r="F568" s="39"/>
      <c r="G568" s="40"/>
      <c r="H568" s="36">
        <f t="shared" si="33"/>
        <v>4842503.8399999971</v>
      </c>
    </row>
    <row r="569" spans="1:8" ht="13.5" customHeight="1">
      <c r="A569" s="58"/>
      <c r="B569" s="38"/>
      <c r="C569" s="38"/>
      <c r="D569" s="38"/>
      <c r="E569" s="38"/>
      <c r="F569" s="39"/>
      <c r="G569" s="40"/>
      <c r="H569" s="36">
        <f t="shared" si="33"/>
        <v>4842503.8399999971</v>
      </c>
    </row>
    <row r="570" spans="1:8" ht="13.5" customHeight="1">
      <c r="A570" s="58"/>
      <c r="B570" s="38"/>
      <c r="C570" s="38"/>
      <c r="D570" s="38"/>
      <c r="E570" s="38"/>
      <c r="F570" s="39"/>
      <c r="G570" s="40"/>
      <c r="H570" s="36">
        <f t="shared" ref="H570:H586" si="34">H569+F570-G570</f>
        <v>4842503.8399999971</v>
      </c>
    </row>
    <row r="571" spans="1:8" ht="13.5" customHeight="1">
      <c r="A571" s="58"/>
      <c r="B571" s="38"/>
      <c r="C571" s="38"/>
      <c r="D571" s="38"/>
      <c r="E571" s="38"/>
      <c r="F571" s="39"/>
      <c r="G571" s="40"/>
      <c r="H571" s="36">
        <f t="shared" si="34"/>
        <v>4842503.8399999971</v>
      </c>
    </row>
    <row r="572" spans="1:8" ht="13.5" customHeight="1">
      <c r="A572" s="58"/>
      <c r="B572" s="38"/>
      <c r="C572" s="38"/>
      <c r="D572" s="38"/>
      <c r="E572" s="38"/>
      <c r="F572" s="39"/>
      <c r="G572" s="40"/>
      <c r="H572" s="36">
        <f t="shared" si="34"/>
        <v>4842503.8399999971</v>
      </c>
    </row>
    <row r="573" spans="1:8" ht="13.5" customHeight="1">
      <c r="A573" s="58"/>
      <c r="B573" s="38"/>
      <c r="C573" s="38"/>
      <c r="D573" s="38"/>
      <c r="E573" s="38"/>
      <c r="F573" s="39"/>
      <c r="G573" s="40"/>
      <c r="H573" s="36">
        <f t="shared" si="34"/>
        <v>4842503.8399999971</v>
      </c>
    </row>
    <row r="574" spans="1:8" ht="13.5" customHeight="1">
      <c r="A574" s="58"/>
      <c r="B574" s="38"/>
      <c r="C574" s="38"/>
      <c r="D574" s="38"/>
      <c r="E574" s="38"/>
      <c r="F574" s="39"/>
      <c r="G574" s="40"/>
      <c r="H574" s="36">
        <f t="shared" si="34"/>
        <v>4842503.8399999971</v>
      </c>
    </row>
    <row r="575" spans="1:8" ht="13.5" customHeight="1">
      <c r="A575" s="58"/>
      <c r="B575" s="38"/>
      <c r="C575" s="38"/>
      <c r="D575" s="38"/>
      <c r="E575" s="38"/>
      <c r="F575" s="39"/>
      <c r="G575" s="40"/>
      <c r="H575" s="36">
        <f t="shared" si="34"/>
        <v>4842503.8399999971</v>
      </c>
    </row>
    <row r="576" spans="1:8" ht="13.5" customHeight="1">
      <c r="A576" s="58"/>
      <c r="B576" s="38"/>
      <c r="C576" s="38"/>
      <c r="D576" s="38"/>
      <c r="E576" s="38"/>
      <c r="F576" s="39"/>
      <c r="G576" s="40"/>
      <c r="H576" s="36">
        <f t="shared" si="34"/>
        <v>4842503.8399999971</v>
      </c>
    </row>
    <row r="577" spans="1:10" ht="13.5" customHeight="1">
      <c r="A577" s="58"/>
      <c r="B577" s="38"/>
      <c r="C577" s="38"/>
      <c r="D577" s="38"/>
      <c r="E577" s="38"/>
      <c r="F577" s="39"/>
      <c r="G577" s="40"/>
      <c r="H577" s="36">
        <f t="shared" si="34"/>
        <v>4842503.8399999971</v>
      </c>
    </row>
    <row r="578" spans="1:10" ht="13.5" customHeight="1">
      <c r="A578" s="58"/>
      <c r="B578" s="38"/>
      <c r="C578" s="38"/>
      <c r="D578" s="38"/>
      <c r="E578" s="38"/>
      <c r="F578" s="39"/>
      <c r="G578" s="40"/>
      <c r="H578" s="36">
        <f t="shared" si="34"/>
        <v>4842503.8399999971</v>
      </c>
    </row>
    <row r="579" spans="1:10" ht="13.5" customHeight="1">
      <c r="A579" s="58"/>
      <c r="B579" s="38"/>
      <c r="C579" s="38"/>
      <c r="D579" s="38"/>
      <c r="E579" s="38"/>
      <c r="F579" s="39"/>
      <c r="G579" s="40"/>
      <c r="H579" s="36">
        <f t="shared" si="34"/>
        <v>4842503.8399999971</v>
      </c>
    </row>
    <row r="580" spans="1:10" ht="13.5" customHeight="1">
      <c r="A580" s="58"/>
      <c r="B580" s="38"/>
      <c r="C580" s="38"/>
      <c r="D580" s="38"/>
      <c r="E580" s="38"/>
      <c r="F580" s="39"/>
      <c r="G580" s="40"/>
      <c r="H580" s="36">
        <f t="shared" si="34"/>
        <v>4842503.8399999971</v>
      </c>
    </row>
    <row r="581" spans="1:10" ht="13.5" customHeight="1">
      <c r="A581" s="58"/>
      <c r="B581" s="38"/>
      <c r="C581" s="38"/>
      <c r="D581" s="38"/>
      <c r="E581" s="38"/>
      <c r="F581" s="39"/>
      <c r="G581" s="40"/>
      <c r="H581" s="36">
        <f t="shared" si="34"/>
        <v>4842503.8399999971</v>
      </c>
    </row>
    <row r="582" spans="1:10" ht="13.5" customHeight="1">
      <c r="A582" s="58"/>
      <c r="B582" s="38"/>
      <c r="C582" s="38"/>
      <c r="D582" s="38"/>
      <c r="E582" s="38"/>
      <c r="F582" s="39"/>
      <c r="G582" s="40"/>
      <c r="H582" s="36">
        <f t="shared" si="34"/>
        <v>4842503.8399999971</v>
      </c>
    </row>
    <row r="583" spans="1:10" ht="13.5" customHeight="1">
      <c r="A583" s="58"/>
      <c r="B583" s="38"/>
      <c r="C583" s="38"/>
      <c r="D583" s="38"/>
      <c r="E583" s="38"/>
      <c r="F583" s="39"/>
      <c r="G583" s="40"/>
      <c r="H583" s="36">
        <f t="shared" si="34"/>
        <v>4842503.8399999971</v>
      </c>
    </row>
    <row r="584" spans="1:10" ht="13.5" customHeight="1">
      <c r="A584" s="58"/>
      <c r="B584" s="38"/>
      <c r="C584" s="38"/>
      <c r="D584" s="38"/>
      <c r="E584" s="38"/>
      <c r="F584" s="39"/>
      <c r="G584" s="40"/>
      <c r="H584" s="36">
        <f t="shared" si="34"/>
        <v>4842503.8399999971</v>
      </c>
    </row>
    <row r="585" spans="1:10" ht="13.5" customHeight="1">
      <c r="A585" s="58"/>
      <c r="B585" s="38"/>
      <c r="C585" s="38"/>
      <c r="D585" s="38"/>
      <c r="E585" s="38"/>
      <c r="F585" s="39"/>
      <c r="G585" s="40"/>
      <c r="H585" s="36">
        <f t="shared" si="34"/>
        <v>4842503.8399999971</v>
      </c>
      <c r="I585" s="89"/>
    </row>
    <row r="586" spans="1:10" ht="13.5" customHeight="1">
      <c r="A586" s="58"/>
      <c r="B586" s="38"/>
      <c r="C586" s="38"/>
      <c r="D586" s="38"/>
      <c r="E586" s="38"/>
      <c r="F586" s="39"/>
      <c r="G586" s="40"/>
      <c r="H586" s="36">
        <f t="shared" si="34"/>
        <v>4842503.8399999971</v>
      </c>
    </row>
    <row r="587" spans="1:10" ht="13.5" customHeight="1">
      <c r="A587" s="58"/>
      <c r="B587" s="38"/>
      <c r="C587" s="38"/>
      <c r="D587" s="38"/>
      <c r="E587" s="38"/>
      <c r="F587" s="39"/>
      <c r="G587" s="40"/>
      <c r="H587" s="36">
        <f>H586+F587-G587</f>
        <v>4842503.8399999971</v>
      </c>
      <c r="I587" s="27"/>
      <c r="J587" s="59">
        <f>G587+上海银行6265!F173</f>
        <v>0</v>
      </c>
    </row>
    <row r="588" spans="1:10" ht="13.5" customHeight="1">
      <c r="A588" s="58"/>
      <c r="B588" s="38"/>
      <c r="C588" s="38"/>
      <c r="D588" s="38"/>
      <c r="E588" s="38"/>
      <c r="F588" s="39"/>
      <c r="G588" s="40"/>
      <c r="H588" s="36">
        <f>H587+F588-G588</f>
        <v>4842503.8399999971</v>
      </c>
      <c r="I588" s="27"/>
    </row>
    <row r="589" spans="1:10" ht="13.5" customHeight="1">
      <c r="A589" s="58"/>
      <c r="B589" s="38"/>
      <c r="C589" s="38"/>
      <c r="D589" s="38"/>
      <c r="E589" s="38"/>
      <c r="F589" s="39"/>
      <c r="G589" s="40"/>
      <c r="H589" s="36">
        <f>H588+F589-G589</f>
        <v>4842503.8399999971</v>
      </c>
      <c r="I589" s="27"/>
    </row>
    <row r="590" spans="1:10" ht="13.5" customHeight="1">
      <c r="A590" s="58"/>
      <c r="B590" s="38"/>
      <c r="C590" s="38"/>
      <c r="D590" s="38"/>
      <c r="E590" s="38"/>
      <c r="F590" s="39"/>
      <c r="G590" s="40"/>
      <c r="H590" s="91">
        <f>H589+F590-G590</f>
        <v>4842503.8399999971</v>
      </c>
      <c r="I590" s="27"/>
    </row>
    <row r="591" spans="1:10" ht="13.5" customHeight="1">
      <c r="A591" s="58"/>
      <c r="B591" s="38"/>
      <c r="C591" s="38"/>
      <c r="D591" s="38"/>
      <c r="E591" s="38"/>
      <c r="F591" s="39"/>
      <c r="G591" s="40"/>
      <c r="H591" s="91">
        <f t="shared" ref="H591:H645" si="35">H590+F591-G591</f>
        <v>4842503.8399999971</v>
      </c>
      <c r="I591" s="27"/>
    </row>
    <row r="592" spans="1:10" ht="13.5" customHeight="1">
      <c r="A592" s="58"/>
      <c r="B592" s="38"/>
      <c r="C592" s="38"/>
      <c r="D592" s="38"/>
      <c r="E592" s="38"/>
      <c r="F592" s="39"/>
      <c r="G592" s="40"/>
      <c r="H592" s="91">
        <f t="shared" si="35"/>
        <v>4842503.8399999971</v>
      </c>
      <c r="I592" s="27"/>
    </row>
    <row r="593" spans="1:9" ht="13.5" customHeight="1">
      <c r="A593" s="58"/>
      <c r="B593" s="38"/>
      <c r="C593" s="38"/>
      <c r="D593" s="38"/>
      <c r="E593" s="38"/>
      <c r="F593" s="39"/>
      <c r="G593" s="40"/>
      <c r="H593" s="91">
        <f t="shared" si="35"/>
        <v>4842503.8399999971</v>
      </c>
      <c r="I593" s="27"/>
    </row>
    <row r="594" spans="1:9" ht="13.5" customHeight="1">
      <c r="A594" s="58"/>
      <c r="B594" s="38"/>
      <c r="C594" s="38"/>
      <c r="D594" s="38"/>
      <c r="E594" s="38"/>
      <c r="F594" s="39"/>
      <c r="G594" s="40"/>
      <c r="H594" s="91">
        <f t="shared" si="35"/>
        <v>4842503.8399999971</v>
      </c>
      <c r="I594" s="27"/>
    </row>
    <row r="595" spans="1:9" ht="13.5" customHeight="1">
      <c r="A595" s="58"/>
      <c r="B595" s="38"/>
      <c r="C595" s="38"/>
      <c r="D595" s="38"/>
      <c r="E595" s="38"/>
      <c r="F595" s="39"/>
      <c r="G595" s="40"/>
      <c r="H595" s="91">
        <f t="shared" si="35"/>
        <v>4842503.8399999971</v>
      </c>
      <c r="I595" s="27"/>
    </row>
    <row r="596" spans="1:9" ht="13.5" customHeight="1">
      <c r="A596" s="58"/>
      <c r="B596" s="38"/>
      <c r="C596" s="38"/>
      <c r="D596" s="38"/>
      <c r="E596" s="38"/>
      <c r="F596" s="39"/>
      <c r="G596" s="40"/>
      <c r="H596" s="91">
        <f t="shared" si="35"/>
        <v>4842503.8399999971</v>
      </c>
      <c r="I596" s="27"/>
    </row>
    <row r="597" spans="1:9" ht="13.5" customHeight="1">
      <c r="A597" s="58"/>
      <c r="B597" s="38"/>
      <c r="C597" s="38"/>
      <c r="D597" s="38"/>
      <c r="E597" s="38"/>
      <c r="F597" s="39"/>
      <c r="G597" s="40"/>
      <c r="H597" s="91">
        <f t="shared" si="35"/>
        <v>4842503.8399999971</v>
      </c>
      <c r="I597" s="27"/>
    </row>
    <row r="598" spans="1:9" ht="13.5" customHeight="1">
      <c r="A598" s="58"/>
      <c r="B598" s="38"/>
      <c r="C598" s="38"/>
      <c r="D598" s="38"/>
      <c r="E598" s="38"/>
      <c r="F598" s="39"/>
      <c r="G598" s="40"/>
      <c r="H598" s="91">
        <f t="shared" si="35"/>
        <v>4842503.8399999971</v>
      </c>
      <c r="I598" s="27"/>
    </row>
    <row r="599" spans="1:9" ht="13.5" customHeight="1">
      <c r="A599" s="58"/>
      <c r="B599" s="38"/>
      <c r="C599" s="38"/>
      <c r="D599" s="38"/>
      <c r="E599" s="38"/>
      <c r="F599" s="39"/>
      <c r="G599" s="40"/>
      <c r="H599" s="91">
        <f t="shared" si="35"/>
        <v>4842503.8399999971</v>
      </c>
      <c r="I599" s="27"/>
    </row>
    <row r="600" spans="1:9" ht="13.5" customHeight="1">
      <c r="A600" s="58"/>
      <c r="B600" s="38"/>
      <c r="C600" s="38"/>
      <c r="D600" s="38"/>
      <c r="E600" s="38"/>
      <c r="F600" s="39"/>
      <c r="G600" s="40"/>
      <c r="H600" s="91">
        <f t="shared" si="35"/>
        <v>4842503.8399999971</v>
      </c>
      <c r="I600" s="27"/>
    </row>
    <row r="601" spans="1:9" ht="13.5" customHeight="1">
      <c r="A601" s="58"/>
      <c r="B601" s="38"/>
      <c r="C601" s="38"/>
      <c r="D601" s="38"/>
      <c r="E601" s="38"/>
      <c r="F601" s="39"/>
      <c r="G601" s="40"/>
      <c r="H601" s="91">
        <f t="shared" si="35"/>
        <v>4842503.8399999971</v>
      </c>
      <c r="I601" s="27"/>
    </row>
    <row r="602" spans="1:9" ht="13.5" customHeight="1">
      <c r="A602" s="58"/>
      <c r="B602" s="38"/>
      <c r="C602" s="38"/>
      <c r="D602" s="38"/>
      <c r="E602" s="38"/>
      <c r="F602" s="39"/>
      <c r="G602" s="40"/>
      <c r="H602" s="91">
        <f t="shared" si="35"/>
        <v>4842503.8399999971</v>
      </c>
      <c r="I602" s="27"/>
    </row>
    <row r="603" spans="1:9" ht="13.5" customHeight="1">
      <c r="A603" s="58"/>
      <c r="B603" s="38"/>
      <c r="C603" s="38"/>
      <c r="D603" s="38"/>
      <c r="E603" s="38"/>
      <c r="F603" s="39"/>
      <c r="G603" s="40"/>
      <c r="H603" s="91">
        <f t="shared" si="35"/>
        <v>4842503.8399999971</v>
      </c>
      <c r="I603" s="27"/>
    </row>
    <row r="604" spans="1:9" ht="13.5" customHeight="1">
      <c r="A604" s="58"/>
      <c r="B604" s="38"/>
      <c r="C604" s="38"/>
      <c r="D604" s="38"/>
      <c r="E604" s="38"/>
      <c r="F604" s="39"/>
      <c r="G604" s="40"/>
      <c r="H604" s="91">
        <f t="shared" si="35"/>
        <v>4842503.8399999971</v>
      </c>
      <c r="I604" s="27"/>
    </row>
    <row r="605" spans="1:9" ht="13.5" customHeight="1">
      <c r="A605" s="58"/>
      <c r="B605" s="38"/>
      <c r="C605" s="38"/>
      <c r="D605" s="38"/>
      <c r="E605" s="38"/>
      <c r="F605" s="39"/>
      <c r="G605" s="40"/>
      <c r="H605" s="91">
        <f t="shared" si="35"/>
        <v>4842503.8399999971</v>
      </c>
      <c r="I605" s="27"/>
    </row>
    <row r="606" spans="1:9" ht="13.5" customHeight="1">
      <c r="A606" s="58"/>
      <c r="B606" s="38"/>
      <c r="C606" s="38"/>
      <c r="D606" s="38"/>
      <c r="E606" s="38"/>
      <c r="F606" s="39"/>
      <c r="G606" s="40"/>
      <c r="H606" s="91">
        <f t="shared" si="35"/>
        <v>4842503.8399999971</v>
      </c>
      <c r="I606" s="27"/>
    </row>
    <row r="607" spans="1:9" ht="13.5" customHeight="1">
      <c r="A607" s="58"/>
      <c r="B607" s="38"/>
      <c r="C607" s="38"/>
      <c r="D607" s="38"/>
      <c r="E607" s="38"/>
      <c r="F607" s="39"/>
      <c r="G607" s="40"/>
      <c r="H607" s="91">
        <f t="shared" si="35"/>
        <v>4842503.8399999971</v>
      </c>
      <c r="I607" s="27"/>
    </row>
    <row r="608" spans="1:9" ht="13.5" customHeight="1">
      <c r="A608" s="58"/>
      <c r="B608" s="38"/>
      <c r="C608" s="38"/>
      <c r="D608" s="38"/>
      <c r="E608" s="38"/>
      <c r="F608" s="39"/>
      <c r="G608" s="40"/>
      <c r="H608" s="91">
        <f t="shared" si="35"/>
        <v>4842503.8399999971</v>
      </c>
      <c r="I608" s="27"/>
    </row>
    <row r="609" spans="1:9" ht="13.5" customHeight="1">
      <c r="A609" s="58"/>
      <c r="B609" s="38"/>
      <c r="C609" s="38"/>
      <c r="D609" s="38"/>
      <c r="E609" s="38"/>
      <c r="F609" s="39"/>
      <c r="G609" s="40"/>
      <c r="H609" s="91">
        <f t="shared" si="35"/>
        <v>4842503.8399999971</v>
      </c>
      <c r="I609" s="27"/>
    </row>
    <row r="610" spans="1:9" ht="13.5" customHeight="1">
      <c r="A610" s="58"/>
      <c r="B610" s="38"/>
      <c r="C610" s="38"/>
      <c r="D610" s="38"/>
      <c r="E610" s="38"/>
      <c r="F610" s="39"/>
      <c r="G610" s="40"/>
      <c r="H610" s="91">
        <f t="shared" si="35"/>
        <v>4842503.8399999971</v>
      </c>
      <c r="I610" s="27"/>
    </row>
    <row r="611" spans="1:9" ht="13.5" customHeight="1">
      <c r="A611" s="58"/>
      <c r="B611" s="38"/>
      <c r="C611" s="38"/>
      <c r="D611" s="38"/>
      <c r="E611" s="38"/>
      <c r="F611" s="39"/>
      <c r="G611" s="40"/>
      <c r="H611" s="91">
        <f t="shared" si="35"/>
        <v>4842503.8399999971</v>
      </c>
      <c r="I611" s="27"/>
    </row>
    <row r="612" spans="1:9" ht="13.5" customHeight="1">
      <c r="A612" s="58"/>
      <c r="B612" s="38"/>
      <c r="C612" s="38"/>
      <c r="D612" s="38"/>
      <c r="E612" s="38"/>
      <c r="F612" s="39"/>
      <c r="G612" s="40"/>
      <c r="H612" s="91">
        <f t="shared" si="35"/>
        <v>4842503.8399999971</v>
      </c>
      <c r="I612" s="27"/>
    </row>
    <row r="613" spans="1:9" ht="13.5" customHeight="1">
      <c r="A613" s="58"/>
      <c r="B613" s="38"/>
      <c r="C613" s="38"/>
      <c r="D613" s="38"/>
      <c r="E613" s="38"/>
      <c r="F613" s="39"/>
      <c r="G613" s="40"/>
      <c r="H613" s="91">
        <f t="shared" si="35"/>
        <v>4842503.8399999971</v>
      </c>
      <c r="I613" s="27"/>
    </row>
    <row r="614" spans="1:9" ht="13.5" customHeight="1">
      <c r="A614" s="58"/>
      <c r="B614" s="38"/>
      <c r="C614" s="38"/>
      <c r="D614" s="38"/>
      <c r="E614" s="38"/>
      <c r="F614" s="39"/>
      <c r="G614" s="40"/>
      <c r="H614" s="91">
        <f t="shared" si="35"/>
        <v>4842503.8399999971</v>
      </c>
      <c r="I614" s="27"/>
    </row>
    <row r="615" spans="1:9" ht="13.5" customHeight="1">
      <c r="A615" s="58"/>
      <c r="B615" s="38"/>
      <c r="C615" s="38"/>
      <c r="D615" s="38"/>
      <c r="E615" s="38"/>
      <c r="F615" s="39"/>
      <c r="G615" s="40"/>
      <c r="H615" s="91">
        <f t="shared" si="35"/>
        <v>4842503.8399999971</v>
      </c>
      <c r="I615" s="27"/>
    </row>
    <row r="616" spans="1:9" ht="13.5" customHeight="1">
      <c r="A616" s="58"/>
      <c r="B616" s="38"/>
      <c r="C616" s="38"/>
      <c r="D616" s="38"/>
      <c r="E616" s="38"/>
      <c r="F616" s="39"/>
      <c r="G616" s="40"/>
      <c r="H616" s="91">
        <f t="shared" si="35"/>
        <v>4842503.8399999971</v>
      </c>
      <c r="I616" s="27"/>
    </row>
    <row r="617" spans="1:9" ht="13.5" customHeight="1">
      <c r="A617" s="58"/>
      <c r="B617" s="38"/>
      <c r="C617" s="38"/>
      <c r="D617" s="38"/>
      <c r="E617" s="38"/>
      <c r="F617" s="39"/>
      <c r="G617" s="40"/>
      <c r="H617" s="91">
        <f t="shared" si="35"/>
        <v>4842503.8399999971</v>
      </c>
      <c r="I617" s="27"/>
    </row>
    <row r="618" spans="1:9" ht="13.5" customHeight="1">
      <c r="A618" s="58"/>
      <c r="B618" s="38"/>
      <c r="C618" s="38"/>
      <c r="D618" s="38"/>
      <c r="E618" s="38"/>
      <c r="F618" s="39"/>
      <c r="G618" s="40"/>
      <c r="H618" s="91">
        <f t="shared" si="35"/>
        <v>4842503.8399999971</v>
      </c>
      <c r="I618" s="27"/>
    </row>
    <row r="619" spans="1:9" ht="13.5" customHeight="1">
      <c r="A619" s="58"/>
      <c r="B619" s="38"/>
      <c r="C619" s="38"/>
      <c r="D619" s="38"/>
      <c r="E619" s="38"/>
      <c r="F619" s="39"/>
      <c r="G619" s="40"/>
      <c r="H619" s="91">
        <f t="shared" si="35"/>
        <v>4842503.8399999971</v>
      </c>
      <c r="I619" s="27"/>
    </row>
    <row r="620" spans="1:9" ht="13.5" customHeight="1">
      <c r="A620" s="58"/>
      <c r="B620" s="38"/>
      <c r="C620" s="38"/>
      <c r="D620" s="38"/>
      <c r="E620" s="38"/>
      <c r="F620" s="39"/>
      <c r="G620" s="40"/>
      <c r="H620" s="91">
        <f t="shared" si="35"/>
        <v>4842503.8399999971</v>
      </c>
      <c r="I620" s="27"/>
    </row>
    <row r="621" spans="1:9" ht="13.5" customHeight="1">
      <c r="A621" s="58"/>
      <c r="B621" s="38"/>
      <c r="C621" s="38"/>
      <c r="D621" s="38"/>
      <c r="E621" s="38"/>
      <c r="F621" s="39"/>
      <c r="G621" s="40"/>
      <c r="H621" s="91">
        <f t="shared" si="35"/>
        <v>4842503.8399999971</v>
      </c>
      <c r="I621" s="27"/>
    </row>
    <row r="622" spans="1:9" ht="13.5" customHeight="1">
      <c r="A622" s="58"/>
      <c r="B622" s="38"/>
      <c r="C622" s="38"/>
      <c r="D622" s="38"/>
      <c r="E622" s="38"/>
      <c r="F622" s="39"/>
      <c r="G622" s="40"/>
      <c r="H622" s="91">
        <f t="shared" si="35"/>
        <v>4842503.8399999971</v>
      </c>
      <c r="I622" s="27"/>
    </row>
    <row r="623" spans="1:9" ht="13.5" customHeight="1">
      <c r="A623" s="58"/>
      <c r="B623" s="38"/>
      <c r="C623" s="38"/>
      <c r="D623" s="38"/>
      <c r="E623" s="38"/>
      <c r="F623" s="39"/>
      <c r="G623" s="40"/>
      <c r="H623" s="91">
        <f t="shared" si="35"/>
        <v>4842503.8399999971</v>
      </c>
      <c r="I623" s="27"/>
    </row>
    <row r="624" spans="1:9" ht="13.5" customHeight="1">
      <c r="A624" s="58"/>
      <c r="B624" s="38"/>
      <c r="C624" s="38"/>
      <c r="D624" s="38"/>
      <c r="E624" s="38"/>
      <c r="F624" s="39"/>
      <c r="G624" s="40"/>
      <c r="H624" s="91">
        <f t="shared" si="35"/>
        <v>4842503.8399999971</v>
      </c>
      <c r="I624" s="27"/>
    </row>
    <row r="625" spans="1:9" ht="13.5" customHeight="1">
      <c r="A625" s="58"/>
      <c r="B625" s="38"/>
      <c r="C625" s="38"/>
      <c r="D625" s="38"/>
      <c r="E625" s="38"/>
      <c r="F625" s="39"/>
      <c r="G625" s="40"/>
      <c r="H625" s="91">
        <f t="shared" si="35"/>
        <v>4842503.8399999971</v>
      </c>
      <c r="I625" s="27"/>
    </row>
    <row r="626" spans="1:9" ht="13.5" customHeight="1">
      <c r="A626" s="58"/>
      <c r="B626" s="38"/>
      <c r="C626" s="38"/>
      <c r="D626" s="38"/>
      <c r="E626" s="38"/>
      <c r="F626" s="39"/>
      <c r="G626" s="40"/>
      <c r="H626" s="91">
        <f t="shared" si="35"/>
        <v>4842503.8399999971</v>
      </c>
      <c r="I626" s="27"/>
    </row>
    <row r="627" spans="1:9" ht="13.5" customHeight="1">
      <c r="A627" s="58"/>
      <c r="B627" s="38"/>
      <c r="C627" s="38"/>
      <c r="D627" s="38"/>
      <c r="E627" s="38"/>
      <c r="F627" s="39"/>
      <c r="G627" s="40"/>
      <c r="H627" s="91">
        <f t="shared" si="35"/>
        <v>4842503.8399999971</v>
      </c>
      <c r="I627" s="27"/>
    </row>
    <row r="628" spans="1:9" ht="13.5" customHeight="1">
      <c r="A628" s="58"/>
      <c r="B628" s="38"/>
      <c r="C628" s="38"/>
      <c r="D628" s="38"/>
      <c r="E628" s="38"/>
      <c r="F628" s="39"/>
      <c r="G628" s="40"/>
      <c r="H628" s="91">
        <f t="shared" si="35"/>
        <v>4842503.8399999971</v>
      </c>
      <c r="I628" s="27"/>
    </row>
    <row r="629" spans="1:9" ht="13.5" customHeight="1">
      <c r="A629" s="58"/>
      <c r="B629" s="38"/>
      <c r="C629" s="38"/>
      <c r="D629" s="38"/>
      <c r="E629" s="38"/>
      <c r="F629" s="39"/>
      <c r="G629" s="40"/>
      <c r="H629" s="91">
        <f t="shared" si="35"/>
        <v>4842503.8399999971</v>
      </c>
      <c r="I629" s="27"/>
    </row>
    <row r="630" spans="1:9" ht="12.75" customHeight="1">
      <c r="A630" s="58"/>
      <c r="B630" s="38"/>
      <c r="C630" s="38"/>
      <c r="D630" s="38"/>
      <c r="E630" s="38"/>
      <c r="F630" s="39"/>
      <c r="G630" s="40"/>
      <c r="H630" s="91">
        <f t="shared" si="35"/>
        <v>4842503.8399999971</v>
      </c>
      <c r="I630" s="27"/>
    </row>
    <row r="631" spans="1:9" ht="13.5" customHeight="1">
      <c r="A631" s="58"/>
      <c r="B631" s="38"/>
      <c r="C631" s="38"/>
      <c r="D631" s="38"/>
      <c r="E631" s="38"/>
      <c r="F631" s="39"/>
      <c r="G631" s="40"/>
      <c r="H631" s="91">
        <f t="shared" si="35"/>
        <v>4842503.8399999971</v>
      </c>
      <c r="I631" s="27"/>
    </row>
    <row r="632" spans="1:9" ht="13.5" customHeight="1">
      <c r="A632" s="58"/>
      <c r="B632" s="38"/>
      <c r="C632" s="38"/>
      <c r="D632" s="38"/>
      <c r="E632" s="38"/>
      <c r="F632" s="39"/>
      <c r="G632" s="40"/>
      <c r="H632" s="91">
        <f t="shared" si="35"/>
        <v>4842503.8399999971</v>
      </c>
      <c r="I632" s="27"/>
    </row>
    <row r="633" spans="1:9" ht="13.5" customHeight="1">
      <c r="A633" s="58"/>
      <c r="B633" s="38"/>
      <c r="C633" s="38"/>
      <c r="D633" s="38"/>
      <c r="E633" s="38"/>
      <c r="F633" s="39"/>
      <c r="G633" s="40"/>
      <c r="H633" s="91">
        <f t="shared" si="35"/>
        <v>4842503.8399999971</v>
      </c>
      <c r="I633" s="27"/>
    </row>
    <row r="634" spans="1:9" ht="13.5" customHeight="1">
      <c r="A634" s="58"/>
      <c r="B634" s="38"/>
      <c r="C634" s="38"/>
      <c r="D634" s="38"/>
      <c r="E634" s="38"/>
      <c r="F634" s="39"/>
      <c r="G634" s="40"/>
      <c r="H634" s="91">
        <f t="shared" si="35"/>
        <v>4842503.8399999971</v>
      </c>
      <c r="I634" s="27"/>
    </row>
    <row r="635" spans="1:9" ht="13.5" customHeight="1">
      <c r="A635" s="58"/>
      <c r="B635" s="38"/>
      <c r="C635" s="38"/>
      <c r="D635" s="38"/>
      <c r="E635" s="38"/>
      <c r="F635" s="39"/>
      <c r="G635" s="40"/>
      <c r="H635" s="91">
        <f t="shared" si="35"/>
        <v>4842503.8399999971</v>
      </c>
      <c r="I635" s="27"/>
    </row>
    <row r="636" spans="1:9" ht="13.5" customHeight="1">
      <c r="A636" s="58"/>
      <c r="B636" s="38"/>
      <c r="C636" s="38"/>
      <c r="D636" s="38"/>
      <c r="E636" s="38"/>
      <c r="F636" s="39"/>
      <c r="G636" s="40"/>
      <c r="H636" s="91">
        <f t="shared" si="35"/>
        <v>4842503.8399999971</v>
      </c>
      <c r="I636" s="27"/>
    </row>
    <row r="637" spans="1:9" ht="13.5" customHeight="1">
      <c r="A637" s="58"/>
      <c r="B637" s="38"/>
      <c r="C637" s="38"/>
      <c r="D637" s="38"/>
      <c r="E637" s="38"/>
      <c r="F637" s="39"/>
      <c r="G637" s="40"/>
      <c r="H637" s="91">
        <f t="shared" si="35"/>
        <v>4842503.8399999971</v>
      </c>
      <c r="I637" s="27"/>
    </row>
    <row r="638" spans="1:9" ht="13.5" customHeight="1">
      <c r="A638" s="58"/>
      <c r="B638" s="38"/>
      <c r="C638" s="38"/>
      <c r="D638" s="38"/>
      <c r="E638" s="38"/>
      <c r="F638" s="39"/>
      <c r="G638" s="40"/>
      <c r="H638" s="91">
        <f t="shared" si="35"/>
        <v>4842503.8399999971</v>
      </c>
      <c r="I638" s="27"/>
    </row>
    <row r="639" spans="1:9" ht="13.5" customHeight="1">
      <c r="A639" s="58"/>
      <c r="B639" s="38"/>
      <c r="C639" s="38"/>
      <c r="D639" s="38"/>
      <c r="E639" s="38"/>
      <c r="F639" s="39"/>
      <c r="G639" s="40"/>
      <c r="H639" s="91">
        <f t="shared" si="35"/>
        <v>4842503.8399999971</v>
      </c>
      <c r="I639" s="27"/>
    </row>
    <row r="640" spans="1:9" ht="13.5" customHeight="1">
      <c r="A640" s="58"/>
      <c r="B640" s="38"/>
      <c r="C640" s="38"/>
      <c r="D640" s="38"/>
      <c r="E640" s="38"/>
      <c r="F640" s="39"/>
      <c r="G640" s="40"/>
      <c r="H640" s="91">
        <f t="shared" si="35"/>
        <v>4842503.8399999971</v>
      </c>
      <c r="I640" s="27"/>
    </row>
    <row r="641" spans="1:9" ht="13.5" customHeight="1">
      <c r="A641" s="58"/>
      <c r="B641" s="38"/>
      <c r="C641" s="38"/>
      <c r="D641" s="38"/>
      <c r="E641" s="38"/>
      <c r="F641" s="39"/>
      <c r="G641" s="40"/>
      <c r="H641" s="91">
        <f t="shared" si="35"/>
        <v>4842503.8399999971</v>
      </c>
      <c r="I641" s="27"/>
    </row>
    <row r="642" spans="1:9" ht="13.5" customHeight="1">
      <c r="A642" s="58"/>
      <c r="B642" s="38"/>
      <c r="C642" s="38"/>
      <c r="D642" s="38"/>
      <c r="E642" s="38"/>
      <c r="F642" s="39"/>
      <c r="G642" s="40"/>
      <c r="H642" s="91">
        <f t="shared" si="35"/>
        <v>4842503.8399999971</v>
      </c>
      <c r="I642" s="27"/>
    </row>
    <row r="643" spans="1:9" ht="13.5" customHeight="1">
      <c r="A643" s="58"/>
      <c r="B643" s="38"/>
      <c r="C643" s="38"/>
      <c r="D643" s="38"/>
      <c r="E643" s="38"/>
      <c r="F643" s="39"/>
      <c r="G643" s="40"/>
      <c r="H643" s="91">
        <f t="shared" si="35"/>
        <v>4842503.8399999971</v>
      </c>
      <c r="I643" s="27"/>
    </row>
    <row r="644" spans="1:9" ht="13.5" customHeight="1">
      <c r="A644" s="58"/>
      <c r="B644" s="38"/>
      <c r="C644" s="38"/>
      <c r="D644" s="38"/>
      <c r="E644" s="38"/>
      <c r="F644" s="39"/>
      <c r="G644" s="40"/>
      <c r="H644" s="91">
        <f t="shared" si="35"/>
        <v>4842503.8399999971</v>
      </c>
      <c r="I644" s="27"/>
    </row>
    <row r="645" spans="1:9" ht="13.5" customHeight="1">
      <c r="A645" s="58"/>
      <c r="B645" s="38"/>
      <c r="C645" s="38"/>
      <c r="D645" s="38"/>
      <c r="E645" s="38"/>
      <c r="F645" s="39"/>
      <c r="G645" s="40"/>
      <c r="H645" s="91">
        <f t="shared" si="35"/>
        <v>4842503.8399999971</v>
      </c>
      <c r="I645" s="88"/>
    </row>
    <row r="646" spans="1:9">
      <c r="A646" s="58"/>
      <c r="B646" s="38"/>
      <c r="C646" s="38"/>
      <c r="D646" s="38"/>
      <c r="E646" s="38"/>
      <c r="F646" s="39"/>
      <c r="G646" s="40"/>
      <c r="H646" s="91">
        <f t="shared" ref="H646:H677" si="36">H645+F646-G646</f>
        <v>4842503.8399999971</v>
      </c>
      <c r="I646" s="27"/>
    </row>
    <row r="647" spans="1:9" ht="13.5" customHeight="1">
      <c r="A647" s="58"/>
      <c r="B647" s="38"/>
      <c r="C647" s="38"/>
      <c r="D647" s="38"/>
      <c r="E647" s="38"/>
      <c r="F647" s="39"/>
      <c r="G647" s="40"/>
      <c r="H647" s="91">
        <f t="shared" si="36"/>
        <v>4842503.8399999971</v>
      </c>
      <c r="I647" s="27"/>
    </row>
    <row r="648" spans="1:9">
      <c r="A648" s="58"/>
      <c r="B648" s="38"/>
      <c r="C648" s="38"/>
      <c r="D648" s="38"/>
      <c r="E648" s="38"/>
      <c r="F648" s="39"/>
      <c r="G648" s="94"/>
      <c r="H648" s="91">
        <f t="shared" si="36"/>
        <v>4842503.8399999971</v>
      </c>
      <c r="I648" s="27"/>
    </row>
    <row r="649" spans="1:9" ht="13.5" customHeight="1">
      <c r="A649" s="58"/>
      <c r="B649" s="38"/>
      <c r="C649" s="38"/>
      <c r="D649" s="38"/>
      <c r="E649" s="38"/>
      <c r="F649" s="39"/>
      <c r="G649" s="40"/>
      <c r="H649" s="91">
        <f t="shared" si="36"/>
        <v>4842503.8399999971</v>
      </c>
      <c r="I649" s="27"/>
    </row>
    <row r="650" spans="1:9">
      <c r="A650" s="58"/>
      <c r="B650" s="38"/>
      <c r="C650" s="38"/>
      <c r="D650" s="38"/>
      <c r="E650" s="38"/>
      <c r="F650" s="39"/>
      <c r="G650" s="40"/>
      <c r="H650" s="91">
        <f t="shared" si="36"/>
        <v>4842503.8399999971</v>
      </c>
      <c r="I650" s="27"/>
    </row>
    <row r="651" spans="1:9" ht="13.5" customHeight="1">
      <c r="A651" s="58"/>
      <c r="B651" s="38"/>
      <c r="C651" s="38"/>
      <c r="D651" s="38"/>
      <c r="E651" s="38"/>
      <c r="F651" s="39"/>
      <c r="G651" s="40"/>
      <c r="H651" s="91">
        <f t="shared" si="36"/>
        <v>4842503.8399999971</v>
      </c>
      <c r="I651" s="27"/>
    </row>
    <row r="652" spans="1:9">
      <c r="A652" s="58"/>
      <c r="B652" s="38"/>
      <c r="C652" s="38"/>
      <c r="D652" s="38"/>
      <c r="E652" s="38"/>
      <c r="F652" s="39"/>
      <c r="G652" s="40"/>
      <c r="H652" s="91">
        <f t="shared" si="36"/>
        <v>4842503.8399999971</v>
      </c>
      <c r="I652" s="27"/>
    </row>
    <row r="653" spans="1:9" ht="13.5" customHeight="1">
      <c r="A653" s="58"/>
      <c r="B653" s="38"/>
      <c r="C653" s="38"/>
      <c r="D653" s="38"/>
      <c r="E653" s="38"/>
      <c r="F653" s="39"/>
      <c r="G653" s="40"/>
      <c r="H653" s="91">
        <f t="shared" si="36"/>
        <v>4842503.8399999971</v>
      </c>
      <c r="I653" s="27"/>
    </row>
    <row r="654" spans="1:9" ht="13.5" customHeight="1">
      <c r="A654" s="58"/>
      <c r="B654" s="38"/>
      <c r="C654" s="38"/>
      <c r="D654" s="38"/>
      <c r="E654" s="38"/>
      <c r="F654" s="39"/>
      <c r="G654" s="40"/>
      <c r="H654" s="91">
        <f t="shared" si="36"/>
        <v>4842503.8399999971</v>
      </c>
      <c r="I654" s="27"/>
    </row>
    <row r="655" spans="1:9" ht="13.5" customHeight="1">
      <c r="A655" s="58"/>
      <c r="B655" s="38"/>
      <c r="C655" s="38"/>
      <c r="D655" s="38"/>
      <c r="E655" s="38"/>
      <c r="F655" s="39"/>
      <c r="G655" s="40"/>
      <c r="H655" s="91">
        <f t="shared" si="36"/>
        <v>4842503.8399999971</v>
      </c>
      <c r="I655" s="27"/>
    </row>
    <row r="656" spans="1:9" ht="13.5" customHeight="1">
      <c r="A656" s="58"/>
      <c r="B656" s="38"/>
      <c r="C656" s="38"/>
      <c r="D656" s="38"/>
      <c r="E656" s="38"/>
      <c r="F656" s="39"/>
      <c r="G656" s="40"/>
      <c r="H656" s="91">
        <f t="shared" si="36"/>
        <v>4842503.8399999971</v>
      </c>
      <c r="I656" s="27"/>
    </row>
    <row r="657" spans="1:9" ht="13.5" customHeight="1">
      <c r="A657" s="58"/>
      <c r="B657" s="38"/>
      <c r="C657" s="38"/>
      <c r="D657" s="38"/>
      <c r="E657" s="38"/>
      <c r="F657" s="39"/>
      <c r="G657" s="40"/>
      <c r="H657" s="91">
        <f t="shared" si="36"/>
        <v>4842503.8399999971</v>
      </c>
      <c r="I657" s="27"/>
    </row>
    <row r="658" spans="1:9" ht="13.5" customHeight="1">
      <c r="A658" s="58"/>
      <c r="B658" s="38"/>
      <c r="C658" s="38"/>
      <c r="D658" s="38"/>
      <c r="E658" s="38"/>
      <c r="F658" s="39"/>
      <c r="G658" s="40"/>
      <c r="H658" s="91">
        <f t="shared" si="36"/>
        <v>4842503.8399999971</v>
      </c>
      <c r="I658" s="27"/>
    </row>
    <row r="659" spans="1:9" ht="13.5" customHeight="1">
      <c r="A659" s="58"/>
      <c r="B659" s="38"/>
      <c r="C659" s="38"/>
      <c r="D659" s="38"/>
      <c r="E659" s="38"/>
      <c r="F659" s="39"/>
      <c r="G659" s="40"/>
      <c r="H659" s="91">
        <f t="shared" si="36"/>
        <v>4842503.8399999971</v>
      </c>
      <c r="I659" s="27"/>
    </row>
    <row r="660" spans="1:9" ht="13.5" customHeight="1">
      <c r="A660" s="58"/>
      <c r="B660" s="38"/>
      <c r="C660" s="38"/>
      <c r="D660" s="38"/>
      <c r="E660" s="38"/>
      <c r="F660" s="39"/>
      <c r="G660" s="40"/>
      <c r="H660" s="91">
        <f t="shared" si="36"/>
        <v>4842503.8399999971</v>
      </c>
      <c r="I660" s="27"/>
    </row>
    <row r="661" spans="1:9" ht="13.5" customHeight="1">
      <c r="A661" s="58"/>
      <c r="B661" s="38"/>
      <c r="C661" s="38"/>
      <c r="D661" s="38"/>
      <c r="E661" s="38"/>
      <c r="F661" s="39"/>
      <c r="G661" s="40"/>
      <c r="H661" s="91">
        <f t="shared" si="36"/>
        <v>4842503.8399999971</v>
      </c>
      <c r="I661" s="27"/>
    </row>
    <row r="662" spans="1:9" ht="13.5" customHeight="1">
      <c r="A662" s="58"/>
      <c r="B662" s="38"/>
      <c r="C662" s="38"/>
      <c r="D662" s="38"/>
      <c r="E662" s="38"/>
      <c r="F662" s="39"/>
      <c r="G662" s="40"/>
      <c r="H662" s="91">
        <f t="shared" si="36"/>
        <v>4842503.8399999971</v>
      </c>
      <c r="I662" s="27"/>
    </row>
    <row r="663" spans="1:9" ht="13.5" customHeight="1">
      <c r="A663" s="58"/>
      <c r="B663" s="38"/>
      <c r="C663" s="38"/>
      <c r="D663" s="38"/>
      <c r="E663" s="38"/>
      <c r="F663" s="39"/>
      <c r="G663" s="40"/>
      <c r="H663" s="91">
        <f t="shared" si="36"/>
        <v>4842503.8399999971</v>
      </c>
      <c r="I663" s="27"/>
    </row>
    <row r="664" spans="1:9" ht="13.5" customHeight="1">
      <c r="A664" s="58"/>
      <c r="B664" s="38"/>
      <c r="C664" s="38"/>
      <c r="D664" s="38"/>
      <c r="E664" s="38"/>
      <c r="F664" s="39"/>
      <c r="G664" s="40"/>
      <c r="H664" s="91">
        <f t="shared" si="36"/>
        <v>4842503.8399999971</v>
      </c>
      <c r="I664" s="27"/>
    </row>
    <row r="665" spans="1:9" ht="13.5" customHeight="1">
      <c r="A665" s="58"/>
      <c r="B665" s="38"/>
      <c r="C665" s="38"/>
      <c r="D665" s="38"/>
      <c r="E665" s="38"/>
      <c r="F665" s="39"/>
      <c r="G665" s="40"/>
      <c r="H665" s="91">
        <f t="shared" si="36"/>
        <v>4842503.8399999971</v>
      </c>
      <c r="I665" s="27"/>
    </row>
    <row r="666" spans="1:9" ht="13.5" customHeight="1">
      <c r="A666" s="58"/>
      <c r="B666" s="38"/>
      <c r="C666" s="38"/>
      <c r="D666" s="38"/>
      <c r="E666" s="38"/>
      <c r="F666" s="39"/>
      <c r="G666" s="40"/>
      <c r="H666" s="91">
        <f t="shared" si="36"/>
        <v>4842503.8399999971</v>
      </c>
      <c r="I666" s="27"/>
    </row>
    <row r="667" spans="1:9" ht="13.5" customHeight="1">
      <c r="A667" s="58"/>
      <c r="B667" s="38"/>
      <c r="C667" s="38"/>
      <c r="D667" s="38"/>
      <c r="E667" s="38"/>
      <c r="F667" s="39"/>
      <c r="G667" s="40"/>
      <c r="H667" s="91">
        <f t="shared" si="36"/>
        <v>4842503.8399999971</v>
      </c>
      <c r="I667" s="27"/>
    </row>
    <row r="668" spans="1:9" ht="13.5" customHeight="1">
      <c r="A668" s="58"/>
      <c r="B668" s="38"/>
      <c r="C668" s="38"/>
      <c r="D668" s="38"/>
      <c r="E668" s="38"/>
      <c r="F668" s="39"/>
      <c r="G668" s="40"/>
      <c r="H668" s="91">
        <f t="shared" si="36"/>
        <v>4842503.8399999971</v>
      </c>
      <c r="I668" s="27"/>
    </row>
    <row r="669" spans="1:9" ht="13.5" customHeight="1">
      <c r="A669" s="58"/>
      <c r="B669" s="38"/>
      <c r="C669" s="38"/>
      <c r="D669" s="38"/>
      <c r="E669" s="38"/>
      <c r="F669" s="39"/>
      <c r="G669" s="40"/>
      <c r="H669" s="91">
        <f t="shared" si="36"/>
        <v>4842503.8399999971</v>
      </c>
      <c r="I669" s="27"/>
    </row>
    <row r="670" spans="1:9" ht="13.5" customHeight="1">
      <c r="A670" s="58"/>
      <c r="B670" s="38"/>
      <c r="C670" s="38"/>
      <c r="D670" s="38"/>
      <c r="E670" s="38"/>
      <c r="F670" s="39"/>
      <c r="G670" s="40"/>
      <c r="H670" s="91">
        <f t="shared" si="36"/>
        <v>4842503.8399999971</v>
      </c>
      <c r="I670" s="27"/>
    </row>
    <row r="671" spans="1:9" ht="13.5" customHeight="1">
      <c r="A671" s="58"/>
      <c r="B671" s="38"/>
      <c r="C671" s="38"/>
      <c r="D671" s="38"/>
      <c r="E671" s="38"/>
      <c r="F671" s="39"/>
      <c r="G671" s="40"/>
      <c r="H671" s="91">
        <f t="shared" si="36"/>
        <v>4842503.8399999971</v>
      </c>
      <c r="I671" s="27"/>
    </row>
    <row r="672" spans="1:9" ht="13.5" customHeight="1">
      <c r="A672" s="58"/>
      <c r="B672" s="38"/>
      <c r="C672" s="38"/>
      <c r="D672" s="38"/>
      <c r="E672" s="38"/>
      <c r="F672" s="39"/>
      <c r="G672" s="40"/>
      <c r="H672" s="91">
        <f t="shared" si="36"/>
        <v>4842503.8399999971</v>
      </c>
      <c r="I672" s="27"/>
    </row>
    <row r="673" spans="1:9" ht="13.5" customHeight="1">
      <c r="A673" s="58"/>
      <c r="B673" s="38"/>
      <c r="C673" s="38"/>
      <c r="D673" s="38"/>
      <c r="E673" s="38"/>
      <c r="F673" s="39"/>
      <c r="G673" s="40"/>
      <c r="H673" s="91">
        <f t="shared" si="36"/>
        <v>4842503.8399999971</v>
      </c>
      <c r="I673" s="27"/>
    </row>
    <row r="674" spans="1:9" ht="13.5" customHeight="1">
      <c r="A674" s="58"/>
      <c r="B674" s="38"/>
      <c r="C674" s="38"/>
      <c r="D674" s="38"/>
      <c r="E674" s="38"/>
      <c r="F674" s="39"/>
      <c r="G674" s="40"/>
      <c r="H674" s="91">
        <f t="shared" si="36"/>
        <v>4842503.8399999971</v>
      </c>
      <c r="I674" s="27"/>
    </row>
    <row r="675" spans="1:9" ht="13.5" customHeight="1">
      <c r="A675" s="58"/>
      <c r="B675" s="38"/>
      <c r="C675" s="38"/>
      <c r="D675" s="38"/>
      <c r="E675" s="38"/>
      <c r="F675" s="39"/>
      <c r="G675" s="40"/>
      <c r="H675" s="91">
        <f t="shared" si="36"/>
        <v>4842503.8399999971</v>
      </c>
      <c r="I675" s="27"/>
    </row>
    <row r="676" spans="1:9" ht="13.5" customHeight="1">
      <c r="A676" s="58"/>
      <c r="B676" s="38"/>
      <c r="C676" s="38"/>
      <c r="D676" s="38"/>
      <c r="E676" s="38"/>
      <c r="F676" s="39"/>
      <c r="G676" s="40"/>
      <c r="H676" s="91">
        <f t="shared" si="36"/>
        <v>4842503.8399999971</v>
      </c>
      <c r="I676" s="27"/>
    </row>
    <row r="677" spans="1:9" ht="13.5" customHeight="1">
      <c r="A677" s="58"/>
      <c r="B677" s="38"/>
      <c r="C677" s="38"/>
      <c r="D677" s="38"/>
      <c r="E677" s="38"/>
      <c r="F677" s="39"/>
      <c r="G677" s="40"/>
      <c r="H677" s="91">
        <f t="shared" si="36"/>
        <v>4842503.8399999971</v>
      </c>
      <c r="I677" s="27"/>
    </row>
    <row r="678" spans="1:9" ht="13.5" customHeight="1">
      <c r="A678" s="58"/>
      <c r="B678" s="38"/>
      <c r="C678" s="38"/>
      <c r="D678" s="38"/>
      <c r="E678" s="38"/>
      <c r="F678" s="39"/>
      <c r="G678" s="40"/>
      <c r="H678" s="91">
        <f t="shared" ref="H678:H709" si="37">H677+F678-G678</f>
        <v>4842503.8399999971</v>
      </c>
      <c r="I678" s="27"/>
    </row>
    <row r="679" spans="1:9" ht="13.5" customHeight="1">
      <c r="A679" s="58"/>
      <c r="B679" s="38"/>
      <c r="C679" s="38"/>
      <c r="D679" s="38"/>
      <c r="E679" s="38"/>
      <c r="F679" s="39"/>
      <c r="G679" s="40"/>
      <c r="H679" s="91">
        <f t="shared" si="37"/>
        <v>4842503.8399999971</v>
      </c>
      <c r="I679" s="27"/>
    </row>
    <row r="680" spans="1:9" ht="13.5" customHeight="1">
      <c r="A680" s="58"/>
      <c r="B680" s="38"/>
      <c r="C680" s="38"/>
      <c r="D680" s="38"/>
      <c r="E680" s="38"/>
      <c r="F680" s="39"/>
      <c r="G680" s="40"/>
      <c r="H680" s="91">
        <f t="shared" si="37"/>
        <v>4842503.8399999971</v>
      </c>
      <c r="I680" s="27"/>
    </row>
    <row r="681" spans="1:9" ht="13.5" customHeight="1">
      <c r="A681" s="58"/>
      <c r="B681" s="38"/>
      <c r="C681" s="38"/>
      <c r="D681" s="38"/>
      <c r="E681" s="38"/>
      <c r="F681" s="39"/>
      <c r="G681" s="40"/>
      <c r="H681" s="91">
        <f t="shared" si="37"/>
        <v>4842503.8399999971</v>
      </c>
      <c r="I681" s="27"/>
    </row>
    <row r="682" spans="1:9" ht="13.5" customHeight="1">
      <c r="A682" s="58"/>
      <c r="B682" s="38"/>
      <c r="C682" s="38"/>
      <c r="D682" s="38"/>
      <c r="E682" s="38"/>
      <c r="F682" s="39"/>
      <c r="G682" s="40"/>
      <c r="H682" s="91">
        <f t="shared" si="37"/>
        <v>4842503.8399999971</v>
      </c>
      <c r="I682" s="27"/>
    </row>
    <row r="683" spans="1:9" ht="13.5" customHeight="1">
      <c r="A683" s="58"/>
      <c r="B683" s="38"/>
      <c r="C683" s="38"/>
      <c r="D683" s="38"/>
      <c r="E683" s="38"/>
      <c r="F683" s="39"/>
      <c r="G683" s="40"/>
      <c r="H683" s="91">
        <f t="shared" si="37"/>
        <v>4842503.8399999971</v>
      </c>
      <c r="I683" s="27"/>
    </row>
    <row r="684" spans="1:9" ht="13.5" customHeight="1">
      <c r="A684" s="58"/>
      <c r="B684" s="38"/>
      <c r="C684" s="38"/>
      <c r="D684" s="38"/>
      <c r="E684" s="38"/>
      <c r="F684" s="39"/>
      <c r="G684" s="40"/>
      <c r="H684" s="91">
        <f t="shared" si="37"/>
        <v>4842503.8399999971</v>
      </c>
      <c r="I684" s="27"/>
    </row>
    <row r="685" spans="1:9" ht="13.5" customHeight="1">
      <c r="A685" s="58"/>
      <c r="B685" s="38"/>
      <c r="C685" s="38"/>
      <c r="D685" s="38"/>
      <c r="E685" s="38"/>
      <c r="F685" s="39"/>
      <c r="G685" s="40"/>
      <c r="H685" s="91">
        <f t="shared" si="37"/>
        <v>4842503.8399999971</v>
      </c>
      <c r="I685" s="27"/>
    </row>
    <row r="686" spans="1:9" ht="13.5" customHeight="1">
      <c r="A686" s="58"/>
      <c r="B686" s="38"/>
      <c r="C686" s="38"/>
      <c r="D686" s="38"/>
      <c r="E686" s="38"/>
      <c r="F686" s="39"/>
      <c r="G686" s="40"/>
      <c r="H686" s="91">
        <f t="shared" si="37"/>
        <v>4842503.8399999971</v>
      </c>
      <c r="I686" s="27"/>
    </row>
    <row r="687" spans="1:9" ht="13.5" customHeight="1">
      <c r="A687" s="58"/>
      <c r="B687" s="38"/>
      <c r="C687" s="38"/>
      <c r="D687" s="38"/>
      <c r="E687" s="38"/>
      <c r="F687" s="39"/>
      <c r="G687" s="40"/>
      <c r="H687" s="91">
        <f t="shared" si="37"/>
        <v>4842503.8399999971</v>
      </c>
      <c r="I687" s="27"/>
    </row>
    <row r="688" spans="1:9" ht="13.5" customHeight="1">
      <c r="A688" s="58"/>
      <c r="B688" s="38"/>
      <c r="C688" s="38"/>
      <c r="D688" s="38"/>
      <c r="E688" s="38"/>
      <c r="F688" s="39"/>
      <c r="G688" s="40"/>
      <c r="H688" s="91">
        <f t="shared" si="37"/>
        <v>4842503.8399999971</v>
      </c>
      <c r="I688" s="27"/>
    </row>
    <row r="689" spans="1:9" ht="13.5" customHeight="1">
      <c r="A689" s="58"/>
      <c r="B689" s="38"/>
      <c r="C689" s="38"/>
      <c r="D689" s="38"/>
      <c r="E689" s="38"/>
      <c r="F689" s="39"/>
      <c r="G689" s="40"/>
      <c r="H689" s="91">
        <f t="shared" si="37"/>
        <v>4842503.8399999971</v>
      </c>
      <c r="I689" s="27"/>
    </row>
    <row r="690" spans="1:9" ht="13.5" customHeight="1">
      <c r="A690" s="58"/>
      <c r="B690" s="38"/>
      <c r="C690" s="38"/>
      <c r="D690" s="38"/>
      <c r="E690" s="38"/>
      <c r="F690" s="39"/>
      <c r="G690" s="40"/>
      <c r="H690" s="91">
        <f t="shared" si="37"/>
        <v>4842503.8399999971</v>
      </c>
      <c r="I690" s="27"/>
    </row>
    <row r="691" spans="1:9" ht="13.5" customHeight="1">
      <c r="A691" s="58"/>
      <c r="B691" s="38"/>
      <c r="C691" s="38"/>
      <c r="D691" s="38"/>
      <c r="E691" s="38"/>
      <c r="F691" s="39"/>
      <c r="G691" s="40"/>
      <c r="H691" s="91">
        <f t="shared" si="37"/>
        <v>4842503.8399999971</v>
      </c>
      <c r="I691" s="27"/>
    </row>
    <row r="692" spans="1:9" ht="13.5" customHeight="1">
      <c r="A692" s="58"/>
      <c r="B692" s="38"/>
      <c r="C692" s="38"/>
      <c r="D692" s="38"/>
      <c r="E692" s="38"/>
      <c r="F692" s="39"/>
      <c r="G692" s="40"/>
      <c r="H692" s="91">
        <f t="shared" si="37"/>
        <v>4842503.8399999971</v>
      </c>
      <c r="I692" s="27"/>
    </row>
    <row r="693" spans="1:9" ht="13.5" customHeight="1">
      <c r="A693" s="58"/>
      <c r="B693" s="38"/>
      <c r="C693" s="38"/>
      <c r="D693" s="38"/>
      <c r="E693" s="38"/>
      <c r="F693" s="39"/>
      <c r="G693" s="40"/>
      <c r="H693" s="91">
        <f t="shared" si="37"/>
        <v>4842503.8399999971</v>
      </c>
      <c r="I693" s="27"/>
    </row>
    <row r="694" spans="1:9" ht="13.5" customHeight="1">
      <c r="A694" s="58"/>
      <c r="B694" s="38"/>
      <c r="C694" s="38"/>
      <c r="D694" s="38"/>
      <c r="E694" s="38"/>
      <c r="F694" s="39"/>
      <c r="G694" s="40"/>
      <c r="H694" s="91">
        <f t="shared" si="37"/>
        <v>4842503.8399999971</v>
      </c>
      <c r="I694" s="27"/>
    </row>
    <row r="695" spans="1:9" ht="13.5" customHeight="1">
      <c r="A695" s="58"/>
      <c r="B695" s="38"/>
      <c r="C695" s="38"/>
      <c r="D695" s="38"/>
      <c r="E695" s="38"/>
      <c r="F695" s="39"/>
      <c r="G695" s="40"/>
      <c r="H695" s="91">
        <f t="shared" si="37"/>
        <v>4842503.8399999971</v>
      </c>
      <c r="I695" s="27"/>
    </row>
    <row r="696" spans="1:9" ht="13.5" customHeight="1">
      <c r="A696" s="58"/>
      <c r="B696" s="38"/>
      <c r="C696" s="38"/>
      <c r="D696" s="38"/>
      <c r="E696" s="38"/>
      <c r="F696" s="39"/>
      <c r="G696" s="40"/>
      <c r="H696" s="91">
        <f t="shared" si="37"/>
        <v>4842503.8399999971</v>
      </c>
      <c r="I696" s="27"/>
    </row>
    <row r="697" spans="1:9" ht="13.5" customHeight="1">
      <c r="A697" s="58"/>
      <c r="B697" s="38"/>
      <c r="C697" s="38"/>
      <c r="D697" s="38"/>
      <c r="E697" s="38"/>
      <c r="F697" s="39"/>
      <c r="G697" s="40"/>
      <c r="H697" s="91">
        <f t="shared" si="37"/>
        <v>4842503.8399999971</v>
      </c>
      <c r="I697" s="27"/>
    </row>
    <row r="698" spans="1:9" ht="13.5" customHeight="1">
      <c r="A698" s="58"/>
      <c r="B698" s="38"/>
      <c r="C698" s="38"/>
      <c r="D698" s="38"/>
      <c r="E698" s="38"/>
      <c r="F698" s="39"/>
      <c r="G698" s="40"/>
      <c r="H698" s="91">
        <f t="shared" si="37"/>
        <v>4842503.8399999971</v>
      </c>
      <c r="I698" s="27"/>
    </row>
    <row r="699" spans="1:9" ht="13.5" customHeight="1">
      <c r="A699" s="58"/>
      <c r="B699" s="38"/>
      <c r="C699" s="38"/>
      <c r="D699" s="38"/>
      <c r="E699" s="38"/>
      <c r="F699" s="39"/>
      <c r="G699" s="40"/>
      <c r="H699" s="91">
        <f t="shared" si="37"/>
        <v>4842503.8399999971</v>
      </c>
      <c r="I699" s="27"/>
    </row>
    <row r="700" spans="1:9" ht="13.5" customHeight="1">
      <c r="A700" s="58"/>
      <c r="B700" s="38"/>
      <c r="C700" s="38"/>
      <c r="D700" s="38"/>
      <c r="E700" s="38"/>
      <c r="F700" s="39"/>
      <c r="G700" s="40"/>
      <c r="H700" s="91">
        <f t="shared" si="37"/>
        <v>4842503.8399999971</v>
      </c>
      <c r="I700" s="27"/>
    </row>
    <row r="701" spans="1:9" ht="13.5" customHeight="1">
      <c r="A701" s="58"/>
      <c r="B701" s="38"/>
      <c r="C701" s="38"/>
      <c r="D701" s="38"/>
      <c r="E701" s="38"/>
      <c r="F701" s="39"/>
      <c r="G701" s="40"/>
      <c r="H701" s="91">
        <f t="shared" si="37"/>
        <v>4842503.8399999971</v>
      </c>
      <c r="I701" s="27"/>
    </row>
    <row r="702" spans="1:9" ht="13.5" customHeight="1">
      <c r="A702" s="58"/>
      <c r="B702" s="38"/>
      <c r="C702" s="38"/>
      <c r="D702" s="38"/>
      <c r="E702" s="38"/>
      <c r="F702" s="39"/>
      <c r="G702" s="40"/>
      <c r="H702" s="91">
        <f t="shared" si="37"/>
        <v>4842503.8399999971</v>
      </c>
      <c r="I702" s="27"/>
    </row>
    <row r="703" spans="1:9" ht="13.5" customHeight="1">
      <c r="A703" s="58"/>
      <c r="B703" s="38"/>
      <c r="C703" s="38"/>
      <c r="D703" s="38"/>
      <c r="E703" s="38"/>
      <c r="F703" s="39"/>
      <c r="G703" s="40"/>
      <c r="H703" s="91">
        <f t="shared" si="37"/>
        <v>4842503.8399999971</v>
      </c>
      <c r="I703" s="27"/>
    </row>
    <row r="704" spans="1:9" ht="13.5" customHeight="1">
      <c r="A704" s="58"/>
      <c r="B704" s="38"/>
      <c r="C704" s="38"/>
      <c r="D704" s="38"/>
      <c r="E704" s="38"/>
      <c r="F704" s="39"/>
      <c r="G704" s="40"/>
      <c r="H704" s="91">
        <f t="shared" si="37"/>
        <v>4842503.8399999971</v>
      </c>
      <c r="I704" s="27"/>
    </row>
    <row r="705" spans="1:9" ht="13.5" customHeight="1">
      <c r="A705" s="58"/>
      <c r="B705" s="38"/>
      <c r="C705" s="38"/>
      <c r="D705" s="38"/>
      <c r="E705" s="38"/>
      <c r="F705" s="39"/>
      <c r="G705" s="40"/>
      <c r="H705" s="91">
        <f t="shared" si="37"/>
        <v>4842503.8399999971</v>
      </c>
      <c r="I705" s="27"/>
    </row>
    <row r="706" spans="1:9" ht="13.5" customHeight="1">
      <c r="A706" s="58"/>
      <c r="B706" s="38"/>
      <c r="C706" s="38"/>
      <c r="D706" s="38"/>
      <c r="E706" s="38"/>
      <c r="F706" s="39"/>
      <c r="G706" s="40"/>
      <c r="H706" s="91">
        <f t="shared" si="37"/>
        <v>4842503.8399999971</v>
      </c>
      <c r="I706" s="27"/>
    </row>
    <row r="707" spans="1:9" ht="13.5" customHeight="1">
      <c r="A707" s="58"/>
      <c r="B707" s="38"/>
      <c r="C707" s="38"/>
      <c r="D707" s="38"/>
      <c r="E707" s="38"/>
      <c r="F707" s="39"/>
      <c r="G707" s="40"/>
      <c r="H707" s="91">
        <f t="shared" si="37"/>
        <v>4842503.8399999971</v>
      </c>
      <c r="I707" s="27"/>
    </row>
    <row r="708" spans="1:9" ht="13.5" customHeight="1">
      <c r="A708" s="58"/>
      <c r="B708" s="38"/>
      <c r="C708" s="38"/>
      <c r="D708" s="38"/>
      <c r="E708" s="38"/>
      <c r="F708" s="39"/>
      <c r="G708" s="40"/>
      <c r="H708" s="91">
        <f t="shared" si="37"/>
        <v>4842503.8399999971</v>
      </c>
      <c r="I708" s="27"/>
    </row>
    <row r="709" spans="1:9" ht="13.5" customHeight="1">
      <c r="A709" s="58"/>
      <c r="B709" s="38"/>
      <c r="C709" s="38"/>
      <c r="D709" s="38"/>
      <c r="E709" s="61"/>
      <c r="F709" s="39"/>
      <c r="G709" s="40"/>
      <c r="H709" s="91">
        <f t="shared" si="37"/>
        <v>4842503.8399999971</v>
      </c>
      <c r="I709" s="27"/>
    </row>
    <row r="710" spans="1:9" ht="13.5" customHeight="1">
      <c r="A710" s="58"/>
      <c r="B710" s="38"/>
      <c r="C710" s="38"/>
      <c r="D710" s="38"/>
      <c r="E710" s="38"/>
      <c r="F710" s="39"/>
      <c r="G710" s="40"/>
      <c r="H710" s="91">
        <f t="shared" ref="H710:H729" si="38">H709+F710-G710</f>
        <v>4842503.8399999971</v>
      </c>
      <c r="I710" s="27"/>
    </row>
    <row r="711" spans="1:9" ht="13.5" customHeight="1">
      <c r="A711" s="58"/>
      <c r="B711" s="38"/>
      <c r="C711" s="38"/>
      <c r="D711" s="38"/>
      <c r="E711" s="38"/>
      <c r="F711" s="39"/>
      <c r="G711" s="40"/>
      <c r="H711" s="91">
        <f t="shared" si="38"/>
        <v>4842503.8399999971</v>
      </c>
      <c r="I711" s="27"/>
    </row>
    <row r="712" spans="1:9" ht="13.5" customHeight="1">
      <c r="A712" s="58"/>
      <c r="B712" s="38"/>
      <c r="C712" s="38"/>
      <c r="D712" s="38"/>
      <c r="E712" s="38"/>
      <c r="F712" s="39"/>
      <c r="G712" s="40"/>
      <c r="H712" s="91">
        <f t="shared" si="38"/>
        <v>4842503.8399999971</v>
      </c>
      <c r="I712" s="27"/>
    </row>
    <row r="713" spans="1:9" ht="13.5" customHeight="1">
      <c r="A713" s="58"/>
      <c r="B713" s="38"/>
      <c r="C713" s="38"/>
      <c r="D713" s="38"/>
      <c r="E713" s="38"/>
      <c r="F713" s="39"/>
      <c r="G713" s="40"/>
      <c r="H713" s="91">
        <f t="shared" si="38"/>
        <v>4842503.8399999971</v>
      </c>
      <c r="I713" s="27"/>
    </row>
    <row r="714" spans="1:9" ht="13.5" customHeight="1">
      <c r="A714" s="58"/>
      <c r="B714" s="38"/>
      <c r="C714" s="38"/>
      <c r="D714" s="38"/>
      <c r="E714" s="38"/>
      <c r="F714" s="39"/>
      <c r="G714" s="40"/>
      <c r="H714" s="91">
        <f t="shared" si="38"/>
        <v>4842503.8399999971</v>
      </c>
      <c r="I714" s="27"/>
    </row>
    <row r="715" spans="1:9" ht="13.5" customHeight="1">
      <c r="A715" s="58"/>
      <c r="B715" s="38"/>
      <c r="C715" s="38"/>
      <c r="D715" s="38"/>
      <c r="E715" s="38"/>
      <c r="F715" s="39"/>
      <c r="G715" s="40"/>
      <c r="H715" s="91">
        <f t="shared" si="38"/>
        <v>4842503.8399999971</v>
      </c>
      <c r="I715" s="27"/>
    </row>
    <row r="716" spans="1:9" ht="13.5" customHeight="1">
      <c r="A716" s="58"/>
      <c r="B716" s="38"/>
      <c r="C716" s="38"/>
      <c r="D716" s="38"/>
      <c r="E716" s="38"/>
      <c r="F716" s="39"/>
      <c r="G716" s="40"/>
      <c r="H716" s="91">
        <f t="shared" si="38"/>
        <v>4842503.8399999971</v>
      </c>
      <c r="I716" s="27"/>
    </row>
    <row r="717" spans="1:9" ht="13.5" customHeight="1">
      <c r="A717" s="58"/>
      <c r="B717" s="38"/>
      <c r="C717" s="38"/>
      <c r="D717" s="38"/>
      <c r="E717" s="38"/>
      <c r="F717" s="39"/>
      <c r="G717" s="40"/>
      <c r="H717" s="91">
        <f t="shared" si="38"/>
        <v>4842503.8399999971</v>
      </c>
      <c r="I717" s="27"/>
    </row>
    <row r="718" spans="1:9" ht="13.5" customHeight="1">
      <c r="A718" s="58"/>
      <c r="B718" s="38"/>
      <c r="C718" s="38"/>
      <c r="D718" s="38"/>
      <c r="E718" s="38"/>
      <c r="F718" s="39"/>
      <c r="G718" s="40"/>
      <c r="H718" s="91">
        <f t="shared" si="38"/>
        <v>4842503.8399999971</v>
      </c>
      <c r="I718" s="27"/>
    </row>
    <row r="719" spans="1:9" ht="13.5" customHeight="1">
      <c r="A719" s="58"/>
      <c r="B719" s="38"/>
      <c r="C719" s="38"/>
      <c r="D719" s="38"/>
      <c r="E719" s="38"/>
      <c r="F719" s="39"/>
      <c r="G719" s="40"/>
      <c r="H719" s="91">
        <f t="shared" si="38"/>
        <v>4842503.8399999971</v>
      </c>
      <c r="I719" s="27"/>
    </row>
    <row r="720" spans="1:9" ht="13.5" customHeight="1">
      <c r="A720" s="58"/>
      <c r="B720" s="38"/>
      <c r="C720" s="38"/>
      <c r="D720" s="38"/>
      <c r="E720" s="38"/>
      <c r="F720" s="39"/>
      <c r="G720" s="40"/>
      <c r="H720" s="91">
        <f t="shared" si="38"/>
        <v>4842503.8399999971</v>
      </c>
      <c r="I720" s="27"/>
    </row>
    <row r="721" spans="1:9" ht="13.5" customHeight="1">
      <c r="A721" s="58"/>
      <c r="B721" s="38"/>
      <c r="C721" s="38"/>
      <c r="D721" s="38"/>
      <c r="E721" s="38"/>
      <c r="F721" s="39"/>
      <c r="G721" s="40"/>
      <c r="H721" s="91">
        <f t="shared" si="38"/>
        <v>4842503.8399999971</v>
      </c>
      <c r="I721" s="27"/>
    </row>
    <row r="722" spans="1:9" ht="13.5" customHeight="1">
      <c r="A722" s="58"/>
      <c r="B722" s="38"/>
      <c r="C722" s="38"/>
      <c r="D722" s="38"/>
      <c r="E722" s="38"/>
      <c r="F722" s="39"/>
      <c r="G722" s="40"/>
      <c r="H722" s="91">
        <f t="shared" si="38"/>
        <v>4842503.8399999971</v>
      </c>
      <c r="I722" s="27"/>
    </row>
    <row r="723" spans="1:9" ht="13.5" customHeight="1">
      <c r="A723" s="58"/>
      <c r="B723" s="38"/>
      <c r="C723" s="38"/>
      <c r="D723" s="38"/>
      <c r="E723" s="38"/>
      <c r="F723" s="39"/>
      <c r="G723" s="40"/>
      <c r="H723" s="91">
        <f t="shared" si="38"/>
        <v>4842503.8399999971</v>
      </c>
      <c r="I723" s="27"/>
    </row>
    <row r="724" spans="1:9" ht="13.5" customHeight="1">
      <c r="A724" s="58"/>
      <c r="B724" s="38"/>
      <c r="C724" s="38"/>
      <c r="D724" s="38"/>
      <c r="E724" s="38"/>
      <c r="F724" s="39"/>
      <c r="G724" s="40"/>
      <c r="H724" s="91">
        <f t="shared" si="38"/>
        <v>4842503.8399999971</v>
      </c>
      <c r="I724" s="27"/>
    </row>
    <row r="725" spans="1:9" ht="13.5" customHeight="1">
      <c r="A725" s="58"/>
      <c r="B725" s="38"/>
      <c r="C725" s="38"/>
      <c r="D725" s="38"/>
      <c r="E725" s="38"/>
      <c r="F725" s="39"/>
      <c r="G725" s="40"/>
      <c r="H725" s="91">
        <f t="shared" si="38"/>
        <v>4842503.8399999971</v>
      </c>
      <c r="I725" s="27"/>
    </row>
    <row r="726" spans="1:9" ht="13.5" customHeight="1">
      <c r="A726" s="58"/>
      <c r="B726" s="38"/>
      <c r="C726" s="38"/>
      <c r="D726" s="38"/>
      <c r="E726" s="38"/>
      <c r="F726" s="39"/>
      <c r="G726" s="40"/>
      <c r="H726" s="91">
        <f t="shared" si="38"/>
        <v>4842503.8399999971</v>
      </c>
      <c r="I726" s="27"/>
    </row>
    <row r="727" spans="1:9" ht="13.5" customHeight="1">
      <c r="A727" s="58"/>
      <c r="B727" s="38"/>
      <c r="C727" s="38"/>
      <c r="D727" s="38"/>
      <c r="E727" s="38"/>
      <c r="F727" s="39"/>
      <c r="G727" s="40"/>
      <c r="H727" s="91">
        <f t="shared" si="38"/>
        <v>4842503.8399999971</v>
      </c>
      <c r="I727" s="27"/>
    </row>
    <row r="728" spans="1:9" ht="13.5" customHeight="1">
      <c r="A728" s="58"/>
      <c r="B728" s="38"/>
      <c r="C728" s="38"/>
      <c r="D728" s="38"/>
      <c r="E728" s="38"/>
      <c r="F728" s="39"/>
      <c r="G728" s="40"/>
      <c r="H728" s="91">
        <f t="shared" si="38"/>
        <v>4842503.8399999971</v>
      </c>
      <c r="I728" s="27"/>
    </row>
    <row r="729" spans="1:9" ht="13.5" customHeight="1">
      <c r="A729" s="58"/>
      <c r="B729" s="38"/>
      <c r="C729" s="38"/>
      <c r="D729" s="38"/>
      <c r="E729" s="38"/>
      <c r="F729" s="39"/>
      <c r="G729" s="40"/>
      <c r="H729" s="91">
        <f t="shared" si="38"/>
        <v>4842503.8399999971</v>
      </c>
      <c r="I729" s="27"/>
    </row>
    <row r="730" spans="1:9" ht="13.5" customHeight="1">
      <c r="A730" s="58"/>
      <c r="B730" s="38"/>
      <c r="C730" s="38"/>
      <c r="D730" s="38"/>
      <c r="E730" s="38"/>
      <c r="F730" s="39"/>
      <c r="G730" s="40"/>
      <c r="H730" s="91">
        <f t="shared" ref="H730:H784" si="39">H729+F730-G730</f>
        <v>4842503.8399999971</v>
      </c>
      <c r="I730" s="27"/>
    </row>
    <row r="731" spans="1:9" ht="13.5" customHeight="1">
      <c r="A731" s="58"/>
      <c r="B731" s="38"/>
      <c r="C731" s="38"/>
      <c r="D731" s="38"/>
      <c r="E731" s="38"/>
      <c r="F731" s="39"/>
      <c r="G731" s="40"/>
      <c r="H731" s="91">
        <f t="shared" si="39"/>
        <v>4842503.8399999971</v>
      </c>
      <c r="I731" s="27"/>
    </row>
    <row r="732" spans="1:9" ht="13.5" customHeight="1">
      <c r="A732" s="58"/>
      <c r="B732" s="38"/>
      <c r="C732" s="38"/>
      <c r="D732" s="38"/>
      <c r="E732" s="38"/>
      <c r="F732" s="39"/>
      <c r="G732" s="40"/>
      <c r="H732" s="91">
        <f t="shared" si="39"/>
        <v>4842503.8399999971</v>
      </c>
      <c r="I732" s="27"/>
    </row>
    <row r="733" spans="1:9" ht="13.5" customHeight="1">
      <c r="A733" s="58"/>
      <c r="B733" s="38"/>
      <c r="C733" s="38"/>
      <c r="D733" s="38"/>
      <c r="E733" s="38"/>
      <c r="F733" s="39"/>
      <c r="G733" s="40"/>
      <c r="H733" s="91">
        <f t="shared" si="39"/>
        <v>4842503.8399999971</v>
      </c>
      <c r="I733" s="27"/>
    </row>
    <row r="734" spans="1:9">
      <c r="A734" s="58"/>
      <c r="B734" s="38"/>
      <c r="C734" s="38"/>
      <c r="D734" s="38"/>
      <c r="E734" s="38"/>
      <c r="F734" s="39"/>
      <c r="G734" s="40"/>
      <c r="H734" s="91">
        <f t="shared" si="39"/>
        <v>4842503.8399999971</v>
      </c>
      <c r="I734" s="88"/>
    </row>
    <row r="735" spans="1:9" ht="13.5" customHeight="1">
      <c r="A735" s="58"/>
      <c r="B735" s="38"/>
      <c r="C735" s="38"/>
      <c r="D735" s="38"/>
      <c r="E735" s="38"/>
      <c r="F735" s="39"/>
      <c r="G735" s="40"/>
      <c r="H735" s="91">
        <f t="shared" si="39"/>
        <v>4842503.8399999971</v>
      </c>
      <c r="I735" s="27"/>
    </row>
    <row r="736" spans="1:9" ht="13.5" customHeight="1">
      <c r="A736" s="58"/>
      <c r="B736" s="38"/>
      <c r="C736" s="38"/>
      <c r="D736" s="38"/>
      <c r="E736" s="38"/>
      <c r="F736" s="39"/>
      <c r="G736" s="40"/>
      <c r="H736" s="91">
        <f t="shared" si="39"/>
        <v>4842503.8399999971</v>
      </c>
      <c r="I736" s="27"/>
    </row>
    <row r="737" spans="1:9" ht="13.5" customHeight="1">
      <c r="A737" s="58"/>
      <c r="B737" s="38"/>
      <c r="C737" s="38"/>
      <c r="D737" s="38"/>
      <c r="E737" s="38"/>
      <c r="F737" s="39"/>
      <c r="G737" s="40"/>
      <c r="H737" s="91">
        <f t="shared" si="39"/>
        <v>4842503.8399999971</v>
      </c>
      <c r="I737" s="27"/>
    </row>
    <row r="738" spans="1:9" ht="13.5" customHeight="1">
      <c r="A738" s="58"/>
      <c r="B738" s="38"/>
      <c r="C738" s="38"/>
      <c r="D738" s="38"/>
      <c r="E738" s="38"/>
      <c r="F738" s="39"/>
      <c r="G738" s="40"/>
      <c r="H738" s="91">
        <f t="shared" si="39"/>
        <v>4842503.8399999971</v>
      </c>
      <c r="I738" s="27"/>
    </row>
    <row r="739" spans="1:9" ht="13.5" customHeight="1">
      <c r="A739" s="58"/>
      <c r="B739" s="38"/>
      <c r="C739" s="38"/>
      <c r="D739" s="38"/>
      <c r="E739" s="38"/>
      <c r="F739" s="39"/>
      <c r="G739" s="40"/>
      <c r="H739" s="91">
        <f t="shared" si="39"/>
        <v>4842503.8399999971</v>
      </c>
      <c r="I739" s="27"/>
    </row>
    <row r="740" spans="1:9" ht="13.5" customHeight="1">
      <c r="A740" s="58"/>
      <c r="B740" s="38"/>
      <c r="C740" s="38"/>
      <c r="D740" s="38"/>
      <c r="E740" s="38"/>
      <c r="F740" s="39"/>
      <c r="G740" s="40"/>
      <c r="H740" s="91">
        <f t="shared" si="39"/>
        <v>4842503.8399999971</v>
      </c>
      <c r="I740" s="27"/>
    </row>
    <row r="741" spans="1:9" ht="13.5" customHeight="1">
      <c r="A741" s="58"/>
      <c r="B741" s="38"/>
      <c r="C741" s="38"/>
      <c r="D741" s="38"/>
      <c r="E741" s="38"/>
      <c r="F741" s="39"/>
      <c r="G741" s="40"/>
      <c r="H741" s="91">
        <f t="shared" si="39"/>
        <v>4842503.8399999971</v>
      </c>
      <c r="I741" s="27"/>
    </row>
    <row r="742" spans="1:9" ht="13.5" customHeight="1">
      <c r="A742" s="58"/>
      <c r="B742" s="38"/>
      <c r="C742" s="38"/>
      <c r="D742" s="38"/>
      <c r="E742" s="38"/>
      <c r="F742" s="39"/>
      <c r="G742" s="40"/>
      <c r="H742" s="91">
        <f t="shared" si="39"/>
        <v>4842503.8399999971</v>
      </c>
      <c r="I742" s="27"/>
    </row>
    <row r="743" spans="1:9" ht="13.5" customHeight="1">
      <c r="A743" s="58"/>
      <c r="B743" s="38"/>
      <c r="C743" s="38"/>
      <c r="D743" s="38"/>
      <c r="E743" s="38"/>
      <c r="F743" s="39"/>
      <c r="G743" s="40"/>
      <c r="H743" s="91">
        <f t="shared" si="39"/>
        <v>4842503.8399999971</v>
      </c>
      <c r="I743" s="27"/>
    </row>
    <row r="744" spans="1:9" ht="13.5" customHeight="1">
      <c r="A744" s="58"/>
      <c r="B744" s="38"/>
      <c r="C744" s="38"/>
      <c r="D744" s="38"/>
      <c r="E744" s="38"/>
      <c r="F744" s="39"/>
      <c r="G744" s="40"/>
      <c r="H744" s="91">
        <f t="shared" si="39"/>
        <v>4842503.8399999971</v>
      </c>
      <c r="I744" s="27"/>
    </row>
    <row r="745" spans="1:9" ht="13.5" customHeight="1">
      <c r="A745" s="58"/>
      <c r="B745" s="38"/>
      <c r="C745" s="38"/>
      <c r="D745" s="38"/>
      <c r="E745" s="38"/>
      <c r="F745" s="39"/>
      <c r="G745" s="40"/>
      <c r="H745" s="91">
        <f t="shared" si="39"/>
        <v>4842503.8399999971</v>
      </c>
      <c r="I745" s="27"/>
    </row>
    <row r="746" spans="1:9" ht="13.5" customHeight="1">
      <c r="A746" s="58"/>
      <c r="B746" s="38"/>
      <c r="C746" s="38"/>
      <c r="D746" s="38"/>
      <c r="E746" s="38"/>
      <c r="F746" s="39"/>
      <c r="G746" s="40"/>
      <c r="H746" s="91">
        <f t="shared" si="39"/>
        <v>4842503.8399999971</v>
      </c>
      <c r="I746" s="27"/>
    </row>
    <row r="747" spans="1:9" ht="13.5" customHeight="1">
      <c r="A747" s="58"/>
      <c r="B747" s="38"/>
      <c r="C747" s="38"/>
      <c r="D747" s="38"/>
      <c r="E747" s="38"/>
      <c r="F747" s="39"/>
      <c r="G747" s="40"/>
      <c r="H747" s="91">
        <f t="shared" si="39"/>
        <v>4842503.8399999971</v>
      </c>
      <c r="I747" s="27"/>
    </row>
    <row r="748" spans="1:9" ht="13.5" customHeight="1">
      <c r="A748" s="58"/>
      <c r="B748" s="38"/>
      <c r="C748" s="38"/>
      <c r="D748" s="38"/>
      <c r="E748" s="38"/>
      <c r="F748" s="39"/>
      <c r="G748" s="40"/>
      <c r="H748" s="91">
        <f t="shared" si="39"/>
        <v>4842503.8399999971</v>
      </c>
      <c r="I748" s="27"/>
    </row>
    <row r="749" spans="1:9" ht="13.5" customHeight="1">
      <c r="A749" s="58"/>
      <c r="B749" s="38"/>
      <c r="C749" s="38"/>
      <c r="D749" s="38"/>
      <c r="E749" s="38"/>
      <c r="F749" s="39"/>
      <c r="G749" s="40"/>
      <c r="H749" s="91">
        <f t="shared" si="39"/>
        <v>4842503.8399999971</v>
      </c>
      <c r="I749" s="27"/>
    </row>
    <row r="750" spans="1:9" ht="13.5" customHeight="1">
      <c r="A750" s="58"/>
      <c r="B750" s="38"/>
      <c r="C750" s="38"/>
      <c r="D750" s="38"/>
      <c r="E750" s="38"/>
      <c r="F750" s="39"/>
      <c r="G750" s="40"/>
      <c r="H750" s="91">
        <f t="shared" si="39"/>
        <v>4842503.8399999971</v>
      </c>
      <c r="I750" s="27"/>
    </row>
    <row r="751" spans="1:9" ht="13.5" customHeight="1">
      <c r="A751" s="58"/>
      <c r="B751" s="38"/>
      <c r="C751" s="38"/>
      <c r="D751" s="38"/>
      <c r="E751" s="38"/>
      <c r="F751" s="39"/>
      <c r="G751" s="40"/>
      <c r="H751" s="91">
        <f t="shared" si="39"/>
        <v>4842503.8399999971</v>
      </c>
      <c r="I751" s="27"/>
    </row>
    <row r="752" spans="1:9" ht="13.5" customHeight="1">
      <c r="A752" s="58"/>
      <c r="B752" s="38"/>
      <c r="C752" s="38"/>
      <c r="D752" s="38"/>
      <c r="E752" s="38"/>
      <c r="F752" s="39"/>
      <c r="G752" s="40"/>
      <c r="H752" s="91">
        <f t="shared" si="39"/>
        <v>4842503.8399999971</v>
      </c>
      <c r="I752" s="27"/>
    </row>
    <row r="753" spans="1:9" ht="13.5" customHeight="1">
      <c r="A753" s="58"/>
      <c r="B753" s="38"/>
      <c r="C753" s="38"/>
      <c r="D753" s="38"/>
      <c r="E753" s="38"/>
      <c r="F753" s="39"/>
      <c r="G753" s="40"/>
      <c r="H753" s="91">
        <f t="shared" si="39"/>
        <v>4842503.8399999971</v>
      </c>
      <c r="I753" s="27"/>
    </row>
    <row r="754" spans="1:9" ht="13.5" customHeight="1">
      <c r="A754" s="58"/>
      <c r="B754" s="38"/>
      <c r="C754" s="38"/>
      <c r="D754" s="38"/>
      <c r="E754" s="38"/>
      <c r="F754" s="39"/>
      <c r="G754" s="40"/>
      <c r="H754" s="91">
        <f t="shared" si="39"/>
        <v>4842503.8399999971</v>
      </c>
      <c r="I754" s="27"/>
    </row>
    <row r="755" spans="1:9" ht="13.5" customHeight="1">
      <c r="A755" s="58"/>
      <c r="B755" s="38"/>
      <c r="C755" s="38"/>
      <c r="D755" s="38"/>
      <c r="E755" s="38"/>
      <c r="F755" s="39"/>
      <c r="G755" s="40"/>
      <c r="H755" s="91">
        <f t="shared" si="39"/>
        <v>4842503.8399999971</v>
      </c>
      <c r="I755" s="27"/>
    </row>
    <row r="756" spans="1:9" ht="13.5" customHeight="1">
      <c r="A756" s="58"/>
      <c r="B756" s="38"/>
      <c r="C756" s="38"/>
      <c r="D756" s="38"/>
      <c r="E756" s="38"/>
      <c r="F756" s="39"/>
      <c r="G756" s="40"/>
      <c r="H756" s="91">
        <f t="shared" si="39"/>
        <v>4842503.8399999971</v>
      </c>
      <c r="I756" s="27"/>
    </row>
    <row r="757" spans="1:9" ht="13.5" customHeight="1">
      <c r="A757" s="58"/>
      <c r="B757" s="38"/>
      <c r="C757" s="38"/>
      <c r="D757" s="38"/>
      <c r="E757" s="38"/>
      <c r="F757" s="39"/>
      <c r="G757" s="40"/>
      <c r="H757" s="91">
        <f t="shared" si="39"/>
        <v>4842503.8399999971</v>
      </c>
      <c r="I757" s="27"/>
    </row>
    <row r="758" spans="1:9" ht="13.5" customHeight="1">
      <c r="A758" s="58"/>
      <c r="B758" s="38"/>
      <c r="C758" s="38"/>
      <c r="D758" s="38"/>
      <c r="E758" s="38"/>
      <c r="F758" s="39"/>
      <c r="G758" s="40"/>
      <c r="H758" s="91">
        <f t="shared" si="39"/>
        <v>4842503.8399999971</v>
      </c>
      <c r="I758" s="27"/>
    </row>
    <row r="759" spans="1:9" ht="13.5" customHeight="1">
      <c r="A759" s="58"/>
      <c r="B759" s="38"/>
      <c r="C759" s="38"/>
      <c r="D759" s="38"/>
      <c r="E759" s="38"/>
      <c r="F759" s="39"/>
      <c r="G759" s="40"/>
      <c r="H759" s="91">
        <f t="shared" si="39"/>
        <v>4842503.8399999971</v>
      </c>
      <c r="I759" s="27"/>
    </row>
    <row r="760" spans="1:9" ht="13.5" customHeight="1">
      <c r="A760" s="58"/>
      <c r="B760" s="38"/>
      <c r="C760" s="38"/>
      <c r="D760" s="38"/>
      <c r="E760" s="38"/>
      <c r="F760" s="39"/>
      <c r="G760" s="40"/>
      <c r="H760" s="91">
        <f t="shared" si="39"/>
        <v>4842503.8399999971</v>
      </c>
      <c r="I760" s="27"/>
    </row>
    <row r="761" spans="1:9" ht="13.5" customHeight="1">
      <c r="A761" s="58"/>
      <c r="B761" s="38"/>
      <c r="C761" s="38"/>
      <c r="D761" s="38"/>
      <c r="E761" s="38"/>
      <c r="F761" s="39"/>
      <c r="G761" s="40"/>
      <c r="H761" s="91">
        <f t="shared" si="39"/>
        <v>4842503.8399999971</v>
      </c>
      <c r="I761" s="27"/>
    </row>
    <row r="762" spans="1:9" ht="13.5" customHeight="1">
      <c r="A762" s="58"/>
      <c r="B762" s="38"/>
      <c r="C762" s="38"/>
      <c r="D762" s="38"/>
      <c r="E762" s="38"/>
      <c r="F762" s="39"/>
      <c r="G762" s="40"/>
      <c r="H762" s="91">
        <f t="shared" si="39"/>
        <v>4842503.8399999971</v>
      </c>
      <c r="I762" s="27"/>
    </row>
    <row r="763" spans="1:9" ht="13.5" customHeight="1">
      <c r="A763" s="58"/>
      <c r="B763" s="38"/>
      <c r="C763" s="38"/>
      <c r="D763" s="38"/>
      <c r="E763" s="38"/>
      <c r="F763" s="39"/>
      <c r="G763" s="40"/>
      <c r="H763" s="91">
        <f t="shared" si="39"/>
        <v>4842503.8399999971</v>
      </c>
      <c r="I763" s="27"/>
    </row>
    <row r="764" spans="1:9" ht="13.5" customHeight="1">
      <c r="A764" s="58"/>
      <c r="B764" s="38"/>
      <c r="C764" s="38"/>
      <c r="D764" s="38"/>
      <c r="E764" s="38"/>
      <c r="F764" s="39"/>
      <c r="G764" s="40"/>
      <c r="H764" s="91">
        <f t="shared" si="39"/>
        <v>4842503.8399999971</v>
      </c>
      <c r="I764" s="27"/>
    </row>
    <row r="765" spans="1:9" ht="13.5" customHeight="1">
      <c r="A765" s="58"/>
      <c r="B765" s="38"/>
      <c r="C765" s="38"/>
      <c r="D765" s="38"/>
      <c r="E765" s="38"/>
      <c r="F765" s="39"/>
      <c r="G765" s="40"/>
      <c r="H765" s="91">
        <f t="shared" si="39"/>
        <v>4842503.8399999971</v>
      </c>
      <c r="I765" s="27"/>
    </row>
    <row r="766" spans="1:9" ht="13.5" customHeight="1">
      <c r="A766" s="58"/>
      <c r="B766" s="38"/>
      <c r="C766" s="38"/>
      <c r="D766" s="38"/>
      <c r="E766" s="38"/>
      <c r="F766" s="39"/>
      <c r="G766" s="40"/>
      <c r="H766" s="91">
        <f t="shared" si="39"/>
        <v>4842503.8399999971</v>
      </c>
      <c r="I766" s="27"/>
    </row>
    <row r="767" spans="1:9" ht="13.5" customHeight="1">
      <c r="A767" s="58"/>
      <c r="B767" s="38"/>
      <c r="C767" s="38"/>
      <c r="D767" s="38"/>
      <c r="E767" s="38"/>
      <c r="F767" s="39"/>
      <c r="G767" s="40"/>
      <c r="H767" s="91">
        <f t="shared" si="39"/>
        <v>4842503.8399999971</v>
      </c>
      <c r="I767" s="27"/>
    </row>
    <row r="768" spans="1:9" ht="13.5" customHeight="1">
      <c r="A768" s="58"/>
      <c r="B768" s="38"/>
      <c r="C768" s="38"/>
      <c r="D768" s="38"/>
      <c r="E768" s="38"/>
      <c r="F768" s="39"/>
      <c r="G768" s="40"/>
      <c r="H768" s="91">
        <f t="shared" si="39"/>
        <v>4842503.8399999971</v>
      </c>
      <c r="I768" s="27"/>
    </row>
    <row r="769" spans="1:9" ht="13.5" customHeight="1">
      <c r="A769" s="58"/>
      <c r="B769" s="38"/>
      <c r="C769" s="38"/>
      <c r="D769" s="38"/>
      <c r="E769" s="38"/>
      <c r="F769" s="39"/>
      <c r="G769" s="40"/>
      <c r="H769" s="91">
        <f t="shared" si="39"/>
        <v>4842503.8399999971</v>
      </c>
      <c r="I769" s="27"/>
    </row>
    <row r="770" spans="1:9" ht="13.5" customHeight="1">
      <c r="A770" s="58"/>
      <c r="B770" s="38"/>
      <c r="C770" s="38"/>
      <c r="D770" s="38"/>
      <c r="E770" s="38"/>
      <c r="F770" s="39"/>
      <c r="G770" s="40"/>
      <c r="H770" s="91">
        <f t="shared" si="39"/>
        <v>4842503.8399999971</v>
      </c>
      <c r="I770" s="27"/>
    </row>
    <row r="771" spans="1:9" ht="13.5" customHeight="1">
      <c r="A771" s="58"/>
      <c r="B771" s="38"/>
      <c r="C771" s="38"/>
      <c r="D771" s="38"/>
      <c r="E771" s="38"/>
      <c r="F771" s="39"/>
      <c r="G771" s="40"/>
      <c r="H771" s="91">
        <f t="shared" si="39"/>
        <v>4842503.8399999971</v>
      </c>
      <c r="I771" s="27"/>
    </row>
    <row r="772" spans="1:9" ht="13.5" customHeight="1">
      <c r="A772" s="58"/>
      <c r="B772" s="38"/>
      <c r="C772" s="38"/>
      <c r="D772" s="38"/>
      <c r="E772" s="38"/>
      <c r="F772" s="39"/>
      <c r="G772" s="40"/>
      <c r="H772" s="91">
        <f t="shared" si="39"/>
        <v>4842503.8399999971</v>
      </c>
      <c r="I772" s="27"/>
    </row>
    <row r="773" spans="1:9" ht="13.5" customHeight="1">
      <c r="A773" s="58"/>
      <c r="B773" s="38"/>
      <c r="C773" s="38"/>
      <c r="D773" s="38"/>
      <c r="E773" s="38"/>
      <c r="F773" s="39"/>
      <c r="G773" s="40"/>
      <c r="H773" s="91">
        <f t="shared" si="39"/>
        <v>4842503.8399999971</v>
      </c>
      <c r="I773" s="27"/>
    </row>
    <row r="774" spans="1:9" ht="13.5" customHeight="1">
      <c r="A774" s="58"/>
      <c r="B774" s="38"/>
      <c r="C774" s="38"/>
      <c r="D774" s="38"/>
      <c r="E774" s="38"/>
      <c r="F774" s="39"/>
      <c r="G774" s="40"/>
      <c r="H774" s="91">
        <f t="shared" si="39"/>
        <v>4842503.8399999971</v>
      </c>
      <c r="I774" s="27"/>
    </row>
    <row r="775" spans="1:9" ht="13.5" customHeight="1">
      <c r="A775" s="58"/>
      <c r="B775" s="38"/>
      <c r="C775" s="38"/>
      <c r="D775" s="38"/>
      <c r="E775" s="38"/>
      <c r="F775" s="39"/>
      <c r="G775" s="40"/>
      <c r="H775" s="91">
        <f t="shared" si="39"/>
        <v>4842503.8399999971</v>
      </c>
      <c r="I775" s="27"/>
    </row>
    <row r="776" spans="1:9" ht="13.5" customHeight="1">
      <c r="A776" s="58"/>
      <c r="B776" s="38"/>
      <c r="C776" s="38"/>
      <c r="D776" s="38"/>
      <c r="E776" s="38"/>
      <c r="F776" s="39"/>
      <c r="G776" s="40"/>
      <c r="H776" s="91">
        <f t="shared" si="39"/>
        <v>4842503.8399999971</v>
      </c>
      <c r="I776" s="27"/>
    </row>
    <row r="777" spans="1:9" ht="13.5" customHeight="1">
      <c r="A777" s="58"/>
      <c r="B777" s="38"/>
      <c r="C777" s="38"/>
      <c r="D777" s="38"/>
      <c r="E777" s="38"/>
      <c r="F777" s="39"/>
      <c r="G777" s="40"/>
      <c r="H777" s="91">
        <f t="shared" si="39"/>
        <v>4842503.8399999971</v>
      </c>
      <c r="I777" s="27"/>
    </row>
    <row r="778" spans="1:9" ht="13.5" customHeight="1">
      <c r="A778" s="58"/>
      <c r="B778" s="38"/>
      <c r="C778" s="38"/>
      <c r="D778" s="38"/>
      <c r="E778" s="38"/>
      <c r="F778" s="39"/>
      <c r="G778" s="40"/>
      <c r="H778" s="91">
        <f t="shared" si="39"/>
        <v>4842503.8399999971</v>
      </c>
      <c r="I778" s="27"/>
    </row>
    <row r="779" spans="1:9" ht="13.5" customHeight="1">
      <c r="A779" s="58"/>
      <c r="B779" s="38"/>
      <c r="C779" s="38"/>
      <c r="D779" s="38"/>
      <c r="E779" s="38"/>
      <c r="F779" s="39"/>
      <c r="G779" s="40"/>
      <c r="H779" s="91">
        <f t="shared" si="39"/>
        <v>4842503.8399999971</v>
      </c>
      <c r="I779" s="27"/>
    </row>
    <row r="780" spans="1:9" ht="13.5" customHeight="1">
      <c r="A780" s="58"/>
      <c r="B780" s="38"/>
      <c r="C780" s="38"/>
      <c r="D780" s="38"/>
      <c r="E780" s="38"/>
      <c r="F780" s="39"/>
      <c r="G780" s="40"/>
      <c r="H780" s="91">
        <f t="shared" si="39"/>
        <v>4842503.8399999971</v>
      </c>
      <c r="I780" s="27"/>
    </row>
    <row r="781" spans="1:9" ht="13.5" customHeight="1">
      <c r="A781" s="58"/>
      <c r="B781" s="38"/>
      <c r="C781" s="38"/>
      <c r="D781" s="38"/>
      <c r="E781" s="38"/>
      <c r="F781" s="39"/>
      <c r="G781" s="40"/>
      <c r="H781" s="91">
        <f t="shared" si="39"/>
        <v>4842503.8399999971</v>
      </c>
      <c r="I781" s="27"/>
    </row>
    <row r="782" spans="1:9" ht="13.5" customHeight="1">
      <c r="A782" s="58"/>
      <c r="B782" s="38"/>
      <c r="C782" s="38"/>
      <c r="D782" s="38"/>
      <c r="E782" s="38"/>
      <c r="F782" s="39"/>
      <c r="G782" s="40"/>
      <c r="H782" s="91">
        <f t="shared" si="39"/>
        <v>4842503.8399999971</v>
      </c>
      <c r="I782" s="27"/>
    </row>
    <row r="783" spans="1:9" ht="13.5" customHeight="1">
      <c r="A783" s="58"/>
      <c r="B783" s="38"/>
      <c r="C783" s="38"/>
      <c r="D783" s="38"/>
      <c r="E783" s="38"/>
      <c r="F783" s="39"/>
      <c r="G783" s="40"/>
      <c r="H783" s="91">
        <f t="shared" si="39"/>
        <v>4842503.8399999971</v>
      </c>
      <c r="I783" s="27"/>
    </row>
    <row r="784" spans="1:9" ht="13.5" customHeight="1">
      <c r="A784" s="58"/>
      <c r="B784" s="38"/>
      <c r="C784" s="38"/>
      <c r="D784" s="38"/>
      <c r="E784" s="38"/>
      <c r="F784" s="39"/>
      <c r="G784" s="40"/>
      <c r="H784" s="91">
        <f t="shared" si="39"/>
        <v>4842503.8399999971</v>
      </c>
      <c r="I784" s="27"/>
    </row>
    <row r="785" spans="1:9" ht="13.5" customHeight="1">
      <c r="A785" s="58"/>
      <c r="B785" s="38"/>
      <c r="C785" s="38"/>
      <c r="D785" s="38"/>
      <c r="E785" s="38"/>
      <c r="F785" s="39"/>
      <c r="G785" s="40"/>
      <c r="H785" s="91">
        <f t="shared" ref="H785:H850" si="40">H784+F785-G785</f>
        <v>4842503.8399999971</v>
      </c>
      <c r="I785" s="27"/>
    </row>
    <row r="786" spans="1:9" ht="13.5" customHeight="1">
      <c r="A786" s="58"/>
      <c r="B786" s="38"/>
      <c r="C786" s="38"/>
      <c r="D786" s="38"/>
      <c r="E786" s="38"/>
      <c r="F786" s="39"/>
      <c r="G786" s="40"/>
      <c r="H786" s="91">
        <f t="shared" si="40"/>
        <v>4842503.8399999971</v>
      </c>
      <c r="I786" s="27"/>
    </row>
    <row r="787" spans="1:9" ht="13.5" customHeight="1">
      <c r="A787" s="58"/>
      <c r="B787" s="38"/>
      <c r="C787" s="38"/>
      <c r="D787" s="38"/>
      <c r="E787" s="38"/>
      <c r="F787" s="39"/>
      <c r="G787" s="40"/>
      <c r="H787" s="91">
        <f t="shared" si="40"/>
        <v>4842503.8399999971</v>
      </c>
      <c r="I787" s="27"/>
    </row>
    <row r="788" spans="1:9" ht="13.5" customHeight="1">
      <c r="A788" s="58"/>
      <c r="B788" s="38"/>
      <c r="C788" s="38"/>
      <c r="D788" s="38"/>
      <c r="E788" s="38"/>
      <c r="F788" s="39"/>
      <c r="G788" s="40"/>
      <c r="H788" s="91">
        <f t="shared" si="40"/>
        <v>4842503.8399999971</v>
      </c>
      <c r="I788" s="27"/>
    </row>
    <row r="789" spans="1:9" ht="13.5" customHeight="1">
      <c r="A789" s="58"/>
      <c r="B789" s="38"/>
      <c r="C789" s="38"/>
      <c r="D789" s="38"/>
      <c r="E789" s="38"/>
      <c r="F789" s="39"/>
      <c r="G789" s="40"/>
      <c r="H789" s="91">
        <f t="shared" si="40"/>
        <v>4842503.8399999971</v>
      </c>
      <c r="I789" s="27"/>
    </row>
    <row r="790" spans="1:9" ht="13.5" customHeight="1">
      <c r="A790" s="58"/>
      <c r="B790" s="38"/>
      <c r="C790" s="38"/>
      <c r="D790" s="38"/>
      <c r="E790" s="38"/>
      <c r="F790" s="39"/>
      <c r="G790" s="40"/>
      <c r="H790" s="91">
        <f t="shared" si="40"/>
        <v>4842503.8399999971</v>
      </c>
      <c r="I790" s="27"/>
    </row>
    <row r="791" spans="1:9" ht="13.5" customHeight="1">
      <c r="A791" s="58"/>
      <c r="B791" s="38"/>
      <c r="C791" s="38"/>
      <c r="D791" s="38"/>
      <c r="E791" s="38"/>
      <c r="F791" s="39"/>
      <c r="G791" s="40"/>
      <c r="H791" s="91">
        <f t="shared" si="40"/>
        <v>4842503.8399999971</v>
      </c>
      <c r="I791" s="27"/>
    </row>
    <row r="792" spans="1:9" ht="13.5" customHeight="1">
      <c r="A792" s="58"/>
      <c r="B792" s="38"/>
      <c r="C792" s="38"/>
      <c r="D792" s="38"/>
      <c r="E792" s="38"/>
      <c r="F792" s="39"/>
      <c r="G792" s="40"/>
      <c r="H792" s="91">
        <f t="shared" si="40"/>
        <v>4842503.8399999971</v>
      </c>
      <c r="I792" s="27"/>
    </row>
    <row r="793" spans="1:9" ht="13.5" customHeight="1">
      <c r="A793" s="58"/>
      <c r="B793" s="38"/>
      <c r="C793" s="38"/>
      <c r="D793" s="38"/>
      <c r="E793" s="38"/>
      <c r="F793" s="39"/>
      <c r="G793" s="40"/>
      <c r="H793" s="91">
        <f t="shared" si="40"/>
        <v>4842503.8399999971</v>
      </c>
      <c r="I793" s="27"/>
    </row>
    <row r="794" spans="1:9" ht="13.5" customHeight="1">
      <c r="A794" s="58"/>
      <c r="B794" s="38"/>
      <c r="C794" s="38"/>
      <c r="D794" s="38"/>
      <c r="E794" s="38"/>
      <c r="F794" s="39"/>
      <c r="G794" s="40"/>
      <c r="H794" s="91">
        <f t="shared" si="40"/>
        <v>4842503.8399999971</v>
      </c>
      <c r="I794" s="27"/>
    </row>
    <row r="795" spans="1:9" ht="13.5" customHeight="1">
      <c r="A795" s="58"/>
      <c r="B795" s="38"/>
      <c r="C795" s="38"/>
      <c r="D795" s="38"/>
      <c r="E795" s="38"/>
      <c r="F795" s="39"/>
      <c r="G795" s="40"/>
      <c r="H795" s="91">
        <f t="shared" si="40"/>
        <v>4842503.8399999971</v>
      </c>
      <c r="I795" s="27"/>
    </row>
    <row r="796" spans="1:9" ht="13.5" customHeight="1">
      <c r="A796" s="58"/>
      <c r="B796" s="38"/>
      <c r="C796" s="38"/>
      <c r="D796" s="38"/>
      <c r="E796" s="38"/>
      <c r="F796" s="39"/>
      <c r="G796" s="40"/>
      <c r="H796" s="91">
        <f t="shared" si="40"/>
        <v>4842503.8399999971</v>
      </c>
      <c r="I796" s="88"/>
    </row>
    <row r="797" spans="1:9" ht="13.5" customHeight="1">
      <c r="A797" s="58"/>
      <c r="B797" s="38"/>
      <c r="C797" s="38"/>
      <c r="D797" s="38"/>
      <c r="E797" s="38"/>
      <c r="F797" s="39"/>
      <c r="G797" s="40"/>
      <c r="H797" s="91">
        <f t="shared" si="40"/>
        <v>4842503.8399999971</v>
      </c>
      <c r="I797" s="27"/>
    </row>
    <row r="798" spans="1:9" ht="13.5" customHeight="1">
      <c r="A798" s="58"/>
      <c r="B798" s="38"/>
      <c r="C798" s="38"/>
      <c r="D798" s="38"/>
      <c r="E798" s="38"/>
      <c r="F798" s="39"/>
      <c r="G798" s="40"/>
      <c r="H798" s="91">
        <f t="shared" si="40"/>
        <v>4842503.8399999971</v>
      </c>
      <c r="I798" s="27"/>
    </row>
    <row r="799" spans="1:9" ht="13.5" customHeight="1">
      <c r="A799" s="58"/>
      <c r="B799" s="38"/>
      <c r="C799" s="38"/>
      <c r="D799" s="38"/>
      <c r="E799" s="38"/>
      <c r="F799" s="39"/>
      <c r="G799" s="40"/>
      <c r="H799" s="91">
        <f t="shared" si="40"/>
        <v>4842503.8399999971</v>
      </c>
      <c r="I799" s="27"/>
    </row>
    <row r="800" spans="1:9" ht="13.5" customHeight="1">
      <c r="A800" s="58"/>
      <c r="B800" s="38"/>
      <c r="C800" s="38"/>
      <c r="D800" s="38"/>
      <c r="E800" s="38"/>
      <c r="F800" s="39"/>
      <c r="G800" s="40"/>
      <c r="H800" s="91">
        <f t="shared" si="40"/>
        <v>4842503.8399999971</v>
      </c>
      <c r="I800" s="27"/>
    </row>
    <row r="801" spans="1:9" ht="13.5" customHeight="1">
      <c r="A801" s="58"/>
      <c r="B801" s="38"/>
      <c r="C801" s="38"/>
      <c r="D801" s="38"/>
      <c r="E801" s="38"/>
      <c r="F801" s="39"/>
      <c r="G801" s="40"/>
      <c r="H801" s="91">
        <f t="shared" si="40"/>
        <v>4842503.8399999971</v>
      </c>
      <c r="I801" s="27"/>
    </row>
    <row r="802" spans="1:9" ht="13.5" customHeight="1">
      <c r="A802" s="58"/>
      <c r="B802" s="38"/>
      <c r="C802" s="38"/>
      <c r="D802" s="38"/>
      <c r="E802" s="38"/>
      <c r="F802" s="39"/>
      <c r="G802" s="40"/>
      <c r="H802" s="91">
        <f t="shared" si="40"/>
        <v>4842503.8399999971</v>
      </c>
      <c r="I802" s="27"/>
    </row>
    <row r="803" spans="1:9" ht="13.5" customHeight="1">
      <c r="A803" s="58"/>
      <c r="B803" s="38"/>
      <c r="C803" s="38"/>
      <c r="D803" s="38"/>
      <c r="E803" s="38"/>
      <c r="F803" s="39"/>
      <c r="G803" s="40"/>
      <c r="H803" s="91">
        <f t="shared" si="40"/>
        <v>4842503.8399999971</v>
      </c>
      <c r="I803" s="27"/>
    </row>
    <row r="804" spans="1:9" ht="13.5" customHeight="1">
      <c r="A804" s="58"/>
      <c r="B804" s="38"/>
      <c r="C804" s="38"/>
      <c r="D804" s="38"/>
      <c r="E804" s="38"/>
      <c r="F804" s="39"/>
      <c r="G804" s="40"/>
      <c r="H804" s="91">
        <f t="shared" si="40"/>
        <v>4842503.8399999971</v>
      </c>
      <c r="I804" s="27"/>
    </row>
    <row r="805" spans="1:9" ht="13.5" customHeight="1">
      <c r="A805" s="58"/>
      <c r="B805" s="38"/>
      <c r="C805" s="38"/>
      <c r="D805" s="38"/>
      <c r="E805" s="38"/>
      <c r="F805" s="39"/>
      <c r="G805" s="40"/>
      <c r="H805" s="91">
        <f t="shared" si="40"/>
        <v>4842503.8399999971</v>
      </c>
      <c r="I805" s="27"/>
    </row>
    <row r="806" spans="1:9" ht="13.5" customHeight="1">
      <c r="A806" s="58"/>
      <c r="B806" s="38"/>
      <c r="C806" s="38"/>
      <c r="D806" s="38"/>
      <c r="E806" s="38"/>
      <c r="F806" s="39"/>
      <c r="G806" s="40"/>
      <c r="H806" s="91">
        <f t="shared" si="40"/>
        <v>4842503.8399999971</v>
      </c>
      <c r="I806" s="27"/>
    </row>
    <row r="807" spans="1:9" ht="13.5" customHeight="1">
      <c r="A807" s="58"/>
      <c r="B807" s="38"/>
      <c r="C807" s="38"/>
      <c r="D807" s="38"/>
      <c r="E807" s="38"/>
      <c r="F807" s="39"/>
      <c r="G807" s="40"/>
      <c r="H807" s="91">
        <f t="shared" si="40"/>
        <v>4842503.8399999971</v>
      </c>
      <c r="I807" s="27"/>
    </row>
    <row r="808" spans="1:9" ht="13.5" customHeight="1">
      <c r="A808" s="58"/>
      <c r="B808" s="38"/>
      <c r="C808" s="38"/>
      <c r="D808" s="38"/>
      <c r="E808" s="38"/>
      <c r="F808" s="39"/>
      <c r="G808" s="40"/>
      <c r="H808" s="91">
        <f t="shared" si="40"/>
        <v>4842503.8399999971</v>
      </c>
      <c r="I808" s="27"/>
    </row>
    <row r="809" spans="1:9" ht="13.5" customHeight="1">
      <c r="A809" s="58"/>
      <c r="B809" s="38"/>
      <c r="C809" s="38"/>
      <c r="D809" s="38"/>
      <c r="E809" s="38"/>
      <c r="F809" s="39"/>
      <c r="G809" s="40"/>
      <c r="H809" s="91">
        <f t="shared" si="40"/>
        <v>4842503.8399999971</v>
      </c>
      <c r="I809" s="27"/>
    </row>
    <row r="810" spans="1:9" ht="13.5" customHeight="1">
      <c r="A810" s="58"/>
      <c r="B810" s="38"/>
      <c r="C810" s="38"/>
      <c r="D810" s="38"/>
      <c r="E810" s="38"/>
      <c r="F810" s="39"/>
      <c r="G810" s="40"/>
      <c r="H810" s="91">
        <f t="shared" si="40"/>
        <v>4842503.8399999971</v>
      </c>
      <c r="I810" s="27"/>
    </row>
    <row r="811" spans="1:9" ht="13.5" customHeight="1">
      <c r="A811" s="58"/>
      <c r="B811" s="38"/>
      <c r="C811" s="38"/>
      <c r="D811" s="38"/>
      <c r="E811" s="38"/>
      <c r="F811" s="39"/>
      <c r="G811" s="40"/>
      <c r="H811" s="91">
        <f t="shared" si="40"/>
        <v>4842503.8399999971</v>
      </c>
      <c r="I811" s="27"/>
    </row>
    <row r="812" spans="1:9" ht="13.5" customHeight="1">
      <c r="A812" s="58"/>
      <c r="B812" s="38"/>
      <c r="C812" s="38"/>
      <c r="D812" s="38"/>
      <c r="E812" s="38"/>
      <c r="F812" s="39"/>
      <c r="G812" s="40"/>
      <c r="H812" s="91">
        <f t="shared" si="40"/>
        <v>4842503.8399999971</v>
      </c>
      <c r="I812" s="27"/>
    </row>
    <row r="813" spans="1:9" ht="13.5" customHeight="1">
      <c r="A813" s="58"/>
      <c r="B813" s="38"/>
      <c r="C813" s="38"/>
      <c r="D813" s="38"/>
      <c r="E813" s="38"/>
      <c r="F813" s="39"/>
      <c r="G813" s="40"/>
      <c r="H813" s="91">
        <f t="shared" si="40"/>
        <v>4842503.8399999971</v>
      </c>
      <c r="I813" s="27"/>
    </row>
    <row r="814" spans="1:9" ht="13.5" customHeight="1">
      <c r="A814" s="58"/>
      <c r="B814" s="38"/>
      <c r="C814" s="38"/>
      <c r="D814" s="38"/>
      <c r="E814" s="38"/>
      <c r="F814" s="39"/>
      <c r="G814" s="40"/>
      <c r="H814" s="91">
        <f t="shared" si="40"/>
        <v>4842503.8399999971</v>
      </c>
      <c r="I814" s="27"/>
    </row>
    <row r="815" spans="1:9" ht="13.5" customHeight="1">
      <c r="A815" s="58"/>
      <c r="B815" s="38"/>
      <c r="C815" s="38"/>
      <c r="D815" s="38"/>
      <c r="E815" s="38"/>
      <c r="F815" s="39"/>
      <c r="G815" s="40"/>
      <c r="H815" s="91">
        <f t="shared" si="40"/>
        <v>4842503.8399999971</v>
      </c>
      <c r="I815" s="27"/>
    </row>
    <row r="816" spans="1:9" ht="13.5" customHeight="1">
      <c r="A816" s="58"/>
      <c r="B816" s="38"/>
      <c r="C816" s="38"/>
      <c r="D816" s="38"/>
      <c r="E816" s="38"/>
      <c r="F816" s="39"/>
      <c r="G816" s="40"/>
      <c r="H816" s="91">
        <f t="shared" si="40"/>
        <v>4842503.8399999971</v>
      </c>
      <c r="I816" s="27"/>
    </row>
    <row r="817" spans="1:9" ht="13.5" customHeight="1">
      <c r="A817" s="58"/>
      <c r="B817" s="38"/>
      <c r="C817" s="38"/>
      <c r="D817" s="38"/>
      <c r="E817" s="38"/>
      <c r="F817" s="39"/>
      <c r="G817" s="40"/>
      <c r="H817" s="91">
        <f t="shared" si="40"/>
        <v>4842503.8399999971</v>
      </c>
      <c r="I817" s="27"/>
    </row>
    <row r="818" spans="1:9" ht="13.5" customHeight="1">
      <c r="A818" s="58"/>
      <c r="B818" s="38"/>
      <c r="C818" s="38"/>
      <c r="D818" s="38"/>
      <c r="E818" s="38"/>
      <c r="F818" s="39"/>
      <c r="G818" s="40"/>
      <c r="H818" s="91">
        <f t="shared" si="40"/>
        <v>4842503.8399999971</v>
      </c>
      <c r="I818" s="27"/>
    </row>
    <row r="819" spans="1:9" ht="13.5" customHeight="1">
      <c r="A819" s="58"/>
      <c r="B819" s="38"/>
      <c r="C819" s="38"/>
      <c r="D819" s="38"/>
      <c r="E819" s="38"/>
      <c r="F819" s="39"/>
      <c r="G819" s="40"/>
      <c r="H819" s="91">
        <f t="shared" si="40"/>
        <v>4842503.8399999971</v>
      </c>
      <c r="I819" s="27"/>
    </row>
    <row r="820" spans="1:9" ht="13.5" customHeight="1">
      <c r="A820" s="58"/>
      <c r="B820" s="38"/>
      <c r="C820" s="38"/>
      <c r="D820" s="38"/>
      <c r="E820" s="38"/>
      <c r="F820" s="39"/>
      <c r="G820" s="40"/>
      <c r="H820" s="91">
        <f t="shared" si="40"/>
        <v>4842503.8399999971</v>
      </c>
      <c r="I820" s="27"/>
    </row>
    <row r="821" spans="1:9" ht="13.5" customHeight="1">
      <c r="A821" s="58"/>
      <c r="B821" s="38"/>
      <c r="C821" s="38"/>
      <c r="D821" s="38"/>
      <c r="E821" s="38"/>
      <c r="F821" s="39"/>
      <c r="G821" s="40"/>
      <c r="H821" s="91">
        <f t="shared" si="40"/>
        <v>4842503.8399999971</v>
      </c>
      <c r="I821" s="27"/>
    </row>
    <row r="822" spans="1:9" ht="13.5" customHeight="1">
      <c r="A822" s="58"/>
      <c r="B822" s="38"/>
      <c r="C822" s="38"/>
      <c r="D822" s="38"/>
      <c r="E822" s="38"/>
      <c r="F822" s="39"/>
      <c r="G822" s="40"/>
      <c r="H822" s="91">
        <f t="shared" si="40"/>
        <v>4842503.8399999971</v>
      </c>
      <c r="I822" s="27"/>
    </row>
    <row r="823" spans="1:9" ht="13.5" customHeight="1">
      <c r="A823" s="58"/>
      <c r="B823" s="38"/>
      <c r="C823" s="38"/>
      <c r="D823" s="38"/>
      <c r="E823" s="38"/>
      <c r="F823" s="39"/>
      <c r="G823" s="40"/>
      <c r="H823" s="91">
        <f t="shared" si="40"/>
        <v>4842503.8399999971</v>
      </c>
      <c r="I823" s="27"/>
    </row>
    <row r="824" spans="1:9" ht="13.5" customHeight="1">
      <c r="A824" s="58"/>
      <c r="B824" s="38"/>
      <c r="C824" s="38"/>
      <c r="D824" s="38"/>
      <c r="E824" s="38"/>
      <c r="F824" s="39"/>
      <c r="G824" s="40"/>
      <c r="H824" s="91">
        <f t="shared" si="40"/>
        <v>4842503.8399999971</v>
      </c>
      <c r="I824" s="27"/>
    </row>
    <row r="825" spans="1:9" ht="13.5" customHeight="1">
      <c r="A825" s="58"/>
      <c r="B825" s="38"/>
      <c r="C825" s="38"/>
      <c r="D825" s="38"/>
      <c r="E825" s="38"/>
      <c r="F825" s="39"/>
      <c r="G825" s="40"/>
      <c r="H825" s="91">
        <f t="shared" si="40"/>
        <v>4842503.8399999971</v>
      </c>
      <c r="I825" s="27"/>
    </row>
    <row r="826" spans="1:9" ht="13.5" customHeight="1">
      <c r="A826" s="58"/>
      <c r="B826" s="38"/>
      <c r="C826" s="38"/>
      <c r="D826" s="38"/>
      <c r="E826" s="38"/>
      <c r="F826" s="39"/>
      <c r="G826" s="40"/>
      <c r="H826" s="91">
        <f t="shared" si="40"/>
        <v>4842503.8399999971</v>
      </c>
      <c r="I826" s="27"/>
    </row>
    <row r="827" spans="1:9" ht="13.5" customHeight="1">
      <c r="A827" s="58"/>
      <c r="B827" s="38"/>
      <c r="C827" s="38"/>
      <c r="D827" s="38"/>
      <c r="E827" s="38"/>
      <c r="F827" s="39"/>
      <c r="G827" s="40"/>
      <c r="H827" s="91">
        <f t="shared" si="40"/>
        <v>4842503.8399999971</v>
      </c>
      <c r="I827" s="27"/>
    </row>
    <row r="828" spans="1:9" ht="13.5" customHeight="1">
      <c r="A828" s="58"/>
      <c r="B828" s="38"/>
      <c r="C828" s="38"/>
      <c r="D828" s="38"/>
      <c r="E828" s="38"/>
      <c r="F828" s="39"/>
      <c r="G828" s="40"/>
      <c r="H828" s="91">
        <f t="shared" si="40"/>
        <v>4842503.8399999971</v>
      </c>
      <c r="I828" s="27"/>
    </row>
    <row r="829" spans="1:9" ht="13.5" customHeight="1">
      <c r="A829" s="58"/>
      <c r="B829" s="38"/>
      <c r="C829" s="38"/>
      <c r="D829" s="38"/>
      <c r="E829" s="38"/>
      <c r="F829" s="39"/>
      <c r="G829" s="40"/>
      <c r="H829" s="91">
        <f t="shared" si="40"/>
        <v>4842503.8399999971</v>
      </c>
      <c r="I829" s="27"/>
    </row>
    <row r="830" spans="1:9" ht="13.5" customHeight="1">
      <c r="A830" s="58"/>
      <c r="B830" s="38"/>
      <c r="C830" s="38"/>
      <c r="D830" s="38"/>
      <c r="E830" s="38"/>
      <c r="F830" s="39"/>
      <c r="G830" s="40"/>
      <c r="H830" s="91">
        <f t="shared" si="40"/>
        <v>4842503.8399999971</v>
      </c>
      <c r="I830" s="27"/>
    </row>
    <row r="831" spans="1:9" ht="13.5" customHeight="1">
      <c r="A831" s="58"/>
      <c r="B831" s="38"/>
      <c r="C831" s="38"/>
      <c r="D831" s="38"/>
      <c r="E831" s="38"/>
      <c r="F831" s="39"/>
      <c r="G831" s="40"/>
      <c r="H831" s="91">
        <f t="shared" si="40"/>
        <v>4842503.8399999971</v>
      </c>
      <c r="I831" s="27"/>
    </row>
    <row r="832" spans="1:9" ht="13.5" customHeight="1">
      <c r="A832" s="58"/>
      <c r="B832" s="38"/>
      <c r="C832" s="38"/>
      <c r="D832" s="38"/>
      <c r="E832" s="38"/>
      <c r="F832" s="39"/>
      <c r="G832" s="40"/>
      <c r="H832" s="91">
        <f t="shared" si="40"/>
        <v>4842503.8399999971</v>
      </c>
      <c r="I832" s="27"/>
    </row>
    <row r="833" spans="1:9" ht="13.5" customHeight="1">
      <c r="A833" s="58"/>
      <c r="B833" s="38"/>
      <c r="C833" s="38"/>
      <c r="D833" s="38"/>
      <c r="E833" s="38"/>
      <c r="F833" s="39"/>
      <c r="G833" s="40"/>
      <c r="H833" s="91">
        <f t="shared" si="40"/>
        <v>4842503.8399999971</v>
      </c>
      <c r="I833" s="27"/>
    </row>
    <row r="834" spans="1:9" ht="13.5" customHeight="1">
      <c r="A834" s="58"/>
      <c r="B834" s="38"/>
      <c r="C834" s="38"/>
      <c r="D834" s="38"/>
      <c r="E834" s="38"/>
      <c r="F834" s="39"/>
      <c r="G834" s="40"/>
      <c r="H834" s="91">
        <f t="shared" si="40"/>
        <v>4842503.8399999971</v>
      </c>
      <c r="I834" s="27"/>
    </row>
    <row r="835" spans="1:9" ht="13.5" customHeight="1">
      <c r="A835" s="58"/>
      <c r="B835" s="38"/>
      <c r="C835" s="38"/>
      <c r="D835" s="38"/>
      <c r="E835" s="38"/>
      <c r="F835" s="39"/>
      <c r="G835" s="40"/>
      <c r="H835" s="91">
        <f t="shared" si="40"/>
        <v>4842503.8399999971</v>
      </c>
      <c r="I835" s="27"/>
    </row>
    <row r="836" spans="1:9" ht="13.5" customHeight="1">
      <c r="A836" s="58"/>
      <c r="B836" s="38"/>
      <c r="C836" s="38"/>
      <c r="D836" s="38"/>
      <c r="E836" s="38"/>
      <c r="F836" s="39"/>
      <c r="G836" s="40"/>
      <c r="H836" s="91">
        <f t="shared" si="40"/>
        <v>4842503.8399999971</v>
      </c>
      <c r="I836" s="27"/>
    </row>
    <row r="837" spans="1:9" ht="13.5" customHeight="1">
      <c r="A837" s="58"/>
      <c r="B837" s="38"/>
      <c r="C837" s="38"/>
      <c r="D837" s="38"/>
      <c r="E837" s="38"/>
      <c r="F837" s="39"/>
      <c r="G837" s="40"/>
      <c r="H837" s="91">
        <f t="shared" si="40"/>
        <v>4842503.8399999971</v>
      </c>
      <c r="I837" s="27"/>
    </row>
    <row r="838" spans="1:9" ht="13.5" customHeight="1">
      <c r="A838" s="58"/>
      <c r="B838" s="38"/>
      <c r="C838" s="38"/>
      <c r="D838" s="38"/>
      <c r="E838" s="38"/>
      <c r="F838" s="39"/>
      <c r="G838" s="40"/>
      <c r="H838" s="91">
        <f t="shared" si="40"/>
        <v>4842503.8399999971</v>
      </c>
      <c r="I838" s="27"/>
    </row>
    <row r="839" spans="1:9" ht="13.5" customHeight="1">
      <c r="A839" s="58"/>
      <c r="B839" s="38"/>
      <c r="C839" s="38"/>
      <c r="D839" s="38"/>
      <c r="E839" s="38"/>
      <c r="F839" s="39"/>
      <c r="G839" s="40"/>
      <c r="H839" s="91">
        <f t="shared" si="40"/>
        <v>4842503.8399999971</v>
      </c>
      <c r="I839" s="27"/>
    </row>
    <row r="840" spans="1:9" ht="13.5" customHeight="1">
      <c r="A840" s="58"/>
      <c r="B840" s="38"/>
      <c r="C840" s="38"/>
      <c r="D840" s="38"/>
      <c r="E840" s="38"/>
      <c r="F840" s="39"/>
      <c r="G840" s="40"/>
      <c r="H840" s="91">
        <f t="shared" si="40"/>
        <v>4842503.8399999971</v>
      </c>
      <c r="I840" s="27"/>
    </row>
    <row r="841" spans="1:9" ht="13.5" customHeight="1">
      <c r="A841" s="58"/>
      <c r="B841" s="38"/>
      <c r="C841" s="38"/>
      <c r="D841" s="38"/>
      <c r="E841" s="38"/>
      <c r="F841" s="39"/>
      <c r="G841" s="40"/>
      <c r="H841" s="91">
        <f t="shared" si="40"/>
        <v>4842503.8399999971</v>
      </c>
      <c r="I841" s="27"/>
    </row>
    <row r="842" spans="1:9" ht="13.5" customHeight="1">
      <c r="A842" s="58"/>
      <c r="B842" s="38"/>
      <c r="C842" s="38"/>
      <c r="D842" s="38"/>
      <c r="E842" s="38"/>
      <c r="F842" s="39"/>
      <c r="G842" s="40"/>
      <c r="H842" s="91">
        <f t="shared" si="40"/>
        <v>4842503.8399999971</v>
      </c>
      <c r="I842" s="27"/>
    </row>
    <row r="843" spans="1:9" ht="13.5" customHeight="1">
      <c r="A843" s="58"/>
      <c r="B843" s="38"/>
      <c r="C843" s="38"/>
      <c r="D843" s="38"/>
      <c r="E843" s="38"/>
      <c r="F843" s="39"/>
      <c r="G843" s="40"/>
      <c r="H843" s="91">
        <f t="shared" si="40"/>
        <v>4842503.8399999971</v>
      </c>
      <c r="I843" s="27"/>
    </row>
    <row r="844" spans="1:9" ht="13.5" customHeight="1">
      <c r="A844" s="58"/>
      <c r="B844" s="38"/>
      <c r="C844" s="38"/>
      <c r="D844" s="38"/>
      <c r="E844" s="38"/>
      <c r="F844" s="39"/>
      <c r="G844" s="40"/>
      <c r="H844" s="91">
        <f t="shared" si="40"/>
        <v>4842503.8399999971</v>
      </c>
      <c r="I844" s="27"/>
    </row>
    <row r="845" spans="1:9" ht="13.5" customHeight="1">
      <c r="A845" s="58"/>
      <c r="B845" s="38"/>
      <c r="C845" s="38"/>
      <c r="D845" s="38"/>
      <c r="E845" s="38"/>
      <c r="F845" s="39"/>
      <c r="G845" s="40"/>
      <c r="H845" s="91">
        <f t="shared" si="40"/>
        <v>4842503.8399999971</v>
      </c>
      <c r="I845" s="27"/>
    </row>
    <row r="846" spans="1:9" ht="13.5" customHeight="1">
      <c r="A846" s="58"/>
      <c r="B846" s="38"/>
      <c r="C846" s="38"/>
      <c r="D846" s="38"/>
      <c r="E846" s="38"/>
      <c r="F846" s="39"/>
      <c r="G846" s="40"/>
      <c r="H846" s="91">
        <f t="shared" si="40"/>
        <v>4842503.8399999971</v>
      </c>
      <c r="I846" s="27"/>
    </row>
    <row r="847" spans="1:9" ht="13.5" customHeight="1">
      <c r="A847" s="58"/>
      <c r="B847" s="38"/>
      <c r="C847" s="38"/>
      <c r="D847" s="38"/>
      <c r="E847" s="38"/>
      <c r="F847" s="39"/>
      <c r="G847" s="40"/>
      <c r="H847" s="91">
        <f t="shared" si="40"/>
        <v>4842503.8399999971</v>
      </c>
      <c r="I847" s="27"/>
    </row>
    <row r="848" spans="1:9" ht="13.5" customHeight="1">
      <c r="A848" s="58"/>
      <c r="B848" s="38"/>
      <c r="C848" s="38"/>
      <c r="D848" s="38"/>
      <c r="E848" s="38"/>
      <c r="F848" s="39"/>
      <c r="G848" s="40"/>
      <c r="H848" s="91">
        <f t="shared" si="40"/>
        <v>4842503.8399999971</v>
      </c>
      <c r="I848" s="27"/>
    </row>
    <row r="849" spans="1:9" ht="13.5" customHeight="1">
      <c r="A849" s="58"/>
      <c r="B849" s="38"/>
      <c r="C849" s="38"/>
      <c r="D849" s="38"/>
      <c r="E849" s="38"/>
      <c r="F849" s="39"/>
      <c r="G849" s="40"/>
      <c r="H849" s="91">
        <f t="shared" si="40"/>
        <v>4842503.8399999971</v>
      </c>
      <c r="I849" s="27"/>
    </row>
    <row r="850" spans="1:9" ht="13.5" customHeight="1">
      <c r="A850" s="58"/>
      <c r="B850" s="38"/>
      <c r="C850" s="38"/>
      <c r="D850" s="38"/>
      <c r="E850" s="38"/>
      <c r="F850" s="39"/>
      <c r="G850" s="40"/>
      <c r="H850" s="91">
        <f t="shared" si="40"/>
        <v>4842503.8399999971</v>
      </c>
      <c r="I850" s="27"/>
    </row>
    <row r="851" spans="1:9" ht="13.5" customHeight="1">
      <c r="A851" s="58"/>
      <c r="B851" s="38"/>
      <c r="C851" s="38"/>
      <c r="D851" s="38"/>
      <c r="E851" s="38"/>
      <c r="F851" s="39"/>
      <c r="G851" s="40"/>
      <c r="H851" s="91">
        <f t="shared" ref="H851:H897" si="41">H850+F851-G851</f>
        <v>4842503.8399999971</v>
      </c>
      <c r="I851" s="27"/>
    </row>
    <row r="852" spans="1:9" ht="13.5" customHeight="1">
      <c r="A852" s="58"/>
      <c r="B852" s="38"/>
      <c r="C852" s="38"/>
      <c r="D852" s="38"/>
      <c r="E852" s="38"/>
      <c r="F852" s="39"/>
      <c r="G852" s="40"/>
      <c r="H852" s="91">
        <f t="shared" si="41"/>
        <v>4842503.8399999971</v>
      </c>
      <c r="I852" s="27"/>
    </row>
    <row r="853" spans="1:9" ht="13.5" customHeight="1">
      <c r="A853" s="58"/>
      <c r="B853" s="38"/>
      <c r="C853" s="38"/>
      <c r="D853" s="38"/>
      <c r="E853" s="38"/>
      <c r="F853" s="39"/>
      <c r="G853" s="40"/>
      <c r="H853" s="91">
        <f t="shared" si="41"/>
        <v>4842503.8399999971</v>
      </c>
      <c r="I853" s="27"/>
    </row>
    <row r="854" spans="1:9" ht="13.5" customHeight="1">
      <c r="A854" s="58"/>
      <c r="B854" s="38"/>
      <c r="C854" s="38"/>
      <c r="D854" s="38"/>
      <c r="E854" s="38"/>
      <c r="F854" s="39"/>
      <c r="G854" s="40"/>
      <c r="H854" s="91">
        <f t="shared" si="41"/>
        <v>4842503.8399999971</v>
      </c>
      <c r="I854" s="27"/>
    </row>
    <row r="855" spans="1:9" ht="13.5" customHeight="1">
      <c r="A855" s="58"/>
      <c r="B855" s="38"/>
      <c r="C855" s="38"/>
      <c r="D855" s="38"/>
      <c r="E855" s="38"/>
      <c r="F855" s="39"/>
      <c r="G855" s="40"/>
      <c r="H855" s="91">
        <f t="shared" si="41"/>
        <v>4842503.8399999971</v>
      </c>
      <c r="I855" s="27"/>
    </row>
    <row r="856" spans="1:9" ht="13.5" customHeight="1">
      <c r="A856" s="58"/>
      <c r="B856" s="38"/>
      <c r="C856" s="38"/>
      <c r="D856" s="38"/>
      <c r="E856" s="38"/>
      <c r="F856" s="39"/>
      <c r="G856" s="40"/>
      <c r="H856" s="91">
        <f t="shared" si="41"/>
        <v>4842503.8399999971</v>
      </c>
      <c r="I856" s="27"/>
    </row>
    <row r="857" spans="1:9" ht="13.5" customHeight="1">
      <c r="A857" s="58"/>
      <c r="B857" s="38"/>
      <c r="C857" s="38"/>
      <c r="D857" s="38"/>
      <c r="E857" s="38"/>
      <c r="F857" s="39"/>
      <c r="G857" s="40"/>
      <c r="H857" s="91">
        <f t="shared" si="41"/>
        <v>4842503.8399999971</v>
      </c>
      <c r="I857" s="27"/>
    </row>
    <row r="858" spans="1:9" ht="13.5" customHeight="1">
      <c r="A858" s="58"/>
      <c r="B858" s="38"/>
      <c r="C858" s="38"/>
      <c r="D858" s="38"/>
      <c r="E858" s="38"/>
      <c r="F858" s="39"/>
      <c r="G858" s="40"/>
      <c r="H858" s="91">
        <f t="shared" si="41"/>
        <v>4842503.8399999971</v>
      </c>
      <c r="I858" s="27"/>
    </row>
    <row r="859" spans="1:9" ht="13.5" customHeight="1">
      <c r="A859" s="58"/>
      <c r="B859" s="38"/>
      <c r="C859" s="38"/>
      <c r="D859" s="38"/>
      <c r="E859" s="38"/>
      <c r="F859" s="39"/>
      <c r="G859" s="40"/>
      <c r="H859" s="91">
        <f t="shared" si="41"/>
        <v>4842503.8399999971</v>
      </c>
      <c r="I859" s="27"/>
    </row>
    <row r="860" spans="1:9" ht="13.5" customHeight="1">
      <c r="A860" s="58"/>
      <c r="B860" s="38"/>
      <c r="C860" s="38"/>
      <c r="D860" s="38"/>
      <c r="E860" s="38"/>
      <c r="F860" s="39"/>
      <c r="G860" s="40"/>
      <c r="H860" s="91">
        <f t="shared" si="41"/>
        <v>4842503.8399999971</v>
      </c>
      <c r="I860" s="27"/>
    </row>
    <row r="861" spans="1:9" ht="13.5" customHeight="1">
      <c r="A861" s="58"/>
      <c r="B861" s="38"/>
      <c r="C861" s="38"/>
      <c r="D861" s="38"/>
      <c r="E861" s="38"/>
      <c r="F861" s="39"/>
      <c r="G861" s="40"/>
      <c r="H861" s="91">
        <f t="shared" si="41"/>
        <v>4842503.8399999971</v>
      </c>
      <c r="I861" s="27"/>
    </row>
    <row r="862" spans="1:9" ht="13.5" customHeight="1">
      <c r="A862" s="58"/>
      <c r="B862" s="38"/>
      <c r="C862" s="38"/>
      <c r="D862" s="38"/>
      <c r="E862" s="38"/>
      <c r="F862" s="39"/>
      <c r="G862" s="40"/>
      <c r="H862" s="91">
        <f t="shared" si="41"/>
        <v>4842503.8399999971</v>
      </c>
      <c r="I862" s="27"/>
    </row>
    <row r="863" spans="1:9" ht="13.5" customHeight="1">
      <c r="A863" s="58"/>
      <c r="B863" s="38"/>
      <c r="C863" s="38"/>
      <c r="D863" s="38"/>
      <c r="E863" s="38"/>
      <c r="F863" s="39"/>
      <c r="G863" s="40"/>
      <c r="H863" s="91">
        <f t="shared" si="41"/>
        <v>4842503.8399999971</v>
      </c>
      <c r="I863" s="27"/>
    </row>
    <row r="864" spans="1:9" ht="13.5" customHeight="1">
      <c r="A864" s="58"/>
      <c r="B864" s="38"/>
      <c r="C864" s="38"/>
      <c r="D864" s="38"/>
      <c r="E864" s="38"/>
      <c r="F864" s="39"/>
      <c r="G864" s="40"/>
      <c r="H864" s="91">
        <f t="shared" si="41"/>
        <v>4842503.8399999971</v>
      </c>
      <c r="I864" s="27"/>
    </row>
    <row r="865" spans="1:9" ht="13.5" customHeight="1">
      <c r="A865" s="58"/>
      <c r="B865" s="38"/>
      <c r="C865" s="38"/>
      <c r="D865" s="38"/>
      <c r="E865" s="38"/>
      <c r="F865" s="39"/>
      <c r="G865" s="40"/>
      <c r="H865" s="91">
        <f t="shared" si="41"/>
        <v>4842503.8399999971</v>
      </c>
      <c r="I865" s="27"/>
    </row>
    <row r="866" spans="1:9" ht="13.5" customHeight="1">
      <c r="A866" s="58"/>
      <c r="B866" s="38"/>
      <c r="C866" s="38"/>
      <c r="D866" s="38"/>
      <c r="E866" s="38"/>
      <c r="F866" s="39"/>
      <c r="G866" s="40"/>
      <c r="H866" s="91">
        <f t="shared" si="41"/>
        <v>4842503.8399999971</v>
      </c>
      <c r="I866" s="27"/>
    </row>
    <row r="867" spans="1:9" ht="13.5" customHeight="1">
      <c r="A867" s="58"/>
      <c r="B867" s="38"/>
      <c r="C867" s="38"/>
      <c r="D867" s="38"/>
      <c r="E867" s="38"/>
      <c r="F867" s="39"/>
      <c r="G867" s="40"/>
      <c r="H867" s="91">
        <f t="shared" si="41"/>
        <v>4842503.8399999971</v>
      </c>
      <c r="I867" s="27"/>
    </row>
    <row r="868" spans="1:9" ht="13.5" customHeight="1">
      <c r="A868" s="58"/>
      <c r="B868" s="38"/>
      <c r="C868" s="38"/>
      <c r="D868" s="38"/>
      <c r="E868" s="38"/>
      <c r="F868" s="39"/>
      <c r="G868" s="40"/>
      <c r="H868" s="91">
        <f t="shared" si="41"/>
        <v>4842503.8399999971</v>
      </c>
      <c r="I868" s="27"/>
    </row>
    <row r="869" spans="1:9" ht="13.5" customHeight="1">
      <c r="A869" s="58"/>
      <c r="B869" s="38"/>
      <c r="C869" s="38"/>
      <c r="D869" s="38"/>
      <c r="E869" s="38"/>
      <c r="F869" s="39"/>
      <c r="G869" s="40"/>
      <c r="H869" s="91">
        <f t="shared" si="41"/>
        <v>4842503.8399999971</v>
      </c>
      <c r="I869" s="27"/>
    </row>
    <row r="870" spans="1:9" ht="13.5" customHeight="1">
      <c r="A870" s="58"/>
      <c r="B870" s="38"/>
      <c r="C870" s="38"/>
      <c r="D870" s="38"/>
      <c r="E870" s="38"/>
      <c r="F870" s="39"/>
      <c r="G870" s="40"/>
      <c r="H870" s="91">
        <f t="shared" si="41"/>
        <v>4842503.8399999971</v>
      </c>
      <c r="I870" s="27"/>
    </row>
    <row r="871" spans="1:9" ht="13.5" customHeight="1">
      <c r="A871" s="58"/>
      <c r="B871" s="38"/>
      <c r="C871" s="38"/>
      <c r="D871" s="38"/>
      <c r="E871" s="38"/>
      <c r="F871" s="39"/>
      <c r="G871" s="40"/>
      <c r="H871" s="91">
        <f t="shared" si="41"/>
        <v>4842503.8399999971</v>
      </c>
      <c r="I871" s="27"/>
    </row>
    <row r="872" spans="1:9" ht="13.5" customHeight="1">
      <c r="A872" s="58"/>
      <c r="B872" s="38"/>
      <c r="C872" s="38"/>
      <c r="D872" s="38"/>
      <c r="E872" s="38"/>
      <c r="F872" s="39"/>
      <c r="G872" s="40"/>
      <c r="H872" s="91">
        <f t="shared" si="41"/>
        <v>4842503.8399999971</v>
      </c>
      <c r="I872" s="27"/>
    </row>
    <row r="873" spans="1:9" ht="13.5" customHeight="1">
      <c r="A873" s="58"/>
      <c r="B873" s="38"/>
      <c r="C873" s="38"/>
      <c r="D873" s="38"/>
      <c r="E873" s="38"/>
      <c r="F873" s="39"/>
      <c r="G873" s="40"/>
      <c r="H873" s="91">
        <f t="shared" si="41"/>
        <v>4842503.8399999971</v>
      </c>
      <c r="I873" s="27"/>
    </row>
    <row r="874" spans="1:9" ht="13.5" customHeight="1">
      <c r="A874" s="58"/>
      <c r="B874" s="38"/>
      <c r="C874" s="38"/>
      <c r="D874" s="38"/>
      <c r="E874" s="38"/>
      <c r="F874" s="39"/>
      <c r="G874" s="40"/>
      <c r="H874" s="91">
        <f t="shared" si="41"/>
        <v>4842503.8399999971</v>
      </c>
      <c r="I874" s="27"/>
    </row>
    <row r="875" spans="1:9" ht="13.5" customHeight="1">
      <c r="A875" s="58"/>
      <c r="B875" s="38"/>
      <c r="C875" s="38"/>
      <c r="D875" s="38"/>
      <c r="E875" s="38"/>
      <c r="F875" s="39"/>
      <c r="G875" s="40"/>
      <c r="H875" s="91">
        <f t="shared" si="41"/>
        <v>4842503.8399999971</v>
      </c>
      <c r="I875" s="27"/>
    </row>
    <row r="876" spans="1:9" ht="13.5" customHeight="1">
      <c r="A876" s="58"/>
      <c r="B876" s="38"/>
      <c r="C876" s="38"/>
      <c r="D876" s="38"/>
      <c r="E876" s="38"/>
      <c r="F876" s="39"/>
      <c r="G876" s="40"/>
      <c r="H876" s="91">
        <f t="shared" si="41"/>
        <v>4842503.8399999971</v>
      </c>
      <c r="I876" s="27"/>
    </row>
    <row r="877" spans="1:9" ht="13.5" customHeight="1">
      <c r="A877" s="58"/>
      <c r="B877" s="38"/>
      <c r="C877" s="38"/>
      <c r="D877" s="38"/>
      <c r="E877" s="38"/>
      <c r="F877" s="39"/>
      <c r="G877" s="40"/>
      <c r="H877" s="91">
        <f t="shared" si="41"/>
        <v>4842503.8399999971</v>
      </c>
      <c r="I877" s="27"/>
    </row>
    <row r="878" spans="1:9" ht="13.5" customHeight="1">
      <c r="A878" s="58"/>
      <c r="B878" s="38"/>
      <c r="C878" s="38"/>
      <c r="D878" s="38"/>
      <c r="E878" s="38"/>
      <c r="F878" s="39"/>
      <c r="G878" s="40"/>
      <c r="H878" s="91">
        <f t="shared" si="41"/>
        <v>4842503.8399999971</v>
      </c>
      <c r="I878" s="27"/>
    </row>
    <row r="879" spans="1:9" ht="13.5" customHeight="1">
      <c r="A879" s="58"/>
      <c r="B879" s="38"/>
      <c r="C879" s="38"/>
      <c r="D879" s="38"/>
      <c r="E879" s="38"/>
      <c r="F879" s="39"/>
      <c r="G879" s="40"/>
      <c r="H879" s="91">
        <f t="shared" si="41"/>
        <v>4842503.8399999971</v>
      </c>
      <c r="I879" s="27"/>
    </row>
    <row r="880" spans="1:9" ht="13.5" customHeight="1">
      <c r="A880" s="58"/>
      <c r="B880" s="38"/>
      <c r="C880" s="38"/>
      <c r="D880" s="38"/>
      <c r="E880" s="38"/>
      <c r="F880" s="39"/>
      <c r="G880" s="40"/>
      <c r="H880" s="91">
        <f t="shared" si="41"/>
        <v>4842503.8399999971</v>
      </c>
      <c r="I880" s="27"/>
    </row>
    <row r="881" spans="1:9" ht="13.5" customHeight="1">
      <c r="A881" s="58"/>
      <c r="B881" s="38"/>
      <c r="C881" s="38"/>
      <c r="D881" s="38"/>
      <c r="E881" s="38"/>
      <c r="F881" s="39"/>
      <c r="G881" s="40"/>
      <c r="H881" s="91">
        <f t="shared" si="41"/>
        <v>4842503.8399999971</v>
      </c>
      <c r="I881" s="27"/>
    </row>
    <row r="882" spans="1:9" ht="13.5" customHeight="1">
      <c r="A882" s="58"/>
      <c r="B882" s="38"/>
      <c r="C882" s="38"/>
      <c r="D882" s="38"/>
      <c r="E882" s="38"/>
      <c r="F882" s="39"/>
      <c r="G882" s="40"/>
      <c r="H882" s="91">
        <f t="shared" si="41"/>
        <v>4842503.8399999971</v>
      </c>
      <c r="I882" s="27"/>
    </row>
    <row r="883" spans="1:9" ht="13.5" customHeight="1">
      <c r="A883" s="58"/>
      <c r="B883" s="38"/>
      <c r="C883" s="38"/>
      <c r="D883" s="38"/>
      <c r="E883" s="38"/>
      <c r="F883" s="39"/>
      <c r="G883" s="40"/>
      <c r="H883" s="91">
        <f t="shared" si="41"/>
        <v>4842503.8399999971</v>
      </c>
      <c r="I883" s="27"/>
    </row>
    <row r="884" spans="1:9" ht="13.5" customHeight="1">
      <c r="A884" s="58"/>
      <c r="B884" s="38"/>
      <c r="C884" s="38"/>
      <c r="D884" s="38"/>
      <c r="E884" s="38"/>
      <c r="F884" s="39"/>
      <c r="G884" s="40"/>
      <c r="H884" s="91">
        <f t="shared" si="41"/>
        <v>4842503.8399999971</v>
      </c>
      <c r="I884" s="27"/>
    </row>
    <row r="885" spans="1:9" ht="13.5" customHeight="1">
      <c r="A885" s="58"/>
      <c r="B885" s="38"/>
      <c r="C885" s="38"/>
      <c r="D885" s="38"/>
      <c r="E885" s="38"/>
      <c r="F885" s="39"/>
      <c r="G885" s="40"/>
      <c r="H885" s="91">
        <f t="shared" si="41"/>
        <v>4842503.8399999971</v>
      </c>
      <c r="I885" s="27"/>
    </row>
    <row r="886" spans="1:9" ht="13.5" customHeight="1">
      <c r="A886" s="58"/>
      <c r="B886" s="38"/>
      <c r="C886" s="38"/>
      <c r="D886" s="38"/>
      <c r="E886" s="38"/>
      <c r="F886" s="39"/>
      <c r="G886" s="40"/>
      <c r="H886" s="91">
        <f t="shared" si="41"/>
        <v>4842503.8399999971</v>
      </c>
      <c r="I886" s="27"/>
    </row>
    <row r="887" spans="1:9" ht="13.5" customHeight="1">
      <c r="A887" s="58"/>
      <c r="B887" s="38"/>
      <c r="C887" s="38"/>
      <c r="D887" s="38"/>
      <c r="E887" s="38"/>
      <c r="F887" s="39"/>
      <c r="G887" s="40"/>
      <c r="H887" s="91">
        <f t="shared" si="41"/>
        <v>4842503.8399999971</v>
      </c>
      <c r="I887" s="27"/>
    </row>
    <row r="888" spans="1:9" ht="13.5" customHeight="1">
      <c r="A888" s="58"/>
      <c r="B888" s="38"/>
      <c r="C888" s="38"/>
      <c r="D888" s="38"/>
      <c r="E888" s="38"/>
      <c r="F888" s="39"/>
      <c r="G888" s="40"/>
      <c r="H888" s="91">
        <f t="shared" si="41"/>
        <v>4842503.8399999971</v>
      </c>
      <c r="I888" s="27"/>
    </row>
    <row r="889" spans="1:9" ht="13.5" customHeight="1">
      <c r="A889" s="58"/>
      <c r="B889" s="38"/>
      <c r="C889" s="38"/>
      <c r="D889" s="38"/>
      <c r="E889" s="38"/>
      <c r="F889" s="39"/>
      <c r="G889" s="40"/>
      <c r="H889" s="91">
        <f t="shared" si="41"/>
        <v>4842503.8399999971</v>
      </c>
      <c r="I889" s="27"/>
    </row>
    <row r="890" spans="1:9" ht="13.5" customHeight="1">
      <c r="A890" s="58"/>
      <c r="B890" s="38"/>
      <c r="C890" s="38"/>
      <c r="D890" s="38"/>
      <c r="E890" s="38"/>
      <c r="F890" s="39"/>
      <c r="G890" s="40"/>
      <c r="H890" s="91">
        <f t="shared" si="41"/>
        <v>4842503.8399999971</v>
      </c>
      <c r="I890" s="27"/>
    </row>
    <row r="891" spans="1:9" ht="13.5" customHeight="1">
      <c r="A891" s="58"/>
      <c r="B891" s="38"/>
      <c r="C891" s="38"/>
      <c r="D891" s="38"/>
      <c r="E891" s="38"/>
      <c r="F891" s="39"/>
      <c r="G891" s="40"/>
      <c r="H891" s="91">
        <f t="shared" si="41"/>
        <v>4842503.8399999971</v>
      </c>
      <c r="I891" s="27"/>
    </row>
    <row r="892" spans="1:9" ht="13.5" customHeight="1">
      <c r="A892" s="58"/>
      <c r="B892" s="38"/>
      <c r="C892" s="38"/>
      <c r="D892" s="38"/>
      <c r="E892" s="38"/>
      <c r="F892" s="39"/>
      <c r="G892" s="40"/>
      <c r="H892" s="91">
        <f t="shared" si="41"/>
        <v>4842503.8399999971</v>
      </c>
      <c r="I892" s="27"/>
    </row>
    <row r="893" spans="1:9" ht="13.5" customHeight="1">
      <c r="A893" s="58"/>
      <c r="B893" s="38"/>
      <c r="C893" s="38"/>
      <c r="D893" s="38"/>
      <c r="E893" s="38"/>
      <c r="F893" s="39"/>
      <c r="G893" s="40"/>
      <c r="H893" s="91">
        <f t="shared" si="41"/>
        <v>4842503.8399999971</v>
      </c>
      <c r="I893" s="27"/>
    </row>
    <row r="894" spans="1:9" ht="13.5" customHeight="1">
      <c r="A894" s="58"/>
      <c r="B894" s="38"/>
      <c r="C894" s="38"/>
      <c r="D894" s="38"/>
      <c r="E894" s="38"/>
      <c r="F894" s="39"/>
      <c r="G894" s="40"/>
      <c r="H894" s="91">
        <f t="shared" si="41"/>
        <v>4842503.8399999971</v>
      </c>
      <c r="I894" s="27"/>
    </row>
    <row r="895" spans="1:9" ht="13.5" customHeight="1">
      <c r="A895" s="58"/>
      <c r="B895" s="38"/>
      <c r="C895" s="38"/>
      <c r="D895" s="38"/>
      <c r="E895" s="38"/>
      <c r="F895" s="39"/>
      <c r="G895" s="40"/>
      <c r="H895" s="91">
        <f t="shared" si="41"/>
        <v>4842503.8399999971</v>
      </c>
      <c r="I895" s="27"/>
    </row>
    <row r="896" spans="1:9" ht="13.5" customHeight="1">
      <c r="A896" s="58"/>
      <c r="B896" s="38"/>
      <c r="C896" s="38"/>
      <c r="D896" s="38"/>
      <c r="E896" s="38"/>
      <c r="F896" s="39"/>
      <c r="G896" s="40"/>
      <c r="H896" s="91">
        <f t="shared" si="41"/>
        <v>4842503.8399999971</v>
      </c>
      <c r="I896" s="27"/>
    </row>
    <row r="897" spans="1:9" ht="13.5" customHeight="1">
      <c r="A897" s="58"/>
      <c r="B897" s="38"/>
      <c r="C897" s="38"/>
      <c r="D897" s="38"/>
      <c r="E897" s="38"/>
      <c r="F897" s="39"/>
      <c r="G897" s="40"/>
      <c r="H897" s="91">
        <f t="shared" si="41"/>
        <v>4842503.8399999971</v>
      </c>
      <c r="I897" s="27"/>
    </row>
  </sheetData>
  <autoFilter ref="A3:N897"/>
  <sortState ref="A1:XFD888">
    <sortCondition ref="A1:A888"/>
  </sortState>
  <mergeCells count="2">
    <mergeCell ref="A1:H1"/>
    <mergeCell ref="A2:F2"/>
  </mergeCells>
  <phoneticPr fontId="33" type="noConversion"/>
  <conditionalFormatting sqref="B3:G3 A586:A612 H553:H897">
    <cfRule type="expression" dxfId="901" priority="519" stopIfTrue="1">
      <formula>MOD(ROW(),2)=0</formula>
    </cfRule>
  </conditionalFormatting>
  <conditionalFormatting sqref="A4:F4">
    <cfRule type="expression" dxfId="900" priority="100" stopIfTrue="1">
      <formula>MOD(ROW(),2)=0</formula>
    </cfRule>
  </conditionalFormatting>
  <conditionalFormatting sqref="G4:H4">
    <cfRule type="expression" dxfId="899" priority="99" stopIfTrue="1">
      <formula>MOD(ROW(),2)=0</formula>
    </cfRule>
  </conditionalFormatting>
  <conditionalFormatting sqref="C13">
    <cfRule type="expression" dxfId="898" priority="161" stopIfTrue="1">
      <formula>MOD(ROW(),2)=0</formula>
    </cfRule>
  </conditionalFormatting>
  <conditionalFormatting sqref="E13">
    <cfRule type="expression" dxfId="897" priority="162" stopIfTrue="1">
      <formula>MOD(ROW(),2)=0</formula>
    </cfRule>
  </conditionalFormatting>
  <conditionalFormatting sqref="C16">
    <cfRule type="expression" dxfId="896" priority="159" stopIfTrue="1">
      <formula>MOD(ROW(),2)=0</formula>
    </cfRule>
  </conditionalFormatting>
  <conditionalFormatting sqref="C139:C143">
    <cfRule type="expression" dxfId="895" priority="154" stopIfTrue="1">
      <formula>MOD(ROW(),2)=0</formula>
    </cfRule>
  </conditionalFormatting>
  <conditionalFormatting sqref="C160">
    <cfRule type="expression" dxfId="894" priority="151" stopIfTrue="1">
      <formula>MOD(ROW(),2)=0</formula>
    </cfRule>
  </conditionalFormatting>
  <conditionalFormatting sqref="C194">
    <cfRule type="expression" dxfId="893" priority="97" stopIfTrue="1">
      <formula>MOD(ROW(),2)=0</formula>
    </cfRule>
  </conditionalFormatting>
  <conditionalFormatting sqref="C195">
    <cfRule type="expression" dxfId="892" priority="146" stopIfTrue="1">
      <formula>MOD(ROW(),2)=0</formula>
    </cfRule>
  </conditionalFormatting>
  <conditionalFormatting sqref="E291">
    <cfRule type="expression" dxfId="891" priority="135" stopIfTrue="1">
      <formula>MOD(ROW(),2)=0</formula>
    </cfRule>
  </conditionalFormatting>
  <conditionalFormatting sqref="E357">
    <cfRule type="expression" dxfId="890" priority="134" stopIfTrue="1">
      <formula>MOD(ROW(),2)=0</formula>
    </cfRule>
  </conditionalFormatting>
  <conditionalFormatting sqref="C366">
    <cfRule type="expression" dxfId="889" priority="133" stopIfTrue="1">
      <formula>MOD(ROW(),2)=0</formula>
    </cfRule>
  </conditionalFormatting>
  <conditionalFormatting sqref="G564">
    <cfRule type="expression" dxfId="888" priority="126" stopIfTrue="1">
      <formula>MOD(ROW(),2)=0</formula>
    </cfRule>
  </conditionalFormatting>
  <conditionalFormatting sqref="E585">
    <cfRule type="expression" dxfId="887" priority="125" stopIfTrue="1">
      <formula>MOD(ROW(),2)=0</formula>
    </cfRule>
  </conditionalFormatting>
  <conditionalFormatting sqref="E586">
    <cfRule type="expression" dxfId="886" priority="124" stopIfTrue="1">
      <formula>MOD(ROW(),2)=0</formula>
    </cfRule>
  </conditionalFormatting>
  <conditionalFormatting sqref="C589">
    <cfRule type="expression" dxfId="885" priority="122" stopIfTrue="1">
      <formula>MOD(ROW(),2)=0</formula>
    </cfRule>
  </conditionalFormatting>
  <conditionalFormatting sqref="B590:G590">
    <cfRule type="expression" dxfId="884" priority="1056" stopIfTrue="1">
      <formula>MOD(ROW(),2)=0</formula>
    </cfRule>
  </conditionalFormatting>
  <conditionalFormatting sqref="B591:G591">
    <cfRule type="expression" dxfId="883" priority="1055" stopIfTrue="1">
      <formula>MOD(ROW(),2)=0</formula>
    </cfRule>
  </conditionalFormatting>
  <conditionalFormatting sqref="C592">
    <cfRule type="expression" dxfId="882" priority="120" stopIfTrue="1">
      <formula>MOD(ROW(),2)=0</formula>
    </cfRule>
  </conditionalFormatting>
  <conditionalFormatting sqref="C593">
    <cfRule type="expression" dxfId="881" priority="112" stopIfTrue="1">
      <formula>MOD(ROW(),2)=0</formula>
    </cfRule>
  </conditionalFormatting>
  <conditionalFormatting sqref="B594:G594">
    <cfRule type="expression" dxfId="880" priority="113" stopIfTrue="1">
      <formula>MOD(ROW(),2)=0</formula>
    </cfRule>
  </conditionalFormatting>
  <conditionalFormatting sqref="B599:G599">
    <cfRule type="expression" dxfId="879" priority="1052" stopIfTrue="1">
      <formula>MOD(ROW(),2)=0</formula>
    </cfRule>
  </conditionalFormatting>
  <conditionalFormatting sqref="E600">
    <cfRule type="expression" dxfId="878" priority="715" stopIfTrue="1">
      <formula>MOD(ROW(),2)=0</formula>
    </cfRule>
  </conditionalFormatting>
  <conditionalFormatting sqref="B602:G602">
    <cfRule type="expression" dxfId="877" priority="1049" stopIfTrue="1">
      <formula>MOD(ROW(),2)=0</formula>
    </cfRule>
  </conditionalFormatting>
  <conditionalFormatting sqref="B603:G603">
    <cfRule type="expression" dxfId="876" priority="1048" stopIfTrue="1">
      <formula>MOD(ROW(),2)=0</formula>
    </cfRule>
  </conditionalFormatting>
  <conditionalFormatting sqref="E604">
    <cfRule type="expression" dxfId="875" priority="1006" stopIfTrue="1">
      <formula>MOD(ROW(),2)=0</formula>
    </cfRule>
  </conditionalFormatting>
  <conditionalFormatting sqref="B609 E609:G609">
    <cfRule type="expression" dxfId="874" priority="1023" stopIfTrue="1">
      <formula>MOD(ROW(),2)=0</formula>
    </cfRule>
  </conditionalFormatting>
  <conditionalFormatting sqref="E610">
    <cfRule type="expression" dxfId="873" priority="107" stopIfTrue="1">
      <formula>MOD(ROW(),2)=0</formula>
    </cfRule>
  </conditionalFormatting>
  <conditionalFormatting sqref="E612">
    <cfRule type="expression" dxfId="872" priority="106" stopIfTrue="1">
      <formula>MOD(ROW(),2)=0</formula>
    </cfRule>
  </conditionalFormatting>
  <conditionalFormatting sqref="B613:G613">
    <cfRule type="expression" dxfId="871" priority="1019" stopIfTrue="1">
      <formula>MOD(ROW(),2)=0</formula>
    </cfRule>
  </conditionalFormatting>
  <conditionalFormatting sqref="B614:G614">
    <cfRule type="expression" dxfId="870" priority="1018" stopIfTrue="1">
      <formula>MOD(ROW(),2)=0</formula>
    </cfRule>
  </conditionalFormatting>
  <conditionalFormatting sqref="C615">
    <cfRule type="expression" dxfId="869" priority="111" stopIfTrue="1">
      <formula>MOD(ROW(),2)=0</formula>
    </cfRule>
  </conditionalFormatting>
  <conditionalFormatting sqref="B630:G630 D660:D666">
    <cfRule type="expression" dxfId="868" priority="983" stopIfTrue="1">
      <formula>MOD(ROW(),2)=0</formula>
    </cfRule>
  </conditionalFormatting>
  <conditionalFormatting sqref="B631:G631">
    <cfRule type="expression" dxfId="867" priority="982" stopIfTrue="1">
      <formula>MOD(ROW(),2)=0</formula>
    </cfRule>
  </conditionalFormatting>
  <conditionalFormatting sqref="B632:G632">
    <cfRule type="expression" dxfId="866" priority="981" stopIfTrue="1">
      <formula>MOD(ROW(),2)=0</formula>
    </cfRule>
  </conditionalFormatting>
  <conditionalFormatting sqref="B633:G633">
    <cfRule type="expression" dxfId="865" priority="980" stopIfTrue="1">
      <formula>MOD(ROW(),2)=0</formula>
    </cfRule>
  </conditionalFormatting>
  <conditionalFormatting sqref="B635 D635:G635">
    <cfRule type="expression" dxfId="864" priority="978" stopIfTrue="1">
      <formula>MOD(ROW(),2)=0</formula>
    </cfRule>
  </conditionalFormatting>
  <conditionalFormatting sqref="B636 D636:G636">
    <cfRule type="expression" dxfId="863" priority="977" stopIfTrue="1">
      <formula>MOD(ROW(),2)=0</formula>
    </cfRule>
  </conditionalFormatting>
  <conditionalFormatting sqref="B637 D637:G637">
    <cfRule type="expression" dxfId="862" priority="976" stopIfTrue="1">
      <formula>MOD(ROW(),2)=0</formula>
    </cfRule>
  </conditionalFormatting>
  <conditionalFormatting sqref="B638:G638">
    <cfRule type="expression" dxfId="861" priority="108" stopIfTrue="1">
      <formula>MOD(ROW(),2)=0</formula>
    </cfRule>
  </conditionalFormatting>
  <conditionalFormatting sqref="B639:G639">
    <cfRule type="expression" dxfId="860" priority="974" stopIfTrue="1">
      <formula>MOD(ROW(),2)=0</formula>
    </cfRule>
  </conditionalFormatting>
  <conditionalFormatting sqref="B640:G640">
    <cfRule type="expression" dxfId="859" priority="973" stopIfTrue="1">
      <formula>MOD(ROW(),2)=0</formula>
    </cfRule>
  </conditionalFormatting>
  <conditionalFormatting sqref="E653">
    <cfRule type="expression" dxfId="858" priority="104" stopIfTrue="1">
      <formula>MOD(ROW(),2)=0</formula>
    </cfRule>
  </conditionalFormatting>
  <conditionalFormatting sqref="C656">
    <cfRule type="expression" dxfId="857" priority="438" stopIfTrue="1">
      <formula>MOD(ROW(),2)=0</formula>
    </cfRule>
  </conditionalFormatting>
  <conditionalFormatting sqref="B657:G657">
    <cfRule type="expression" dxfId="856" priority="946" stopIfTrue="1">
      <formula>MOD(ROW(),2)=0</formula>
    </cfRule>
  </conditionalFormatting>
  <conditionalFormatting sqref="E658">
    <cfRule type="expression" dxfId="855" priority="714" stopIfTrue="1">
      <formula>MOD(ROW(),2)=0</formula>
    </cfRule>
  </conditionalFormatting>
  <conditionalFormatting sqref="B662 E662:G662">
    <cfRule type="expression" dxfId="854" priority="941" stopIfTrue="1">
      <formula>MOD(ROW(),2)=0</formula>
    </cfRule>
  </conditionalFormatting>
  <conditionalFormatting sqref="B668 E668:G668">
    <cfRule type="expression" dxfId="853" priority="913" stopIfTrue="1">
      <formula>MOD(ROW(),2)=0</formula>
    </cfRule>
  </conditionalFormatting>
  <conditionalFormatting sqref="B672:G672">
    <cfRule type="expression" dxfId="852" priority="909" stopIfTrue="1">
      <formula>MOD(ROW(),2)=0</formula>
    </cfRule>
  </conditionalFormatting>
  <conditionalFormatting sqref="B673:C673 E673:G673">
    <cfRule type="expression" dxfId="851" priority="908" stopIfTrue="1">
      <formula>MOD(ROW(),2)=0</formula>
    </cfRule>
  </conditionalFormatting>
  <conditionalFormatting sqref="B674:G674">
    <cfRule type="expression" dxfId="850" priority="907" stopIfTrue="1">
      <formula>MOD(ROW(),2)=0</formula>
    </cfRule>
  </conditionalFormatting>
  <conditionalFormatting sqref="B675:C675 E675:G675">
    <cfRule type="expression" dxfId="849" priority="906" stopIfTrue="1">
      <formula>MOD(ROW(),2)=0</formula>
    </cfRule>
  </conditionalFormatting>
  <conditionalFormatting sqref="B676:G676">
    <cfRule type="expression" dxfId="848" priority="905" stopIfTrue="1">
      <formula>MOD(ROW(),2)=0</formula>
    </cfRule>
  </conditionalFormatting>
  <conditionalFormatting sqref="B677:G677">
    <cfRule type="expression" dxfId="847" priority="904" stopIfTrue="1">
      <formula>MOD(ROW(),2)=0</formula>
    </cfRule>
  </conditionalFormatting>
  <conditionalFormatting sqref="B678:G678">
    <cfRule type="expression" dxfId="846" priority="903" stopIfTrue="1">
      <formula>MOD(ROW(),2)=0</formula>
    </cfRule>
  </conditionalFormatting>
  <conditionalFormatting sqref="B700 E700:G700">
    <cfRule type="expression" dxfId="845" priority="856" stopIfTrue="1">
      <formula>MOD(ROW(),2)=0</formula>
    </cfRule>
  </conditionalFormatting>
  <conditionalFormatting sqref="B701:C701 C702:C703 E701:G701">
    <cfRule type="expression" dxfId="844" priority="855" stopIfTrue="1">
      <formula>MOD(ROW(),2)=0</formula>
    </cfRule>
  </conditionalFormatting>
  <conditionalFormatting sqref="B702 E702:G702">
    <cfRule type="expression" dxfId="843" priority="854" stopIfTrue="1">
      <formula>MOD(ROW(),2)=0</formula>
    </cfRule>
  </conditionalFormatting>
  <conditionalFormatting sqref="B703 E703:G703">
    <cfRule type="expression" dxfId="842" priority="853" stopIfTrue="1">
      <formula>MOD(ROW(),2)=0</formula>
    </cfRule>
  </conditionalFormatting>
  <conditionalFormatting sqref="B731 G731 D731:E731">
    <cfRule type="expression" dxfId="841" priority="803" stopIfTrue="1">
      <formula>MOD(ROW(),2)=0</formula>
    </cfRule>
  </conditionalFormatting>
  <conditionalFormatting sqref="B732:G732">
    <cfRule type="expression" dxfId="840" priority="802" stopIfTrue="1">
      <formula>MOD(ROW(),2)=0</formula>
    </cfRule>
  </conditionalFormatting>
  <conditionalFormatting sqref="C742:G742">
    <cfRule type="expression" dxfId="839" priority="770" stopIfTrue="1">
      <formula>MOD(ROW(),2)=0</formula>
    </cfRule>
  </conditionalFormatting>
  <conditionalFormatting sqref="E745:G745">
    <cfRule type="expression" dxfId="838" priority="767" stopIfTrue="1">
      <formula>MOD(ROW(),2)=0</formula>
    </cfRule>
  </conditionalFormatting>
  <conditionalFormatting sqref="E746:G746">
    <cfRule type="expression" dxfId="837" priority="766" stopIfTrue="1">
      <formula>MOD(ROW(),2)=0</formula>
    </cfRule>
  </conditionalFormatting>
  <conditionalFormatting sqref="B806 D806:G806">
    <cfRule type="expression" dxfId="836" priority="648" stopIfTrue="1">
      <formula>MOD(ROW(),2)=0</formula>
    </cfRule>
  </conditionalFormatting>
  <conditionalFormatting sqref="B807:G807 E808 C808">
    <cfRule type="expression" dxfId="835" priority="647" stopIfTrue="1">
      <formula>MOD(ROW(),2)=0</formula>
    </cfRule>
  </conditionalFormatting>
  <conditionalFormatting sqref="B808 F808:G808 D808">
    <cfRule type="expression" dxfId="834" priority="646" stopIfTrue="1">
      <formula>MOD(ROW(),2)=0</formula>
    </cfRule>
  </conditionalFormatting>
  <conditionalFormatting sqref="B809:D809 F809:G809 C810:C811">
    <cfRule type="expression" dxfId="833" priority="645" stopIfTrue="1">
      <formula>MOD(ROW(),2)=0</formula>
    </cfRule>
  </conditionalFormatting>
  <conditionalFormatting sqref="B810 D810:G810">
    <cfRule type="expression" dxfId="832" priority="644" stopIfTrue="1">
      <formula>MOD(ROW(),2)=0</formula>
    </cfRule>
  </conditionalFormatting>
  <conditionalFormatting sqref="B811 F811 D811">
    <cfRule type="expression" dxfId="831" priority="643" stopIfTrue="1">
      <formula>MOD(ROW(),2)=0</formula>
    </cfRule>
  </conditionalFormatting>
  <conditionalFormatting sqref="G814">
    <cfRule type="expression" dxfId="830" priority="81" stopIfTrue="1">
      <formula>MOD(ROW(),2)=0</formula>
    </cfRule>
  </conditionalFormatting>
  <conditionalFormatting sqref="C828">
    <cfRule type="expression" dxfId="829" priority="79" stopIfTrue="1">
      <formula>MOD(ROW(),2)=0</formula>
    </cfRule>
  </conditionalFormatting>
  <conditionalFormatting sqref="C830">
    <cfRule type="expression" dxfId="828" priority="78" stopIfTrue="1">
      <formula>MOD(ROW(),2)=0</formula>
    </cfRule>
  </conditionalFormatting>
  <conditionalFormatting sqref="B832:G832">
    <cfRule type="expression" dxfId="827" priority="584" stopIfTrue="1">
      <formula>MOD(ROW(),2)=0</formula>
    </cfRule>
  </conditionalFormatting>
  <conditionalFormatting sqref="B833:G833">
    <cfRule type="expression" dxfId="826" priority="583" stopIfTrue="1">
      <formula>MOD(ROW(),2)=0</formula>
    </cfRule>
  </conditionalFormatting>
  <conditionalFormatting sqref="B836:G836">
    <cfRule type="expression" dxfId="825" priority="581" stopIfTrue="1">
      <formula>MOD(ROW(),2)=0</formula>
    </cfRule>
  </conditionalFormatting>
  <conditionalFormatting sqref="B837:G837">
    <cfRule type="expression" dxfId="824" priority="580" stopIfTrue="1">
      <formula>MOD(ROW(),2)=0</formula>
    </cfRule>
  </conditionalFormatting>
  <conditionalFormatting sqref="B838:G838">
    <cfRule type="expression" dxfId="823" priority="579" stopIfTrue="1">
      <formula>MOD(ROW(),2)=0</formula>
    </cfRule>
  </conditionalFormatting>
  <conditionalFormatting sqref="B839:G839">
    <cfRule type="expression" dxfId="822" priority="578" stopIfTrue="1">
      <formula>MOD(ROW(),2)=0</formula>
    </cfRule>
  </conditionalFormatting>
  <conditionalFormatting sqref="B840 D840:G840">
    <cfRule type="expression" dxfId="821" priority="577" stopIfTrue="1">
      <formula>MOD(ROW(),2)=0</formula>
    </cfRule>
  </conditionalFormatting>
  <conditionalFormatting sqref="B845:G845">
    <cfRule type="expression" dxfId="820" priority="573" stopIfTrue="1">
      <formula>MOD(ROW(),2)=0</formula>
    </cfRule>
  </conditionalFormatting>
  <conditionalFormatting sqref="C847">
    <cfRule type="expression" dxfId="819" priority="75" stopIfTrue="1">
      <formula>MOD(ROW(),2)=0</formula>
    </cfRule>
  </conditionalFormatting>
  <conditionalFormatting sqref="E847">
    <cfRule type="expression" dxfId="818" priority="77" stopIfTrue="1">
      <formula>MOD(ROW(),2)=0</formula>
    </cfRule>
  </conditionalFormatting>
  <conditionalFormatting sqref="B853:G853">
    <cfRule type="expression" dxfId="817" priority="566" stopIfTrue="1">
      <formula>MOD(ROW(),2)=0</formula>
    </cfRule>
  </conditionalFormatting>
  <conditionalFormatting sqref="B854:G854">
    <cfRule type="expression" dxfId="816" priority="565" stopIfTrue="1">
      <formula>MOD(ROW(),2)=0</formula>
    </cfRule>
  </conditionalFormatting>
  <conditionalFormatting sqref="B855:G855">
    <cfRule type="expression" dxfId="815" priority="564" stopIfTrue="1">
      <formula>MOD(ROW(),2)=0</formula>
    </cfRule>
  </conditionalFormatting>
  <conditionalFormatting sqref="C858">
    <cfRule type="expression" dxfId="814" priority="74" stopIfTrue="1">
      <formula>MOD(ROW(),2)=0</formula>
    </cfRule>
  </conditionalFormatting>
  <conditionalFormatting sqref="B859:G859">
    <cfRule type="expression" dxfId="813" priority="560" stopIfTrue="1">
      <formula>MOD(ROW(),2)=0</formula>
    </cfRule>
  </conditionalFormatting>
  <conditionalFormatting sqref="C860">
    <cfRule type="expression" dxfId="812" priority="71" stopIfTrue="1">
      <formula>MOD(ROW(),2)=0</formula>
    </cfRule>
  </conditionalFormatting>
  <conditionalFormatting sqref="C861">
    <cfRule type="expression" dxfId="811" priority="72" stopIfTrue="1">
      <formula>MOD(ROW(),2)=0</formula>
    </cfRule>
  </conditionalFormatting>
  <conditionalFormatting sqref="B862:G862">
    <cfRule type="expression" dxfId="810" priority="557" stopIfTrue="1">
      <formula>MOD(ROW(),2)=0</formula>
    </cfRule>
  </conditionalFormatting>
  <conditionalFormatting sqref="B865:G865">
    <cfRule type="expression" dxfId="809" priority="527" stopIfTrue="1">
      <formula>MOD(ROW(),2)=0</formula>
    </cfRule>
  </conditionalFormatting>
  <conditionalFormatting sqref="B866:G866">
    <cfRule type="expression" dxfId="808" priority="526" stopIfTrue="1">
      <formula>MOD(ROW(),2)=0</formula>
    </cfRule>
  </conditionalFormatting>
  <conditionalFormatting sqref="B869:G869">
    <cfRule type="expression" dxfId="807" priority="523" stopIfTrue="1">
      <formula>MOD(ROW(),2)=0</formula>
    </cfRule>
  </conditionalFormatting>
  <conditionalFormatting sqref="B870:G870">
    <cfRule type="expression" dxfId="806" priority="522" stopIfTrue="1">
      <formula>MOD(ROW(),2)=0</formula>
    </cfRule>
  </conditionalFormatting>
  <conditionalFormatting sqref="B871:G871">
    <cfRule type="expression" dxfId="805" priority="521" stopIfTrue="1">
      <formula>MOD(ROW(),2)=0</formula>
    </cfRule>
  </conditionalFormatting>
  <conditionalFormatting sqref="B883:G883">
    <cfRule type="expression" dxfId="804" priority="510" stopIfTrue="1">
      <formula>MOD(ROW(),2)=0</formula>
    </cfRule>
  </conditionalFormatting>
  <conditionalFormatting sqref="B884:G884">
    <cfRule type="expression" dxfId="803" priority="509" stopIfTrue="1">
      <formula>MOD(ROW(),2)=0</formula>
    </cfRule>
  </conditionalFormatting>
  <conditionalFormatting sqref="B885:G885">
    <cfRule type="expression" dxfId="802" priority="508" stopIfTrue="1">
      <formula>MOD(ROW(),2)=0</formula>
    </cfRule>
  </conditionalFormatting>
  <conditionalFormatting sqref="B888:G888">
    <cfRule type="expression" dxfId="801" priority="505" stopIfTrue="1">
      <formula>MOD(ROW(),2)=0</formula>
    </cfRule>
  </conditionalFormatting>
  <conditionalFormatting sqref="A889:G889">
    <cfRule type="expression" dxfId="800" priority="504" stopIfTrue="1">
      <formula>MOD(ROW(),2)=0</formula>
    </cfRule>
  </conditionalFormatting>
  <conditionalFormatting sqref="A890:G890">
    <cfRule type="expression" dxfId="799" priority="503" stopIfTrue="1">
      <formula>MOD(ROW(),2)=0</formula>
    </cfRule>
  </conditionalFormatting>
  <conditionalFormatting sqref="B895:G895">
    <cfRule type="expression" dxfId="798" priority="469" stopIfTrue="1">
      <formula>MOD(ROW(),2)=0</formula>
    </cfRule>
  </conditionalFormatting>
  <conditionalFormatting sqref="A217:A218">
    <cfRule type="expression" dxfId="797" priority="139" stopIfTrue="1">
      <formula>MOD(ROW(),2)=0</formula>
    </cfRule>
  </conditionalFormatting>
  <conditionalFormatting sqref="A570:A585">
    <cfRule type="expression" dxfId="796" priority="1042" stopIfTrue="1">
      <formula>MOD(ROW(),2)=0</formula>
    </cfRule>
  </conditionalFormatting>
  <conditionalFormatting sqref="A728:A729">
    <cfRule type="expression" dxfId="795" priority="101" stopIfTrue="1">
      <formula>MOD(ROW(),2)=0</formula>
    </cfRule>
  </conditionalFormatting>
  <conditionalFormatting sqref="C40">
    <cfRule type="expression" dxfId="794" priority="98" stopIfTrue="1">
      <formula>MOD(ROW(),2)=0</formula>
    </cfRule>
  </conditionalFormatting>
  <conditionalFormatting sqref="C86:C87">
    <cfRule type="expression" dxfId="793" priority="157" stopIfTrue="1">
      <formula>MOD(ROW(),2)=0</formula>
    </cfRule>
  </conditionalFormatting>
  <conditionalFormatting sqref="C123:C138">
    <cfRule type="expression" dxfId="792" priority="156" stopIfTrue="1">
      <formula>MOD(ROW(),2)=0</formula>
    </cfRule>
  </conditionalFormatting>
  <conditionalFormatting sqref="C180:C184">
    <cfRule type="expression" dxfId="791" priority="150" stopIfTrue="1">
      <formula>MOD(ROW(),2)=0</formula>
    </cfRule>
  </conditionalFormatting>
  <conditionalFormatting sqref="C189:C191">
    <cfRule type="expression" dxfId="790" priority="149" stopIfTrue="1">
      <formula>MOD(ROW(),2)=0</formula>
    </cfRule>
  </conditionalFormatting>
  <conditionalFormatting sqref="C256:C259">
    <cfRule type="expression" dxfId="789" priority="138" stopIfTrue="1">
      <formula>MOD(ROW(),2)=0</formula>
    </cfRule>
  </conditionalFormatting>
  <conditionalFormatting sqref="C654:C655">
    <cfRule type="expression" dxfId="788" priority="84" stopIfTrue="1">
      <formula>MOD(ROW(),2)=0</formula>
    </cfRule>
  </conditionalFormatting>
  <conditionalFormatting sqref="C737 C740:C741">
    <cfRule type="expression" dxfId="787" priority="82" stopIfTrue="1">
      <formula>MOD(ROW(),2)=0</formula>
    </cfRule>
  </conditionalFormatting>
  <conditionalFormatting sqref="C749:C805">
    <cfRule type="expression" dxfId="786" priority="83" stopIfTrue="1">
      <formula>MOD(ROW(),2)=0</formula>
    </cfRule>
  </conditionalFormatting>
  <conditionalFormatting sqref="C815:C817">
    <cfRule type="expression" dxfId="785" priority="80" stopIfTrue="1">
      <formula>MOD(ROW(),2)=0</formula>
    </cfRule>
  </conditionalFormatting>
  <conditionalFormatting sqref="C818:C827">
    <cfRule type="expression" dxfId="784" priority="631" stopIfTrue="1">
      <formula>MOD(ROW(),2)=0</formula>
    </cfRule>
  </conditionalFormatting>
  <conditionalFormatting sqref="C848:C850">
    <cfRule type="expression" dxfId="783" priority="76" stopIfTrue="1">
      <formula>MOD(ROW(),2)=0</formula>
    </cfRule>
  </conditionalFormatting>
  <conditionalFormatting sqref="C863:C864">
    <cfRule type="expression" dxfId="782" priority="73" stopIfTrue="1">
      <formula>MOD(ROW(),2)=0</formula>
    </cfRule>
  </conditionalFormatting>
  <conditionalFormatting sqref="C873:C874">
    <cfRule type="expression" dxfId="781" priority="437" stopIfTrue="1">
      <formula>MOD(ROW(),2)=0</formula>
    </cfRule>
  </conditionalFormatting>
  <conditionalFormatting sqref="C886:C887">
    <cfRule type="expression" dxfId="780" priority="436" stopIfTrue="1">
      <formula>MOD(ROW(),2)=0</formula>
    </cfRule>
  </conditionalFormatting>
  <conditionalFormatting sqref="E582:E583">
    <cfRule type="expression" dxfId="779" priority="86" stopIfTrue="1">
      <formula>MOD(ROW(),2)=0</formula>
    </cfRule>
  </conditionalFormatting>
  <conditionalFormatting sqref="E648:E650">
    <cfRule type="expression" dxfId="778" priority="975" stopIfTrue="1">
      <formula>MOD(ROW(),2)=0</formula>
    </cfRule>
  </conditionalFormatting>
  <conditionalFormatting sqref="F205:F207">
    <cfRule type="expression" dxfId="777" priority="141" stopIfTrue="1">
      <formula>MOD(ROW(),2)=0</formula>
    </cfRule>
  </conditionalFormatting>
  <conditionalFormatting sqref="G203:G206">
    <cfRule type="expression" dxfId="776" priority="140" stopIfTrue="1">
      <formula>MOD(ROW(),2)=0</formula>
    </cfRule>
  </conditionalFormatting>
  <conditionalFormatting sqref="A3 B860 A865:A880 D860:G860">
    <cfRule type="expression" dxfId="775" priority="559" stopIfTrue="1">
      <formula>MOD(ROW(),2)=0</formula>
    </cfRule>
  </conditionalFormatting>
  <conditionalFormatting sqref="B83:B87 H3 F13:H13 B88:G119 H15:H24 C15:G15 B56:C58 E58:G58 H40:H142 B15:B16 D16 F16:G16 B23:C25 D25:H25 B39:B40 B17:G22 D23:G24 D40:G40 D56:G57 C120:C122 C292 B291:D291 A180:B180 B181:B184 F192:H193 F194:G195 H194:H206 B203:F203 B204 D204:F204 A205:B205 D205:E205 A206:E206 B207:E207 B192:D193 D194:D195 B194:B195 B196:G196 B197:C199 D198:D199 D197:E197 B144:H159 B189:B191 D292:H293 F291:H291 B256:B259 B208 C208:H213 A209:B213 A214:H214 G207:H207 F197:G199 B160 D160:H160 B161:H169 C204:C205 C83:C85 B357:C358 D357 F357:H357 D358:H358 B366 H359:H444 D366:G366 C365:C366 D13:D14 B185:H188 D189:H191 B553:G553 A554:G557 B564:F564 A558:A569 B558:G563 D256:H259 B565:G581 B13 D83:G87 B14:H14 D120:G142 B120:B143 D143:H143 A170:H179 D180:H184 B200:G202 A180:A212 A215:A216 B215:H224 A225:H242 B243:H255 A243:A257 B260:H271 A272:H290 A291:A302 B294:H333 A334:H345 B346:H356 A351:A355 B359:G365 B367:G372 A373:G444 A5:H9 B10:H12 B26:H38 A22:A49 C39:H39 B41:G55 B59:G82 A90:A173">
    <cfRule type="expression" dxfId="774" priority="1073" stopIfTrue="1">
      <formula>MOD(ROW(),2)=0</formula>
    </cfRule>
  </conditionalFormatting>
  <conditionalFormatting sqref="E192:E195 E198:E199">
    <cfRule type="expression" dxfId="773" priority="148" stopIfTrue="1">
      <formula>MOD(ROW(),2)=0</formula>
    </cfRule>
  </conditionalFormatting>
  <conditionalFormatting sqref="B292 B293:C293 A303:A333">
    <cfRule type="expression" dxfId="772" priority="136" stopIfTrue="1">
      <formula>MOD(ROW(),2)=0</formula>
    </cfRule>
  </conditionalFormatting>
  <conditionalFormatting sqref="B582:D582 C583 F582:G582">
    <cfRule type="expression" dxfId="771" priority="1072" stopIfTrue="1">
      <formula>MOD(ROW(),2)=0</formula>
    </cfRule>
  </conditionalFormatting>
  <conditionalFormatting sqref="B583 F583:G583 D583">
    <cfRule type="expression" dxfId="770" priority="1071" stopIfTrue="1">
      <formula>MOD(ROW(),2)=0</formula>
    </cfRule>
  </conditionalFormatting>
  <conditionalFormatting sqref="B584:G584">
    <cfRule type="expression" dxfId="769" priority="1070" stopIfTrue="1">
      <formula>MOD(ROW(),2)=0</formula>
    </cfRule>
  </conditionalFormatting>
  <conditionalFormatting sqref="B585:D585 F585:G585">
    <cfRule type="expression" dxfId="768" priority="1069" stopIfTrue="1">
      <formula>MOD(ROW(),2)=0</formula>
    </cfRule>
  </conditionalFormatting>
  <conditionalFormatting sqref="B586:D586 F586:G586">
    <cfRule type="expression" dxfId="767" priority="1068" stopIfTrue="1">
      <formula>MOD(ROW(),2)=0</formula>
    </cfRule>
  </conditionalFormatting>
  <conditionalFormatting sqref="B587:G587 C588">
    <cfRule type="expression" dxfId="766" priority="1059" stopIfTrue="1">
      <formula>MOD(ROW(),2)=0</formula>
    </cfRule>
  </conditionalFormatting>
  <conditionalFormatting sqref="B588 D588:G588">
    <cfRule type="expression" dxfId="765" priority="1058" stopIfTrue="1">
      <formula>MOD(ROW(),2)=0</formula>
    </cfRule>
  </conditionalFormatting>
  <conditionalFormatting sqref="B589 D589:G589">
    <cfRule type="expression" dxfId="764" priority="1057" stopIfTrue="1">
      <formula>MOD(ROW(),2)=0</formula>
    </cfRule>
  </conditionalFormatting>
  <conditionalFormatting sqref="B592 D592:G592">
    <cfRule type="expression" dxfId="763" priority="1054" stopIfTrue="1">
      <formula>MOD(ROW(),2)=0</formula>
    </cfRule>
  </conditionalFormatting>
  <conditionalFormatting sqref="B593 D593:G593">
    <cfRule type="expression" dxfId="762" priority="114" stopIfTrue="1">
      <formula>MOD(ROW(),2)=0</formula>
    </cfRule>
  </conditionalFormatting>
  <conditionalFormatting sqref="B595:G598">
    <cfRule type="expression" dxfId="761" priority="1053" stopIfTrue="1">
      <formula>MOD(ROW(),2)=0</formula>
    </cfRule>
  </conditionalFormatting>
  <conditionalFormatting sqref="B600:D600 F600:G600 C601:C602">
    <cfRule type="expression" dxfId="760" priority="1051" stopIfTrue="1">
      <formula>MOD(ROW(),2)=0</formula>
    </cfRule>
  </conditionalFormatting>
  <conditionalFormatting sqref="B601 D601:G601">
    <cfRule type="expression" dxfId="759" priority="1050" stopIfTrue="1">
      <formula>MOD(ROW(),2)=0</formula>
    </cfRule>
  </conditionalFormatting>
  <conditionalFormatting sqref="B604:D604 F604:G604 C605:C607">
    <cfRule type="expression" dxfId="758" priority="1047" stopIfTrue="1">
      <formula>MOD(ROW(),2)=0</formula>
    </cfRule>
  </conditionalFormatting>
  <conditionalFormatting sqref="B605 D605:G605">
    <cfRule type="expression" dxfId="757" priority="1046" stopIfTrue="1">
      <formula>MOD(ROW(),2)=0</formula>
    </cfRule>
  </conditionalFormatting>
  <conditionalFormatting sqref="B606 F607 D606:G606">
    <cfRule type="expression" dxfId="756" priority="1045" stopIfTrue="1">
      <formula>MOD(ROW(),2)=0</formula>
    </cfRule>
  </conditionalFormatting>
  <conditionalFormatting sqref="B607 G607 D607:E607">
    <cfRule type="expression" dxfId="755" priority="1044" stopIfTrue="1">
      <formula>MOD(ROW(),2)=0</formula>
    </cfRule>
  </conditionalFormatting>
  <conditionalFormatting sqref="B608:C608 C609 A613:A626 E608:G608">
    <cfRule type="expression" dxfId="754" priority="1043" stopIfTrue="1">
      <formula>MOD(ROW(),2)=0</formula>
    </cfRule>
  </conditionalFormatting>
  <conditionalFormatting sqref="B610:D610 F610:G610 C611:C612">
    <cfRule type="expression" dxfId="753" priority="1022" stopIfTrue="1">
      <formula>MOD(ROW(),2)=0</formula>
    </cfRule>
  </conditionalFormatting>
  <conditionalFormatting sqref="B611 D611:G611">
    <cfRule type="expression" dxfId="752" priority="1021" stopIfTrue="1">
      <formula>MOD(ROW(),2)=0</formula>
    </cfRule>
  </conditionalFormatting>
  <conditionalFormatting sqref="B612 F612:G612 D612">
    <cfRule type="expression" dxfId="751" priority="1020" stopIfTrue="1">
      <formula>MOD(ROW(),2)=0</formula>
    </cfRule>
  </conditionalFormatting>
  <conditionalFormatting sqref="B615 D615:G615">
    <cfRule type="expression" dxfId="750" priority="1017" stopIfTrue="1">
      <formula>MOD(ROW(),2)=0</formula>
    </cfRule>
  </conditionalFormatting>
  <conditionalFormatting sqref="B616:G616 C617:C629">
    <cfRule type="expression" dxfId="749" priority="1016" stopIfTrue="1">
      <formula>MOD(ROW(),2)=0</formula>
    </cfRule>
  </conditionalFormatting>
  <conditionalFormatting sqref="B617 G618:G624 D617:G617">
    <cfRule type="expression" dxfId="748" priority="1015" stopIfTrue="1">
      <formula>MOD(ROW(),2)=0</formula>
    </cfRule>
  </conditionalFormatting>
  <conditionalFormatting sqref="B618 D618:F618">
    <cfRule type="expression" dxfId="747" priority="1014" stopIfTrue="1">
      <formula>MOD(ROW(),2)=0</formula>
    </cfRule>
  </conditionalFormatting>
  <conditionalFormatting sqref="B619 D619:F619">
    <cfRule type="expression" dxfId="746" priority="1013" stopIfTrue="1">
      <formula>MOD(ROW(),2)=0</formula>
    </cfRule>
  </conditionalFormatting>
  <conditionalFormatting sqref="B620 D620:F620">
    <cfRule type="expression" dxfId="745" priority="1012" stopIfTrue="1">
      <formula>MOD(ROW(),2)=0</formula>
    </cfRule>
  </conditionalFormatting>
  <conditionalFormatting sqref="B621 D621:F621 E622:E624">
    <cfRule type="expression" dxfId="744" priority="1011" stopIfTrue="1">
      <formula>MOD(ROW(),2)=0</formula>
    </cfRule>
  </conditionalFormatting>
  <conditionalFormatting sqref="B622 F622 D622">
    <cfRule type="expression" dxfId="743" priority="1010" stopIfTrue="1">
      <formula>MOD(ROW(),2)=0</formula>
    </cfRule>
  </conditionalFormatting>
  <conditionalFormatting sqref="B623 D623 F623">
    <cfRule type="expression" dxfId="742" priority="1009" stopIfTrue="1">
      <formula>MOD(ROW(),2)=0</formula>
    </cfRule>
  </conditionalFormatting>
  <conditionalFormatting sqref="B624 D624 F624">
    <cfRule type="expression" dxfId="741" priority="1008" stopIfTrue="1">
      <formula>MOD(ROW(),2)=0</formula>
    </cfRule>
  </conditionalFormatting>
  <conditionalFormatting sqref="B625 D625:F625 E626">
    <cfRule type="expression" dxfId="740" priority="1007" stopIfTrue="1">
      <formula>MOD(ROW(),2)=0</formula>
    </cfRule>
  </conditionalFormatting>
  <conditionalFormatting sqref="B626 D626 F626">
    <cfRule type="expression" dxfId="739" priority="987" stopIfTrue="1">
      <formula>MOD(ROW(),2)=0</formula>
    </cfRule>
  </conditionalFormatting>
  <conditionalFormatting sqref="A627:B627 D627:G627 A628:A644">
    <cfRule type="expression" dxfId="738" priority="986" stopIfTrue="1">
      <formula>MOD(ROW(),2)=0</formula>
    </cfRule>
  </conditionalFormatting>
  <conditionalFormatting sqref="B628 D628:G628 A645:A653">
    <cfRule type="expression" dxfId="737" priority="985" stopIfTrue="1">
      <formula>MOD(ROW(),2)=0</formula>
    </cfRule>
  </conditionalFormatting>
  <conditionalFormatting sqref="B629 E629:G629 A654:A682">
    <cfRule type="expression" dxfId="736" priority="984" stopIfTrue="1">
      <formula>MOD(ROW(),2)=0</formula>
    </cfRule>
  </conditionalFormatting>
  <conditionalFormatting sqref="B634 D634:G634">
    <cfRule type="expression" dxfId="735" priority="979" stopIfTrue="1">
      <formula>MOD(ROW(),2)=0</formula>
    </cfRule>
  </conditionalFormatting>
  <conditionalFormatting sqref="B641:G641 G642:G649 C642:C644 G651:G652 C646:C651">
    <cfRule type="expression" dxfId="734" priority="972" stopIfTrue="1">
      <formula>MOD(ROW(),2)=0</formula>
    </cfRule>
  </conditionalFormatting>
  <conditionalFormatting sqref="B642:B644 D642:F644">
    <cfRule type="expression" dxfId="733" priority="971" stopIfTrue="1">
      <formula>MOD(ROW(),2)=0</formula>
    </cfRule>
  </conditionalFormatting>
  <conditionalFormatting sqref="B645:B646 D646:F646 D645 F645">
    <cfRule type="expression" dxfId="732" priority="970" stopIfTrue="1">
      <formula>MOD(ROW(),2)=0</formula>
    </cfRule>
  </conditionalFormatting>
  <conditionalFormatting sqref="B647 D647:F647">
    <cfRule type="expression" dxfId="731" priority="954" stopIfTrue="1">
      <formula>MOD(ROW(),2)=0</formula>
    </cfRule>
  </conditionalFormatting>
  <conditionalFormatting sqref="B648:B650 D648:D650 F648:F650">
    <cfRule type="expression" dxfId="730" priority="953" stopIfTrue="1">
      <formula>MOD(ROW(),2)=0</formula>
    </cfRule>
  </conditionalFormatting>
  <conditionalFormatting sqref="B651 D651:F651">
    <cfRule type="expression" dxfId="729" priority="951" stopIfTrue="1">
      <formula>MOD(ROW(),2)=0</formula>
    </cfRule>
  </conditionalFormatting>
  <conditionalFormatting sqref="B652 D652 F652">
    <cfRule type="expression" dxfId="728" priority="950" stopIfTrue="1">
      <formula>MOD(ROW(),2)=0</formula>
    </cfRule>
  </conditionalFormatting>
  <conditionalFormatting sqref="B653 F653:G653 D653">
    <cfRule type="expression" dxfId="727" priority="949" stopIfTrue="1">
      <formula>MOD(ROW(),2)=0</formula>
    </cfRule>
  </conditionalFormatting>
  <conditionalFormatting sqref="B654 D654:G654">
    <cfRule type="expression" dxfId="726" priority="948" stopIfTrue="1">
      <formula>MOD(ROW(),2)=0</formula>
    </cfRule>
  </conditionalFormatting>
  <conditionalFormatting sqref="B655:B656 D655:G656">
    <cfRule type="expression" dxfId="725" priority="947" stopIfTrue="1">
      <formula>MOD(ROW(),2)=0</formula>
    </cfRule>
  </conditionalFormatting>
  <conditionalFormatting sqref="B658:D658 F658:G658">
    <cfRule type="expression" dxfId="724" priority="945" stopIfTrue="1">
      <formula>MOD(ROW(),2)=0</formula>
    </cfRule>
  </conditionalFormatting>
  <conditionalFormatting sqref="B659:G659 G660:G661 C660:C663">
    <cfRule type="expression" dxfId="723" priority="944" stopIfTrue="1">
      <formula>MOD(ROW(),2)=0</formula>
    </cfRule>
  </conditionalFormatting>
  <conditionalFormatting sqref="B660 E660:F660">
    <cfRule type="expression" dxfId="722" priority="943" stopIfTrue="1">
      <formula>MOD(ROW(),2)=0</formula>
    </cfRule>
  </conditionalFormatting>
  <conditionalFormatting sqref="B661 E661:F661">
    <cfRule type="expression" dxfId="721" priority="942" stopIfTrue="1">
      <formula>MOD(ROW(),2)=0</formula>
    </cfRule>
  </conditionalFormatting>
  <conditionalFormatting sqref="B663 E663:G663 C664:C668 A683:A727">
    <cfRule type="expression" dxfId="720" priority="940" stopIfTrue="1">
      <formula>MOD(ROW(),2)=0</formula>
    </cfRule>
  </conditionalFormatting>
  <conditionalFormatting sqref="B664 E664:G664">
    <cfRule type="expression" dxfId="719" priority="917" stopIfTrue="1">
      <formula>MOD(ROW(),2)=0</formula>
    </cfRule>
  </conditionalFormatting>
  <conditionalFormatting sqref="B665 E665:G665">
    <cfRule type="expression" dxfId="718" priority="916" stopIfTrue="1">
      <formula>MOD(ROW(),2)=0</formula>
    </cfRule>
  </conditionalFormatting>
  <conditionalFormatting sqref="B666 E666:G666">
    <cfRule type="expression" dxfId="717" priority="915" stopIfTrue="1">
      <formula>MOD(ROW(),2)=0</formula>
    </cfRule>
  </conditionalFormatting>
  <conditionalFormatting sqref="B667 E667:G667">
    <cfRule type="expression" dxfId="716" priority="914" stopIfTrue="1">
      <formula>MOD(ROW(),2)=0</formula>
    </cfRule>
  </conditionalFormatting>
  <conditionalFormatting sqref="B669:G669 C670:C671 D670">
    <cfRule type="expression" dxfId="715" priority="912" stopIfTrue="1">
      <formula>MOD(ROW(),2)=0</formula>
    </cfRule>
  </conditionalFormatting>
  <conditionalFormatting sqref="B670 F671 E670:G670">
    <cfRule type="expression" dxfId="714" priority="911" stopIfTrue="1">
      <formula>MOD(ROW(),2)=0</formula>
    </cfRule>
  </conditionalFormatting>
  <conditionalFormatting sqref="B671 G671 D671:E671">
    <cfRule type="expression" dxfId="713" priority="910" stopIfTrue="1">
      <formula>MOD(ROW(),2)=0</formula>
    </cfRule>
  </conditionalFormatting>
  <conditionalFormatting sqref="B679:C679 C680:C693 E679:G679">
    <cfRule type="expression" dxfId="712" priority="902" stopIfTrue="1">
      <formula>MOD(ROW(),2)=0</formula>
    </cfRule>
  </conditionalFormatting>
  <conditionalFormatting sqref="B680 D680:G680">
    <cfRule type="expression" dxfId="711" priority="901" stopIfTrue="1">
      <formula>MOD(ROW(),2)=0</formula>
    </cfRule>
  </conditionalFormatting>
  <conditionalFormatting sqref="B681 E681:G681">
    <cfRule type="expression" dxfId="710" priority="900" stopIfTrue="1">
      <formula>MOD(ROW(),2)=0</formula>
    </cfRule>
  </conditionalFormatting>
  <conditionalFormatting sqref="B682 D682:G682">
    <cfRule type="expression" dxfId="709" priority="899" stopIfTrue="1">
      <formula>MOD(ROW(),2)=0</formula>
    </cfRule>
  </conditionalFormatting>
  <conditionalFormatting sqref="B683 D683:G683">
    <cfRule type="expression" dxfId="708" priority="898" stopIfTrue="1">
      <formula>MOD(ROW(),2)=0</formula>
    </cfRule>
  </conditionalFormatting>
  <conditionalFormatting sqref="B684 D684:G684 D685:D686">
    <cfRule type="expression" dxfId="707" priority="872" stopIfTrue="1">
      <formula>MOD(ROW(),2)=0</formula>
    </cfRule>
  </conditionalFormatting>
  <conditionalFormatting sqref="B685 E685:G685">
    <cfRule type="expression" dxfId="706" priority="871" stopIfTrue="1">
      <formula>MOD(ROW(),2)=0</formula>
    </cfRule>
  </conditionalFormatting>
  <conditionalFormatting sqref="B686 E686:G686">
    <cfRule type="expression" dxfId="705" priority="870" stopIfTrue="1">
      <formula>MOD(ROW(),2)=0</formula>
    </cfRule>
  </conditionalFormatting>
  <conditionalFormatting sqref="B687 D687:G687">
    <cfRule type="expression" dxfId="704" priority="869" stopIfTrue="1">
      <formula>MOD(ROW(),2)=0</formula>
    </cfRule>
  </conditionalFormatting>
  <conditionalFormatting sqref="B688 E688:G688">
    <cfRule type="expression" dxfId="703" priority="868" stopIfTrue="1">
      <formula>MOD(ROW(),2)=0</formula>
    </cfRule>
  </conditionalFormatting>
  <conditionalFormatting sqref="B689 E689:G689">
    <cfRule type="expression" dxfId="702" priority="867" stopIfTrue="1">
      <formula>MOD(ROW(),2)=0</formula>
    </cfRule>
  </conditionalFormatting>
  <conditionalFormatting sqref="B690 D690:G690">
    <cfRule type="expression" dxfId="701" priority="866" stopIfTrue="1">
      <formula>MOD(ROW(),2)=0</formula>
    </cfRule>
  </conditionalFormatting>
  <conditionalFormatting sqref="B691 D691:G691 C694:C700">
    <cfRule type="expression" dxfId="700" priority="865" stopIfTrue="1">
      <formula>MOD(ROW(),2)=0</formula>
    </cfRule>
  </conditionalFormatting>
  <conditionalFormatting sqref="B692 D692:G692">
    <cfRule type="expression" dxfId="699" priority="864" stopIfTrue="1">
      <formula>MOD(ROW(),2)=0</formula>
    </cfRule>
  </conditionalFormatting>
  <conditionalFormatting sqref="B693 D693:G693">
    <cfRule type="expression" dxfId="698" priority="863" stopIfTrue="1">
      <formula>MOD(ROW(),2)=0</formula>
    </cfRule>
  </conditionalFormatting>
  <conditionalFormatting sqref="B694 E694:G694">
    <cfRule type="expression" dxfId="697" priority="862" stopIfTrue="1">
      <formula>MOD(ROW(),2)=0</formula>
    </cfRule>
  </conditionalFormatting>
  <conditionalFormatting sqref="B695 F696 E695:G695">
    <cfRule type="expression" dxfId="696" priority="861" stopIfTrue="1">
      <formula>MOD(ROW(),2)=0</formula>
    </cfRule>
  </conditionalFormatting>
  <conditionalFormatting sqref="B696 G696 E696">
    <cfRule type="expression" dxfId="695" priority="860" stopIfTrue="1">
      <formula>MOD(ROW(),2)=0</formula>
    </cfRule>
  </conditionalFormatting>
  <conditionalFormatting sqref="B697 E697:G697">
    <cfRule type="expression" dxfId="694" priority="859" stopIfTrue="1">
      <formula>MOD(ROW(),2)=0</formula>
    </cfRule>
  </conditionalFormatting>
  <conditionalFormatting sqref="B698 E698:G698">
    <cfRule type="expression" dxfId="693" priority="858" stopIfTrue="1">
      <formula>MOD(ROW(),2)=0</formula>
    </cfRule>
  </conditionalFormatting>
  <conditionalFormatting sqref="B699 E699:G699">
    <cfRule type="expression" dxfId="692" priority="857" stopIfTrue="1">
      <formula>MOD(ROW(),2)=0</formula>
    </cfRule>
  </conditionalFormatting>
  <conditionalFormatting sqref="B704:C705 C706:C729 E704:G705">
    <cfRule type="expression" dxfId="691" priority="852" stopIfTrue="1">
      <formula>MOD(ROW(),2)=0</formula>
    </cfRule>
  </conditionalFormatting>
  <conditionalFormatting sqref="B706 E706:G706 G707:G726">
    <cfRule type="expression" dxfId="690" priority="851" stopIfTrue="1">
      <formula>MOD(ROW(),2)=0</formula>
    </cfRule>
  </conditionalFormatting>
  <conditionalFormatting sqref="B707 D707:F707">
    <cfRule type="expression" dxfId="689" priority="850" stopIfTrue="1">
      <formula>MOD(ROW(),2)=0</formula>
    </cfRule>
  </conditionalFormatting>
  <conditionalFormatting sqref="B708 E708:F708">
    <cfRule type="expression" dxfId="688" priority="849" stopIfTrue="1">
      <formula>MOD(ROW(),2)=0</formula>
    </cfRule>
  </conditionalFormatting>
  <conditionalFormatting sqref="B709 D709:F709">
    <cfRule type="expression" dxfId="687" priority="848" stopIfTrue="1">
      <formula>MOD(ROW(),2)=0</formula>
    </cfRule>
  </conditionalFormatting>
  <conditionalFormatting sqref="B710 E710:F710">
    <cfRule type="expression" dxfId="686" priority="822" stopIfTrue="1">
      <formula>MOD(ROW(),2)=0</formula>
    </cfRule>
  </conditionalFormatting>
  <conditionalFormatting sqref="B711 D711:F711 F712">
    <cfRule type="expression" dxfId="685" priority="821" stopIfTrue="1">
      <formula>MOD(ROW(),2)=0</formula>
    </cfRule>
  </conditionalFormatting>
  <conditionalFormatting sqref="B712 D712:E712">
    <cfRule type="expression" dxfId="684" priority="820" stopIfTrue="1">
      <formula>MOD(ROW(),2)=0</formula>
    </cfRule>
  </conditionalFormatting>
  <conditionalFormatting sqref="B713 D713:F713">
    <cfRule type="expression" dxfId="683" priority="819" stopIfTrue="1">
      <formula>MOD(ROW(),2)=0</formula>
    </cfRule>
  </conditionalFormatting>
  <conditionalFormatting sqref="B714 D714:F714">
    <cfRule type="expression" dxfId="682" priority="818" stopIfTrue="1">
      <formula>MOD(ROW(),2)=0</formula>
    </cfRule>
  </conditionalFormatting>
  <conditionalFormatting sqref="B715 D715:F715">
    <cfRule type="expression" dxfId="681" priority="817" stopIfTrue="1">
      <formula>MOD(ROW(),2)=0</formula>
    </cfRule>
  </conditionalFormatting>
  <conditionalFormatting sqref="B716 D716:F716">
    <cfRule type="expression" dxfId="680" priority="816" stopIfTrue="1">
      <formula>MOD(ROW(),2)=0</formula>
    </cfRule>
  </conditionalFormatting>
  <conditionalFormatting sqref="B717 D717:F717">
    <cfRule type="expression" dxfId="679" priority="815" stopIfTrue="1">
      <formula>MOD(ROW(),2)=0</formula>
    </cfRule>
  </conditionalFormatting>
  <conditionalFormatting sqref="B718 D718:F718">
    <cfRule type="expression" dxfId="678" priority="814" stopIfTrue="1">
      <formula>MOD(ROW(),2)=0</formula>
    </cfRule>
  </conditionalFormatting>
  <conditionalFormatting sqref="B719 D719:F719">
    <cfRule type="expression" dxfId="677" priority="813" stopIfTrue="1">
      <formula>MOD(ROW(),2)=0</formula>
    </cfRule>
  </conditionalFormatting>
  <conditionalFormatting sqref="B720 D720:F720">
    <cfRule type="expression" dxfId="676" priority="812" stopIfTrue="1">
      <formula>MOD(ROW(),2)=0</formula>
    </cfRule>
  </conditionalFormatting>
  <conditionalFormatting sqref="B721 D721:F721">
    <cfRule type="expression" dxfId="675" priority="811" stopIfTrue="1">
      <formula>MOD(ROW(),2)=0</formula>
    </cfRule>
  </conditionalFormatting>
  <conditionalFormatting sqref="B722 E722:F722">
    <cfRule type="expression" dxfId="674" priority="810" stopIfTrue="1">
      <formula>MOD(ROW(),2)=0</formula>
    </cfRule>
  </conditionalFormatting>
  <conditionalFormatting sqref="B723 D723:F723">
    <cfRule type="expression" dxfId="673" priority="809" stopIfTrue="1">
      <formula>MOD(ROW(),2)=0</formula>
    </cfRule>
  </conditionalFormatting>
  <conditionalFormatting sqref="B724 E724:F724">
    <cfRule type="expression" dxfId="672" priority="808" stopIfTrue="1">
      <formula>MOD(ROW(),2)=0</formula>
    </cfRule>
  </conditionalFormatting>
  <conditionalFormatting sqref="B725 F725">
    <cfRule type="expression" dxfId="671" priority="807" stopIfTrue="1">
      <formula>MOD(ROW(),2)=0</formula>
    </cfRule>
  </conditionalFormatting>
  <conditionalFormatting sqref="B726 D726:F726">
    <cfRule type="expression" dxfId="670" priority="806" stopIfTrue="1">
      <formula>MOD(ROW(),2)=0</formula>
    </cfRule>
  </conditionalFormatting>
  <conditionalFormatting sqref="B727:B729 D727:G729">
    <cfRule type="expression" dxfId="669" priority="805" stopIfTrue="1">
      <formula>MOD(ROW(),2)=0</formula>
    </cfRule>
  </conditionalFormatting>
  <conditionalFormatting sqref="A730:G730 F731 C731 A731:A734">
    <cfRule type="expression" dxfId="668" priority="804" stopIfTrue="1">
      <formula>MOD(ROW(),2)=0</formula>
    </cfRule>
  </conditionalFormatting>
  <conditionalFormatting sqref="B733:G733 C734 A735:A764">
    <cfRule type="expression" dxfId="667" priority="801" stopIfTrue="1">
      <formula>MOD(ROW(),2)=0</formula>
    </cfRule>
  </conditionalFormatting>
  <conditionalFormatting sqref="B734 D734:G734">
    <cfRule type="expression" dxfId="666" priority="800" stopIfTrue="1">
      <formula>MOD(ROW(),2)=0</formula>
    </cfRule>
  </conditionalFormatting>
  <conditionalFormatting sqref="B735 D735:G735">
    <cfRule type="expression" dxfId="665" priority="799" stopIfTrue="1">
      <formula>MOD(ROW(),2)=0</formula>
    </cfRule>
  </conditionalFormatting>
  <conditionalFormatting sqref="B736 D736:G736">
    <cfRule type="expression" dxfId="664" priority="798" stopIfTrue="1">
      <formula>MOD(ROW(),2)=0</formula>
    </cfRule>
  </conditionalFormatting>
  <conditionalFormatting sqref="B737 D737:G737">
    <cfRule type="expression" dxfId="663" priority="775" stopIfTrue="1">
      <formula>MOD(ROW(),2)=0</formula>
    </cfRule>
  </conditionalFormatting>
  <conditionalFormatting sqref="B738 D738:G738 F739">
    <cfRule type="expression" dxfId="662" priority="774" stopIfTrue="1">
      <formula>MOD(ROW(),2)=0</formula>
    </cfRule>
  </conditionalFormatting>
  <conditionalFormatting sqref="B739 D739:E739 G739">
    <cfRule type="expression" dxfId="661" priority="773" stopIfTrue="1">
      <formula>MOD(ROW(),2)=0</formula>
    </cfRule>
  </conditionalFormatting>
  <conditionalFormatting sqref="D740:G740 B740:B763">
    <cfRule type="expression" dxfId="660" priority="772" stopIfTrue="1">
      <formula>MOD(ROW(),2)=0</formula>
    </cfRule>
  </conditionalFormatting>
  <conditionalFormatting sqref="D741:G741">
    <cfRule type="expression" dxfId="659" priority="771" stopIfTrue="1">
      <formula>MOD(ROW(),2)=0</formula>
    </cfRule>
  </conditionalFormatting>
  <conditionalFormatting sqref="C743:G743 C744:C748">
    <cfRule type="expression" dxfId="658" priority="769" stopIfTrue="1">
      <formula>MOD(ROW(),2)=0</formula>
    </cfRule>
  </conditionalFormatting>
  <conditionalFormatting sqref="D744:G744 D745:D749">
    <cfRule type="expression" dxfId="657" priority="768" stopIfTrue="1">
      <formula>MOD(ROW(),2)=0</formula>
    </cfRule>
  </conditionalFormatting>
  <conditionalFormatting sqref="E747:G747">
    <cfRule type="expression" dxfId="656" priority="765" stopIfTrue="1">
      <formula>MOD(ROW(),2)=0</formula>
    </cfRule>
  </conditionalFormatting>
  <conditionalFormatting sqref="E748:G748">
    <cfRule type="expression" dxfId="655" priority="764" stopIfTrue="1">
      <formula>MOD(ROW(),2)=0</formula>
    </cfRule>
  </conditionalFormatting>
  <conditionalFormatting sqref="E749:G749">
    <cfRule type="expression" dxfId="654" priority="763" stopIfTrue="1">
      <formula>MOD(ROW(),2)=0</formula>
    </cfRule>
  </conditionalFormatting>
  <conditionalFormatting sqref="D750:G750">
    <cfRule type="expression" dxfId="653" priority="762" stopIfTrue="1">
      <formula>MOD(ROW(),2)=0</formula>
    </cfRule>
  </conditionalFormatting>
  <conditionalFormatting sqref="D751:G751 D752">
    <cfRule type="expression" dxfId="652" priority="761" stopIfTrue="1">
      <formula>MOD(ROW(),2)=0</formula>
    </cfRule>
  </conditionalFormatting>
  <conditionalFormatting sqref="E752:G752">
    <cfRule type="expression" dxfId="651" priority="760" stopIfTrue="1">
      <formula>MOD(ROW(),2)=0</formula>
    </cfRule>
  </conditionalFormatting>
  <conditionalFormatting sqref="G754:G770 D753:G753 D754:D755 A765:A779">
    <cfRule type="expression" dxfId="650" priority="759" stopIfTrue="1">
      <formula>MOD(ROW(),2)=0</formula>
    </cfRule>
  </conditionalFormatting>
  <conditionalFormatting sqref="E754:F754">
    <cfRule type="expression" dxfId="649" priority="758" stopIfTrue="1">
      <formula>MOD(ROW(),2)=0</formula>
    </cfRule>
  </conditionalFormatting>
  <conditionalFormatting sqref="E755:F755">
    <cfRule type="expression" dxfId="648" priority="757" stopIfTrue="1">
      <formula>MOD(ROW(),2)=0</formula>
    </cfRule>
  </conditionalFormatting>
  <conditionalFormatting sqref="E756:F756">
    <cfRule type="expression" dxfId="647" priority="756" stopIfTrue="1">
      <formula>MOD(ROW(),2)=0</formula>
    </cfRule>
  </conditionalFormatting>
  <conditionalFormatting sqref="E757:F757">
    <cfRule type="expression" dxfId="646" priority="755" stopIfTrue="1">
      <formula>MOD(ROW(),2)=0</formula>
    </cfRule>
  </conditionalFormatting>
  <conditionalFormatting sqref="E758:F758">
    <cfRule type="expression" dxfId="645" priority="754" stopIfTrue="1">
      <formula>MOD(ROW(),2)=0</formula>
    </cfRule>
  </conditionalFormatting>
  <conditionalFormatting sqref="E759:F759">
    <cfRule type="expression" dxfId="644" priority="734" stopIfTrue="1">
      <formula>MOD(ROW(),2)=0</formula>
    </cfRule>
  </conditionalFormatting>
  <conditionalFormatting sqref="D760:F760">
    <cfRule type="expression" dxfId="643" priority="733" stopIfTrue="1">
      <formula>MOD(ROW(),2)=0</formula>
    </cfRule>
  </conditionalFormatting>
  <conditionalFormatting sqref="F762:F763 D761:F761">
    <cfRule type="expression" dxfId="642" priority="732" stopIfTrue="1">
      <formula>MOD(ROW(),2)=0</formula>
    </cfRule>
  </conditionalFormatting>
  <conditionalFormatting sqref="D762:E762">
    <cfRule type="expression" dxfId="641" priority="731" stopIfTrue="1">
      <formula>MOD(ROW(),2)=0</formula>
    </cfRule>
  </conditionalFormatting>
  <conditionalFormatting sqref="D763:E763">
    <cfRule type="expression" dxfId="640" priority="730" stopIfTrue="1">
      <formula>MOD(ROW(),2)=0</formula>
    </cfRule>
  </conditionalFormatting>
  <conditionalFormatting sqref="B764:B766 D764:F766">
    <cfRule type="expression" dxfId="639" priority="729" stopIfTrue="1">
      <formula>MOD(ROW(),2)=0</formula>
    </cfRule>
  </conditionalFormatting>
  <conditionalFormatting sqref="B767 D767:F767">
    <cfRule type="expression" dxfId="638" priority="728" stopIfTrue="1">
      <formula>MOD(ROW(),2)=0</formula>
    </cfRule>
  </conditionalFormatting>
  <conditionalFormatting sqref="B768 D768:F768">
    <cfRule type="expression" dxfId="637" priority="727" stopIfTrue="1">
      <formula>MOD(ROW(),2)=0</formula>
    </cfRule>
  </conditionalFormatting>
  <conditionalFormatting sqref="B769 D769:F769 D770:D773">
    <cfRule type="expression" dxfId="636" priority="726" stopIfTrue="1">
      <formula>MOD(ROW(),2)=0</formula>
    </cfRule>
  </conditionalFormatting>
  <conditionalFormatting sqref="B770 E770:F770">
    <cfRule type="expression" dxfId="635" priority="725" stopIfTrue="1">
      <formula>MOD(ROW(),2)=0</formula>
    </cfRule>
  </conditionalFormatting>
  <conditionalFormatting sqref="B771 E771:G771">
    <cfRule type="expression" dxfId="634" priority="724" stopIfTrue="1">
      <formula>MOD(ROW(),2)=0</formula>
    </cfRule>
  </conditionalFormatting>
  <conditionalFormatting sqref="B772 E772:G772 A780:A795">
    <cfRule type="expression" dxfId="633" priority="723" stopIfTrue="1">
      <formula>MOD(ROW(),2)=0</formula>
    </cfRule>
  </conditionalFormatting>
  <conditionalFormatting sqref="B773 E773:G773">
    <cfRule type="expression" dxfId="632" priority="722" stopIfTrue="1">
      <formula>MOD(ROW(),2)=0</formula>
    </cfRule>
  </conditionalFormatting>
  <conditionalFormatting sqref="B774 D774:G774">
    <cfRule type="expression" dxfId="631" priority="721" stopIfTrue="1">
      <formula>MOD(ROW(),2)=0</formula>
    </cfRule>
  </conditionalFormatting>
  <conditionalFormatting sqref="B775 E777 D775:G775">
    <cfRule type="expression" dxfId="630" priority="720" stopIfTrue="1">
      <formula>MOD(ROW(),2)=0</formula>
    </cfRule>
  </conditionalFormatting>
  <conditionalFormatting sqref="B776 F776:G776 D776">
    <cfRule type="expression" dxfId="629" priority="719" stopIfTrue="1">
      <formula>MOD(ROW(),2)=0</formula>
    </cfRule>
  </conditionalFormatting>
  <conditionalFormatting sqref="B777 F777:G777 D777">
    <cfRule type="expression" dxfId="628" priority="718" stopIfTrue="1">
      <formula>MOD(ROW(),2)=0</formula>
    </cfRule>
  </conditionalFormatting>
  <conditionalFormatting sqref="B778 D778 F778:G778">
    <cfRule type="expression" dxfId="627" priority="717" stopIfTrue="1">
      <formula>MOD(ROW(),2)=0</formula>
    </cfRule>
  </conditionalFormatting>
  <conditionalFormatting sqref="B779:B780 D779:G780">
    <cfRule type="expression" dxfId="626" priority="716" stopIfTrue="1">
      <formula>MOD(ROW(),2)=0</formula>
    </cfRule>
  </conditionalFormatting>
  <conditionalFormatting sqref="B781 D781:G781">
    <cfRule type="expression" dxfId="625" priority="688" stopIfTrue="1">
      <formula>MOD(ROW(),2)=0</formula>
    </cfRule>
  </conditionalFormatting>
  <conditionalFormatting sqref="B782 D782:G782">
    <cfRule type="expression" dxfId="624" priority="687" stopIfTrue="1">
      <formula>MOD(ROW(),2)=0</formula>
    </cfRule>
  </conditionalFormatting>
  <conditionalFormatting sqref="B783 D783:G783">
    <cfRule type="expression" dxfId="623" priority="686" stopIfTrue="1">
      <formula>MOD(ROW(),2)=0</formula>
    </cfRule>
  </conditionalFormatting>
  <conditionalFormatting sqref="B784 D784:G784">
    <cfRule type="expression" dxfId="622" priority="685" stopIfTrue="1">
      <formula>MOD(ROW(),2)=0</formula>
    </cfRule>
  </conditionalFormatting>
  <conditionalFormatting sqref="B785 D785:G785">
    <cfRule type="expression" dxfId="621" priority="684" stopIfTrue="1">
      <formula>MOD(ROW(),2)=0</formula>
    </cfRule>
  </conditionalFormatting>
  <conditionalFormatting sqref="B786 D786:G786">
    <cfRule type="expression" dxfId="620" priority="683" stopIfTrue="1">
      <formula>MOD(ROW(),2)=0</formula>
    </cfRule>
  </conditionalFormatting>
  <conditionalFormatting sqref="B787 D787:G787">
    <cfRule type="expression" dxfId="619" priority="682" stopIfTrue="1">
      <formula>MOD(ROW(),2)=0</formula>
    </cfRule>
  </conditionalFormatting>
  <conditionalFormatting sqref="B788 D788:G788">
    <cfRule type="expression" dxfId="618" priority="681" stopIfTrue="1">
      <formula>MOD(ROW(),2)=0</formula>
    </cfRule>
  </conditionalFormatting>
  <conditionalFormatting sqref="B789 D789:G789">
    <cfRule type="expression" dxfId="617" priority="680" stopIfTrue="1">
      <formula>MOD(ROW(),2)=0</formula>
    </cfRule>
  </conditionalFormatting>
  <conditionalFormatting sqref="B790 D790:G790">
    <cfRule type="expression" dxfId="616" priority="679" stopIfTrue="1">
      <formula>MOD(ROW(),2)=0</formula>
    </cfRule>
  </conditionalFormatting>
  <conditionalFormatting sqref="B791 D791:G791 A796:A843">
    <cfRule type="expression" dxfId="615" priority="678" stopIfTrue="1">
      <formula>MOD(ROW(),2)=0</formula>
    </cfRule>
  </conditionalFormatting>
  <conditionalFormatting sqref="B792 D792:G792">
    <cfRule type="expression" dxfId="614" priority="677" stopIfTrue="1">
      <formula>MOD(ROW(),2)=0</formula>
    </cfRule>
  </conditionalFormatting>
  <conditionalFormatting sqref="B793 D793:G793">
    <cfRule type="expression" dxfId="613" priority="676" stopIfTrue="1">
      <formula>MOD(ROW(),2)=0</formula>
    </cfRule>
  </conditionalFormatting>
  <conditionalFormatting sqref="B794 D794:G794">
    <cfRule type="expression" dxfId="612" priority="675" stopIfTrue="1">
      <formula>MOD(ROW(),2)=0</formula>
    </cfRule>
  </conditionalFormatting>
  <conditionalFormatting sqref="B795:B796 D795:G796">
    <cfRule type="expression" dxfId="611" priority="674" stopIfTrue="1">
      <formula>MOD(ROW(),2)=0</formula>
    </cfRule>
  </conditionalFormatting>
  <conditionalFormatting sqref="B797 D797:G797 E798">
    <cfRule type="expression" dxfId="610" priority="673" stopIfTrue="1">
      <formula>MOD(ROW(),2)=0</formula>
    </cfRule>
  </conditionalFormatting>
  <conditionalFormatting sqref="B798 D798 F798:G798">
    <cfRule type="expression" dxfId="609" priority="672" stopIfTrue="1">
      <formula>MOD(ROW(),2)=0</formula>
    </cfRule>
  </conditionalFormatting>
  <conditionalFormatting sqref="B799 D799 F799:G799">
    <cfRule type="expression" dxfId="608" priority="671" stopIfTrue="1">
      <formula>MOD(ROW(),2)=0</formula>
    </cfRule>
  </conditionalFormatting>
  <conditionalFormatting sqref="B800 D800:G800">
    <cfRule type="expression" dxfId="607" priority="670" stopIfTrue="1">
      <formula>MOD(ROW(),2)=0</formula>
    </cfRule>
  </conditionalFormatting>
  <conditionalFormatting sqref="B801 D801:G801">
    <cfRule type="expression" dxfId="606" priority="669" stopIfTrue="1">
      <formula>MOD(ROW(),2)=0</formula>
    </cfRule>
  </conditionalFormatting>
  <conditionalFormatting sqref="B802:B804 D802:G804">
    <cfRule type="expression" dxfId="605" priority="668" stopIfTrue="1">
      <formula>MOD(ROW(),2)=0</formula>
    </cfRule>
  </conditionalFormatting>
  <conditionalFormatting sqref="B805 D805:G805">
    <cfRule type="expression" dxfId="604" priority="667" stopIfTrue="1">
      <formula>MOD(ROW(),2)=0</formula>
    </cfRule>
  </conditionalFormatting>
  <conditionalFormatting sqref="B812:G812 C813:C814">
    <cfRule type="expression" dxfId="603" priority="642" stopIfTrue="1">
      <formula>MOD(ROW(),2)=0</formula>
    </cfRule>
  </conditionalFormatting>
  <conditionalFormatting sqref="B813 D813:F813">
    <cfRule type="expression" dxfId="602" priority="641" stopIfTrue="1">
      <formula>MOD(ROW(),2)=0</formula>
    </cfRule>
  </conditionalFormatting>
  <conditionalFormatting sqref="B814 D814:F814">
    <cfRule type="expression" dxfId="601" priority="640" stopIfTrue="1">
      <formula>MOD(ROW(),2)=0</formula>
    </cfRule>
  </conditionalFormatting>
  <conditionalFormatting sqref="B815 D815:G815">
    <cfRule type="expression" dxfId="600" priority="639" stopIfTrue="1">
      <formula>MOD(ROW(),2)=0</formula>
    </cfRule>
  </conditionalFormatting>
  <conditionalFormatting sqref="B816 D816:G816">
    <cfRule type="expression" dxfId="599" priority="638" stopIfTrue="1">
      <formula>MOD(ROW(),2)=0</formula>
    </cfRule>
  </conditionalFormatting>
  <conditionalFormatting sqref="B817 D817:G817">
    <cfRule type="expression" dxfId="598" priority="637" stopIfTrue="1">
      <formula>MOD(ROW(),2)=0</formula>
    </cfRule>
  </conditionalFormatting>
  <conditionalFormatting sqref="B818 G819:G827 D818:G818">
    <cfRule type="expression" dxfId="597" priority="636" stopIfTrue="1">
      <formula>MOD(ROW(),2)=0</formula>
    </cfRule>
  </conditionalFormatting>
  <conditionalFormatting sqref="B819 D819:F819">
    <cfRule type="expression" dxfId="596" priority="635" stopIfTrue="1">
      <formula>MOD(ROW(),2)=0</formula>
    </cfRule>
  </conditionalFormatting>
  <conditionalFormatting sqref="B820 D820:F820">
    <cfRule type="expression" dxfId="595" priority="634" stopIfTrue="1">
      <formula>MOD(ROW(),2)=0</formula>
    </cfRule>
  </conditionalFormatting>
  <conditionalFormatting sqref="B821 D821:F821">
    <cfRule type="expression" dxfId="594" priority="633" stopIfTrue="1">
      <formula>MOD(ROW(),2)=0</formula>
    </cfRule>
  </conditionalFormatting>
  <conditionalFormatting sqref="B822 D822:F822">
    <cfRule type="expression" dxfId="593" priority="632" stopIfTrue="1">
      <formula>MOD(ROW(),2)=0</formula>
    </cfRule>
  </conditionalFormatting>
  <conditionalFormatting sqref="B823 D823:F823">
    <cfRule type="expression" dxfId="592" priority="593" stopIfTrue="1">
      <formula>MOD(ROW(),2)=0</formula>
    </cfRule>
  </conditionalFormatting>
  <conditionalFormatting sqref="B824 D824:F824">
    <cfRule type="expression" dxfId="591" priority="592" stopIfTrue="1">
      <formula>MOD(ROW(),2)=0</formula>
    </cfRule>
  </conditionalFormatting>
  <conditionalFormatting sqref="B825 D825:F825">
    <cfRule type="expression" dxfId="590" priority="591" stopIfTrue="1">
      <formula>MOD(ROW(),2)=0</formula>
    </cfRule>
  </conditionalFormatting>
  <conditionalFormatting sqref="B826 D826:F826">
    <cfRule type="expression" dxfId="589" priority="590" stopIfTrue="1">
      <formula>MOD(ROW(),2)=0</formula>
    </cfRule>
  </conditionalFormatting>
  <conditionalFormatting sqref="B827 D827:F827">
    <cfRule type="expression" dxfId="588" priority="589" stopIfTrue="1">
      <formula>MOD(ROW(),2)=0</formula>
    </cfRule>
  </conditionalFormatting>
  <conditionalFormatting sqref="B828 D828:G828">
    <cfRule type="expression" dxfId="587" priority="588" stopIfTrue="1">
      <formula>MOD(ROW(),2)=0</formula>
    </cfRule>
  </conditionalFormatting>
  <conditionalFormatting sqref="B829:G829 F830:F831">
    <cfRule type="expression" dxfId="586" priority="587" stopIfTrue="1">
      <formula>MOD(ROW(),2)=0</formula>
    </cfRule>
  </conditionalFormatting>
  <conditionalFormatting sqref="B830 C831 G830 D830:E830">
    <cfRule type="expression" dxfId="585" priority="586" stopIfTrue="1">
      <formula>MOD(ROW(),2)=0</formula>
    </cfRule>
  </conditionalFormatting>
  <conditionalFormatting sqref="B831 A844:A864 G831 D831:E831">
    <cfRule type="expression" dxfId="584" priority="585" stopIfTrue="1">
      <formula>MOD(ROW(),2)=0</formula>
    </cfRule>
  </conditionalFormatting>
  <conditionalFormatting sqref="B834:G835">
    <cfRule type="expression" dxfId="583" priority="582" stopIfTrue="1">
      <formula>MOD(ROW(),2)=0</formula>
    </cfRule>
  </conditionalFormatting>
  <conditionalFormatting sqref="B841 C842 D841:G841">
    <cfRule type="expression" dxfId="582" priority="576" stopIfTrue="1">
      <formula>MOD(ROW(),2)=0</formula>
    </cfRule>
  </conditionalFormatting>
  <conditionalFormatting sqref="B842 D842:G842 E843">
    <cfRule type="expression" dxfId="581" priority="575" stopIfTrue="1">
      <formula>MOD(ROW(),2)=0</formula>
    </cfRule>
  </conditionalFormatting>
  <conditionalFormatting sqref="B844:G844 B843:D843 F843:G843">
    <cfRule type="expression" dxfId="580" priority="574" stopIfTrue="1">
      <formula>MOD(ROW(),2)=0</formula>
    </cfRule>
  </conditionalFormatting>
  <conditionalFormatting sqref="B846:G846 F847:G847 D847 B847">
    <cfRule type="expression" dxfId="579" priority="572" stopIfTrue="1">
      <formula>MOD(ROW(),2)=0</formula>
    </cfRule>
  </conditionalFormatting>
  <conditionalFormatting sqref="B848 D848:G848">
    <cfRule type="expression" dxfId="578" priority="571" stopIfTrue="1">
      <formula>MOD(ROW(),2)=0</formula>
    </cfRule>
  </conditionalFormatting>
  <conditionalFormatting sqref="B849 D849:G849">
    <cfRule type="expression" dxfId="577" priority="570" stopIfTrue="1">
      <formula>MOD(ROW(),2)=0</formula>
    </cfRule>
  </conditionalFormatting>
  <conditionalFormatting sqref="B850 D850:G850">
    <cfRule type="expression" dxfId="576" priority="569" stopIfTrue="1">
      <formula>MOD(ROW(),2)=0</formula>
    </cfRule>
  </conditionalFormatting>
  <conditionalFormatting sqref="B851:G851 C852">
    <cfRule type="expression" dxfId="575" priority="568" stopIfTrue="1">
      <formula>MOD(ROW(),2)=0</formula>
    </cfRule>
  </conditionalFormatting>
  <conditionalFormatting sqref="B852 D852:G852">
    <cfRule type="expression" dxfId="574" priority="567" stopIfTrue="1">
      <formula>MOD(ROW(),2)=0</formula>
    </cfRule>
  </conditionalFormatting>
  <conditionalFormatting sqref="B856:G856 C857 F857:F858">
    <cfRule type="expression" dxfId="573" priority="563" stopIfTrue="1">
      <formula>MOD(ROW(),2)=0</formula>
    </cfRule>
  </conditionalFormatting>
  <conditionalFormatting sqref="B857 G857 D857:E857">
    <cfRule type="expression" dxfId="572" priority="562" stopIfTrue="1">
      <formula>MOD(ROW(),2)=0</formula>
    </cfRule>
  </conditionalFormatting>
  <conditionalFormatting sqref="B858 G858 D858:E858">
    <cfRule type="expression" dxfId="571" priority="561" stopIfTrue="1">
      <formula>MOD(ROW(),2)=0</formula>
    </cfRule>
  </conditionalFormatting>
  <conditionalFormatting sqref="B861 D861:G861">
    <cfRule type="expression" dxfId="570" priority="558" stopIfTrue="1">
      <formula>MOD(ROW(),2)=0</formula>
    </cfRule>
  </conditionalFormatting>
  <conditionalFormatting sqref="B863 D863:G863">
    <cfRule type="expression" dxfId="569" priority="529" stopIfTrue="1">
      <formula>MOD(ROW(),2)=0</formula>
    </cfRule>
  </conditionalFormatting>
  <conditionalFormatting sqref="B864 D864:G864">
    <cfRule type="expression" dxfId="568" priority="528" stopIfTrue="1">
      <formula>MOD(ROW(),2)=0</formula>
    </cfRule>
  </conditionalFormatting>
  <conditionalFormatting sqref="B867:G867 C868">
    <cfRule type="expression" dxfId="567" priority="525" stopIfTrue="1">
      <formula>MOD(ROW(),2)=0</formula>
    </cfRule>
  </conditionalFormatting>
  <conditionalFormatting sqref="B868 D868:G868">
    <cfRule type="expression" dxfId="566" priority="524" stopIfTrue="1">
      <formula>MOD(ROW(),2)=0</formula>
    </cfRule>
  </conditionalFormatting>
  <conditionalFormatting sqref="B872:G872 B873:B874 D873:G874">
    <cfRule type="expression" dxfId="565" priority="520" stopIfTrue="1">
      <formula>MOD(ROW(),2)=0</formula>
    </cfRule>
  </conditionalFormatting>
  <conditionalFormatting sqref="B875:G875 C876:C880">
    <cfRule type="expression" dxfId="564" priority="518" stopIfTrue="1">
      <formula>MOD(ROW(),2)=0</formula>
    </cfRule>
  </conditionalFormatting>
  <conditionalFormatting sqref="B876 D876:G876">
    <cfRule type="expression" dxfId="563" priority="517" stopIfTrue="1">
      <formula>MOD(ROW(),2)=0</formula>
    </cfRule>
  </conditionalFormatting>
  <conditionalFormatting sqref="B877 D877:G877">
    <cfRule type="expression" dxfId="562" priority="516" stopIfTrue="1">
      <formula>MOD(ROW(),2)=0</formula>
    </cfRule>
  </conditionalFormatting>
  <conditionalFormatting sqref="B878 D878:G878">
    <cfRule type="expression" dxfId="561" priority="515" stopIfTrue="1">
      <formula>MOD(ROW(),2)=0</formula>
    </cfRule>
  </conditionalFormatting>
  <conditionalFormatting sqref="B879 D879:G879">
    <cfRule type="expression" dxfId="560" priority="514" stopIfTrue="1">
      <formula>MOD(ROW(),2)=0</formula>
    </cfRule>
  </conditionalFormatting>
  <conditionalFormatting sqref="B880 D880:G880">
    <cfRule type="expression" dxfId="559" priority="513" stopIfTrue="1">
      <formula>MOD(ROW(),2)=0</formula>
    </cfRule>
  </conditionalFormatting>
  <conditionalFormatting sqref="A881:G881 A882:A888 E882">
    <cfRule type="expression" dxfId="558" priority="512" stopIfTrue="1">
      <formula>MOD(ROW(),2)=0</formula>
    </cfRule>
  </conditionalFormatting>
  <conditionalFormatting sqref="B882:D882 F882:G882">
    <cfRule type="expression" dxfId="557" priority="511" stopIfTrue="1">
      <formula>MOD(ROW(),2)=0</formula>
    </cfRule>
  </conditionalFormatting>
  <conditionalFormatting sqref="B886 D886:G886">
    <cfRule type="expression" dxfId="556" priority="507" stopIfTrue="1">
      <formula>MOD(ROW(),2)=0</formula>
    </cfRule>
  </conditionalFormatting>
  <conditionalFormatting sqref="B887 D887:G887">
    <cfRule type="expression" dxfId="555" priority="506" stopIfTrue="1">
      <formula>MOD(ROW(),2)=0</formula>
    </cfRule>
  </conditionalFormatting>
  <conditionalFormatting sqref="A891:G891 C892 A892:A897">
    <cfRule type="expression" dxfId="554" priority="473" stopIfTrue="1">
      <formula>MOD(ROW(),2)=0</formula>
    </cfRule>
  </conditionalFormatting>
  <conditionalFormatting sqref="B892 D892:G892">
    <cfRule type="expression" dxfId="553" priority="472" stopIfTrue="1">
      <formula>MOD(ROW(),2)=0</formula>
    </cfRule>
  </conditionalFormatting>
  <conditionalFormatting sqref="B893:G893 C894">
    <cfRule type="expression" dxfId="552" priority="471" stopIfTrue="1">
      <formula>MOD(ROW(),2)=0</formula>
    </cfRule>
  </conditionalFormatting>
  <conditionalFormatting sqref="B894 D894:G894">
    <cfRule type="expression" dxfId="551" priority="470" stopIfTrue="1">
      <formula>MOD(ROW(),2)=0</formula>
    </cfRule>
  </conditionalFormatting>
  <conditionalFormatting sqref="B896:G896 C897">
    <cfRule type="expression" dxfId="550" priority="468" stopIfTrue="1">
      <formula>MOD(ROW(),2)=0</formula>
    </cfRule>
  </conditionalFormatting>
  <conditionalFormatting sqref="B897 D897:G897">
    <cfRule type="expression" dxfId="549" priority="467" stopIfTrue="1">
      <formula>MOD(ROW(),2)=0</formula>
    </cfRule>
  </conditionalFormatting>
  <conditionalFormatting sqref="C367">
    <cfRule type="expression" dxfId="548" priority="69" stopIfTrue="1">
      <formula>MOD(ROW(),2)=0</formula>
    </cfRule>
  </conditionalFormatting>
  <conditionalFormatting sqref="A506:H510 A505:C505 E505:H505 A512:H536 A511:C511 E511:H511 A445:H504">
    <cfRule type="expression" dxfId="547" priority="68" stopIfTrue="1">
      <formula>MOD(ROW(),2)=0</formula>
    </cfRule>
  </conditionalFormatting>
  <conditionalFormatting sqref="D58">
    <cfRule type="expression" dxfId="546" priority="67" stopIfTrue="1">
      <formula>MOD(ROW(),2)=0</formula>
    </cfRule>
  </conditionalFormatting>
  <conditionalFormatting sqref="A537:H552 A553">
    <cfRule type="expression" dxfId="545" priority="66" stopIfTrue="1">
      <formula>MOD(ROW(),2)=0</formula>
    </cfRule>
  </conditionalFormatting>
  <conditionalFormatting sqref="C603">
    <cfRule type="expression" dxfId="544" priority="65" stopIfTrue="1">
      <formula>MOD(ROW(),2)=0</formula>
    </cfRule>
  </conditionalFormatting>
  <conditionalFormatting sqref="C604">
    <cfRule type="expression" dxfId="543" priority="64" stopIfTrue="1">
      <formula>MOD(ROW(),2)=0</formula>
    </cfRule>
  </conditionalFormatting>
  <conditionalFormatting sqref="G625:G626">
    <cfRule type="expression" dxfId="542" priority="63" stopIfTrue="1">
      <formula>MOD(ROW(),2)=0</formula>
    </cfRule>
  </conditionalFormatting>
  <conditionalFormatting sqref="C634:C635">
    <cfRule type="expression" dxfId="541" priority="62" stopIfTrue="1">
      <formula>MOD(ROW(),2)=0</formula>
    </cfRule>
  </conditionalFormatting>
  <conditionalFormatting sqref="C637">
    <cfRule type="expression" dxfId="540" priority="60" stopIfTrue="1">
      <formula>MOD(ROW(),2)=0</formula>
    </cfRule>
  </conditionalFormatting>
  <conditionalFormatting sqref="C636">
    <cfRule type="expression" dxfId="539" priority="59" stopIfTrue="1">
      <formula>MOD(ROW(),2)=0</formula>
    </cfRule>
  </conditionalFormatting>
  <conditionalFormatting sqref="E645">
    <cfRule type="expression" dxfId="538" priority="58" stopIfTrue="1">
      <formula>MOD(ROW(),2)=0</formula>
    </cfRule>
  </conditionalFormatting>
  <conditionalFormatting sqref="C645">
    <cfRule type="expression" dxfId="537" priority="57" stopIfTrue="1">
      <formula>MOD(ROW(),2)=0</formula>
    </cfRule>
  </conditionalFormatting>
  <conditionalFormatting sqref="G650">
    <cfRule type="expression" dxfId="536" priority="55" stopIfTrue="1">
      <formula>MOD(ROW(),2)=0</formula>
    </cfRule>
  </conditionalFormatting>
  <conditionalFormatting sqref="E652">
    <cfRule type="expression" dxfId="535" priority="54" stopIfTrue="1">
      <formula>MOD(ROW(),2)=0</formula>
    </cfRule>
  </conditionalFormatting>
  <conditionalFormatting sqref="C652:C653">
    <cfRule type="expression" dxfId="534" priority="53" stopIfTrue="1">
      <formula>MOD(ROW(),2)=0</formula>
    </cfRule>
  </conditionalFormatting>
  <conditionalFormatting sqref="G658">
    <cfRule type="expression" dxfId="533" priority="51" stopIfTrue="1">
      <formula>MOD(ROW(),2)=0</formula>
    </cfRule>
  </conditionalFormatting>
  <conditionalFormatting sqref="G657">
    <cfRule type="expression" dxfId="532" priority="52" stopIfTrue="1">
      <formula>MOD(ROW(),2)=0</formula>
    </cfRule>
  </conditionalFormatting>
  <conditionalFormatting sqref="D505">
    <cfRule type="expression" dxfId="531" priority="50" stopIfTrue="1">
      <formula>MOD(ROW(),2)=0</formula>
    </cfRule>
  </conditionalFormatting>
  <conditionalFormatting sqref="D511">
    <cfRule type="expression" dxfId="530" priority="49" stopIfTrue="1">
      <formula>MOD(ROW(),2)=0</formula>
    </cfRule>
  </conditionalFormatting>
  <conditionalFormatting sqref="D629 D608:D609">
    <cfRule type="expression" dxfId="529" priority="48" stopIfTrue="1">
      <formula>MOD(ROW(),2)=0</formula>
    </cfRule>
  </conditionalFormatting>
  <conditionalFormatting sqref="D667:D668">
    <cfRule type="expression" dxfId="528" priority="47" stopIfTrue="1">
      <formula>MOD(ROW(),2)=0</formula>
    </cfRule>
  </conditionalFormatting>
  <conditionalFormatting sqref="E725">
    <cfRule type="expression" dxfId="527" priority="46" stopIfTrue="1">
      <formula>MOD(ROW(),2)=0</formula>
    </cfRule>
  </conditionalFormatting>
  <conditionalFormatting sqref="D673">
    <cfRule type="expression" dxfId="526" priority="45" stopIfTrue="1">
      <formula>MOD(ROW(),2)=0</formula>
    </cfRule>
  </conditionalFormatting>
  <conditionalFormatting sqref="D675">
    <cfRule type="expression" dxfId="525" priority="44" stopIfTrue="1">
      <formula>MOD(ROW(),2)=0</formula>
    </cfRule>
  </conditionalFormatting>
  <conditionalFormatting sqref="D688">
    <cfRule type="expression" dxfId="524" priority="43" stopIfTrue="1">
      <formula>MOD(ROW(),2)=0</formula>
    </cfRule>
  </conditionalFormatting>
  <conditionalFormatting sqref="D689">
    <cfRule type="expression" dxfId="523" priority="42" stopIfTrue="1">
      <formula>MOD(ROW(),2)=0</formula>
    </cfRule>
  </conditionalFormatting>
  <conditionalFormatting sqref="D694">
    <cfRule type="expression" dxfId="522" priority="41" stopIfTrue="1">
      <formula>MOD(ROW(),2)=0</formula>
    </cfRule>
  </conditionalFormatting>
  <conditionalFormatting sqref="D696">
    <cfRule type="expression" dxfId="521" priority="40" stopIfTrue="1">
      <formula>MOD(ROW(),2)=0</formula>
    </cfRule>
  </conditionalFormatting>
  <conditionalFormatting sqref="D695">
    <cfRule type="expression" dxfId="520" priority="39" stopIfTrue="1">
      <formula>MOD(ROW(),2)=0</formula>
    </cfRule>
  </conditionalFormatting>
  <conditionalFormatting sqref="D697">
    <cfRule type="expression" dxfId="519" priority="38" stopIfTrue="1">
      <formula>MOD(ROW(),2)=0</formula>
    </cfRule>
  </conditionalFormatting>
  <conditionalFormatting sqref="D701">
    <cfRule type="expression" dxfId="518" priority="37" stopIfTrue="1">
      <formula>MOD(ROW(),2)=0</formula>
    </cfRule>
  </conditionalFormatting>
  <conditionalFormatting sqref="D703">
    <cfRule type="expression" dxfId="517" priority="36" stopIfTrue="1">
      <formula>MOD(ROW(),2)=0</formula>
    </cfRule>
  </conditionalFormatting>
  <conditionalFormatting sqref="D702">
    <cfRule type="expression" dxfId="516" priority="35" stopIfTrue="1">
      <formula>MOD(ROW(),2)=0</formula>
    </cfRule>
  </conditionalFormatting>
  <conditionalFormatting sqref="D704">
    <cfRule type="expression" dxfId="515" priority="34" stopIfTrue="1">
      <formula>MOD(ROW(),2)=0</formula>
    </cfRule>
  </conditionalFormatting>
  <conditionalFormatting sqref="D698">
    <cfRule type="expression" dxfId="514" priority="33" stopIfTrue="1">
      <formula>MOD(ROW(),2)=0</formula>
    </cfRule>
  </conditionalFormatting>
  <conditionalFormatting sqref="D699">
    <cfRule type="expression" dxfId="513" priority="32" stopIfTrue="1">
      <formula>MOD(ROW(),2)=0</formula>
    </cfRule>
  </conditionalFormatting>
  <conditionalFormatting sqref="D700">
    <cfRule type="expression" dxfId="512" priority="31" stopIfTrue="1">
      <formula>MOD(ROW(),2)=0</formula>
    </cfRule>
  </conditionalFormatting>
  <conditionalFormatting sqref="D722">
    <cfRule type="expression" dxfId="511" priority="30" stopIfTrue="1">
      <formula>MOD(ROW(),2)=0</formula>
    </cfRule>
  </conditionalFormatting>
  <conditionalFormatting sqref="D724">
    <cfRule type="expression" dxfId="510" priority="29" stopIfTrue="1">
      <formula>MOD(ROW(),2)=0</formula>
    </cfRule>
  </conditionalFormatting>
  <conditionalFormatting sqref="D681 D679">
    <cfRule type="expression" dxfId="509" priority="28" stopIfTrue="1">
      <formula>MOD(ROW(),2)=0</formula>
    </cfRule>
  </conditionalFormatting>
  <conditionalFormatting sqref="D708 D705:D706 D710">
    <cfRule type="expression" dxfId="508" priority="27" stopIfTrue="1">
      <formula>MOD(ROW(),2)=0</formula>
    </cfRule>
  </conditionalFormatting>
  <conditionalFormatting sqref="D725">
    <cfRule type="expression" dxfId="507" priority="26" stopIfTrue="1">
      <formula>MOD(ROW(),2)=0</formula>
    </cfRule>
  </conditionalFormatting>
  <conditionalFormatting sqref="C735">
    <cfRule type="expression" dxfId="506" priority="25" stopIfTrue="1">
      <formula>MOD(ROW(),2)=0</formula>
    </cfRule>
  </conditionalFormatting>
  <conditionalFormatting sqref="C736">
    <cfRule type="expression" dxfId="505" priority="24" stopIfTrue="1">
      <formula>MOD(ROW(),2)=0</formula>
    </cfRule>
  </conditionalFormatting>
  <conditionalFormatting sqref="C738:C739">
    <cfRule type="expression" dxfId="504" priority="23" stopIfTrue="1">
      <formula>MOD(ROW(),2)=0</formula>
    </cfRule>
  </conditionalFormatting>
  <conditionalFormatting sqref="E776">
    <cfRule type="expression" dxfId="503" priority="22" stopIfTrue="1">
      <formula>MOD(ROW(),2)=0</formula>
    </cfRule>
  </conditionalFormatting>
  <conditionalFormatting sqref="E778">
    <cfRule type="expression" dxfId="502" priority="21" stopIfTrue="1">
      <formula>MOD(ROW(),2)=0</formula>
    </cfRule>
  </conditionalFormatting>
  <conditionalFormatting sqref="D756">
    <cfRule type="expression" dxfId="501" priority="20" stopIfTrue="1">
      <formula>MOD(ROW(),2)=0</formula>
    </cfRule>
  </conditionalFormatting>
  <conditionalFormatting sqref="D757:D759">
    <cfRule type="expression" dxfId="500" priority="19" stopIfTrue="1">
      <formula>MOD(ROW(),2)=0</formula>
    </cfRule>
  </conditionalFormatting>
  <conditionalFormatting sqref="E799">
    <cfRule type="expression" dxfId="499" priority="18" stopIfTrue="1">
      <formula>MOD(ROW(),2)=0</formula>
    </cfRule>
  </conditionalFormatting>
  <conditionalFormatting sqref="C806">
    <cfRule type="expression" dxfId="498" priority="17" stopIfTrue="1">
      <formula>MOD(ROW(),2)=0</formula>
    </cfRule>
  </conditionalFormatting>
  <conditionalFormatting sqref="E811">
    <cfRule type="expression" dxfId="497" priority="15" stopIfTrue="1">
      <formula>MOD(ROW(),2)=0</formula>
    </cfRule>
  </conditionalFormatting>
  <conditionalFormatting sqref="E809">
    <cfRule type="expression" dxfId="496" priority="14" stopIfTrue="1">
      <formula>MOD(ROW(),2)=0</formula>
    </cfRule>
  </conditionalFormatting>
  <conditionalFormatting sqref="G811">
    <cfRule type="expression" dxfId="495" priority="13" stopIfTrue="1">
      <formula>MOD(ROW(),2)=0</formula>
    </cfRule>
  </conditionalFormatting>
  <conditionalFormatting sqref="G813">
    <cfRule type="expression" dxfId="494" priority="11" stopIfTrue="1">
      <formula>MOD(ROW(),2)=0</formula>
    </cfRule>
  </conditionalFormatting>
  <conditionalFormatting sqref="C840">
    <cfRule type="expression" dxfId="493" priority="10" stopIfTrue="1">
      <formula>MOD(ROW(),2)=0</formula>
    </cfRule>
  </conditionalFormatting>
  <conditionalFormatting sqref="C841">
    <cfRule type="expression" dxfId="492" priority="9" stopIfTrue="1">
      <formula>MOD(ROW(),2)=0</formula>
    </cfRule>
  </conditionalFormatting>
  <conditionalFormatting sqref="E16">
    <cfRule type="expression" dxfId="491" priority="8" stopIfTrue="1">
      <formula>MOD(ROW(),2)=0</formula>
    </cfRule>
  </conditionalFormatting>
  <conditionalFormatting sqref="A219:A224">
    <cfRule type="expression" dxfId="490" priority="7" stopIfTrue="1">
      <formula>MOD(ROW(),2)=0</formula>
    </cfRule>
  </conditionalFormatting>
  <conditionalFormatting sqref="A258:A271">
    <cfRule type="expression" dxfId="489" priority="6" stopIfTrue="1">
      <formula>MOD(ROW(),2)=0</formula>
    </cfRule>
  </conditionalFormatting>
  <conditionalFormatting sqref="A346:A350">
    <cfRule type="expression" dxfId="488" priority="5" stopIfTrue="1">
      <formula>MOD(ROW(),2)=0</formula>
    </cfRule>
  </conditionalFormatting>
  <conditionalFormatting sqref="A356:A372">
    <cfRule type="expression" dxfId="487" priority="4" stopIfTrue="1">
      <formula>MOD(ROW(),2)=0</formula>
    </cfRule>
  </conditionalFormatting>
  <conditionalFormatting sqref="A10:A21">
    <cfRule type="expression" dxfId="486" priority="3" stopIfTrue="1">
      <formula>MOD(ROW(),2)=0</formula>
    </cfRule>
  </conditionalFormatting>
  <conditionalFormatting sqref="A50:A67">
    <cfRule type="expression" dxfId="485" priority="2" stopIfTrue="1">
      <formula>MOD(ROW(),2)=0</formula>
    </cfRule>
  </conditionalFormatting>
  <conditionalFormatting sqref="A68:A89">
    <cfRule type="expression" dxfId="484" priority="1" stopIfTrue="1">
      <formula>MOD(ROW(),2)=0</formula>
    </cfRule>
  </conditionalFormatting>
  <dataValidations count="2">
    <dataValidation type="list" allowBlank="1" showInputMessage="1" showErrorMessage="1" sqref="B4:B56">
      <formula1>$M$20:$M$43</formula1>
    </dataValidation>
    <dataValidation type="list" allowBlank="1" showInputMessage="1" showErrorMessage="1" sqref="B1:B2">
      <formula1>$K$20:$K$43</formula1>
    </dataValidation>
  </dataValidations>
  <pageMargins left="0.75" right="0.75" top="1" bottom="1" header="0.51180555555555596" footer="0.51180555555555596"/>
  <pageSetup paperSize="9" scale="68" orientation="portrait" r:id="rId1"/>
  <colBreaks count="1" manualBreakCount="1">
    <brk id="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C25" sqref="C25"/>
    </sheetView>
  </sheetViews>
  <sheetFormatPr defaultColWidth="9" defaultRowHeight="13.5"/>
  <cols>
    <col min="1" max="2" width="10.625" style="27" customWidth="1"/>
    <col min="3" max="3" width="20.625" style="27" customWidth="1"/>
    <col min="4" max="4" width="40.625" style="27" customWidth="1"/>
    <col min="5" max="5" width="15.625" style="28" customWidth="1"/>
    <col min="6" max="6" width="15.625" style="29" customWidth="1"/>
    <col min="7" max="7" width="15.625" style="28" customWidth="1"/>
    <col min="8" max="8" width="13.875" style="27" bestFit="1" customWidth="1"/>
    <col min="9" max="9" width="16" style="28" customWidth="1"/>
    <col min="10" max="10" width="10.375" style="27"/>
    <col min="11" max="16384" width="9" style="27"/>
  </cols>
  <sheetData>
    <row r="1" spans="1:10" customFormat="1" ht="33.75" customHeight="1">
      <c r="A1" s="124" t="s">
        <v>26</v>
      </c>
      <c r="B1" s="125"/>
      <c r="C1" s="125"/>
      <c r="D1" s="125"/>
      <c r="E1" s="126"/>
      <c r="F1" s="127"/>
      <c r="G1" s="128"/>
      <c r="H1" s="31"/>
      <c r="I1" s="28"/>
      <c r="J1" s="27"/>
    </row>
    <row r="2" spans="1:10" customFormat="1" ht="17.25" customHeight="1">
      <c r="A2" s="122" t="s">
        <v>44</v>
      </c>
      <c r="B2" s="129"/>
      <c r="C2" s="129"/>
      <c r="D2" s="129"/>
      <c r="E2" s="130"/>
      <c r="F2" s="32" t="s">
        <v>202</v>
      </c>
      <c r="G2" s="33" t="s">
        <v>27</v>
      </c>
      <c r="H2" s="31"/>
      <c r="I2" s="45">
        <f>SUM($E:$E)</f>
        <v>0</v>
      </c>
      <c r="J2" s="46" t="s">
        <v>28</v>
      </c>
    </row>
    <row r="3" spans="1:10" customFormat="1">
      <c r="A3" s="1" t="s">
        <v>29</v>
      </c>
      <c r="B3" s="1" t="s">
        <v>30</v>
      </c>
      <c r="C3" s="1" t="s">
        <v>42</v>
      </c>
      <c r="D3" s="1" t="s">
        <v>43</v>
      </c>
      <c r="E3" s="2" t="s">
        <v>32</v>
      </c>
      <c r="F3" s="1" t="s">
        <v>33</v>
      </c>
      <c r="G3" s="1" t="s">
        <v>4</v>
      </c>
      <c r="H3" s="31"/>
      <c r="I3" s="47">
        <f>SUM($F:$F)</f>
        <v>0</v>
      </c>
      <c r="J3" s="48" t="s">
        <v>34</v>
      </c>
    </row>
    <row r="4" spans="1:10">
      <c r="A4" s="34">
        <v>44197</v>
      </c>
      <c r="B4" s="35"/>
      <c r="C4" s="35" t="s">
        <v>35</v>
      </c>
      <c r="D4" s="35"/>
      <c r="E4" s="36"/>
      <c r="F4" s="37"/>
      <c r="G4" s="36">
        <v>32354.79</v>
      </c>
      <c r="I4" s="47">
        <f>G4+I2-I3</f>
        <v>32354.79</v>
      </c>
      <c r="J4" s="48" t="s">
        <v>36</v>
      </c>
    </row>
    <row r="5" spans="1:10">
      <c r="A5" s="34"/>
      <c r="B5" s="35"/>
      <c r="C5" s="35"/>
      <c r="D5" s="35"/>
      <c r="E5" s="36"/>
      <c r="F5" s="37"/>
      <c r="G5" s="36">
        <f>G4+E5-F5</f>
        <v>32354.79</v>
      </c>
      <c r="I5" s="47"/>
      <c r="J5" s="48"/>
    </row>
    <row r="6" spans="1:10">
      <c r="A6" s="34"/>
      <c r="B6" s="35"/>
      <c r="C6" s="35"/>
      <c r="D6" s="35"/>
      <c r="E6" s="36"/>
      <c r="F6" s="37"/>
      <c r="G6" s="36">
        <f t="shared" ref="G6:G13" si="0">G5+E6-F6</f>
        <v>32354.79</v>
      </c>
      <c r="I6" s="47"/>
      <c r="J6" s="48"/>
    </row>
    <row r="7" spans="1:10">
      <c r="A7" s="34"/>
      <c r="B7" s="35"/>
      <c r="C7" s="35"/>
      <c r="D7" s="35"/>
      <c r="E7" s="36"/>
      <c r="F7" s="37"/>
      <c r="G7" s="36">
        <f t="shared" si="0"/>
        <v>32354.79</v>
      </c>
      <c r="I7" s="47"/>
      <c r="J7" s="48"/>
    </row>
    <row r="8" spans="1:10">
      <c r="A8" s="34"/>
      <c r="B8" s="35"/>
      <c r="C8" s="35"/>
      <c r="D8" s="35"/>
      <c r="E8" s="36"/>
      <c r="F8" s="37"/>
      <c r="G8" s="36">
        <f t="shared" si="0"/>
        <v>32354.79</v>
      </c>
      <c r="I8" s="47"/>
      <c r="J8" s="48"/>
    </row>
    <row r="9" spans="1:10">
      <c r="A9" s="34"/>
      <c r="B9" s="35"/>
      <c r="C9" s="35"/>
      <c r="D9" s="38"/>
      <c r="E9" s="36"/>
      <c r="F9" s="40"/>
      <c r="G9" s="36">
        <f t="shared" si="0"/>
        <v>32354.79</v>
      </c>
      <c r="I9" s="47"/>
      <c r="J9" s="48"/>
    </row>
    <row r="10" spans="1:10">
      <c r="A10" s="41"/>
      <c r="B10" s="35"/>
      <c r="C10" s="35"/>
      <c r="D10" s="38"/>
      <c r="E10" s="36"/>
      <c r="F10" s="40"/>
      <c r="G10" s="36">
        <f t="shared" si="0"/>
        <v>32354.79</v>
      </c>
      <c r="I10" s="47"/>
      <c r="J10" s="48"/>
    </row>
    <row r="11" spans="1:10">
      <c r="A11" s="41"/>
      <c r="B11" s="35"/>
      <c r="C11" s="35"/>
      <c r="D11" s="38"/>
      <c r="E11" s="36"/>
      <c r="F11" s="40"/>
      <c r="G11" s="36">
        <f t="shared" si="0"/>
        <v>32354.79</v>
      </c>
      <c r="I11" s="47"/>
      <c r="J11" s="48"/>
    </row>
    <row r="12" spans="1:10">
      <c r="A12" s="41"/>
      <c r="B12" s="35"/>
      <c r="C12" s="105"/>
      <c r="D12" s="38"/>
      <c r="E12" s="36"/>
      <c r="F12" s="40"/>
      <c r="G12" s="36">
        <f t="shared" si="0"/>
        <v>32354.79</v>
      </c>
      <c r="I12" s="47"/>
      <c r="J12" s="48"/>
    </row>
    <row r="13" spans="1:10">
      <c r="A13" s="41"/>
      <c r="B13" s="35"/>
      <c r="C13" s="35"/>
      <c r="D13" s="38"/>
      <c r="E13" s="36"/>
      <c r="F13" s="40"/>
      <c r="G13" s="36">
        <f t="shared" si="0"/>
        <v>32354.79</v>
      </c>
      <c r="I13" s="47"/>
      <c r="J13" s="48"/>
    </row>
    <row r="14" spans="1:10">
      <c r="A14" s="41"/>
      <c r="B14" s="35"/>
      <c r="C14" s="35"/>
      <c r="D14" s="38"/>
      <c r="E14" s="39"/>
      <c r="F14" s="40"/>
      <c r="G14" s="36">
        <f t="shared" ref="G14:G16" si="1">G13+E14-F14</f>
        <v>32354.79</v>
      </c>
      <c r="I14" s="47"/>
      <c r="J14" s="48"/>
    </row>
    <row r="15" spans="1:10">
      <c r="A15" s="34"/>
      <c r="B15" s="35"/>
      <c r="C15" s="38"/>
      <c r="D15" s="38"/>
      <c r="E15" s="39"/>
      <c r="F15" s="40"/>
      <c r="G15" s="36">
        <f t="shared" si="1"/>
        <v>32354.79</v>
      </c>
      <c r="I15" s="47"/>
      <c r="J15" s="48"/>
    </row>
    <row r="16" spans="1:10">
      <c r="A16" s="34"/>
      <c r="B16" s="35"/>
      <c r="C16" s="38"/>
      <c r="D16" s="35"/>
      <c r="E16" s="36"/>
      <c r="F16" s="37"/>
      <c r="G16" s="36">
        <f t="shared" si="1"/>
        <v>32354.79</v>
      </c>
      <c r="I16" s="47"/>
      <c r="J16" s="48"/>
    </row>
    <row r="17" spans="1:10">
      <c r="A17" s="34"/>
      <c r="B17" s="35"/>
      <c r="C17" s="35"/>
      <c r="D17" s="35"/>
      <c r="E17" s="36"/>
      <c r="F17" s="37"/>
      <c r="G17" s="36">
        <f>G16+E17-F17</f>
        <v>32354.79</v>
      </c>
      <c r="I17" s="47"/>
      <c r="J17" s="48"/>
    </row>
    <row r="18" spans="1:10">
      <c r="A18" s="34"/>
      <c r="B18" s="35"/>
      <c r="C18" s="35"/>
      <c r="D18" s="35"/>
      <c r="E18" s="36"/>
      <c r="F18" s="37"/>
      <c r="G18" s="36">
        <f>G17+E18-F18</f>
        <v>32354.79</v>
      </c>
      <c r="I18" s="47"/>
      <c r="J18" s="48"/>
    </row>
    <row r="19" spans="1:10">
      <c r="A19" s="34"/>
      <c r="B19" s="35"/>
      <c r="C19" s="35"/>
      <c r="D19" s="35"/>
      <c r="E19" s="36"/>
      <c r="F19" s="37"/>
      <c r="G19" s="36">
        <f t="shared" ref="G19:G24" si="2">G18+E19-F19</f>
        <v>32354.79</v>
      </c>
      <c r="I19" s="47"/>
      <c r="J19" s="48"/>
    </row>
    <row r="20" spans="1:10">
      <c r="A20" s="34"/>
      <c r="B20" s="35"/>
      <c r="C20" s="35"/>
      <c r="D20" s="35"/>
      <c r="E20" s="36"/>
      <c r="F20" s="37"/>
      <c r="G20" s="36">
        <f t="shared" si="2"/>
        <v>32354.79</v>
      </c>
      <c r="I20" s="47"/>
      <c r="J20" s="48"/>
    </row>
    <row r="21" spans="1:10">
      <c r="A21" s="34"/>
      <c r="B21" s="35"/>
      <c r="C21" s="35"/>
      <c r="D21" s="38"/>
      <c r="E21" s="36"/>
      <c r="F21" s="37"/>
      <c r="G21" s="36">
        <f t="shared" si="2"/>
        <v>32354.79</v>
      </c>
      <c r="I21" s="47"/>
      <c r="J21" s="48"/>
    </row>
    <row r="22" spans="1:10">
      <c r="A22" s="34"/>
      <c r="B22" s="35"/>
      <c r="C22" s="35"/>
      <c r="D22" s="35"/>
      <c r="E22" s="36"/>
      <c r="F22" s="37"/>
      <c r="G22" s="36">
        <f t="shared" si="2"/>
        <v>32354.79</v>
      </c>
      <c r="I22" s="47"/>
      <c r="J22" s="48"/>
    </row>
    <row r="23" spans="1:10">
      <c r="A23" s="34"/>
      <c r="B23" s="35"/>
      <c r="C23" s="35"/>
      <c r="D23" s="35"/>
      <c r="E23" s="36"/>
      <c r="F23" s="37"/>
      <c r="G23" s="36">
        <f t="shared" si="2"/>
        <v>32354.79</v>
      </c>
      <c r="I23" s="47"/>
      <c r="J23" s="48"/>
    </row>
    <row r="24" spans="1:10">
      <c r="A24" s="34"/>
      <c r="B24" s="35"/>
      <c r="C24" s="35"/>
      <c r="D24" s="38"/>
      <c r="E24" s="36"/>
      <c r="F24" s="37"/>
      <c r="G24" s="36">
        <f t="shared" si="2"/>
        <v>32354.79</v>
      </c>
      <c r="I24" s="47"/>
      <c r="J24" s="48"/>
    </row>
    <row r="25" spans="1:10">
      <c r="A25" s="34"/>
      <c r="B25" s="35"/>
      <c r="C25" s="35"/>
      <c r="D25" s="35"/>
      <c r="E25" s="36"/>
      <c r="F25" s="37"/>
      <c r="G25" s="36">
        <f t="shared" ref="G25:G41" si="3">G24+E25-F25</f>
        <v>32354.79</v>
      </c>
      <c r="I25" s="47"/>
      <c r="J25" s="48"/>
    </row>
    <row r="26" spans="1:10">
      <c r="A26" s="34"/>
      <c r="B26" s="35"/>
      <c r="C26" s="35"/>
      <c r="D26" s="35"/>
      <c r="E26" s="36"/>
      <c r="F26" s="37"/>
      <c r="G26" s="36">
        <f t="shared" si="3"/>
        <v>32354.79</v>
      </c>
      <c r="I26" s="47"/>
      <c r="J26" s="48"/>
    </row>
    <row r="27" spans="1:10">
      <c r="A27" s="34"/>
      <c r="B27" s="35"/>
      <c r="C27" s="35"/>
      <c r="D27" s="35"/>
      <c r="E27" s="36"/>
      <c r="F27" s="37"/>
      <c r="G27" s="36">
        <f t="shared" si="3"/>
        <v>32354.79</v>
      </c>
      <c r="I27" s="47"/>
      <c r="J27" s="48"/>
    </row>
    <row r="28" spans="1:10">
      <c r="A28" s="34"/>
      <c r="B28" s="35"/>
      <c r="C28" s="35"/>
      <c r="D28" s="35"/>
      <c r="E28" s="36"/>
      <c r="F28" s="37"/>
      <c r="G28" s="36">
        <f t="shared" si="3"/>
        <v>32354.79</v>
      </c>
      <c r="I28" s="47"/>
      <c r="J28" s="48"/>
    </row>
    <row r="29" spans="1:10">
      <c r="A29" s="34"/>
      <c r="B29" s="35"/>
      <c r="C29" s="35"/>
      <c r="D29" s="35"/>
      <c r="E29" s="36"/>
      <c r="F29" s="37"/>
      <c r="G29" s="36">
        <f t="shared" si="3"/>
        <v>32354.79</v>
      </c>
      <c r="I29" s="47"/>
      <c r="J29" s="48"/>
    </row>
    <row r="30" spans="1:10">
      <c r="A30" s="34"/>
      <c r="B30" s="35"/>
      <c r="C30" s="38"/>
      <c r="D30" s="35"/>
      <c r="E30" s="36"/>
      <c r="F30" s="37"/>
      <c r="G30" s="36">
        <f t="shared" si="3"/>
        <v>32354.79</v>
      </c>
      <c r="I30" s="47"/>
      <c r="J30" s="48"/>
    </row>
    <row r="31" spans="1:10">
      <c r="A31" s="41"/>
      <c r="B31" s="38"/>
      <c r="C31" s="35"/>
      <c r="D31" s="38"/>
      <c r="E31" s="39"/>
      <c r="F31" s="40"/>
      <c r="G31" s="36">
        <f>G30+E31-F31</f>
        <v>32354.79</v>
      </c>
    </row>
    <row r="32" spans="1:10">
      <c r="A32" s="41"/>
      <c r="B32" s="38"/>
      <c r="C32" s="35"/>
      <c r="D32" s="38"/>
      <c r="E32" s="39"/>
      <c r="F32" s="40"/>
      <c r="G32" s="36">
        <f t="shared" si="3"/>
        <v>32354.79</v>
      </c>
    </row>
    <row r="33" spans="1:8">
      <c r="A33" s="41"/>
      <c r="B33" s="38"/>
      <c r="C33" s="35"/>
      <c r="D33" s="38"/>
      <c r="E33" s="39"/>
      <c r="F33" s="40"/>
      <c r="G33" s="36">
        <f t="shared" si="3"/>
        <v>32354.79</v>
      </c>
    </row>
    <row r="34" spans="1:8">
      <c r="A34" s="41"/>
      <c r="B34" s="38"/>
      <c r="C34" s="35"/>
      <c r="D34" s="38"/>
      <c r="E34" s="39"/>
      <c r="F34" s="40"/>
      <c r="G34" s="36">
        <f t="shared" si="3"/>
        <v>32354.79</v>
      </c>
    </row>
    <row r="35" spans="1:8">
      <c r="A35" s="41"/>
      <c r="B35" s="38"/>
      <c r="C35" s="35"/>
      <c r="D35" s="38"/>
      <c r="E35" s="39"/>
      <c r="F35" s="40"/>
      <c r="G35" s="36">
        <f t="shared" si="3"/>
        <v>32354.79</v>
      </c>
    </row>
    <row r="36" spans="1:8">
      <c r="A36" s="41"/>
      <c r="B36" s="38"/>
      <c r="C36" s="38"/>
      <c r="D36" s="38"/>
      <c r="E36" s="39"/>
      <c r="F36" s="40"/>
      <c r="G36" s="36">
        <f t="shared" si="3"/>
        <v>32354.79</v>
      </c>
    </row>
    <row r="37" spans="1:8">
      <c r="A37" s="41"/>
      <c r="B37" s="38"/>
      <c r="C37" s="35"/>
      <c r="D37" s="38"/>
      <c r="E37" s="39"/>
      <c r="F37" s="40"/>
      <c r="G37" s="36">
        <f t="shared" si="3"/>
        <v>32354.79</v>
      </c>
    </row>
    <row r="38" spans="1:8">
      <c r="A38" s="41"/>
      <c r="B38" s="38"/>
      <c r="C38" s="35"/>
      <c r="D38" s="38"/>
      <c r="E38" s="39"/>
      <c r="F38" s="40"/>
      <c r="G38" s="36">
        <f t="shared" si="3"/>
        <v>32354.79</v>
      </c>
    </row>
    <row r="39" spans="1:8">
      <c r="A39" s="41"/>
      <c r="B39" s="38"/>
      <c r="C39" s="35"/>
      <c r="D39" s="38"/>
      <c r="E39" s="39"/>
      <c r="F39" s="40"/>
      <c r="G39" s="36">
        <f t="shared" si="3"/>
        <v>32354.79</v>
      </c>
      <c r="H39" s="88"/>
    </row>
    <row r="40" spans="1:8">
      <c r="A40" s="34"/>
      <c r="B40" s="38"/>
      <c r="C40" s="35"/>
      <c r="D40" s="38"/>
      <c r="E40" s="39"/>
      <c r="F40" s="40"/>
      <c r="G40" s="36">
        <f t="shared" si="3"/>
        <v>32354.79</v>
      </c>
    </row>
    <row r="41" spans="1:8">
      <c r="A41" s="34"/>
      <c r="B41" s="38"/>
      <c r="C41" s="35"/>
      <c r="D41" s="38"/>
      <c r="E41" s="39"/>
      <c r="F41" s="40"/>
      <c r="G41" s="36">
        <f t="shared" si="3"/>
        <v>32354.79</v>
      </c>
    </row>
    <row r="42" spans="1:8">
      <c r="A42" s="41"/>
      <c r="B42" s="38"/>
      <c r="C42" s="35"/>
      <c r="D42" s="38"/>
      <c r="E42" s="39"/>
      <c r="F42" s="40"/>
      <c r="G42" s="36">
        <f t="shared" ref="G42:G52" si="4">G41+E42-F42</f>
        <v>32354.79</v>
      </c>
    </row>
    <row r="43" spans="1:8">
      <c r="A43" s="41"/>
      <c r="B43" s="38"/>
      <c r="C43" s="35"/>
      <c r="D43" s="38"/>
      <c r="E43" s="39"/>
      <c r="F43" s="40"/>
      <c r="G43" s="36">
        <f t="shared" si="4"/>
        <v>32354.79</v>
      </c>
    </row>
    <row r="44" spans="1:8">
      <c r="A44" s="41"/>
      <c r="B44" s="38"/>
      <c r="C44" s="35"/>
      <c r="D44" s="38"/>
      <c r="E44" s="39"/>
      <c r="F44" s="40"/>
      <c r="G44" s="36">
        <f t="shared" si="4"/>
        <v>32354.79</v>
      </c>
    </row>
    <row r="45" spans="1:8">
      <c r="A45" s="41"/>
      <c r="B45" s="38"/>
      <c r="C45" s="35"/>
      <c r="D45" s="38"/>
      <c r="E45" s="39"/>
      <c r="F45" s="40"/>
      <c r="G45" s="36">
        <f t="shared" si="4"/>
        <v>32354.79</v>
      </c>
    </row>
    <row r="46" spans="1:8">
      <c r="A46" s="41"/>
      <c r="B46" s="38"/>
      <c r="C46" s="35"/>
      <c r="D46" s="38"/>
      <c r="E46" s="39"/>
      <c r="F46" s="40"/>
      <c r="G46" s="36">
        <f t="shared" si="4"/>
        <v>32354.79</v>
      </c>
      <c r="H46" s="88"/>
    </row>
    <row r="47" spans="1:8">
      <c r="A47" s="41"/>
      <c r="B47" s="38"/>
      <c r="C47" s="38"/>
      <c r="D47" s="38"/>
      <c r="E47" s="39"/>
      <c r="F47" s="40"/>
      <c r="G47" s="36">
        <f t="shared" si="4"/>
        <v>32354.79</v>
      </c>
    </row>
    <row r="48" spans="1:8">
      <c r="A48" s="41"/>
      <c r="B48" s="38"/>
      <c r="C48" s="38"/>
      <c r="D48" s="38"/>
      <c r="E48" s="39"/>
      <c r="F48" s="40"/>
      <c r="G48" s="36">
        <f t="shared" si="4"/>
        <v>32354.79</v>
      </c>
    </row>
    <row r="49" spans="1:7">
      <c r="A49" s="41"/>
      <c r="B49" s="38"/>
      <c r="C49" s="38"/>
      <c r="D49" s="38"/>
      <c r="E49" s="39"/>
      <c r="F49" s="40"/>
      <c r="G49" s="36">
        <f t="shared" si="4"/>
        <v>32354.79</v>
      </c>
    </row>
    <row r="50" spans="1:7">
      <c r="A50" s="41"/>
      <c r="B50" s="38"/>
      <c r="C50" s="38"/>
      <c r="D50" s="38"/>
      <c r="E50" s="39"/>
      <c r="F50" s="40"/>
      <c r="G50" s="36">
        <f t="shared" si="4"/>
        <v>32354.79</v>
      </c>
    </row>
    <row r="51" spans="1:7">
      <c r="A51" s="34"/>
      <c r="B51" s="38"/>
      <c r="C51" s="38"/>
      <c r="D51" s="38"/>
      <c r="E51" s="39"/>
      <c r="F51" s="40"/>
      <c r="G51" s="36">
        <f t="shared" si="4"/>
        <v>32354.79</v>
      </c>
    </row>
    <row r="52" spans="1:7">
      <c r="A52" s="34"/>
      <c r="B52" s="38"/>
      <c r="C52" s="38"/>
      <c r="D52" s="38"/>
      <c r="E52" s="39"/>
      <c r="F52" s="40"/>
      <c r="G52" s="36">
        <f t="shared" si="4"/>
        <v>32354.79</v>
      </c>
    </row>
    <row r="53" spans="1:7">
      <c r="A53" s="41"/>
      <c r="B53" s="38"/>
      <c r="C53" s="38"/>
      <c r="D53" s="38"/>
      <c r="E53" s="39"/>
      <c r="F53" s="40"/>
      <c r="G53" s="39">
        <f t="shared" ref="G53:G58" si="5">G52+E53-F53</f>
        <v>32354.79</v>
      </c>
    </row>
    <row r="54" spans="1:7">
      <c r="A54" s="34"/>
      <c r="B54" s="38"/>
      <c r="C54" s="38"/>
      <c r="D54" s="38"/>
      <c r="E54" s="39"/>
      <c r="F54" s="40"/>
      <c r="G54" s="39">
        <f t="shared" si="5"/>
        <v>32354.79</v>
      </c>
    </row>
    <row r="55" spans="1:7">
      <c r="A55" s="41"/>
      <c r="B55" s="38"/>
      <c r="C55" s="38"/>
      <c r="D55" s="38"/>
      <c r="E55" s="39"/>
      <c r="F55" s="40"/>
      <c r="G55" s="39">
        <f t="shared" si="5"/>
        <v>32354.79</v>
      </c>
    </row>
    <row r="56" spans="1:7">
      <c r="A56" s="41"/>
      <c r="B56" s="38"/>
      <c r="C56" s="38"/>
      <c r="D56" s="38"/>
      <c r="E56" s="39"/>
      <c r="F56" s="40"/>
      <c r="G56" s="39">
        <f t="shared" si="5"/>
        <v>32354.79</v>
      </c>
    </row>
    <row r="57" spans="1:7">
      <c r="A57" s="41"/>
      <c r="B57" s="38"/>
      <c r="C57" s="38"/>
      <c r="D57" s="38"/>
      <c r="E57" s="40"/>
      <c r="F57" s="40"/>
      <c r="G57" s="39">
        <f t="shared" si="5"/>
        <v>32354.79</v>
      </c>
    </row>
    <row r="58" spans="1:7">
      <c r="A58" s="41"/>
      <c r="B58" s="38"/>
      <c r="C58" s="38"/>
      <c r="D58" s="38"/>
      <c r="E58" s="39"/>
      <c r="F58" s="40"/>
      <c r="G58" s="39">
        <f t="shared" si="5"/>
        <v>32354.79</v>
      </c>
    </row>
    <row r="59" spans="1:7">
      <c r="A59" s="41"/>
      <c r="B59" s="38"/>
      <c r="C59" s="38"/>
      <c r="D59" s="38"/>
      <c r="E59" s="39"/>
      <c r="F59" s="40"/>
      <c r="G59" s="39">
        <f t="shared" ref="G59:G75" si="6">G58+E59-F59</f>
        <v>32354.79</v>
      </c>
    </row>
    <row r="60" spans="1:7">
      <c r="A60" s="41"/>
      <c r="B60" s="38"/>
      <c r="C60" s="38"/>
      <c r="D60" s="38"/>
      <c r="E60" s="39"/>
      <c r="F60" s="40"/>
      <c r="G60" s="39">
        <f t="shared" si="6"/>
        <v>32354.79</v>
      </c>
    </row>
    <row r="61" spans="1:7">
      <c r="A61" s="41"/>
      <c r="B61" s="38"/>
      <c r="C61" s="38"/>
      <c r="D61" s="38"/>
      <c r="E61" s="39"/>
      <c r="F61" s="40"/>
      <c r="G61" s="39">
        <f t="shared" si="6"/>
        <v>32354.79</v>
      </c>
    </row>
    <row r="62" spans="1:7">
      <c r="A62" s="41"/>
      <c r="B62" s="38"/>
      <c r="C62" s="38"/>
      <c r="D62" s="38"/>
      <c r="E62" s="39"/>
      <c r="F62" s="40"/>
      <c r="G62" s="39">
        <f t="shared" si="6"/>
        <v>32354.79</v>
      </c>
    </row>
    <row r="63" spans="1:7">
      <c r="A63" s="41"/>
      <c r="B63" s="38"/>
      <c r="C63" s="38"/>
      <c r="D63" s="38"/>
      <c r="E63" s="39"/>
      <c r="F63" s="40"/>
      <c r="G63" s="39">
        <f t="shared" si="6"/>
        <v>32354.79</v>
      </c>
    </row>
    <row r="64" spans="1:7">
      <c r="A64" s="41"/>
      <c r="B64" s="38"/>
      <c r="C64" s="38"/>
      <c r="D64" s="38"/>
      <c r="E64" s="39"/>
      <c r="F64" s="40"/>
      <c r="G64" s="39">
        <f t="shared" si="6"/>
        <v>32354.79</v>
      </c>
    </row>
    <row r="65" spans="1:10" customFormat="1">
      <c r="A65" s="41"/>
      <c r="B65" s="38"/>
      <c r="C65" s="38"/>
      <c r="D65" s="38"/>
      <c r="E65" s="39"/>
      <c r="F65" s="40"/>
      <c r="G65" s="39">
        <f t="shared" si="6"/>
        <v>32354.79</v>
      </c>
      <c r="H65" s="27"/>
      <c r="I65" s="28"/>
      <c r="J65" s="27"/>
    </row>
    <row r="66" spans="1:10" customFormat="1">
      <c r="A66" s="41"/>
      <c r="B66" s="38"/>
      <c r="C66" s="38"/>
      <c r="D66" s="38"/>
      <c r="E66" s="39"/>
      <c r="F66" s="40"/>
      <c r="G66" s="39">
        <f t="shared" si="6"/>
        <v>32354.79</v>
      </c>
      <c r="H66" s="27"/>
      <c r="I66" s="28"/>
      <c r="J66" s="27"/>
    </row>
    <row r="67" spans="1:10" customFormat="1">
      <c r="A67" s="41"/>
      <c r="B67" s="38"/>
      <c r="C67" s="38"/>
      <c r="D67" s="38"/>
      <c r="E67" s="39"/>
      <c r="F67" s="40"/>
      <c r="G67" s="39">
        <f t="shared" si="6"/>
        <v>32354.79</v>
      </c>
      <c r="H67" s="27"/>
      <c r="I67" s="28"/>
      <c r="J67" s="27"/>
    </row>
    <row r="68" spans="1:10" customFormat="1">
      <c r="A68" s="41"/>
      <c r="B68" s="38"/>
      <c r="C68" s="38"/>
      <c r="D68" s="38"/>
      <c r="E68" s="39"/>
      <c r="F68" s="40"/>
      <c r="G68" s="39">
        <f t="shared" si="6"/>
        <v>32354.79</v>
      </c>
      <c r="H68" s="27"/>
      <c r="I68" s="28"/>
      <c r="J68" s="27"/>
    </row>
    <row r="69" spans="1:10" customFormat="1">
      <c r="A69" s="41"/>
      <c r="B69" s="38"/>
      <c r="C69" s="38"/>
      <c r="D69" s="38"/>
      <c r="E69" s="39"/>
      <c r="F69" s="40"/>
      <c r="G69" s="39">
        <f t="shared" si="6"/>
        <v>32354.79</v>
      </c>
      <c r="H69" s="27"/>
      <c r="I69" s="28"/>
      <c r="J69" s="27"/>
    </row>
    <row r="70" spans="1:10" customFormat="1">
      <c r="A70" s="41"/>
      <c r="B70" s="38"/>
      <c r="C70" s="38"/>
      <c r="D70" s="38"/>
      <c r="E70" s="39"/>
      <c r="F70" s="40"/>
      <c r="G70" s="39">
        <f t="shared" si="6"/>
        <v>32354.79</v>
      </c>
      <c r="H70" s="27"/>
      <c r="I70" s="28"/>
      <c r="J70" s="27"/>
    </row>
    <row r="71" spans="1:10" customFormat="1">
      <c r="A71" s="41"/>
      <c r="B71" s="38"/>
      <c r="C71" s="38"/>
      <c r="D71" s="38"/>
      <c r="E71" s="39"/>
      <c r="F71" s="40"/>
      <c r="G71" s="39">
        <f t="shared" si="6"/>
        <v>32354.79</v>
      </c>
      <c r="H71" s="27"/>
      <c r="I71" s="28"/>
      <c r="J71" s="27"/>
    </row>
    <row r="72" spans="1:10" customFormat="1">
      <c r="A72" s="41"/>
      <c r="B72" s="38"/>
      <c r="C72" s="38"/>
      <c r="D72" s="38"/>
      <c r="E72" s="39"/>
      <c r="F72" s="40"/>
      <c r="G72" s="39">
        <f t="shared" si="6"/>
        <v>32354.79</v>
      </c>
      <c r="H72" s="27"/>
      <c r="I72" s="28"/>
      <c r="J72" s="27"/>
    </row>
    <row r="73" spans="1:10" customFormat="1">
      <c r="A73" s="41"/>
      <c r="B73" s="38"/>
      <c r="C73" s="38"/>
      <c r="D73" s="38"/>
      <c r="E73" s="39"/>
      <c r="F73" s="40"/>
      <c r="G73" s="39">
        <f t="shared" si="6"/>
        <v>32354.79</v>
      </c>
      <c r="H73" s="27"/>
      <c r="I73" s="28"/>
      <c r="J73" s="27"/>
    </row>
    <row r="74" spans="1:10" customFormat="1">
      <c r="A74" s="41"/>
      <c r="B74" s="38"/>
      <c r="C74" s="38"/>
      <c r="D74" s="38"/>
      <c r="E74" s="39"/>
      <c r="F74" s="40"/>
      <c r="G74" s="39">
        <f t="shared" si="6"/>
        <v>32354.79</v>
      </c>
      <c r="H74" s="27"/>
      <c r="I74" s="28"/>
      <c r="J74" s="27"/>
    </row>
    <row r="75" spans="1:10" customFormat="1">
      <c r="A75" s="41"/>
      <c r="B75" s="38"/>
      <c r="C75" s="38"/>
      <c r="D75" s="38"/>
      <c r="E75" s="39"/>
      <c r="F75" s="40"/>
      <c r="G75" s="39">
        <f t="shared" si="6"/>
        <v>32354.79</v>
      </c>
      <c r="H75" s="27"/>
      <c r="I75" s="28"/>
      <c r="J75" s="27"/>
    </row>
    <row r="76" spans="1:10" customFormat="1">
      <c r="A76" s="41"/>
      <c r="B76" s="38"/>
      <c r="C76" s="38"/>
      <c r="D76" s="38"/>
      <c r="E76" s="39"/>
      <c r="F76" s="40"/>
      <c r="G76" s="39">
        <f t="shared" ref="G76:G87" si="7">G75+E76-F76</f>
        <v>32354.79</v>
      </c>
      <c r="H76" s="27"/>
      <c r="I76" s="28"/>
      <c r="J76" s="27"/>
    </row>
    <row r="77" spans="1:10" customFormat="1">
      <c r="A77" s="41"/>
      <c r="B77" s="38"/>
      <c r="C77" s="38"/>
      <c r="D77" s="38"/>
      <c r="E77" s="39"/>
      <c r="F77" s="40"/>
      <c r="G77" s="39">
        <f t="shared" si="7"/>
        <v>32354.79</v>
      </c>
      <c r="H77" s="27"/>
      <c r="I77" s="28"/>
      <c r="J77" s="27"/>
    </row>
    <row r="78" spans="1:10" customFormat="1">
      <c r="A78" s="41"/>
      <c r="B78" s="38"/>
      <c r="C78" s="38"/>
      <c r="D78" s="38"/>
      <c r="E78" s="39"/>
      <c r="F78" s="40"/>
      <c r="G78" s="39">
        <f t="shared" si="7"/>
        <v>32354.79</v>
      </c>
      <c r="H78" s="27"/>
      <c r="I78" s="28"/>
      <c r="J78" s="27"/>
    </row>
    <row r="79" spans="1:10" customFormat="1">
      <c r="A79" s="41"/>
      <c r="B79" s="38"/>
      <c r="C79" s="38"/>
      <c r="D79" s="38"/>
      <c r="E79" s="39"/>
      <c r="F79" s="40"/>
      <c r="G79" s="39">
        <f t="shared" si="7"/>
        <v>32354.79</v>
      </c>
      <c r="H79" s="27"/>
      <c r="I79" s="28"/>
      <c r="J79" s="27"/>
    </row>
    <row r="80" spans="1:10" customFormat="1">
      <c r="A80" s="41"/>
      <c r="B80" s="38"/>
      <c r="C80" s="38"/>
      <c r="D80" s="38"/>
      <c r="E80" s="39"/>
      <c r="F80" s="40"/>
      <c r="G80" s="39">
        <f t="shared" si="7"/>
        <v>32354.79</v>
      </c>
      <c r="H80" s="27"/>
      <c r="I80" s="28"/>
      <c r="J80" s="27"/>
    </row>
    <row r="81" spans="1:10" customFormat="1">
      <c r="A81" s="41"/>
      <c r="B81" s="38"/>
      <c r="C81" s="38"/>
      <c r="D81" s="38"/>
      <c r="E81" s="39"/>
      <c r="F81" s="40"/>
      <c r="G81" s="39">
        <f t="shared" si="7"/>
        <v>32354.79</v>
      </c>
      <c r="H81" s="27"/>
      <c r="I81" s="28"/>
      <c r="J81" s="27"/>
    </row>
    <row r="82" spans="1:10" customFormat="1">
      <c r="A82" s="41"/>
      <c r="B82" s="38"/>
      <c r="C82" s="38"/>
      <c r="D82" s="38"/>
      <c r="E82" s="39"/>
      <c r="F82" s="40"/>
      <c r="G82" s="39">
        <f t="shared" si="7"/>
        <v>32354.79</v>
      </c>
      <c r="H82" s="27"/>
      <c r="I82" s="28"/>
      <c r="J82" s="27"/>
    </row>
    <row r="83" spans="1:10" customFormat="1">
      <c r="A83" s="41"/>
      <c r="B83" s="38"/>
      <c r="C83" s="38"/>
      <c r="D83" s="38"/>
      <c r="E83" s="39"/>
      <c r="F83" s="40"/>
      <c r="G83" s="39">
        <f t="shared" si="7"/>
        <v>32354.79</v>
      </c>
      <c r="H83" s="27"/>
      <c r="I83" s="28"/>
      <c r="J83" s="27"/>
    </row>
    <row r="84" spans="1:10" customFormat="1">
      <c r="A84" s="41"/>
      <c r="B84" s="38"/>
      <c r="C84" s="38"/>
      <c r="D84" s="38"/>
      <c r="E84" s="39"/>
      <c r="F84" s="40"/>
      <c r="G84" s="39">
        <f t="shared" si="7"/>
        <v>32354.79</v>
      </c>
      <c r="H84" s="27"/>
      <c r="I84" s="28"/>
      <c r="J84" s="27"/>
    </row>
    <row r="85" spans="1:10" customFormat="1">
      <c r="A85" s="41"/>
      <c r="B85" s="38"/>
      <c r="C85" s="38"/>
      <c r="D85" s="38"/>
      <c r="E85" s="39"/>
      <c r="F85" s="40"/>
      <c r="G85" s="39">
        <f t="shared" si="7"/>
        <v>32354.79</v>
      </c>
      <c r="H85" s="27"/>
      <c r="I85" s="28"/>
      <c r="J85" s="27"/>
    </row>
    <row r="86" spans="1:10" customFormat="1">
      <c r="A86" s="41"/>
      <c r="B86" s="38"/>
      <c r="C86" s="38"/>
      <c r="D86" s="38"/>
      <c r="E86" s="39"/>
      <c r="F86" s="40"/>
      <c r="G86" s="39">
        <f t="shared" si="7"/>
        <v>32354.79</v>
      </c>
      <c r="H86" s="27"/>
      <c r="I86" s="28"/>
      <c r="J86" s="27"/>
    </row>
    <row r="87" spans="1:10" customFormat="1">
      <c r="A87" s="41"/>
      <c r="B87" s="38"/>
      <c r="C87" s="38"/>
      <c r="D87" s="38"/>
      <c r="E87" s="39"/>
      <c r="F87" s="40"/>
      <c r="G87" s="39">
        <f t="shared" si="7"/>
        <v>32354.79</v>
      </c>
      <c r="H87" s="27"/>
      <c r="I87" s="28"/>
      <c r="J87" s="27"/>
    </row>
    <row r="88" spans="1:10" customFormat="1">
      <c r="A88" s="41"/>
      <c r="B88" s="38"/>
      <c r="C88" s="38"/>
      <c r="D88" s="38"/>
      <c r="E88" s="39"/>
      <c r="F88" s="40"/>
      <c r="G88" s="39"/>
      <c r="H88" s="27"/>
      <c r="I88" s="28"/>
      <c r="J88" s="27"/>
    </row>
    <row r="89" spans="1:10" customFormat="1">
      <c r="A89" s="41"/>
      <c r="B89" s="38"/>
      <c r="C89" s="38"/>
      <c r="D89" s="38"/>
      <c r="E89" s="39"/>
      <c r="F89" s="40"/>
      <c r="G89" s="39"/>
      <c r="H89" s="27"/>
      <c r="I89" s="28"/>
      <c r="J89" s="27"/>
    </row>
    <row r="90" spans="1:10" customFormat="1">
      <c r="A90" s="41"/>
      <c r="B90" s="38"/>
      <c r="C90" s="38"/>
      <c r="D90" s="38"/>
      <c r="E90" s="39"/>
      <c r="F90" s="40"/>
      <c r="G90" s="39"/>
      <c r="H90" s="27"/>
      <c r="I90" s="28"/>
      <c r="J90" s="27"/>
    </row>
    <row r="91" spans="1:10" customFormat="1">
      <c r="A91" s="41"/>
      <c r="B91" s="38"/>
      <c r="C91" s="38"/>
      <c r="D91" s="38"/>
      <c r="E91" s="39"/>
      <c r="F91" s="40"/>
      <c r="G91" s="39"/>
      <c r="H91" s="27"/>
      <c r="I91" s="28"/>
      <c r="J91" s="27"/>
    </row>
  </sheetData>
  <autoFilter ref="A3:G87"/>
  <mergeCells count="2">
    <mergeCell ref="A1:G1"/>
    <mergeCell ref="A2:E2"/>
  </mergeCells>
  <phoneticPr fontId="33" type="noConversion"/>
  <conditionalFormatting sqref="C10">
    <cfRule type="expression" dxfId="483" priority="30" stopIfTrue="1">
      <formula>MOD(ROW(),2)=0</formula>
    </cfRule>
  </conditionalFormatting>
  <conditionalFormatting sqref="C12">
    <cfRule type="expression" dxfId="482" priority="28" stopIfTrue="1">
      <formula>MOD(ROW(),2)=0</formula>
    </cfRule>
  </conditionalFormatting>
  <conditionalFormatting sqref="C14">
    <cfRule type="expression" dxfId="481" priority="50" stopIfTrue="1">
      <formula>MOD(ROW(),2)=0</formula>
    </cfRule>
  </conditionalFormatting>
  <conditionalFormatting sqref="F14">
    <cfRule type="expression" dxfId="480" priority="87" stopIfTrue="1">
      <formula>MOD(ROW(),2)=0</formula>
    </cfRule>
  </conditionalFormatting>
  <conditionalFormatting sqref="C15:C16">
    <cfRule type="expression" dxfId="479" priority="86" stopIfTrue="1">
      <formula>MOD(ROW(),2)=0</formula>
    </cfRule>
  </conditionalFormatting>
  <conditionalFormatting sqref="C17:C18">
    <cfRule type="expression" dxfId="478" priority="26" stopIfTrue="1">
      <formula>MOD(ROW(),2)=0</formula>
    </cfRule>
  </conditionalFormatting>
  <conditionalFormatting sqref="C20">
    <cfRule type="expression" dxfId="477" priority="24" stopIfTrue="1">
      <formula>MOD(ROW(),2)=0</formula>
    </cfRule>
  </conditionalFormatting>
  <conditionalFormatting sqref="C23">
    <cfRule type="expression" dxfId="476" priority="22" stopIfTrue="1">
      <formula>MOD(ROW(),2)=0</formula>
    </cfRule>
  </conditionalFormatting>
  <conditionalFormatting sqref="C24">
    <cfRule type="expression" dxfId="475" priority="21" stopIfTrue="1">
      <formula>MOD(ROW(),2)=0</formula>
    </cfRule>
  </conditionalFormatting>
  <conditionalFormatting sqref="C25">
    <cfRule type="expression" dxfId="474" priority="41" stopIfTrue="1">
      <formula>MOD(ROW(),2)=0</formula>
    </cfRule>
  </conditionalFormatting>
  <conditionalFormatting sqref="C30">
    <cfRule type="expression" dxfId="473" priority="79" stopIfTrue="1">
      <formula>MOD(ROW(),2)=0</formula>
    </cfRule>
  </conditionalFormatting>
  <conditionalFormatting sqref="C36">
    <cfRule type="expression" dxfId="472" priority="77" stopIfTrue="1">
      <formula>MOD(ROW(),2)=0</formula>
    </cfRule>
  </conditionalFormatting>
  <conditionalFormatting sqref="C37">
    <cfRule type="expression" dxfId="471" priority="76" stopIfTrue="1">
      <formula>MOD(ROW(),2)=0</formula>
    </cfRule>
  </conditionalFormatting>
  <conditionalFormatting sqref="C47">
    <cfRule type="expression" dxfId="470" priority="99" stopIfTrue="1">
      <formula>MOD(ROW(),2)=0</formula>
    </cfRule>
  </conditionalFormatting>
  <conditionalFormatting sqref="C48">
    <cfRule type="expression" dxfId="469" priority="98" stopIfTrue="1">
      <formula>MOD(ROW(),2)=0</formula>
    </cfRule>
  </conditionalFormatting>
  <conditionalFormatting sqref="C49">
    <cfRule type="expression" dxfId="468" priority="70" stopIfTrue="1">
      <formula>MOD(ROW(),2)=0</formula>
    </cfRule>
  </conditionalFormatting>
  <conditionalFormatting sqref="C50">
    <cfRule type="expression" dxfId="467" priority="71" stopIfTrue="1">
      <formula>MOD(ROW(),2)=0</formula>
    </cfRule>
  </conditionalFormatting>
  <conditionalFormatting sqref="C51">
    <cfRule type="expression" dxfId="466" priority="69" stopIfTrue="1">
      <formula>MOD(ROW(),2)=0</formula>
    </cfRule>
  </conditionalFormatting>
  <conditionalFormatting sqref="C52">
    <cfRule type="expression" dxfId="465" priority="95" stopIfTrue="1">
      <formula>MOD(ROW(),2)=0</formula>
    </cfRule>
  </conditionalFormatting>
  <conditionalFormatting sqref="C53">
    <cfRule type="expression" dxfId="464" priority="96" stopIfTrue="1">
      <formula>MOD(ROW(),2)=0</formula>
    </cfRule>
  </conditionalFormatting>
  <conditionalFormatting sqref="C54">
    <cfRule type="expression" dxfId="463" priority="93" stopIfTrue="1">
      <formula>MOD(ROW(),2)=0</formula>
    </cfRule>
  </conditionalFormatting>
  <conditionalFormatting sqref="C57">
    <cfRule type="expression" dxfId="462" priority="91" stopIfTrue="1">
      <formula>MOD(ROW(),2)=0</formula>
    </cfRule>
  </conditionalFormatting>
  <conditionalFormatting sqref="E57">
    <cfRule type="expression" dxfId="461" priority="92" stopIfTrue="1">
      <formula>MOD(ROW(),2)=0</formula>
    </cfRule>
  </conditionalFormatting>
  <conditionalFormatting sqref="C58">
    <cfRule type="expression" dxfId="460" priority="90" stopIfTrue="1">
      <formula>MOD(ROW(),2)=0</formula>
    </cfRule>
  </conditionalFormatting>
  <conditionalFormatting sqref="A76:F76">
    <cfRule type="expression" dxfId="459" priority="68" stopIfTrue="1">
      <formula>MOD(ROW(),2)=0</formula>
    </cfRule>
  </conditionalFormatting>
  <conditionalFormatting sqref="A77:F77">
    <cfRule type="expression" dxfId="458" priority="67" stopIfTrue="1">
      <formula>MOD(ROW(),2)=0</formula>
    </cfRule>
  </conditionalFormatting>
  <conditionalFormatting sqref="A78:F78">
    <cfRule type="expression" dxfId="457" priority="66" stopIfTrue="1">
      <formula>MOD(ROW(),2)=0</formula>
    </cfRule>
  </conditionalFormatting>
  <conditionalFormatting sqref="A79:F79">
    <cfRule type="expression" dxfId="456" priority="65" stopIfTrue="1">
      <formula>MOD(ROW(),2)=0</formula>
    </cfRule>
  </conditionalFormatting>
  <conditionalFormatting sqref="A80:F80">
    <cfRule type="expression" dxfId="455" priority="64" stopIfTrue="1">
      <formula>MOD(ROW(),2)=0</formula>
    </cfRule>
  </conditionalFormatting>
  <conditionalFormatting sqref="A81:F81">
    <cfRule type="expression" dxfId="454" priority="63" stopIfTrue="1">
      <formula>MOD(ROW(),2)=0</formula>
    </cfRule>
  </conditionalFormatting>
  <conditionalFormatting sqref="A82:F82">
    <cfRule type="expression" dxfId="453" priority="62" stopIfTrue="1">
      <formula>MOD(ROW(),2)=0</formula>
    </cfRule>
  </conditionalFormatting>
  <conditionalFormatting sqref="A83:F83">
    <cfRule type="expression" dxfId="452" priority="61" stopIfTrue="1">
      <formula>MOD(ROW(),2)=0</formula>
    </cfRule>
  </conditionalFormatting>
  <conditionalFormatting sqref="A84:F84">
    <cfRule type="expression" dxfId="451" priority="60" stopIfTrue="1">
      <formula>MOD(ROW(),2)=0</formula>
    </cfRule>
  </conditionalFormatting>
  <conditionalFormatting sqref="A85:F85">
    <cfRule type="expression" dxfId="450" priority="59" stopIfTrue="1">
      <formula>MOD(ROW(),2)=0</formula>
    </cfRule>
  </conditionalFormatting>
  <conditionalFormatting sqref="A86:F86">
    <cfRule type="expression" dxfId="449" priority="58" stopIfTrue="1">
      <formula>MOD(ROW(),2)=0</formula>
    </cfRule>
  </conditionalFormatting>
  <conditionalFormatting sqref="A87:F87">
    <cfRule type="expression" dxfId="448" priority="57" stopIfTrue="1">
      <formula>MOD(ROW(),2)=0</formula>
    </cfRule>
  </conditionalFormatting>
  <conditionalFormatting sqref="A88:G88">
    <cfRule type="expression" dxfId="447" priority="56" stopIfTrue="1">
      <formula>MOD(ROW(),2)=0</formula>
    </cfRule>
  </conditionalFormatting>
  <conditionalFormatting sqref="A89:G89">
    <cfRule type="expression" dxfId="446" priority="55" stopIfTrue="1">
      <formula>MOD(ROW(),2)=0</formula>
    </cfRule>
  </conditionalFormatting>
  <conditionalFormatting sqref="A90:G90">
    <cfRule type="expression" dxfId="445" priority="54" stopIfTrue="1">
      <formula>MOD(ROW(),2)=0</formula>
    </cfRule>
  </conditionalFormatting>
  <conditionalFormatting sqref="A91:G91">
    <cfRule type="expression" dxfId="444" priority="53" stopIfTrue="1">
      <formula>MOD(ROW(),2)=0</formula>
    </cfRule>
  </conditionalFormatting>
  <conditionalFormatting sqref="C19">
    <cfRule type="expression" dxfId="443" priority="25" stopIfTrue="1">
      <formula>MOD(ROW(),2)=0</formula>
    </cfRule>
  </conditionalFormatting>
  <conditionalFormatting sqref="C21:C22">
    <cfRule type="expression" dxfId="442" priority="23" stopIfTrue="1">
      <formula>MOD(ROW(),2)=0</formula>
    </cfRule>
  </conditionalFormatting>
  <conditionalFormatting sqref="C55:C56">
    <cfRule type="expression" dxfId="441" priority="94" stopIfTrue="1">
      <formula>MOD(ROW(),2)=0</formula>
    </cfRule>
  </conditionalFormatting>
  <conditionalFormatting sqref="A4:G5 D14:E14 D15:F24 D10:D13 D36:G37 A35:F35 D33:F34 G33:G35 A30:B34 G38:G58 G76:G87 D58:F58 A36:B58 A59:G75 D57 F57 A28 D25:G32 D38:F56 A6:F6 G6:G24 A7:D9 F7:F13 A10:B27">
    <cfRule type="expression" dxfId="440" priority="101" stopIfTrue="1">
      <formula>MOD(ROW(),2)=0</formula>
    </cfRule>
  </conditionalFormatting>
  <conditionalFormatting sqref="C11 C13">
    <cfRule type="expression" dxfId="439" priority="29" stopIfTrue="1">
      <formula>MOD(ROW(),2)=0</formula>
    </cfRule>
  </conditionalFormatting>
  <conditionalFormatting sqref="B28 A29:B29">
    <cfRule type="expression" dxfId="438" priority="80" stopIfTrue="1">
      <formula>MOD(ROW(),2)=0</formula>
    </cfRule>
  </conditionalFormatting>
  <conditionalFormatting sqref="C26:C27">
    <cfRule type="expression" dxfId="437" priority="18" stopIfTrue="1">
      <formula>MOD(ROW(),2)=0</formula>
    </cfRule>
  </conditionalFormatting>
  <conditionalFormatting sqref="C31">
    <cfRule type="expression" dxfId="436" priority="16" stopIfTrue="1">
      <formula>MOD(ROW(),2)=0</formula>
    </cfRule>
  </conditionalFormatting>
  <conditionalFormatting sqref="C32">
    <cfRule type="expression" dxfId="435" priority="15" stopIfTrue="1">
      <formula>MOD(ROW(),2)=0</formula>
    </cfRule>
  </conditionalFormatting>
  <conditionalFormatting sqref="C33">
    <cfRule type="expression" dxfId="434" priority="14" stopIfTrue="1">
      <formula>MOD(ROW(),2)=0</formula>
    </cfRule>
  </conditionalFormatting>
  <conditionalFormatting sqref="C34">
    <cfRule type="expression" dxfId="433" priority="13" stopIfTrue="1">
      <formula>MOD(ROW(),2)=0</formula>
    </cfRule>
  </conditionalFormatting>
  <conditionalFormatting sqref="C38">
    <cfRule type="expression" dxfId="432" priority="12" stopIfTrue="1">
      <formula>MOD(ROW(),2)=0</formula>
    </cfRule>
  </conditionalFormatting>
  <conditionalFormatting sqref="C39:C40">
    <cfRule type="expression" dxfId="431" priority="11" stopIfTrue="1">
      <formula>MOD(ROW(),2)=0</formula>
    </cfRule>
  </conditionalFormatting>
  <conditionalFormatting sqref="C42">
    <cfRule type="expression" dxfId="430" priority="10" stopIfTrue="1">
      <formula>MOD(ROW(),2)=0</formula>
    </cfRule>
  </conditionalFormatting>
  <conditionalFormatting sqref="C41">
    <cfRule type="expression" dxfId="429" priority="9" stopIfTrue="1">
      <formula>MOD(ROW(),2)=0</formula>
    </cfRule>
  </conditionalFormatting>
  <conditionalFormatting sqref="C45">
    <cfRule type="expression" dxfId="428" priority="8" stopIfTrue="1">
      <formula>MOD(ROW(),2)=0</formula>
    </cfRule>
  </conditionalFormatting>
  <conditionalFormatting sqref="C43">
    <cfRule type="expression" dxfId="427" priority="7" stopIfTrue="1">
      <formula>MOD(ROW(),2)=0</formula>
    </cfRule>
  </conditionalFormatting>
  <conditionalFormatting sqref="C44">
    <cfRule type="expression" dxfId="426" priority="6" stopIfTrue="1">
      <formula>MOD(ROW(),2)=0</formula>
    </cfRule>
  </conditionalFormatting>
  <conditionalFormatting sqref="C46">
    <cfRule type="expression" dxfId="425" priority="4" stopIfTrue="1">
      <formula>MOD(ROW(),2)=0</formula>
    </cfRule>
  </conditionalFormatting>
  <conditionalFormatting sqref="E7:E13">
    <cfRule type="expression" dxfId="424" priority="3" stopIfTrue="1">
      <formula>MOD(ROW(),2)=0</formula>
    </cfRule>
  </conditionalFormatting>
  <conditionalFormatting sqref="C28">
    <cfRule type="expression" dxfId="423" priority="2" stopIfTrue="1">
      <formula>MOD(ROW(),2)=0</formula>
    </cfRule>
  </conditionalFormatting>
  <conditionalFormatting sqref="C29">
    <cfRule type="expression" dxfId="422" priority="1" stopIfTrue="1">
      <formula>MOD(ROW(),2)=0</formula>
    </cfRule>
  </conditionalFormatting>
  <dataValidations count="2">
    <dataValidation type="list" allowBlank="1" showInputMessage="1" showErrorMessage="1" sqref="B3:B75">
      <formula1>#REF!</formula1>
    </dataValidation>
    <dataValidation type="list" allowBlank="1" showInputMessage="1" showErrorMessage="1" sqref="B1:B2">
      <formula1>#REF!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showGridLines="0" workbookViewId="0">
      <selection activeCell="J24" sqref="J24"/>
    </sheetView>
  </sheetViews>
  <sheetFormatPr defaultColWidth="9" defaultRowHeight="13.5"/>
  <cols>
    <col min="1" max="2" width="10.625" style="27" customWidth="1"/>
    <col min="3" max="3" width="20.625" style="27" customWidth="1"/>
    <col min="4" max="4" width="40.625" style="27" customWidth="1"/>
    <col min="5" max="5" width="15.625" style="28" customWidth="1"/>
    <col min="6" max="6" width="15.625" style="29" customWidth="1"/>
    <col min="7" max="7" width="15.625" style="28" customWidth="1"/>
    <col min="8" max="8" width="9" style="27"/>
    <col min="9" max="9" width="16" style="28" customWidth="1"/>
    <col min="10" max="16384" width="9" style="27"/>
  </cols>
  <sheetData>
    <row r="1" spans="1:10" customFormat="1" ht="33.75" customHeight="1">
      <c r="A1" s="124" t="s">
        <v>26</v>
      </c>
      <c r="B1" s="125"/>
      <c r="C1" s="125"/>
      <c r="D1" s="125"/>
      <c r="E1" s="126"/>
      <c r="F1" s="127"/>
      <c r="G1" s="128"/>
      <c r="H1" s="31"/>
      <c r="I1" s="28"/>
      <c r="J1" s="27"/>
    </row>
    <row r="2" spans="1:10" customFormat="1" ht="17.25" customHeight="1">
      <c r="A2" s="122" t="s">
        <v>159</v>
      </c>
      <c r="B2" s="129"/>
      <c r="C2" s="129"/>
      <c r="D2" s="129"/>
      <c r="E2" s="130"/>
      <c r="F2" s="32" t="s">
        <v>202</v>
      </c>
      <c r="G2" s="33" t="s">
        <v>27</v>
      </c>
      <c r="H2" s="31"/>
      <c r="I2" s="45">
        <f>SUM($E:$E)</f>
        <v>0</v>
      </c>
      <c r="J2" s="46" t="s">
        <v>28</v>
      </c>
    </row>
    <row r="3" spans="1:10" customFormat="1">
      <c r="A3" s="1" t="s">
        <v>29</v>
      </c>
      <c r="B3" s="1" t="s">
        <v>30</v>
      </c>
      <c r="C3" s="1" t="s">
        <v>42</v>
      </c>
      <c r="D3" s="1" t="s">
        <v>43</v>
      </c>
      <c r="E3" s="2" t="s">
        <v>32</v>
      </c>
      <c r="F3" s="1" t="s">
        <v>33</v>
      </c>
      <c r="G3" s="1" t="s">
        <v>4</v>
      </c>
      <c r="H3" s="31"/>
      <c r="I3" s="47">
        <f>SUM($F:$F)</f>
        <v>3000279</v>
      </c>
      <c r="J3" s="48" t="s">
        <v>34</v>
      </c>
    </row>
    <row r="4" spans="1:10">
      <c r="A4" s="34">
        <v>44197</v>
      </c>
      <c r="B4" s="35"/>
      <c r="C4" s="35" t="s">
        <v>35</v>
      </c>
      <c r="D4" s="35"/>
      <c r="E4" s="36"/>
      <c r="F4" s="37"/>
      <c r="G4" s="36">
        <v>4816784.2300000004</v>
      </c>
      <c r="I4" s="47">
        <f>G4+I2-I3</f>
        <v>1816505.2300000004</v>
      </c>
      <c r="J4" s="48" t="s">
        <v>36</v>
      </c>
    </row>
    <row r="5" spans="1:10">
      <c r="A5" s="34">
        <v>44200</v>
      </c>
      <c r="B5" s="35"/>
      <c r="C5" s="35" t="s">
        <v>203</v>
      </c>
      <c r="D5" s="35"/>
      <c r="E5" s="36"/>
      <c r="F5" s="37">
        <v>3000000</v>
      </c>
      <c r="G5" s="36">
        <f t="shared" ref="G5:G30" si="0">G4+E5-F5</f>
        <v>1816784.2300000004</v>
      </c>
      <c r="I5" s="47"/>
      <c r="J5" s="48"/>
    </row>
    <row r="6" spans="1:10">
      <c r="A6" s="34">
        <v>44201</v>
      </c>
      <c r="B6" s="35"/>
      <c r="C6" s="38" t="s">
        <v>205</v>
      </c>
      <c r="D6" s="38"/>
      <c r="E6" s="39"/>
      <c r="F6" s="40">
        <v>9</v>
      </c>
      <c r="G6" s="36">
        <f t="shared" si="0"/>
        <v>1816775.2300000004</v>
      </c>
      <c r="I6" s="47"/>
      <c r="J6" s="48"/>
    </row>
    <row r="7" spans="1:10">
      <c r="A7" s="34">
        <v>44211</v>
      </c>
      <c r="B7" s="35"/>
      <c r="C7" s="38" t="s">
        <v>224</v>
      </c>
      <c r="D7" s="38"/>
      <c r="E7" s="39"/>
      <c r="F7" s="40">
        <v>10</v>
      </c>
      <c r="G7" s="36">
        <f t="shared" si="0"/>
        <v>1816765.2300000004</v>
      </c>
      <c r="I7" s="47"/>
      <c r="J7" s="48"/>
    </row>
    <row r="8" spans="1:10">
      <c r="A8" s="34">
        <v>44211</v>
      </c>
      <c r="B8" s="35"/>
      <c r="C8" s="38" t="s">
        <v>224</v>
      </c>
      <c r="D8" s="38"/>
      <c r="E8" s="39"/>
      <c r="F8" s="40">
        <v>20</v>
      </c>
      <c r="G8" s="36">
        <f t="shared" si="0"/>
        <v>1816745.2300000004</v>
      </c>
      <c r="I8" s="47"/>
      <c r="J8" s="48"/>
    </row>
    <row r="9" spans="1:10">
      <c r="A9" s="34">
        <v>44224</v>
      </c>
      <c r="B9" s="35"/>
      <c r="C9" s="38" t="s">
        <v>252</v>
      </c>
      <c r="D9" s="38"/>
      <c r="E9" s="39"/>
      <c r="F9" s="98">
        <v>240</v>
      </c>
      <c r="G9" s="36">
        <f t="shared" si="0"/>
        <v>1816505.2300000004</v>
      </c>
      <c r="I9" s="47"/>
      <c r="J9" s="48"/>
    </row>
    <row r="10" spans="1:10">
      <c r="A10" s="41"/>
      <c r="B10" s="35"/>
      <c r="C10" s="38"/>
      <c r="D10" s="38"/>
      <c r="E10" s="39"/>
      <c r="F10" s="42"/>
      <c r="G10" s="36">
        <f t="shared" si="0"/>
        <v>1816505.2300000004</v>
      </c>
      <c r="I10" s="47"/>
      <c r="J10" s="48"/>
    </row>
    <row r="11" spans="1:10">
      <c r="A11" s="41"/>
      <c r="B11" s="35"/>
      <c r="C11" s="38"/>
      <c r="D11" s="38"/>
      <c r="E11" s="39"/>
      <c r="F11" s="42"/>
      <c r="G11" s="36">
        <f t="shared" si="0"/>
        <v>1816505.2300000004</v>
      </c>
      <c r="I11" s="47"/>
      <c r="J11" s="48"/>
    </row>
    <row r="12" spans="1:10">
      <c r="A12" s="41"/>
      <c r="B12" s="35"/>
      <c r="C12" s="38"/>
      <c r="D12" s="38"/>
      <c r="E12" s="51"/>
      <c r="F12" s="42"/>
      <c r="G12" s="36">
        <f t="shared" si="0"/>
        <v>1816505.2300000004</v>
      </c>
      <c r="I12" s="47"/>
      <c r="J12" s="48"/>
    </row>
    <row r="13" spans="1:10">
      <c r="A13" s="41"/>
      <c r="B13" s="35"/>
      <c r="C13" s="38"/>
      <c r="D13" s="35"/>
      <c r="E13" s="100"/>
      <c r="F13" s="50"/>
      <c r="G13" s="36">
        <f t="shared" si="0"/>
        <v>1816505.2300000004</v>
      </c>
      <c r="I13" s="47"/>
      <c r="J13" s="48"/>
    </row>
    <row r="14" spans="1:10">
      <c r="A14" s="41"/>
      <c r="B14" s="35"/>
      <c r="C14" s="38"/>
      <c r="D14" s="35"/>
      <c r="E14" s="36"/>
      <c r="F14" s="50"/>
      <c r="G14" s="36">
        <f t="shared" si="0"/>
        <v>1816505.2300000004</v>
      </c>
      <c r="I14" s="47"/>
      <c r="J14" s="48"/>
    </row>
    <row r="15" spans="1:10">
      <c r="A15" s="41"/>
      <c r="B15" s="35"/>
      <c r="C15" s="38"/>
      <c r="D15" s="38"/>
      <c r="E15" s="36"/>
      <c r="F15" s="50"/>
      <c r="G15" s="36">
        <f t="shared" si="0"/>
        <v>1816505.2300000004</v>
      </c>
      <c r="I15" s="47"/>
      <c r="J15" s="48"/>
    </row>
    <row r="16" spans="1:10">
      <c r="A16" s="41"/>
      <c r="B16" s="35"/>
      <c r="C16" s="38"/>
      <c r="D16" s="35"/>
      <c r="E16" s="36"/>
      <c r="F16" s="50"/>
      <c r="G16" s="36">
        <f t="shared" si="0"/>
        <v>1816505.2300000004</v>
      </c>
      <c r="I16" s="47"/>
      <c r="J16" s="48"/>
    </row>
    <row r="17" spans="1:10">
      <c r="A17" s="41"/>
      <c r="B17" s="35"/>
      <c r="C17" s="38"/>
      <c r="D17" s="35"/>
      <c r="E17" s="36"/>
      <c r="F17" s="50"/>
      <c r="G17" s="36">
        <f t="shared" si="0"/>
        <v>1816505.2300000004</v>
      </c>
      <c r="I17" s="47"/>
      <c r="J17" s="48"/>
    </row>
    <row r="18" spans="1:10">
      <c r="A18" s="41"/>
      <c r="B18" s="35"/>
      <c r="C18" s="38"/>
      <c r="D18" s="38"/>
      <c r="E18" s="36"/>
      <c r="F18" s="50"/>
      <c r="G18" s="36">
        <f t="shared" si="0"/>
        <v>1816505.2300000004</v>
      </c>
      <c r="I18" s="47"/>
      <c r="J18" s="48"/>
    </row>
    <row r="19" spans="1:10">
      <c r="A19" s="41"/>
      <c r="B19" s="35"/>
      <c r="C19" s="38"/>
      <c r="D19" s="35"/>
      <c r="E19" s="36"/>
      <c r="F19" s="50"/>
      <c r="G19" s="36">
        <f t="shared" si="0"/>
        <v>1816505.2300000004</v>
      </c>
      <c r="I19" s="47"/>
      <c r="J19" s="48"/>
    </row>
    <row r="20" spans="1:10">
      <c r="A20" s="41"/>
      <c r="B20" s="35"/>
      <c r="C20" s="38"/>
      <c r="D20" s="35"/>
      <c r="E20" s="36"/>
      <c r="F20" s="50"/>
      <c r="G20" s="36">
        <f t="shared" si="0"/>
        <v>1816505.2300000004</v>
      </c>
      <c r="I20" s="47"/>
      <c r="J20" s="48"/>
    </row>
    <row r="21" spans="1:10">
      <c r="A21" s="41"/>
      <c r="B21" s="35"/>
      <c r="C21" s="38"/>
      <c r="D21" s="35"/>
      <c r="E21" s="36"/>
      <c r="F21" s="50"/>
      <c r="G21" s="36">
        <f t="shared" si="0"/>
        <v>1816505.2300000004</v>
      </c>
      <c r="I21" s="47"/>
      <c r="J21" s="48"/>
    </row>
    <row r="22" spans="1:10">
      <c r="A22" s="41"/>
      <c r="B22" s="35"/>
      <c r="C22" s="38"/>
      <c r="D22" s="35"/>
      <c r="E22" s="36"/>
      <c r="F22" s="50"/>
      <c r="G22" s="36">
        <f t="shared" si="0"/>
        <v>1816505.2300000004</v>
      </c>
      <c r="I22" s="47"/>
      <c r="J22" s="48"/>
    </row>
    <row r="23" spans="1:10">
      <c r="A23" s="41"/>
      <c r="B23" s="38"/>
      <c r="C23" s="38"/>
      <c r="D23" s="38"/>
      <c r="E23" s="39"/>
      <c r="F23" s="42"/>
      <c r="G23" s="39">
        <f t="shared" si="0"/>
        <v>1816505.2300000004</v>
      </c>
    </row>
    <row r="24" spans="1:10">
      <c r="A24" s="41"/>
      <c r="B24" s="38"/>
      <c r="C24" s="38"/>
      <c r="D24" s="38"/>
      <c r="E24" s="39"/>
      <c r="F24" s="42"/>
      <c r="G24" s="39">
        <f t="shared" si="0"/>
        <v>1816505.2300000004</v>
      </c>
    </row>
    <row r="25" spans="1:10">
      <c r="A25" s="41"/>
      <c r="B25" s="38"/>
      <c r="C25" s="38"/>
      <c r="D25" s="38"/>
      <c r="E25" s="39"/>
      <c r="F25" s="42"/>
      <c r="G25" s="39">
        <f t="shared" si="0"/>
        <v>1816505.2300000004</v>
      </c>
    </row>
    <row r="26" spans="1:10">
      <c r="A26" s="41"/>
      <c r="B26" s="38"/>
      <c r="C26" s="38"/>
      <c r="D26" s="38"/>
      <c r="E26" s="39"/>
      <c r="F26" s="42"/>
      <c r="G26" s="39">
        <f t="shared" si="0"/>
        <v>1816505.2300000004</v>
      </c>
    </row>
    <row r="27" spans="1:10">
      <c r="A27" s="41"/>
      <c r="B27" s="38"/>
      <c r="C27" s="38"/>
      <c r="D27" s="38"/>
      <c r="E27" s="39"/>
      <c r="F27" s="42"/>
      <c r="G27" s="39">
        <f t="shared" si="0"/>
        <v>1816505.2300000004</v>
      </c>
    </row>
    <row r="28" spans="1:10">
      <c r="A28" s="41"/>
      <c r="B28" s="38"/>
      <c r="C28" s="38"/>
      <c r="D28" s="38"/>
      <c r="E28" s="39"/>
      <c r="F28" s="42"/>
      <c r="G28" s="39">
        <f t="shared" si="0"/>
        <v>1816505.2300000004</v>
      </c>
    </row>
    <row r="29" spans="1:10">
      <c r="A29" s="41"/>
      <c r="B29" s="38"/>
      <c r="C29" s="38"/>
      <c r="D29" s="38"/>
      <c r="E29" s="39"/>
      <c r="F29" s="42"/>
      <c r="G29" s="39">
        <f t="shared" si="0"/>
        <v>1816505.2300000004</v>
      </c>
    </row>
    <row r="30" spans="1:10">
      <c r="A30" s="41"/>
      <c r="B30" s="38"/>
      <c r="C30" s="38"/>
      <c r="D30" s="38"/>
      <c r="E30" s="39"/>
      <c r="F30" s="42"/>
      <c r="G30" s="39">
        <f t="shared" si="0"/>
        <v>1816505.2300000004</v>
      </c>
    </row>
    <row r="31" spans="1:10">
      <c r="A31" s="41"/>
      <c r="B31" s="38"/>
      <c r="C31" s="38"/>
      <c r="D31" s="38"/>
      <c r="E31" s="39"/>
      <c r="F31" s="42"/>
      <c r="G31" s="39">
        <f t="shared" ref="G31:G50" si="1">G30+E31-F31</f>
        <v>1816505.2300000004</v>
      </c>
    </row>
    <row r="32" spans="1:10">
      <c r="A32" s="41"/>
      <c r="B32" s="38"/>
      <c r="C32" s="38"/>
      <c r="D32" s="38"/>
      <c r="E32" s="40"/>
      <c r="F32" s="42"/>
      <c r="G32" s="39">
        <f t="shared" si="1"/>
        <v>1816505.2300000004</v>
      </c>
    </row>
    <row r="33" spans="1:10">
      <c r="A33" s="41"/>
      <c r="B33" s="38"/>
      <c r="C33" s="38"/>
      <c r="D33" s="38"/>
      <c r="E33" s="39"/>
      <c r="F33" s="42"/>
      <c r="G33" s="39">
        <f t="shared" si="1"/>
        <v>1816505.2300000004</v>
      </c>
    </row>
    <row r="34" spans="1:10">
      <c r="A34" s="41"/>
      <c r="B34" s="38"/>
      <c r="C34" s="38"/>
      <c r="D34" s="38"/>
      <c r="E34" s="39"/>
      <c r="F34" s="42"/>
      <c r="G34" s="39">
        <f t="shared" si="1"/>
        <v>1816505.2300000004</v>
      </c>
    </row>
    <row r="35" spans="1:10">
      <c r="A35" s="41"/>
      <c r="B35" s="38"/>
      <c r="C35" s="38"/>
      <c r="D35" s="38"/>
      <c r="E35" s="39"/>
      <c r="F35" s="42"/>
      <c r="G35" s="39">
        <f t="shared" si="1"/>
        <v>1816505.2300000004</v>
      </c>
    </row>
    <row r="36" spans="1:10">
      <c r="A36" s="41"/>
      <c r="B36" s="38"/>
      <c r="C36" s="38"/>
      <c r="D36" s="38"/>
      <c r="E36" s="39"/>
      <c r="F36" s="42"/>
      <c r="G36" s="39">
        <f t="shared" si="1"/>
        <v>1816505.2300000004</v>
      </c>
    </row>
    <row r="37" spans="1:10">
      <c r="A37" s="41"/>
      <c r="B37" s="38"/>
      <c r="C37" s="38"/>
      <c r="D37" s="38"/>
      <c r="E37" s="39"/>
      <c r="F37" s="42"/>
      <c r="G37" s="39">
        <f t="shared" si="1"/>
        <v>1816505.2300000004</v>
      </c>
    </row>
    <row r="38" spans="1:10">
      <c r="A38" s="41"/>
      <c r="B38" s="38"/>
      <c r="C38" s="38"/>
      <c r="D38" s="38"/>
      <c r="E38" s="39"/>
      <c r="F38" s="42"/>
      <c r="G38" s="39">
        <f t="shared" si="1"/>
        <v>1816505.2300000004</v>
      </c>
    </row>
    <row r="39" spans="1:10">
      <c r="A39" s="41"/>
      <c r="B39" s="38"/>
      <c r="C39" s="38"/>
      <c r="D39" s="38"/>
      <c r="E39" s="39"/>
      <c r="F39" s="42"/>
      <c r="G39" s="39">
        <f t="shared" si="1"/>
        <v>1816505.2300000004</v>
      </c>
    </row>
    <row r="40" spans="1:10" customFormat="1">
      <c r="A40" s="41"/>
      <c r="B40" s="38"/>
      <c r="C40" s="38"/>
      <c r="D40" s="38"/>
      <c r="E40" s="39"/>
      <c r="F40" s="42"/>
      <c r="G40" s="39">
        <f t="shared" si="1"/>
        <v>1816505.2300000004</v>
      </c>
      <c r="H40" s="27"/>
      <c r="I40" s="28"/>
      <c r="J40" s="27"/>
    </row>
    <row r="41" spans="1:10" customFormat="1">
      <c r="A41" s="41"/>
      <c r="B41" s="38"/>
      <c r="C41" s="38"/>
      <c r="D41" s="38"/>
      <c r="E41" s="39"/>
      <c r="F41" s="42"/>
      <c r="G41" s="39">
        <f t="shared" si="1"/>
        <v>1816505.2300000004</v>
      </c>
      <c r="H41" s="27"/>
      <c r="I41" s="28"/>
      <c r="J41" s="27"/>
    </row>
    <row r="42" spans="1:10" customFormat="1">
      <c r="A42" s="41"/>
      <c r="B42" s="38"/>
      <c r="C42" s="38"/>
      <c r="D42" s="38"/>
      <c r="E42" s="39"/>
      <c r="F42" s="42"/>
      <c r="G42" s="39">
        <f t="shared" si="1"/>
        <v>1816505.2300000004</v>
      </c>
      <c r="H42" s="27"/>
      <c r="I42" s="28"/>
      <c r="J42" s="27"/>
    </row>
    <row r="43" spans="1:10" customFormat="1">
      <c r="A43" s="41"/>
      <c r="B43" s="38"/>
      <c r="C43" s="38"/>
      <c r="D43" s="38"/>
      <c r="E43" s="39"/>
      <c r="F43" s="42"/>
      <c r="G43" s="39">
        <f t="shared" si="1"/>
        <v>1816505.2300000004</v>
      </c>
      <c r="H43" s="27"/>
      <c r="I43" s="28"/>
      <c r="J43" s="27"/>
    </row>
    <row r="44" spans="1:10" customFormat="1">
      <c r="A44" s="41"/>
      <c r="B44" s="38"/>
      <c r="C44" s="38"/>
      <c r="D44" s="38"/>
      <c r="E44" s="39"/>
      <c r="F44" s="42"/>
      <c r="G44" s="39">
        <f t="shared" si="1"/>
        <v>1816505.2300000004</v>
      </c>
      <c r="H44" s="27"/>
      <c r="I44" s="28"/>
      <c r="J44" s="27"/>
    </row>
    <row r="45" spans="1:10" customFormat="1">
      <c r="A45" s="41"/>
      <c r="B45" s="38"/>
      <c r="C45" s="38"/>
      <c r="D45" s="38"/>
      <c r="E45" s="39"/>
      <c r="F45" s="42"/>
      <c r="G45" s="39">
        <f t="shared" si="1"/>
        <v>1816505.2300000004</v>
      </c>
      <c r="H45" s="27"/>
      <c r="I45" s="28"/>
      <c r="J45" s="27"/>
    </row>
    <row r="46" spans="1:10" customFormat="1">
      <c r="A46" s="41"/>
      <c r="B46" s="38"/>
      <c r="C46" s="38"/>
      <c r="D46" s="38"/>
      <c r="E46" s="51"/>
      <c r="F46" s="42"/>
      <c r="G46" s="39">
        <f t="shared" si="1"/>
        <v>1816505.2300000004</v>
      </c>
      <c r="H46" s="27"/>
      <c r="I46" s="28"/>
      <c r="J46" s="27"/>
    </row>
    <row r="47" spans="1:10" customFormat="1">
      <c r="A47" s="41"/>
      <c r="B47" s="38"/>
      <c r="C47" s="38"/>
      <c r="D47" s="38"/>
      <c r="E47" s="39"/>
      <c r="F47" s="42"/>
      <c r="G47" s="39">
        <f t="shared" si="1"/>
        <v>1816505.2300000004</v>
      </c>
      <c r="H47" s="102"/>
      <c r="I47" s="28"/>
      <c r="J47" s="27"/>
    </row>
    <row r="48" spans="1:10" customFormat="1">
      <c r="A48" s="41"/>
      <c r="B48" s="38"/>
      <c r="C48" s="38"/>
      <c r="D48" s="38"/>
      <c r="E48" s="39"/>
      <c r="F48" s="42"/>
      <c r="G48" s="39">
        <f t="shared" si="1"/>
        <v>1816505.2300000004</v>
      </c>
      <c r="H48" s="102"/>
      <c r="I48" s="28"/>
      <c r="J48" s="27"/>
    </row>
    <row r="49" spans="1:10" customFormat="1">
      <c r="A49" s="41"/>
      <c r="B49" s="38"/>
      <c r="C49" s="38"/>
      <c r="D49" s="38"/>
      <c r="E49" s="39"/>
      <c r="F49" s="42"/>
      <c r="G49" s="39">
        <f t="shared" si="1"/>
        <v>1816505.2300000004</v>
      </c>
      <c r="H49" s="102"/>
      <c r="I49" s="28"/>
      <c r="J49" s="27"/>
    </row>
    <row r="50" spans="1:10" customFormat="1">
      <c r="A50" s="41"/>
      <c r="B50" s="38"/>
      <c r="C50" s="38"/>
      <c r="D50" s="38"/>
      <c r="E50" s="39"/>
      <c r="F50" s="42"/>
      <c r="G50" s="39">
        <f t="shared" si="1"/>
        <v>1816505.2300000004</v>
      </c>
      <c r="H50" s="102"/>
      <c r="I50" s="28"/>
      <c r="J50" s="27"/>
    </row>
    <row r="51" spans="1:10" customFormat="1">
      <c r="A51" s="41"/>
      <c r="B51" s="38"/>
      <c r="C51" s="38"/>
      <c r="D51" s="38"/>
      <c r="E51" s="39"/>
      <c r="F51" s="42"/>
      <c r="G51" s="39">
        <f t="shared" ref="G51:G57" si="2">G50+E51-F51</f>
        <v>1816505.2300000004</v>
      </c>
      <c r="H51" s="103" t="s">
        <v>154</v>
      </c>
      <c r="I51" s="28"/>
      <c r="J51" s="27"/>
    </row>
    <row r="52" spans="1:10" customFormat="1">
      <c r="A52" s="41"/>
      <c r="B52" s="38"/>
      <c r="C52" s="38"/>
      <c r="D52" s="38"/>
      <c r="E52" s="39"/>
      <c r="F52" s="42"/>
      <c r="G52" s="39">
        <f t="shared" si="2"/>
        <v>1816505.2300000004</v>
      </c>
      <c r="H52" s="102"/>
      <c r="I52" s="28"/>
      <c r="J52" s="27"/>
    </row>
    <row r="53" spans="1:10" customFormat="1">
      <c r="A53" s="41"/>
      <c r="B53" s="38"/>
      <c r="C53" s="38"/>
      <c r="D53" s="38"/>
      <c r="E53" s="39"/>
      <c r="F53" s="42"/>
      <c r="G53" s="39">
        <f t="shared" si="2"/>
        <v>1816505.2300000004</v>
      </c>
      <c r="H53" s="102"/>
      <c r="I53" s="28"/>
      <c r="J53" s="27"/>
    </row>
    <row r="54" spans="1:10" customFormat="1">
      <c r="A54" s="41"/>
      <c r="B54" s="38"/>
      <c r="C54" s="38"/>
      <c r="D54" s="38"/>
      <c r="E54" s="39"/>
      <c r="F54" s="42"/>
      <c r="G54" s="39">
        <f t="shared" si="2"/>
        <v>1816505.2300000004</v>
      </c>
      <c r="H54" s="102"/>
      <c r="I54" s="28"/>
      <c r="J54" s="27"/>
    </row>
    <row r="55" spans="1:10" customFormat="1">
      <c r="A55" s="41"/>
      <c r="B55" s="38"/>
      <c r="C55" s="38"/>
      <c r="D55" s="38"/>
      <c r="E55" s="39"/>
      <c r="F55" s="42"/>
      <c r="G55" s="39">
        <f t="shared" si="2"/>
        <v>1816505.2300000004</v>
      </c>
      <c r="H55" s="102"/>
      <c r="I55" s="28"/>
      <c r="J55" s="27"/>
    </row>
    <row r="56" spans="1:10" customFormat="1">
      <c r="A56" s="41"/>
      <c r="B56" s="38"/>
      <c r="C56" s="38"/>
      <c r="D56" s="38"/>
      <c r="E56" s="39"/>
      <c r="F56" s="42"/>
      <c r="G56" s="39">
        <f t="shared" si="2"/>
        <v>1816505.2300000004</v>
      </c>
      <c r="H56" s="102"/>
      <c r="I56" s="28"/>
      <c r="J56" s="27"/>
    </row>
    <row r="57" spans="1:10" customFormat="1">
      <c r="A57" s="41"/>
      <c r="B57" s="38"/>
      <c r="C57" s="38"/>
      <c r="D57" s="38"/>
      <c r="E57" s="39"/>
      <c r="F57" s="42"/>
      <c r="G57" s="39">
        <f t="shared" si="2"/>
        <v>1816505.2300000004</v>
      </c>
      <c r="H57" s="102"/>
      <c r="I57" s="28"/>
      <c r="J57" s="27"/>
    </row>
    <row r="58" spans="1:10" customFormat="1">
      <c r="A58" s="41"/>
      <c r="B58" s="38"/>
      <c r="C58" s="38"/>
      <c r="D58" s="38"/>
      <c r="E58" s="39"/>
      <c r="F58" s="42"/>
      <c r="G58" s="39">
        <f t="shared" ref="G58:G67" si="3">G57+E58-F58</f>
        <v>1816505.2300000004</v>
      </c>
      <c r="H58" s="102"/>
      <c r="I58" s="28"/>
      <c r="J58" s="27"/>
    </row>
    <row r="59" spans="1:10" customFormat="1">
      <c r="A59" s="41"/>
      <c r="B59" s="38"/>
      <c r="C59" s="38"/>
      <c r="D59" s="38"/>
      <c r="E59" s="39"/>
      <c r="F59" s="42"/>
      <c r="G59" s="39">
        <f t="shared" si="3"/>
        <v>1816505.2300000004</v>
      </c>
      <c r="H59" s="102"/>
      <c r="I59" s="28"/>
      <c r="J59" s="27"/>
    </row>
    <row r="60" spans="1:10" customFormat="1">
      <c r="A60" s="41"/>
      <c r="B60" s="38"/>
      <c r="C60" s="38"/>
      <c r="D60" s="38"/>
      <c r="E60" s="39"/>
      <c r="F60" s="42"/>
      <c r="G60" s="39">
        <f t="shared" si="3"/>
        <v>1816505.2300000004</v>
      </c>
      <c r="H60" s="102"/>
      <c r="I60" s="28"/>
      <c r="J60" s="27"/>
    </row>
    <row r="61" spans="1:10" customFormat="1">
      <c r="A61" s="41"/>
      <c r="B61" s="38"/>
      <c r="C61" s="38"/>
      <c r="D61" s="38"/>
      <c r="E61" s="39"/>
      <c r="F61" s="42"/>
      <c r="G61" s="39">
        <f t="shared" si="3"/>
        <v>1816505.2300000004</v>
      </c>
      <c r="H61" s="102"/>
      <c r="I61" s="28"/>
      <c r="J61" s="27"/>
    </row>
    <row r="62" spans="1:10" customFormat="1">
      <c r="A62" s="41"/>
      <c r="B62" s="38"/>
      <c r="C62" s="38"/>
      <c r="D62" s="38"/>
      <c r="E62" s="39"/>
      <c r="F62" s="42"/>
      <c r="G62" s="39">
        <f t="shared" si="3"/>
        <v>1816505.2300000004</v>
      </c>
      <c r="H62" s="102"/>
      <c r="I62" s="28"/>
      <c r="J62" s="27"/>
    </row>
    <row r="63" spans="1:10" customFormat="1">
      <c r="A63" s="41"/>
      <c r="B63" s="38"/>
      <c r="C63" s="38"/>
      <c r="D63" s="38"/>
      <c r="E63" s="39"/>
      <c r="F63" s="42"/>
      <c r="G63" s="39">
        <f t="shared" si="3"/>
        <v>1816505.2300000004</v>
      </c>
      <c r="H63" s="102"/>
      <c r="I63" s="28"/>
      <c r="J63" s="27"/>
    </row>
    <row r="64" spans="1:10" customFormat="1">
      <c r="A64" s="41"/>
      <c r="B64" s="38"/>
      <c r="C64" s="38"/>
      <c r="D64" s="38"/>
      <c r="E64" s="39"/>
      <c r="F64" s="42"/>
      <c r="G64" s="39">
        <f t="shared" si="3"/>
        <v>1816505.2300000004</v>
      </c>
      <c r="H64" s="102"/>
      <c r="I64" s="28"/>
      <c r="J64" s="27"/>
    </row>
    <row r="65" spans="1:10" customFormat="1">
      <c r="A65" s="41"/>
      <c r="B65" s="38"/>
      <c r="C65" s="38"/>
      <c r="D65" s="38"/>
      <c r="E65" s="39"/>
      <c r="F65" s="42"/>
      <c r="G65" s="39">
        <f t="shared" si="3"/>
        <v>1816505.2300000004</v>
      </c>
      <c r="H65" s="102"/>
      <c r="I65" s="28"/>
      <c r="J65" s="27"/>
    </row>
    <row r="66" spans="1:10" customFormat="1">
      <c r="A66" s="41"/>
      <c r="B66" s="38"/>
      <c r="C66" s="38"/>
      <c r="D66" s="38"/>
      <c r="E66" s="39"/>
      <c r="F66" s="42"/>
      <c r="G66" s="39">
        <f t="shared" si="3"/>
        <v>1816505.2300000004</v>
      </c>
      <c r="H66" s="102"/>
      <c r="I66" s="28"/>
      <c r="J66" s="27"/>
    </row>
    <row r="67" spans="1:10" customFormat="1">
      <c r="A67" s="41"/>
      <c r="B67" s="38"/>
      <c r="C67" s="38"/>
      <c r="D67" s="38"/>
      <c r="E67" s="39"/>
      <c r="F67" s="42"/>
      <c r="G67" s="39">
        <f t="shared" si="3"/>
        <v>1816505.2300000004</v>
      </c>
      <c r="H67" s="102"/>
      <c r="I67" s="28"/>
      <c r="J67" s="27"/>
    </row>
    <row r="68" spans="1:10" customFormat="1">
      <c r="A68" s="41"/>
      <c r="B68" s="38"/>
      <c r="C68" s="38"/>
      <c r="D68" s="38"/>
      <c r="E68" s="39"/>
      <c r="F68" s="42"/>
      <c r="G68" s="39">
        <f t="shared" ref="G68:G78" si="4">G67+E68-F68</f>
        <v>1816505.2300000004</v>
      </c>
      <c r="H68" s="102"/>
      <c r="I68" s="28"/>
      <c r="J68" s="27"/>
    </row>
    <row r="69" spans="1:10" customFormat="1">
      <c r="A69" s="41"/>
      <c r="B69" s="38"/>
      <c r="C69" s="38"/>
      <c r="D69" s="38"/>
      <c r="E69" s="39"/>
      <c r="F69" s="42"/>
      <c r="G69" s="39">
        <f t="shared" si="4"/>
        <v>1816505.2300000004</v>
      </c>
      <c r="H69" s="102"/>
      <c r="I69" s="28"/>
      <c r="J69" s="27"/>
    </row>
    <row r="70" spans="1:10" customFormat="1">
      <c r="A70" s="41"/>
      <c r="B70" s="38"/>
      <c r="C70" s="38"/>
      <c r="D70" s="38"/>
      <c r="E70" s="39"/>
      <c r="F70" s="42"/>
      <c r="G70" s="39">
        <f t="shared" si="4"/>
        <v>1816505.2300000004</v>
      </c>
      <c r="H70" s="102"/>
      <c r="I70" s="28"/>
      <c r="J70" s="27"/>
    </row>
    <row r="71" spans="1:10" customFormat="1">
      <c r="A71" s="41"/>
      <c r="B71" s="38"/>
      <c r="C71" s="38"/>
      <c r="D71" s="38"/>
      <c r="E71" s="39"/>
      <c r="F71" s="42"/>
      <c r="G71" s="39">
        <f t="shared" si="4"/>
        <v>1816505.2300000004</v>
      </c>
      <c r="H71" s="102"/>
      <c r="I71" s="28"/>
      <c r="J71" s="27"/>
    </row>
    <row r="72" spans="1:10" customFormat="1">
      <c r="A72" s="41"/>
      <c r="B72" s="38"/>
      <c r="C72" s="38"/>
      <c r="D72" s="38"/>
      <c r="E72" s="39"/>
      <c r="F72" s="42"/>
      <c r="G72" s="39">
        <f t="shared" si="4"/>
        <v>1816505.2300000004</v>
      </c>
      <c r="H72" s="102"/>
      <c r="I72" s="28"/>
      <c r="J72" s="27"/>
    </row>
    <row r="73" spans="1:10" customFormat="1">
      <c r="A73" s="41"/>
      <c r="B73" s="38"/>
      <c r="C73" s="38"/>
      <c r="D73" s="38"/>
      <c r="E73" s="39"/>
      <c r="F73" s="42"/>
      <c r="G73" s="39">
        <f t="shared" si="4"/>
        <v>1816505.2300000004</v>
      </c>
      <c r="H73" s="102"/>
      <c r="I73" s="28"/>
      <c r="J73" s="27"/>
    </row>
    <row r="74" spans="1:10" customFormat="1">
      <c r="A74" s="41"/>
      <c r="B74" s="38"/>
      <c r="C74" s="38"/>
      <c r="D74" s="38"/>
      <c r="E74" s="39"/>
      <c r="F74" s="42"/>
      <c r="G74" s="39">
        <f t="shared" si="4"/>
        <v>1816505.2300000004</v>
      </c>
      <c r="H74" s="102"/>
      <c r="I74" s="28"/>
      <c r="J74" s="27"/>
    </row>
    <row r="75" spans="1:10" customFormat="1">
      <c r="A75" s="41"/>
      <c r="B75" s="38"/>
      <c r="C75" s="38"/>
      <c r="D75" s="38"/>
      <c r="E75" s="39"/>
      <c r="F75" s="42"/>
      <c r="G75" s="39">
        <f t="shared" si="4"/>
        <v>1816505.2300000004</v>
      </c>
      <c r="H75" s="102"/>
      <c r="I75" s="28"/>
      <c r="J75" s="27"/>
    </row>
    <row r="76" spans="1:10" customFormat="1">
      <c r="A76" s="41"/>
      <c r="B76" s="38"/>
      <c r="C76" s="38"/>
      <c r="D76" s="38"/>
      <c r="E76" s="39"/>
      <c r="F76" s="42"/>
      <c r="G76" s="39">
        <f t="shared" si="4"/>
        <v>1816505.2300000004</v>
      </c>
      <c r="H76" s="102"/>
      <c r="I76" s="28"/>
      <c r="J76" s="27"/>
    </row>
    <row r="77" spans="1:10" customFormat="1">
      <c r="A77" s="41"/>
      <c r="B77" s="38"/>
      <c r="C77" s="38"/>
      <c r="D77" s="38"/>
      <c r="E77" s="39"/>
      <c r="F77" s="42"/>
      <c r="G77" s="39">
        <f t="shared" si="4"/>
        <v>1816505.2300000004</v>
      </c>
      <c r="H77" s="102"/>
      <c r="I77" s="28"/>
      <c r="J77" s="27"/>
    </row>
    <row r="78" spans="1:10" customFormat="1">
      <c r="A78" s="41"/>
      <c r="B78" s="38"/>
      <c r="C78" s="38"/>
      <c r="D78" s="38"/>
      <c r="E78" s="39"/>
      <c r="F78" s="42"/>
      <c r="G78" s="39">
        <f t="shared" si="4"/>
        <v>1816505.2300000004</v>
      </c>
      <c r="H78" s="102"/>
      <c r="I78" s="28"/>
      <c r="J78" s="27"/>
    </row>
    <row r="79" spans="1:10" customFormat="1">
      <c r="A79" s="41"/>
      <c r="B79" s="38"/>
      <c r="C79" s="38"/>
      <c r="D79" s="38"/>
      <c r="E79" s="39"/>
      <c r="F79" s="42"/>
      <c r="G79" s="39">
        <f t="shared" ref="G79:G86" si="5">G78+E79-F79</f>
        <v>1816505.2300000004</v>
      </c>
      <c r="H79" s="102"/>
      <c r="I79" s="28"/>
      <c r="J79" s="27"/>
    </row>
    <row r="80" spans="1:10" customFormat="1">
      <c r="A80" s="41"/>
      <c r="B80" s="38"/>
      <c r="C80" s="38"/>
      <c r="D80" s="38"/>
      <c r="E80" s="39"/>
      <c r="F80" s="42"/>
      <c r="G80" s="39">
        <f t="shared" si="5"/>
        <v>1816505.2300000004</v>
      </c>
      <c r="H80" s="102"/>
      <c r="I80" s="28"/>
      <c r="J80" s="27"/>
    </row>
    <row r="81" spans="1:10" customFormat="1">
      <c r="A81" s="41"/>
      <c r="B81" s="38"/>
      <c r="C81" s="38"/>
      <c r="D81" s="38"/>
      <c r="E81" s="39"/>
      <c r="F81" s="42"/>
      <c r="G81" s="39">
        <f t="shared" si="5"/>
        <v>1816505.2300000004</v>
      </c>
      <c r="H81" s="102"/>
      <c r="I81" s="28"/>
      <c r="J81" s="27"/>
    </row>
    <row r="82" spans="1:10" customFormat="1">
      <c r="A82" s="41"/>
      <c r="B82" s="38"/>
      <c r="C82" s="38"/>
      <c r="D82" s="38"/>
      <c r="E82" s="39"/>
      <c r="F82" s="42"/>
      <c r="G82" s="39">
        <f t="shared" si="5"/>
        <v>1816505.2300000004</v>
      </c>
      <c r="H82" s="102"/>
      <c r="I82" s="28"/>
      <c r="J82" s="27"/>
    </row>
    <row r="83" spans="1:10" customFormat="1">
      <c r="A83" s="41"/>
      <c r="B83" s="38"/>
      <c r="C83" s="38"/>
      <c r="D83" s="38"/>
      <c r="E83" s="39"/>
      <c r="F83" s="42"/>
      <c r="G83" s="39">
        <f t="shared" si="5"/>
        <v>1816505.2300000004</v>
      </c>
      <c r="H83" s="102"/>
      <c r="I83" s="28"/>
      <c r="J83" s="27"/>
    </row>
    <row r="84" spans="1:10" customFormat="1">
      <c r="A84" s="41"/>
      <c r="B84" s="38"/>
      <c r="C84" s="38"/>
      <c r="D84" s="38"/>
      <c r="E84" s="39"/>
      <c r="F84" s="42"/>
      <c r="G84" s="39">
        <f t="shared" si="5"/>
        <v>1816505.2300000004</v>
      </c>
      <c r="H84" s="102"/>
      <c r="I84" s="28"/>
      <c r="J84" s="27"/>
    </row>
    <row r="85" spans="1:10" customFormat="1">
      <c r="A85" s="41"/>
      <c r="B85" s="38"/>
      <c r="C85" s="38"/>
      <c r="D85" s="38"/>
      <c r="E85" s="39"/>
      <c r="F85" s="42"/>
      <c r="G85" s="39">
        <f t="shared" si="5"/>
        <v>1816505.2300000004</v>
      </c>
      <c r="H85" s="102"/>
      <c r="I85" s="28"/>
      <c r="J85" s="27"/>
    </row>
    <row r="86" spans="1:10" customFormat="1">
      <c r="A86" s="41"/>
      <c r="B86" s="38"/>
      <c r="C86" s="38"/>
      <c r="D86" s="38"/>
      <c r="E86" s="39"/>
      <c r="F86" s="42"/>
      <c r="G86" s="39">
        <f t="shared" si="5"/>
        <v>1816505.2300000004</v>
      </c>
      <c r="H86" s="102"/>
      <c r="I86" s="28"/>
      <c r="J86" s="27"/>
    </row>
    <row r="87" spans="1:10" customFormat="1">
      <c r="A87" s="41"/>
      <c r="B87" s="38"/>
      <c r="C87" s="38"/>
      <c r="D87" s="38"/>
      <c r="E87" s="39"/>
      <c r="F87" s="42"/>
      <c r="G87" s="39">
        <f t="shared" ref="G87:G103" si="6">G86+E87-F87</f>
        <v>1816505.2300000004</v>
      </c>
      <c r="H87" s="102"/>
      <c r="I87" s="28"/>
      <c r="J87" s="27"/>
    </row>
    <row r="88" spans="1:10" customFormat="1">
      <c r="A88" s="41"/>
      <c r="B88" s="38"/>
      <c r="C88" s="38"/>
      <c r="D88" s="38"/>
      <c r="E88" s="39"/>
      <c r="F88" s="42"/>
      <c r="G88" s="39">
        <f t="shared" si="6"/>
        <v>1816505.2300000004</v>
      </c>
      <c r="H88" s="102"/>
      <c r="I88" s="28"/>
      <c r="J88" s="27"/>
    </row>
    <row r="89" spans="1:10" customFormat="1">
      <c r="A89" s="41"/>
      <c r="B89" s="38"/>
      <c r="C89" s="38"/>
      <c r="D89" s="38"/>
      <c r="E89" s="39"/>
      <c r="F89" s="42"/>
      <c r="G89" s="39">
        <f t="shared" si="6"/>
        <v>1816505.2300000004</v>
      </c>
      <c r="H89" s="102"/>
      <c r="I89" s="28"/>
      <c r="J89" s="27"/>
    </row>
    <row r="90" spans="1:10" customFormat="1">
      <c r="A90" s="41"/>
      <c r="B90" s="38"/>
      <c r="C90" s="38"/>
      <c r="D90" s="38"/>
      <c r="E90" s="39"/>
      <c r="F90" s="42"/>
      <c r="G90" s="39">
        <f t="shared" si="6"/>
        <v>1816505.2300000004</v>
      </c>
      <c r="H90" s="102"/>
      <c r="I90" s="28"/>
      <c r="J90" s="27"/>
    </row>
    <row r="91" spans="1:10" customFormat="1">
      <c r="A91" s="41"/>
      <c r="B91" s="38"/>
      <c r="C91" s="38"/>
      <c r="D91" s="38"/>
      <c r="E91" s="39"/>
      <c r="F91" s="42"/>
      <c r="G91" s="39">
        <f t="shared" si="6"/>
        <v>1816505.2300000004</v>
      </c>
      <c r="H91" s="102"/>
      <c r="I91" s="28"/>
      <c r="J91" s="27"/>
    </row>
    <row r="92" spans="1:10" customFormat="1">
      <c r="A92" s="41"/>
      <c r="B92" s="38"/>
      <c r="C92" s="38"/>
      <c r="D92" s="38"/>
      <c r="E92" s="39"/>
      <c r="F92" s="42"/>
      <c r="G92" s="39">
        <f t="shared" si="6"/>
        <v>1816505.2300000004</v>
      </c>
      <c r="H92" s="102"/>
      <c r="I92" s="28"/>
      <c r="J92" s="27"/>
    </row>
    <row r="93" spans="1:10" customFormat="1">
      <c r="A93" s="41"/>
      <c r="B93" s="38"/>
      <c r="C93" s="38"/>
      <c r="D93" s="38"/>
      <c r="E93" s="39"/>
      <c r="F93" s="42"/>
      <c r="G93" s="39">
        <f t="shared" si="6"/>
        <v>1816505.2300000004</v>
      </c>
      <c r="H93" s="102"/>
      <c r="I93" s="28"/>
      <c r="J93" s="27"/>
    </row>
    <row r="94" spans="1:10" customFormat="1">
      <c r="A94" s="41"/>
      <c r="B94" s="38"/>
      <c r="C94" s="38"/>
      <c r="D94" s="38"/>
      <c r="E94" s="39"/>
      <c r="F94" s="42"/>
      <c r="G94" s="39">
        <f t="shared" si="6"/>
        <v>1816505.2300000004</v>
      </c>
      <c r="H94" s="102"/>
      <c r="I94" s="28"/>
      <c r="J94" s="27"/>
    </row>
    <row r="95" spans="1:10" customFormat="1">
      <c r="A95" s="41"/>
      <c r="B95" s="38"/>
      <c r="C95" s="38"/>
      <c r="D95" s="38"/>
      <c r="E95" s="39"/>
      <c r="F95" s="42"/>
      <c r="G95" s="39">
        <f t="shared" si="6"/>
        <v>1816505.2300000004</v>
      </c>
      <c r="H95" s="102"/>
      <c r="I95" s="28"/>
      <c r="J95" s="27"/>
    </row>
    <row r="96" spans="1:10" customFormat="1">
      <c r="A96" s="41"/>
      <c r="B96" s="38"/>
      <c r="C96" s="38"/>
      <c r="D96" s="38"/>
      <c r="E96" s="39"/>
      <c r="F96" s="42"/>
      <c r="G96" s="39">
        <f t="shared" si="6"/>
        <v>1816505.2300000004</v>
      </c>
      <c r="H96" s="102"/>
      <c r="I96" s="28"/>
      <c r="J96" s="27"/>
    </row>
    <row r="97" spans="1:10" customFormat="1">
      <c r="A97" s="41"/>
      <c r="B97" s="38"/>
      <c r="C97" s="38"/>
      <c r="D97" s="38"/>
      <c r="E97" s="39"/>
      <c r="F97" s="42"/>
      <c r="G97" s="39">
        <f t="shared" si="6"/>
        <v>1816505.2300000004</v>
      </c>
      <c r="H97" s="102"/>
      <c r="I97" s="28"/>
      <c r="J97" s="27"/>
    </row>
    <row r="98" spans="1:10" customFormat="1">
      <c r="A98" s="41"/>
      <c r="B98" s="38"/>
      <c r="C98" s="38"/>
      <c r="D98" s="38"/>
      <c r="E98" s="39"/>
      <c r="F98" s="42"/>
      <c r="G98" s="39">
        <f t="shared" si="6"/>
        <v>1816505.2300000004</v>
      </c>
      <c r="H98" s="102"/>
      <c r="I98" s="28"/>
      <c r="J98" s="27"/>
    </row>
    <row r="99" spans="1:10" customFormat="1">
      <c r="A99" s="41"/>
      <c r="B99" s="38"/>
      <c r="C99" s="38"/>
      <c r="D99" s="38"/>
      <c r="E99" s="39"/>
      <c r="F99" s="42"/>
      <c r="G99" s="39">
        <f t="shared" si="6"/>
        <v>1816505.2300000004</v>
      </c>
      <c r="H99" s="102"/>
      <c r="I99" s="28"/>
      <c r="J99" s="27"/>
    </row>
    <row r="100" spans="1:10" customFormat="1">
      <c r="A100" s="41"/>
      <c r="B100" s="38"/>
      <c r="C100" s="38"/>
      <c r="D100" s="38"/>
      <c r="E100" s="39"/>
      <c r="F100" s="42"/>
      <c r="G100" s="39">
        <f t="shared" si="6"/>
        <v>1816505.2300000004</v>
      </c>
      <c r="H100" s="102"/>
      <c r="I100" s="28"/>
      <c r="J100" s="27"/>
    </row>
    <row r="101" spans="1:10" customFormat="1">
      <c r="A101" s="41"/>
      <c r="B101" s="38"/>
      <c r="C101" s="38"/>
      <c r="D101" s="38"/>
      <c r="E101" s="39"/>
      <c r="F101" s="42"/>
      <c r="G101" s="39">
        <f t="shared" si="6"/>
        <v>1816505.2300000004</v>
      </c>
      <c r="H101" s="102"/>
      <c r="I101" s="28"/>
      <c r="J101" s="27"/>
    </row>
    <row r="102" spans="1:10" customFormat="1">
      <c r="A102" s="41"/>
      <c r="B102" s="38"/>
      <c r="C102" s="38"/>
      <c r="D102" s="38"/>
      <c r="E102" s="39"/>
      <c r="F102" s="42"/>
      <c r="G102" s="39">
        <f t="shared" si="6"/>
        <v>1816505.2300000004</v>
      </c>
      <c r="H102" s="102"/>
      <c r="I102" s="28"/>
      <c r="J102" s="27"/>
    </row>
    <row r="103" spans="1:10" customFormat="1">
      <c r="A103" s="41"/>
      <c r="B103" s="38"/>
      <c r="C103" s="38"/>
      <c r="D103" s="38"/>
      <c r="E103" s="39"/>
      <c r="F103" s="42"/>
      <c r="G103" s="39">
        <f t="shared" si="6"/>
        <v>1816505.2300000004</v>
      </c>
      <c r="H103" s="102"/>
      <c r="I103" s="28"/>
      <c r="J103" s="27"/>
    </row>
    <row r="104" spans="1:10" customFormat="1">
      <c r="A104" s="41"/>
      <c r="B104" s="38"/>
      <c r="C104" s="38"/>
      <c r="D104" s="38"/>
      <c r="E104" s="39"/>
      <c r="F104" s="42"/>
      <c r="G104" s="39">
        <f t="shared" ref="G104:G168" si="7">G103+E104-F104</f>
        <v>1816505.2300000004</v>
      </c>
      <c r="H104" s="102"/>
      <c r="I104" s="28"/>
      <c r="J104" s="27"/>
    </row>
    <row r="105" spans="1:10" customFormat="1">
      <c r="A105" s="41"/>
      <c r="B105" s="38"/>
      <c r="C105" s="38"/>
      <c r="D105" s="38"/>
      <c r="E105" s="39"/>
      <c r="F105" s="42"/>
      <c r="G105" s="39">
        <f t="shared" si="7"/>
        <v>1816505.2300000004</v>
      </c>
      <c r="H105" s="102"/>
      <c r="I105" s="28"/>
      <c r="J105" s="27"/>
    </row>
    <row r="106" spans="1:10" customFormat="1">
      <c r="A106" s="41"/>
      <c r="B106" s="38"/>
      <c r="C106" s="38"/>
      <c r="D106" s="38"/>
      <c r="E106" s="39"/>
      <c r="F106" s="42"/>
      <c r="G106" s="39">
        <f t="shared" si="7"/>
        <v>1816505.2300000004</v>
      </c>
      <c r="H106" s="102"/>
      <c r="I106" s="28"/>
      <c r="J106" s="27"/>
    </row>
    <row r="107" spans="1:10" customFormat="1">
      <c r="A107" s="41"/>
      <c r="B107" s="38"/>
      <c r="C107" s="38"/>
      <c r="D107" s="38"/>
      <c r="E107" s="39"/>
      <c r="F107" s="42"/>
      <c r="G107" s="39">
        <f t="shared" si="7"/>
        <v>1816505.2300000004</v>
      </c>
      <c r="H107" s="102"/>
      <c r="I107" s="28"/>
      <c r="J107" s="27"/>
    </row>
    <row r="108" spans="1:10" customFormat="1">
      <c r="A108" s="41"/>
      <c r="B108" s="38"/>
      <c r="C108" s="38"/>
      <c r="D108" s="38"/>
      <c r="E108" s="39"/>
      <c r="F108" s="42"/>
      <c r="G108" s="39">
        <f t="shared" si="7"/>
        <v>1816505.2300000004</v>
      </c>
      <c r="H108" s="102"/>
      <c r="I108" s="28"/>
      <c r="J108" s="27"/>
    </row>
    <row r="109" spans="1:10" customFormat="1">
      <c r="A109" s="41"/>
      <c r="B109" s="38"/>
      <c r="C109" s="38"/>
      <c r="D109" s="38"/>
      <c r="E109" s="39"/>
      <c r="F109" s="42"/>
      <c r="G109" s="39">
        <f t="shared" si="7"/>
        <v>1816505.2300000004</v>
      </c>
      <c r="H109" s="102"/>
      <c r="I109" s="28"/>
      <c r="J109" s="27"/>
    </row>
    <row r="110" spans="1:10" customFormat="1">
      <c r="A110" s="41"/>
      <c r="B110" s="38"/>
      <c r="C110" s="38"/>
      <c r="D110" s="38"/>
      <c r="E110" s="39"/>
      <c r="F110" s="42"/>
      <c r="G110" s="39">
        <f t="shared" si="7"/>
        <v>1816505.2300000004</v>
      </c>
      <c r="H110" s="102"/>
      <c r="I110" s="28"/>
      <c r="J110" s="27"/>
    </row>
    <row r="111" spans="1:10" customFormat="1">
      <c r="A111" s="41"/>
      <c r="B111" s="38"/>
      <c r="C111" s="38"/>
      <c r="D111" s="38"/>
      <c r="E111" s="39"/>
      <c r="F111" s="42"/>
      <c r="G111" s="39">
        <f t="shared" si="7"/>
        <v>1816505.2300000004</v>
      </c>
      <c r="H111" s="102"/>
      <c r="I111" s="28"/>
      <c r="J111" s="27"/>
    </row>
    <row r="112" spans="1:10" customFormat="1">
      <c r="A112" s="41"/>
      <c r="B112" s="38"/>
      <c r="C112" s="38"/>
      <c r="D112" s="38"/>
      <c r="E112" s="39"/>
      <c r="F112" s="42"/>
      <c r="G112" s="39">
        <f t="shared" si="7"/>
        <v>1816505.2300000004</v>
      </c>
      <c r="H112" s="102"/>
      <c r="I112" s="28"/>
      <c r="J112" s="27"/>
    </row>
    <row r="113" spans="1:10" customFormat="1">
      <c r="A113" s="41"/>
      <c r="B113" s="38"/>
      <c r="C113" s="38"/>
      <c r="D113" s="38"/>
      <c r="E113" s="39"/>
      <c r="F113" s="42"/>
      <c r="G113" s="39">
        <f t="shared" si="7"/>
        <v>1816505.2300000004</v>
      </c>
      <c r="H113" s="27"/>
      <c r="I113" s="28"/>
      <c r="J113" s="27"/>
    </row>
    <row r="114" spans="1:10" customFormat="1">
      <c r="A114" s="41"/>
      <c r="B114" s="38"/>
      <c r="C114" s="38"/>
      <c r="D114" s="38"/>
      <c r="E114" s="39"/>
      <c r="F114" s="42"/>
      <c r="G114" s="39">
        <f t="shared" si="7"/>
        <v>1816505.2300000004</v>
      </c>
      <c r="H114" s="27"/>
      <c r="I114" s="28"/>
      <c r="J114" s="27"/>
    </row>
    <row r="115" spans="1:10" customFormat="1">
      <c r="A115" s="41"/>
      <c r="B115" s="38"/>
      <c r="C115" s="38"/>
      <c r="D115" s="38"/>
      <c r="E115" s="39"/>
      <c r="F115" s="42"/>
      <c r="G115" s="39">
        <f t="shared" si="7"/>
        <v>1816505.2300000004</v>
      </c>
      <c r="H115" s="27"/>
      <c r="I115" s="28"/>
      <c r="J115" s="27"/>
    </row>
    <row r="116" spans="1:10" customFormat="1">
      <c r="A116" s="41"/>
      <c r="B116" s="38"/>
      <c r="C116" s="38"/>
      <c r="D116" s="38"/>
      <c r="E116" s="39"/>
      <c r="F116" s="42"/>
      <c r="G116" s="39">
        <f t="shared" si="7"/>
        <v>1816505.2300000004</v>
      </c>
      <c r="H116" s="27"/>
      <c r="I116" s="28"/>
      <c r="J116" s="27"/>
    </row>
    <row r="117" spans="1:10" customFormat="1">
      <c r="A117" s="41"/>
      <c r="B117" s="38"/>
      <c r="C117" s="38"/>
      <c r="D117" s="38"/>
      <c r="E117" s="39"/>
      <c r="F117" s="42"/>
      <c r="G117" s="39">
        <f t="shared" si="7"/>
        <v>1816505.2300000004</v>
      </c>
      <c r="H117" s="27"/>
      <c r="I117" s="28"/>
      <c r="J117" s="27"/>
    </row>
    <row r="118" spans="1:10" customFormat="1">
      <c r="A118" s="41"/>
      <c r="B118" s="38"/>
      <c r="C118" s="38"/>
      <c r="D118" s="38"/>
      <c r="E118" s="39"/>
      <c r="F118" s="42"/>
      <c r="G118" s="39">
        <f t="shared" si="7"/>
        <v>1816505.2300000004</v>
      </c>
      <c r="H118" s="27"/>
      <c r="I118" s="28"/>
      <c r="J118" s="27"/>
    </row>
    <row r="119" spans="1:10" customFormat="1">
      <c r="A119" s="41"/>
      <c r="B119" s="38"/>
      <c r="C119" s="38"/>
      <c r="D119" s="38"/>
      <c r="E119" s="39"/>
      <c r="F119" s="42"/>
      <c r="G119" s="39">
        <f t="shared" si="7"/>
        <v>1816505.2300000004</v>
      </c>
      <c r="H119" s="27"/>
      <c r="I119" s="28"/>
      <c r="J119" s="27"/>
    </row>
    <row r="120" spans="1:10" customFormat="1">
      <c r="A120" s="41"/>
      <c r="B120" s="38"/>
      <c r="C120" s="38"/>
      <c r="D120" s="38"/>
      <c r="E120" s="39"/>
      <c r="F120" s="42"/>
      <c r="G120" s="39">
        <f t="shared" si="7"/>
        <v>1816505.2300000004</v>
      </c>
      <c r="H120" s="27"/>
      <c r="I120" s="28"/>
      <c r="J120" s="27"/>
    </row>
    <row r="121" spans="1:10" customFormat="1">
      <c r="A121" s="41"/>
      <c r="B121" s="38"/>
      <c r="C121" s="38"/>
      <c r="D121" s="38"/>
      <c r="E121" s="39"/>
      <c r="F121" s="42"/>
      <c r="G121" s="39">
        <f t="shared" si="7"/>
        <v>1816505.2300000004</v>
      </c>
      <c r="H121" s="27"/>
      <c r="I121" s="28"/>
      <c r="J121" s="27"/>
    </row>
    <row r="122" spans="1:10" customFormat="1">
      <c r="A122" s="41"/>
      <c r="B122" s="38"/>
      <c r="C122" s="38"/>
      <c r="D122" s="38"/>
      <c r="E122" s="39"/>
      <c r="F122" s="42"/>
      <c r="G122" s="39">
        <f t="shared" si="7"/>
        <v>1816505.2300000004</v>
      </c>
      <c r="H122" s="27"/>
      <c r="I122" s="59"/>
      <c r="J122" s="27"/>
    </row>
    <row r="123" spans="1:10" customFormat="1">
      <c r="A123" s="41"/>
      <c r="B123" s="38"/>
      <c r="C123" s="38"/>
      <c r="D123" s="38"/>
      <c r="E123" s="39"/>
      <c r="F123" s="42"/>
      <c r="G123" s="39">
        <f t="shared" si="7"/>
        <v>1816505.2300000004</v>
      </c>
      <c r="H123" s="27"/>
      <c r="I123" s="59"/>
      <c r="J123" s="27"/>
    </row>
    <row r="124" spans="1:10" customFormat="1">
      <c r="A124" s="41"/>
      <c r="B124" s="38"/>
      <c r="C124" s="38"/>
      <c r="D124" s="38"/>
      <c r="E124" s="39"/>
      <c r="F124" s="42"/>
      <c r="G124" s="39">
        <f t="shared" si="7"/>
        <v>1816505.2300000004</v>
      </c>
      <c r="H124" s="27"/>
      <c r="I124" s="59"/>
      <c r="J124" s="27"/>
    </row>
    <row r="125" spans="1:10" customFormat="1">
      <c r="A125" s="41"/>
      <c r="B125" s="38"/>
      <c r="C125" s="38"/>
      <c r="D125" s="38"/>
      <c r="E125" s="39"/>
      <c r="F125" s="42"/>
      <c r="G125" s="39">
        <f t="shared" si="7"/>
        <v>1816505.2300000004</v>
      </c>
      <c r="H125" s="27"/>
      <c r="I125" s="59"/>
      <c r="J125" s="27"/>
    </row>
    <row r="126" spans="1:10" customFormat="1">
      <c r="A126" s="41"/>
      <c r="B126" s="38"/>
      <c r="C126" s="38"/>
      <c r="D126" s="38"/>
      <c r="E126" s="39"/>
      <c r="F126" s="42"/>
      <c r="G126" s="39">
        <f t="shared" si="7"/>
        <v>1816505.2300000004</v>
      </c>
      <c r="H126" s="27"/>
      <c r="I126" s="59"/>
      <c r="J126" s="27"/>
    </row>
    <row r="127" spans="1:10" customFormat="1">
      <c r="A127" s="41"/>
      <c r="B127" s="38"/>
      <c r="C127" s="38"/>
      <c r="D127" s="38"/>
      <c r="E127" s="39"/>
      <c r="F127" s="42"/>
      <c r="G127" s="39">
        <f t="shared" si="7"/>
        <v>1816505.2300000004</v>
      </c>
      <c r="H127" s="27"/>
      <c r="I127" s="59"/>
      <c r="J127" s="27"/>
    </row>
    <row r="128" spans="1:10" customFormat="1">
      <c r="A128" s="41"/>
      <c r="B128" s="38"/>
      <c r="C128" s="38"/>
      <c r="D128" s="38"/>
      <c r="E128" s="39"/>
      <c r="F128" s="42"/>
      <c r="G128" s="39">
        <f t="shared" si="7"/>
        <v>1816505.2300000004</v>
      </c>
      <c r="H128" s="27"/>
      <c r="I128" s="59"/>
      <c r="J128" s="27"/>
    </row>
    <row r="129" spans="1:10" customFormat="1">
      <c r="A129" s="41"/>
      <c r="B129" s="38"/>
      <c r="C129" s="38"/>
      <c r="D129" s="38"/>
      <c r="E129" s="39"/>
      <c r="F129" s="42"/>
      <c r="G129" s="39">
        <f t="shared" si="7"/>
        <v>1816505.2300000004</v>
      </c>
      <c r="H129" s="27"/>
      <c r="I129" s="59"/>
      <c r="J129" s="27"/>
    </row>
    <row r="130" spans="1:10" customFormat="1">
      <c r="A130" s="41"/>
      <c r="B130" s="38"/>
      <c r="C130" s="38"/>
      <c r="D130" s="38"/>
      <c r="E130" s="39"/>
      <c r="F130" s="42"/>
      <c r="G130" s="39">
        <f t="shared" si="7"/>
        <v>1816505.2300000004</v>
      </c>
      <c r="H130" s="27"/>
      <c r="I130" s="59"/>
      <c r="J130" s="27"/>
    </row>
    <row r="131" spans="1:10" customFormat="1">
      <c r="A131" s="41"/>
      <c r="B131" s="38"/>
      <c r="C131" s="38"/>
      <c r="D131" s="38"/>
      <c r="E131" s="39"/>
      <c r="F131" s="42"/>
      <c r="G131" s="39">
        <f t="shared" si="7"/>
        <v>1816505.2300000004</v>
      </c>
      <c r="H131" s="27"/>
      <c r="I131" s="59"/>
      <c r="J131" s="27"/>
    </row>
    <row r="132" spans="1:10" customFormat="1">
      <c r="A132" s="41"/>
      <c r="B132" s="38"/>
      <c r="C132" s="38"/>
      <c r="D132" s="38"/>
      <c r="E132" s="39"/>
      <c r="F132" s="42"/>
      <c r="G132" s="39">
        <f t="shared" si="7"/>
        <v>1816505.2300000004</v>
      </c>
      <c r="H132" s="27"/>
      <c r="I132" s="59"/>
      <c r="J132" s="27"/>
    </row>
    <row r="133" spans="1:10" customFormat="1">
      <c r="A133" s="41"/>
      <c r="B133" s="38"/>
      <c r="C133" s="38"/>
      <c r="D133" s="38"/>
      <c r="E133" s="39"/>
      <c r="F133" s="42"/>
      <c r="G133" s="39">
        <f t="shared" si="7"/>
        <v>1816505.2300000004</v>
      </c>
      <c r="H133" s="27"/>
      <c r="I133" s="59"/>
      <c r="J133" s="27"/>
    </row>
    <row r="134" spans="1:10" customFormat="1">
      <c r="A134" s="41"/>
      <c r="B134" s="38"/>
      <c r="C134" s="38"/>
      <c r="D134" s="38"/>
      <c r="E134" s="39"/>
      <c r="F134" s="42"/>
      <c r="G134" s="39">
        <f t="shared" si="7"/>
        <v>1816505.2300000004</v>
      </c>
      <c r="H134" s="27"/>
      <c r="I134" s="59"/>
      <c r="J134" s="27"/>
    </row>
    <row r="135" spans="1:10" customFormat="1">
      <c r="A135" s="41"/>
      <c r="B135" s="38"/>
      <c r="C135" s="38"/>
      <c r="D135" s="38"/>
      <c r="E135" s="39"/>
      <c r="F135" s="42"/>
      <c r="G135" s="39">
        <f t="shared" si="7"/>
        <v>1816505.2300000004</v>
      </c>
      <c r="H135" s="27"/>
      <c r="I135" s="59"/>
      <c r="J135" s="27"/>
    </row>
    <row r="136" spans="1:10" customFormat="1">
      <c r="A136" s="41"/>
      <c r="B136" s="38"/>
      <c r="C136" s="38"/>
      <c r="D136" s="38"/>
      <c r="E136" s="39"/>
      <c r="F136" s="42"/>
      <c r="G136" s="39">
        <f t="shared" si="7"/>
        <v>1816505.2300000004</v>
      </c>
      <c r="H136" s="27"/>
      <c r="I136" s="59"/>
      <c r="J136" s="27"/>
    </row>
    <row r="137" spans="1:10" customFormat="1">
      <c r="A137" s="41"/>
      <c r="B137" s="38"/>
      <c r="C137" s="38"/>
      <c r="D137" s="38"/>
      <c r="E137" s="39"/>
      <c r="F137" s="42"/>
      <c r="G137" s="39">
        <f t="shared" si="7"/>
        <v>1816505.2300000004</v>
      </c>
      <c r="H137" s="27"/>
      <c r="I137" s="59"/>
      <c r="J137" s="27"/>
    </row>
    <row r="138" spans="1:10" customFormat="1">
      <c r="A138" s="41"/>
      <c r="B138" s="38"/>
      <c r="C138" s="38"/>
      <c r="D138" s="38"/>
      <c r="E138" s="39"/>
      <c r="F138" s="42"/>
      <c r="G138" s="39">
        <f t="shared" si="7"/>
        <v>1816505.2300000004</v>
      </c>
      <c r="H138" s="27"/>
      <c r="I138" s="59"/>
      <c r="J138" s="27"/>
    </row>
    <row r="139" spans="1:10" customFormat="1">
      <c r="A139" s="41"/>
      <c r="B139" s="38"/>
      <c r="C139" s="38"/>
      <c r="D139" s="38"/>
      <c r="E139" s="39"/>
      <c r="F139" s="42"/>
      <c r="G139" s="39">
        <f t="shared" si="7"/>
        <v>1816505.2300000004</v>
      </c>
      <c r="H139" s="27"/>
      <c r="I139" s="59"/>
      <c r="J139" s="27"/>
    </row>
    <row r="140" spans="1:10" customFormat="1">
      <c r="A140" s="41"/>
      <c r="B140" s="38"/>
      <c r="C140" s="38"/>
      <c r="D140" s="38"/>
      <c r="E140" s="39"/>
      <c r="F140" s="42"/>
      <c r="G140" s="39">
        <f t="shared" si="7"/>
        <v>1816505.2300000004</v>
      </c>
      <c r="H140" s="27"/>
      <c r="I140" s="59"/>
      <c r="J140" s="27"/>
    </row>
    <row r="141" spans="1:10" customFormat="1">
      <c r="A141" s="41"/>
      <c r="B141" s="38"/>
      <c r="C141" s="38"/>
      <c r="D141" s="38"/>
      <c r="E141" s="39"/>
      <c r="F141" s="42"/>
      <c r="G141" s="39">
        <f t="shared" si="7"/>
        <v>1816505.2300000004</v>
      </c>
      <c r="H141" s="27"/>
      <c r="I141" s="59"/>
      <c r="J141" s="27"/>
    </row>
    <row r="142" spans="1:10" customFormat="1">
      <c r="A142" s="41"/>
      <c r="B142" s="38"/>
      <c r="C142" s="38"/>
      <c r="D142" s="38"/>
      <c r="E142" s="39"/>
      <c r="F142" s="42"/>
      <c r="G142" s="39">
        <f t="shared" si="7"/>
        <v>1816505.2300000004</v>
      </c>
      <c r="H142" s="27"/>
      <c r="I142" s="59"/>
      <c r="J142" s="27"/>
    </row>
    <row r="143" spans="1:10" customFormat="1">
      <c r="A143" s="41"/>
      <c r="B143" s="38"/>
      <c r="C143" s="38"/>
      <c r="D143" s="38"/>
      <c r="E143" s="39"/>
      <c r="F143" s="42"/>
      <c r="G143" s="39">
        <f t="shared" si="7"/>
        <v>1816505.2300000004</v>
      </c>
      <c r="H143" s="27"/>
      <c r="I143" s="59"/>
      <c r="J143" s="27"/>
    </row>
    <row r="144" spans="1:10" customFormat="1">
      <c r="A144" s="41"/>
      <c r="B144" s="38"/>
      <c r="C144" s="38"/>
      <c r="D144" s="38"/>
      <c r="E144" s="39"/>
      <c r="F144" s="42"/>
      <c r="G144" s="39">
        <f t="shared" si="7"/>
        <v>1816505.2300000004</v>
      </c>
      <c r="H144" s="27"/>
      <c r="I144" s="59"/>
      <c r="J144" s="27"/>
    </row>
    <row r="145" spans="1:10" customFormat="1">
      <c r="A145" s="41"/>
      <c r="B145" s="38"/>
      <c r="C145" s="38"/>
      <c r="D145" s="38"/>
      <c r="E145" s="39"/>
      <c r="F145" s="42"/>
      <c r="G145" s="39">
        <f t="shared" si="7"/>
        <v>1816505.2300000004</v>
      </c>
      <c r="H145" s="27"/>
      <c r="I145" s="59"/>
      <c r="J145" s="27"/>
    </row>
    <row r="146" spans="1:10" customFormat="1">
      <c r="A146" s="41"/>
      <c r="B146" s="38"/>
      <c r="C146" s="38"/>
      <c r="D146" s="38"/>
      <c r="E146" s="39"/>
      <c r="F146" s="42"/>
      <c r="G146" s="39">
        <f t="shared" si="7"/>
        <v>1816505.2300000004</v>
      </c>
      <c r="H146" s="27"/>
      <c r="I146" s="59"/>
      <c r="J146" s="27"/>
    </row>
    <row r="147" spans="1:10" customFormat="1">
      <c r="A147" s="41"/>
      <c r="B147" s="38"/>
      <c r="C147" s="38"/>
      <c r="D147" s="38"/>
      <c r="E147" s="39"/>
      <c r="F147" s="42"/>
      <c r="G147" s="39">
        <f t="shared" si="7"/>
        <v>1816505.2300000004</v>
      </c>
      <c r="H147" s="27"/>
      <c r="I147" s="59"/>
      <c r="J147" s="27"/>
    </row>
    <row r="148" spans="1:10" customFormat="1">
      <c r="A148" s="41"/>
      <c r="B148" s="38"/>
      <c r="C148" s="38"/>
      <c r="D148" s="38"/>
      <c r="E148" s="39"/>
      <c r="F148" s="42"/>
      <c r="G148" s="39">
        <f t="shared" si="7"/>
        <v>1816505.2300000004</v>
      </c>
      <c r="H148" s="27"/>
      <c r="I148" s="59"/>
      <c r="J148" s="27"/>
    </row>
    <row r="149" spans="1:10" customFormat="1">
      <c r="A149" s="41"/>
      <c r="B149" s="38"/>
      <c r="C149" s="38"/>
      <c r="D149" s="38"/>
      <c r="E149" s="39"/>
      <c r="F149" s="42"/>
      <c r="G149" s="39">
        <f t="shared" si="7"/>
        <v>1816505.2300000004</v>
      </c>
      <c r="H149" s="27"/>
      <c r="I149" s="59"/>
      <c r="J149" s="27"/>
    </row>
    <row r="150" spans="1:10" customFormat="1">
      <c r="A150" s="41"/>
      <c r="B150" s="38"/>
      <c r="C150" s="38"/>
      <c r="D150" s="38"/>
      <c r="E150" s="39"/>
      <c r="F150" s="42"/>
      <c r="G150" s="39">
        <f t="shared" si="7"/>
        <v>1816505.2300000004</v>
      </c>
      <c r="H150" s="27"/>
      <c r="I150" s="59"/>
      <c r="J150" s="27"/>
    </row>
    <row r="151" spans="1:10" customFormat="1">
      <c r="A151" s="41"/>
      <c r="B151" s="38"/>
      <c r="C151" s="38"/>
      <c r="D151" s="38"/>
      <c r="E151" s="39"/>
      <c r="F151" s="42"/>
      <c r="G151" s="39">
        <f t="shared" si="7"/>
        <v>1816505.2300000004</v>
      </c>
      <c r="H151" s="27"/>
      <c r="I151" s="59"/>
      <c r="J151" s="27"/>
    </row>
    <row r="152" spans="1:10" customFormat="1">
      <c r="A152" s="41"/>
      <c r="B152" s="38"/>
      <c r="C152" s="38"/>
      <c r="D152" s="38"/>
      <c r="E152" s="39"/>
      <c r="F152" s="42"/>
      <c r="G152" s="39">
        <f t="shared" si="7"/>
        <v>1816505.2300000004</v>
      </c>
      <c r="H152" s="27"/>
      <c r="I152" s="59"/>
      <c r="J152" s="27"/>
    </row>
    <row r="153" spans="1:10" customFormat="1">
      <c r="A153" s="41"/>
      <c r="B153" s="38"/>
      <c r="C153" s="38"/>
      <c r="D153" s="38"/>
      <c r="E153" s="39"/>
      <c r="F153" s="42"/>
      <c r="G153" s="39">
        <f t="shared" si="7"/>
        <v>1816505.2300000004</v>
      </c>
      <c r="H153" s="27"/>
      <c r="I153" s="59"/>
      <c r="J153" s="27"/>
    </row>
    <row r="154" spans="1:10" customFormat="1">
      <c r="A154" s="41"/>
      <c r="B154" s="38"/>
      <c r="C154" s="38"/>
      <c r="D154" s="38"/>
      <c r="E154" s="39"/>
      <c r="F154" s="42"/>
      <c r="G154" s="39">
        <f t="shared" si="7"/>
        <v>1816505.2300000004</v>
      </c>
      <c r="H154" s="27"/>
      <c r="I154" s="59"/>
      <c r="J154" s="27"/>
    </row>
    <row r="155" spans="1:10" customFormat="1">
      <c r="A155" s="41"/>
      <c r="B155" s="38"/>
      <c r="C155" s="38"/>
      <c r="D155" s="38"/>
      <c r="E155" s="39"/>
      <c r="F155" s="42"/>
      <c r="G155" s="39">
        <f t="shared" si="7"/>
        <v>1816505.2300000004</v>
      </c>
      <c r="H155" s="27"/>
      <c r="I155" s="59"/>
      <c r="J155" s="27"/>
    </row>
    <row r="156" spans="1:10" customFormat="1">
      <c r="A156" s="41"/>
      <c r="B156" s="38"/>
      <c r="C156" s="38"/>
      <c r="D156" s="38"/>
      <c r="E156" s="39"/>
      <c r="F156" s="42"/>
      <c r="G156" s="39">
        <f t="shared" si="7"/>
        <v>1816505.2300000004</v>
      </c>
      <c r="H156" s="27"/>
      <c r="I156" s="59"/>
      <c r="J156" s="27"/>
    </row>
    <row r="157" spans="1:10" customFormat="1">
      <c r="A157" s="41"/>
      <c r="B157" s="38"/>
      <c r="C157" s="38"/>
      <c r="D157" s="38"/>
      <c r="E157" s="39"/>
      <c r="F157" s="42"/>
      <c r="G157" s="39">
        <f t="shared" si="7"/>
        <v>1816505.2300000004</v>
      </c>
      <c r="H157" s="27"/>
      <c r="I157" s="59"/>
      <c r="J157" s="27"/>
    </row>
    <row r="158" spans="1:10" customFormat="1">
      <c r="A158" s="41"/>
      <c r="B158" s="38"/>
      <c r="C158" s="38"/>
      <c r="D158" s="38"/>
      <c r="E158" s="39"/>
      <c r="F158" s="42"/>
      <c r="G158" s="39">
        <f t="shared" si="7"/>
        <v>1816505.2300000004</v>
      </c>
      <c r="H158" s="27"/>
      <c r="I158" s="59"/>
      <c r="J158" s="27"/>
    </row>
    <row r="159" spans="1:10" customFormat="1">
      <c r="A159" s="41"/>
      <c r="B159" s="38"/>
      <c r="C159" s="38"/>
      <c r="D159" s="38"/>
      <c r="E159" s="39"/>
      <c r="F159" s="42"/>
      <c r="G159" s="39">
        <f t="shared" si="7"/>
        <v>1816505.2300000004</v>
      </c>
      <c r="H159" s="27"/>
      <c r="I159" s="59"/>
      <c r="J159" s="27"/>
    </row>
    <row r="160" spans="1:10" customFormat="1">
      <c r="A160" s="41"/>
      <c r="B160" s="38"/>
      <c r="C160" s="38"/>
      <c r="D160" s="38"/>
      <c r="E160" s="39"/>
      <c r="F160" s="42"/>
      <c r="G160" s="39">
        <f t="shared" si="7"/>
        <v>1816505.2300000004</v>
      </c>
      <c r="H160" s="27"/>
      <c r="I160" s="59"/>
      <c r="J160" s="27"/>
    </row>
    <row r="161" spans="1:10" customFormat="1">
      <c r="A161" s="41"/>
      <c r="B161" s="38"/>
      <c r="C161" s="38"/>
      <c r="D161" s="38"/>
      <c r="E161" s="39"/>
      <c r="F161" s="42"/>
      <c r="G161" s="39">
        <f t="shared" si="7"/>
        <v>1816505.2300000004</v>
      </c>
      <c r="H161" s="27"/>
      <c r="I161" s="59"/>
      <c r="J161" s="27"/>
    </row>
    <row r="162" spans="1:10" customFormat="1">
      <c r="A162" s="41"/>
      <c r="B162" s="38"/>
      <c r="C162" s="38"/>
      <c r="D162" s="38"/>
      <c r="E162" s="39"/>
      <c r="F162" s="42"/>
      <c r="G162" s="39">
        <f t="shared" si="7"/>
        <v>1816505.2300000004</v>
      </c>
      <c r="H162" s="27"/>
      <c r="I162" s="59"/>
      <c r="J162" s="27"/>
    </row>
    <row r="163" spans="1:10" customFormat="1">
      <c r="A163" s="41"/>
      <c r="B163" s="38"/>
      <c r="C163" s="38"/>
      <c r="D163" s="38"/>
      <c r="E163" s="39"/>
      <c r="F163" s="42"/>
      <c r="G163" s="39">
        <f t="shared" si="7"/>
        <v>1816505.2300000004</v>
      </c>
      <c r="H163" s="27"/>
      <c r="I163" s="59"/>
      <c r="J163" s="27"/>
    </row>
    <row r="164" spans="1:10" customFormat="1">
      <c r="A164" s="41"/>
      <c r="B164" s="38"/>
      <c r="C164" s="38"/>
      <c r="D164" s="38"/>
      <c r="E164" s="39"/>
      <c r="F164" s="42"/>
      <c r="G164" s="39">
        <f t="shared" si="7"/>
        <v>1816505.2300000004</v>
      </c>
      <c r="H164" s="27"/>
      <c r="I164" s="59"/>
      <c r="J164" s="27"/>
    </row>
    <row r="165" spans="1:10" customFormat="1">
      <c r="A165" s="41"/>
      <c r="B165" s="38"/>
      <c r="C165" s="38"/>
      <c r="D165" s="38"/>
      <c r="E165" s="39"/>
      <c r="F165" s="42"/>
      <c r="G165" s="39">
        <f t="shared" si="7"/>
        <v>1816505.2300000004</v>
      </c>
      <c r="H165" s="27"/>
      <c r="I165" s="59"/>
      <c r="J165" s="27"/>
    </row>
    <row r="166" spans="1:10" customFormat="1">
      <c r="A166" s="41"/>
      <c r="B166" s="38"/>
      <c r="C166" s="38"/>
      <c r="D166" s="38"/>
      <c r="E166" s="39"/>
      <c r="F166" s="42"/>
      <c r="G166" s="39">
        <f t="shared" si="7"/>
        <v>1816505.2300000004</v>
      </c>
      <c r="H166" s="27"/>
      <c r="I166" s="59"/>
      <c r="J166" s="27"/>
    </row>
    <row r="167" spans="1:10" customFormat="1">
      <c r="A167" s="41"/>
      <c r="B167" s="38"/>
      <c r="C167" s="38"/>
      <c r="D167" s="38"/>
      <c r="E167" s="39"/>
      <c r="F167" s="42"/>
      <c r="G167" s="39">
        <f t="shared" si="7"/>
        <v>1816505.2300000004</v>
      </c>
      <c r="H167" s="27"/>
      <c r="I167" s="59"/>
      <c r="J167" s="27"/>
    </row>
    <row r="168" spans="1:10" customFormat="1">
      <c r="A168" s="41"/>
      <c r="B168" s="38"/>
      <c r="C168" s="38"/>
      <c r="D168" s="38"/>
      <c r="E168" s="39"/>
      <c r="F168" s="42"/>
      <c r="G168" s="39">
        <f t="shared" si="7"/>
        <v>1816505.2300000004</v>
      </c>
      <c r="H168" s="27"/>
      <c r="I168" s="59"/>
      <c r="J168" s="27"/>
    </row>
    <row r="169" spans="1:10" customFormat="1">
      <c r="A169" s="41"/>
      <c r="B169" s="38"/>
      <c r="C169" s="38"/>
      <c r="D169" s="38"/>
      <c r="E169" s="39"/>
      <c r="F169" s="42"/>
      <c r="G169" s="39">
        <f>G168+E169-F169</f>
        <v>1816505.2300000004</v>
      </c>
      <c r="H169" s="27"/>
      <c r="I169" s="59"/>
      <c r="J169" s="27"/>
    </row>
    <row r="170" spans="1:10" customFormat="1">
      <c r="A170" s="41"/>
      <c r="B170" s="38"/>
      <c r="C170" s="38"/>
      <c r="D170" s="38"/>
      <c r="E170" s="39"/>
      <c r="F170" s="42"/>
      <c r="G170" s="39">
        <f>G169+E170-F170</f>
        <v>1816505.2300000004</v>
      </c>
      <c r="H170" s="27"/>
      <c r="I170" s="59"/>
      <c r="J170" s="27"/>
    </row>
    <row r="171" spans="1:10" customFormat="1">
      <c r="A171" s="41"/>
      <c r="B171" s="38"/>
      <c r="C171" s="38"/>
      <c r="D171" s="38"/>
      <c r="E171" s="39"/>
      <c r="F171" s="42"/>
      <c r="G171" s="39">
        <f>G170+E171-F171</f>
        <v>1816505.2300000004</v>
      </c>
      <c r="H171" s="27"/>
      <c r="I171" s="59"/>
      <c r="J171" s="27"/>
    </row>
    <row r="172" spans="1:10" customFormat="1">
      <c r="A172" s="41"/>
      <c r="B172" s="38"/>
      <c r="C172" s="38"/>
      <c r="D172" s="38"/>
      <c r="E172" s="39"/>
      <c r="F172" s="42"/>
      <c r="G172" s="39">
        <f>G171+E172-F172</f>
        <v>1816505.2300000004</v>
      </c>
      <c r="H172" s="27"/>
      <c r="I172" s="59"/>
      <c r="J172" s="27"/>
    </row>
    <row r="173" spans="1:10" customFormat="1">
      <c r="A173" s="41"/>
      <c r="B173" s="38"/>
      <c r="C173" s="38"/>
      <c r="D173" s="38"/>
      <c r="E173" s="39"/>
      <c r="F173" s="42"/>
      <c r="G173" s="39">
        <f>G172+E173-F173</f>
        <v>1816505.2300000004</v>
      </c>
      <c r="H173" s="27"/>
      <c r="I173" s="59"/>
      <c r="J173" s="27"/>
    </row>
    <row r="174" spans="1:10" customFormat="1">
      <c r="A174" s="41"/>
      <c r="B174" s="38"/>
      <c r="C174" s="38"/>
      <c r="D174" s="38"/>
      <c r="E174" s="39"/>
      <c r="F174" s="42"/>
      <c r="G174" s="39">
        <f t="shared" ref="G174:G237" si="8">G173+E174-F174</f>
        <v>1816505.2300000004</v>
      </c>
      <c r="H174" s="27"/>
      <c r="I174" s="59"/>
      <c r="J174" s="27"/>
    </row>
    <row r="175" spans="1:10" customFormat="1">
      <c r="A175" s="41"/>
      <c r="B175" s="38"/>
      <c r="C175" s="38"/>
      <c r="D175" s="38"/>
      <c r="E175" s="39"/>
      <c r="F175" s="42"/>
      <c r="G175" s="39">
        <f t="shared" si="8"/>
        <v>1816505.2300000004</v>
      </c>
      <c r="H175" s="102"/>
      <c r="I175" s="59"/>
      <c r="J175" s="27"/>
    </row>
    <row r="176" spans="1:10" customFormat="1">
      <c r="A176" s="41"/>
      <c r="B176" s="38"/>
      <c r="C176" s="38"/>
      <c r="D176" s="38"/>
      <c r="E176" s="39"/>
      <c r="F176" s="42"/>
      <c r="G176" s="39">
        <f t="shared" si="8"/>
        <v>1816505.2300000004</v>
      </c>
      <c r="H176" s="102"/>
      <c r="I176" s="59"/>
      <c r="J176" s="27"/>
    </row>
    <row r="177" spans="1:10" customFormat="1">
      <c r="A177" s="41"/>
      <c r="B177" s="38"/>
      <c r="C177" s="38"/>
      <c r="D177" s="38"/>
      <c r="E177" s="39"/>
      <c r="F177" s="42"/>
      <c r="G177" s="39">
        <f t="shared" si="8"/>
        <v>1816505.2300000004</v>
      </c>
      <c r="H177" s="102"/>
      <c r="I177" s="59"/>
      <c r="J177" s="27"/>
    </row>
    <row r="178" spans="1:10" customFormat="1">
      <c r="A178" s="41"/>
      <c r="B178" s="38"/>
      <c r="C178" s="38"/>
      <c r="D178" s="38"/>
      <c r="E178" s="39"/>
      <c r="F178" s="42"/>
      <c r="G178" s="39">
        <f t="shared" si="8"/>
        <v>1816505.2300000004</v>
      </c>
      <c r="H178" s="27"/>
      <c r="I178" s="59"/>
      <c r="J178" s="27"/>
    </row>
    <row r="179" spans="1:10" customFormat="1">
      <c r="A179" s="41"/>
      <c r="B179" s="38"/>
      <c r="C179" s="38"/>
      <c r="D179" s="38"/>
      <c r="E179" s="39"/>
      <c r="F179" s="42"/>
      <c r="G179" s="39">
        <f t="shared" si="8"/>
        <v>1816505.2300000004</v>
      </c>
      <c r="H179" s="27"/>
      <c r="I179" s="59"/>
      <c r="J179" s="27"/>
    </row>
    <row r="180" spans="1:10" customFormat="1">
      <c r="A180" s="41"/>
      <c r="B180" s="38"/>
      <c r="C180" s="38"/>
      <c r="D180" s="38"/>
      <c r="E180" s="39"/>
      <c r="F180" s="42"/>
      <c r="G180" s="39">
        <f t="shared" si="8"/>
        <v>1816505.2300000004</v>
      </c>
      <c r="H180" s="27"/>
      <c r="I180" s="59"/>
      <c r="J180" s="27"/>
    </row>
    <row r="181" spans="1:10" customFormat="1">
      <c r="A181" s="41"/>
      <c r="B181" s="38"/>
      <c r="C181" s="38"/>
      <c r="D181" s="38"/>
      <c r="E181" s="39"/>
      <c r="F181" s="42"/>
      <c r="G181" s="39">
        <f t="shared" si="8"/>
        <v>1816505.2300000004</v>
      </c>
      <c r="H181" s="27"/>
      <c r="I181" s="59"/>
      <c r="J181" s="27"/>
    </row>
    <row r="182" spans="1:10" customFormat="1">
      <c r="A182" s="41"/>
      <c r="B182" s="38"/>
      <c r="C182" s="38"/>
      <c r="D182" s="38"/>
      <c r="E182" s="39"/>
      <c r="F182" s="42"/>
      <c r="G182" s="39">
        <f t="shared" si="8"/>
        <v>1816505.2300000004</v>
      </c>
      <c r="H182" s="27"/>
      <c r="I182" s="59"/>
      <c r="J182" s="27"/>
    </row>
    <row r="183" spans="1:10" customFormat="1">
      <c r="A183" s="41"/>
      <c r="B183" s="38"/>
      <c r="C183" s="38"/>
      <c r="D183" s="38"/>
      <c r="E183" s="39"/>
      <c r="F183" s="42"/>
      <c r="G183" s="39">
        <f t="shared" si="8"/>
        <v>1816505.2300000004</v>
      </c>
      <c r="H183" s="27"/>
      <c r="I183" s="59"/>
      <c r="J183" s="27"/>
    </row>
    <row r="184" spans="1:10" customFormat="1">
      <c r="A184" s="41"/>
      <c r="B184" s="38"/>
      <c r="C184" s="38"/>
      <c r="D184" s="38"/>
      <c r="E184" s="39"/>
      <c r="F184" s="42"/>
      <c r="G184" s="39">
        <f t="shared" si="8"/>
        <v>1816505.2300000004</v>
      </c>
      <c r="H184" s="27"/>
      <c r="I184" s="59"/>
      <c r="J184" s="27"/>
    </row>
    <row r="185" spans="1:10" customFormat="1">
      <c r="A185" s="41"/>
      <c r="B185" s="38"/>
      <c r="C185" s="38"/>
      <c r="D185" s="38"/>
      <c r="E185" s="39"/>
      <c r="F185" s="42"/>
      <c r="G185" s="39">
        <f t="shared" si="8"/>
        <v>1816505.2300000004</v>
      </c>
      <c r="H185" s="27"/>
      <c r="I185" s="59"/>
      <c r="J185" s="27"/>
    </row>
    <row r="186" spans="1:10" customFormat="1">
      <c r="A186" s="41"/>
      <c r="B186" s="38"/>
      <c r="C186" s="38"/>
      <c r="D186" s="38"/>
      <c r="E186" s="39"/>
      <c r="F186" s="42"/>
      <c r="G186" s="39">
        <f t="shared" si="8"/>
        <v>1816505.2300000004</v>
      </c>
      <c r="H186" s="27"/>
      <c r="I186" s="59"/>
      <c r="J186" s="27"/>
    </row>
    <row r="187" spans="1:10" customFormat="1">
      <c r="A187" s="41"/>
      <c r="B187" s="38"/>
      <c r="C187" s="38"/>
      <c r="D187" s="38"/>
      <c r="E187" s="39"/>
      <c r="F187" s="42"/>
      <c r="G187" s="39">
        <f t="shared" si="8"/>
        <v>1816505.2300000004</v>
      </c>
      <c r="H187" s="27"/>
      <c r="I187" s="59"/>
      <c r="J187" s="27"/>
    </row>
    <row r="188" spans="1:10" customFormat="1">
      <c r="A188" s="41"/>
      <c r="B188" s="38"/>
      <c r="C188" s="38"/>
      <c r="D188" s="38"/>
      <c r="E188" s="39"/>
      <c r="F188" s="42"/>
      <c r="G188" s="39">
        <f t="shared" si="8"/>
        <v>1816505.2300000004</v>
      </c>
      <c r="H188" s="27"/>
      <c r="I188" s="59"/>
      <c r="J188" s="27"/>
    </row>
    <row r="189" spans="1:10" customFormat="1">
      <c r="A189" s="41"/>
      <c r="B189" s="38"/>
      <c r="C189" s="38"/>
      <c r="D189" s="38"/>
      <c r="E189" s="39"/>
      <c r="F189" s="42"/>
      <c r="G189" s="39">
        <f t="shared" si="8"/>
        <v>1816505.2300000004</v>
      </c>
      <c r="H189" s="27"/>
      <c r="I189" s="59"/>
      <c r="J189" s="27"/>
    </row>
    <row r="190" spans="1:10" customFormat="1">
      <c r="A190" s="41"/>
      <c r="B190" s="38"/>
      <c r="C190" s="38"/>
      <c r="D190" s="38"/>
      <c r="E190" s="39"/>
      <c r="F190" s="42"/>
      <c r="G190" s="39">
        <f t="shared" si="8"/>
        <v>1816505.2300000004</v>
      </c>
      <c r="H190" s="27"/>
      <c r="I190" s="59"/>
      <c r="J190" s="27"/>
    </row>
    <row r="191" spans="1:10" customFormat="1">
      <c r="A191" s="41"/>
      <c r="B191" s="38"/>
      <c r="C191" s="38"/>
      <c r="D191" s="38"/>
      <c r="E191" s="39"/>
      <c r="F191" s="42"/>
      <c r="G191" s="39">
        <f t="shared" si="8"/>
        <v>1816505.2300000004</v>
      </c>
      <c r="H191" s="27"/>
      <c r="I191" s="59"/>
      <c r="J191" s="27"/>
    </row>
    <row r="192" spans="1:10" customFormat="1">
      <c r="A192" s="41"/>
      <c r="B192" s="38"/>
      <c r="C192" s="38"/>
      <c r="D192" s="38"/>
      <c r="E192" s="39"/>
      <c r="F192" s="42"/>
      <c r="G192" s="39">
        <f t="shared" si="8"/>
        <v>1816505.2300000004</v>
      </c>
      <c r="H192" s="27"/>
      <c r="I192" s="59"/>
      <c r="J192" s="27"/>
    </row>
    <row r="193" spans="1:10" customFormat="1">
      <c r="A193" s="41"/>
      <c r="B193" s="38"/>
      <c r="C193" s="38"/>
      <c r="D193" s="38"/>
      <c r="E193" s="39"/>
      <c r="F193" s="42"/>
      <c r="G193" s="39">
        <f t="shared" si="8"/>
        <v>1816505.2300000004</v>
      </c>
      <c r="H193" s="27"/>
      <c r="I193" s="59"/>
      <c r="J193" s="27"/>
    </row>
    <row r="194" spans="1:10" customFormat="1">
      <c r="A194" s="41"/>
      <c r="B194" s="38"/>
      <c r="C194" s="38"/>
      <c r="D194" s="38"/>
      <c r="E194" s="39"/>
      <c r="F194" s="42"/>
      <c r="G194" s="39">
        <f t="shared" si="8"/>
        <v>1816505.2300000004</v>
      </c>
      <c r="H194" s="27"/>
      <c r="I194" s="59"/>
      <c r="J194" s="27"/>
    </row>
    <row r="195" spans="1:10" customFormat="1">
      <c r="A195" s="41"/>
      <c r="B195" s="38"/>
      <c r="C195" s="38"/>
      <c r="D195" s="38"/>
      <c r="E195" s="39"/>
      <c r="F195" s="42"/>
      <c r="G195" s="39">
        <f t="shared" si="8"/>
        <v>1816505.2300000004</v>
      </c>
      <c r="H195" s="27"/>
      <c r="I195" s="59"/>
      <c r="J195" s="27"/>
    </row>
    <row r="196" spans="1:10" customFormat="1">
      <c r="A196" s="41"/>
      <c r="B196" s="38"/>
      <c r="C196" s="38"/>
      <c r="D196" s="38"/>
      <c r="E196" s="39"/>
      <c r="F196" s="42"/>
      <c r="G196" s="39">
        <f t="shared" si="8"/>
        <v>1816505.2300000004</v>
      </c>
      <c r="H196" s="27"/>
      <c r="I196" s="59"/>
      <c r="J196" s="27"/>
    </row>
    <row r="197" spans="1:10" customFormat="1">
      <c r="A197" s="41"/>
      <c r="B197" s="38"/>
      <c r="C197" s="38"/>
      <c r="D197" s="38"/>
      <c r="E197" s="39"/>
      <c r="F197" s="42"/>
      <c r="G197" s="39">
        <f t="shared" si="8"/>
        <v>1816505.2300000004</v>
      </c>
      <c r="H197" s="27"/>
      <c r="I197" s="59"/>
      <c r="J197" s="27"/>
    </row>
    <row r="198" spans="1:10" customFormat="1">
      <c r="A198" s="41"/>
      <c r="B198" s="38"/>
      <c r="C198" s="38"/>
      <c r="D198" s="38"/>
      <c r="E198" s="39"/>
      <c r="F198" s="42"/>
      <c r="G198" s="39">
        <f t="shared" si="8"/>
        <v>1816505.2300000004</v>
      </c>
      <c r="H198" s="27"/>
      <c r="I198" s="59"/>
      <c r="J198" s="27"/>
    </row>
    <row r="199" spans="1:10" customFormat="1">
      <c r="A199" s="41"/>
      <c r="B199" s="38"/>
      <c r="C199" s="38"/>
      <c r="D199" s="38"/>
      <c r="E199" s="39"/>
      <c r="F199" s="42"/>
      <c r="G199" s="39">
        <f t="shared" si="8"/>
        <v>1816505.2300000004</v>
      </c>
      <c r="H199" s="27"/>
      <c r="I199" s="59"/>
      <c r="J199" s="27"/>
    </row>
    <row r="200" spans="1:10" customFormat="1">
      <c r="A200" s="41"/>
      <c r="B200" s="38"/>
      <c r="C200" s="38"/>
      <c r="D200" s="38"/>
      <c r="E200" s="39"/>
      <c r="F200" s="42"/>
      <c r="G200" s="39">
        <f t="shared" si="8"/>
        <v>1816505.2300000004</v>
      </c>
      <c r="H200" s="27"/>
      <c r="I200" s="59"/>
      <c r="J200" s="27"/>
    </row>
    <row r="201" spans="1:10" customFormat="1">
      <c r="A201" s="41"/>
      <c r="B201" s="38"/>
      <c r="C201" s="38"/>
      <c r="D201" s="38"/>
      <c r="E201" s="39"/>
      <c r="F201" s="42"/>
      <c r="G201" s="39">
        <f t="shared" si="8"/>
        <v>1816505.2300000004</v>
      </c>
      <c r="H201" s="27"/>
      <c r="I201" s="59"/>
      <c r="J201" s="27"/>
    </row>
    <row r="202" spans="1:10" customFormat="1">
      <c r="A202" s="41"/>
      <c r="B202" s="38"/>
      <c r="C202" s="38"/>
      <c r="D202" s="38"/>
      <c r="E202" s="39"/>
      <c r="F202" s="42"/>
      <c r="G202" s="39">
        <f t="shared" si="8"/>
        <v>1816505.2300000004</v>
      </c>
      <c r="H202" s="27"/>
      <c r="I202" s="59"/>
      <c r="J202" s="27"/>
    </row>
    <row r="203" spans="1:10" customFormat="1">
      <c r="A203" s="41"/>
      <c r="B203" s="38"/>
      <c r="C203" s="38"/>
      <c r="D203" s="38"/>
      <c r="E203" s="39"/>
      <c r="F203" s="42"/>
      <c r="G203" s="39">
        <f t="shared" si="8"/>
        <v>1816505.2300000004</v>
      </c>
      <c r="H203" s="27"/>
      <c r="I203" s="59"/>
      <c r="J203" s="27"/>
    </row>
    <row r="204" spans="1:10" customFormat="1">
      <c r="A204" s="41"/>
      <c r="B204" s="38"/>
      <c r="C204" s="38"/>
      <c r="D204" s="38"/>
      <c r="E204" s="39"/>
      <c r="F204" s="42"/>
      <c r="G204" s="39">
        <f t="shared" si="8"/>
        <v>1816505.2300000004</v>
      </c>
      <c r="H204" s="27"/>
      <c r="I204" s="59"/>
      <c r="J204" s="27"/>
    </row>
    <row r="205" spans="1:10" customFormat="1">
      <c r="A205" s="41"/>
      <c r="B205" s="38"/>
      <c r="C205" s="38"/>
      <c r="D205" s="38"/>
      <c r="E205" s="39"/>
      <c r="F205" s="42"/>
      <c r="G205" s="39">
        <f t="shared" si="8"/>
        <v>1816505.2300000004</v>
      </c>
      <c r="H205" s="27"/>
      <c r="I205" s="59"/>
      <c r="J205" s="27"/>
    </row>
    <row r="206" spans="1:10" customFormat="1">
      <c r="A206" s="41"/>
      <c r="B206" s="38"/>
      <c r="C206" s="38"/>
      <c r="D206" s="38"/>
      <c r="E206" s="39"/>
      <c r="F206" s="42"/>
      <c r="G206" s="39">
        <f t="shared" si="8"/>
        <v>1816505.2300000004</v>
      </c>
      <c r="H206" s="27"/>
      <c r="I206" s="59"/>
      <c r="J206" s="27"/>
    </row>
    <row r="207" spans="1:10" customFormat="1">
      <c r="A207" s="41"/>
      <c r="B207" s="38"/>
      <c r="C207" s="38"/>
      <c r="D207" s="38"/>
      <c r="E207" s="39"/>
      <c r="F207" s="42"/>
      <c r="G207" s="39">
        <f t="shared" si="8"/>
        <v>1816505.2300000004</v>
      </c>
      <c r="H207" s="27"/>
      <c r="I207" s="59"/>
      <c r="J207" s="27"/>
    </row>
    <row r="208" spans="1:10" customFormat="1">
      <c r="A208" s="41"/>
      <c r="B208" s="38"/>
      <c r="C208" s="38"/>
      <c r="D208" s="38"/>
      <c r="E208" s="39"/>
      <c r="F208" s="42"/>
      <c r="G208" s="39">
        <f t="shared" si="8"/>
        <v>1816505.2300000004</v>
      </c>
      <c r="H208" s="27"/>
      <c r="I208" s="59"/>
      <c r="J208" s="27"/>
    </row>
    <row r="209" spans="1:10" customFormat="1">
      <c r="A209" s="41"/>
      <c r="B209" s="38"/>
      <c r="C209" s="38"/>
      <c r="D209" s="38"/>
      <c r="E209" s="39"/>
      <c r="F209" s="42"/>
      <c r="G209" s="39">
        <f t="shared" si="8"/>
        <v>1816505.2300000004</v>
      </c>
      <c r="H209" s="27"/>
      <c r="I209" s="59"/>
      <c r="J209" s="27"/>
    </row>
    <row r="210" spans="1:10" customFormat="1">
      <c r="A210" s="41"/>
      <c r="B210" s="38"/>
      <c r="C210" s="38"/>
      <c r="D210" s="38"/>
      <c r="E210" s="39"/>
      <c r="F210" s="42"/>
      <c r="G210" s="39">
        <f t="shared" si="8"/>
        <v>1816505.2300000004</v>
      </c>
      <c r="H210" s="27"/>
      <c r="I210" s="59"/>
      <c r="J210" s="27"/>
    </row>
    <row r="211" spans="1:10" customFormat="1">
      <c r="A211" s="41"/>
      <c r="B211" s="38"/>
      <c r="C211" s="38"/>
      <c r="D211" s="38"/>
      <c r="E211" s="39"/>
      <c r="F211" s="42"/>
      <c r="G211" s="39">
        <f t="shared" si="8"/>
        <v>1816505.2300000004</v>
      </c>
      <c r="H211" s="27"/>
      <c r="I211" s="59"/>
      <c r="J211" s="27"/>
    </row>
    <row r="212" spans="1:10" customFormat="1">
      <c r="A212" s="41"/>
      <c r="B212" s="38"/>
      <c r="C212" s="38"/>
      <c r="D212" s="38"/>
      <c r="E212" s="39"/>
      <c r="F212" s="42"/>
      <c r="G212" s="39">
        <f t="shared" si="8"/>
        <v>1816505.2300000004</v>
      </c>
      <c r="H212" s="27"/>
      <c r="I212" s="59"/>
      <c r="J212" s="27"/>
    </row>
    <row r="213" spans="1:10" customFormat="1">
      <c r="A213" s="41"/>
      <c r="B213" s="38"/>
      <c r="C213" s="38"/>
      <c r="D213" s="38"/>
      <c r="E213" s="39"/>
      <c r="F213" s="42"/>
      <c r="G213" s="39">
        <f t="shared" si="8"/>
        <v>1816505.2300000004</v>
      </c>
      <c r="H213" s="27"/>
      <c r="I213" s="59"/>
      <c r="J213" s="27"/>
    </row>
    <row r="214" spans="1:10" customFormat="1">
      <c r="A214" s="41"/>
      <c r="B214" s="38"/>
      <c r="C214" s="38"/>
      <c r="D214" s="38"/>
      <c r="E214" s="39"/>
      <c r="F214" s="42"/>
      <c r="G214" s="39">
        <f t="shared" si="8"/>
        <v>1816505.2300000004</v>
      </c>
      <c r="H214" s="27"/>
      <c r="I214" s="59"/>
      <c r="J214" s="27"/>
    </row>
    <row r="215" spans="1:10" customFormat="1">
      <c r="A215" s="41"/>
      <c r="B215" s="38"/>
      <c r="C215" s="38"/>
      <c r="D215" s="38"/>
      <c r="E215" s="39"/>
      <c r="F215" s="42"/>
      <c r="G215" s="39">
        <f t="shared" si="8"/>
        <v>1816505.2300000004</v>
      </c>
      <c r="H215" s="27"/>
      <c r="I215" s="59"/>
      <c r="J215" s="27"/>
    </row>
    <row r="216" spans="1:10" customFormat="1">
      <c r="A216" s="41"/>
      <c r="B216" s="38"/>
      <c r="C216" s="38"/>
      <c r="D216" s="38"/>
      <c r="E216" s="39"/>
      <c r="F216" s="42"/>
      <c r="G216" s="39">
        <f t="shared" si="8"/>
        <v>1816505.2300000004</v>
      </c>
      <c r="H216" s="27"/>
      <c r="I216" s="59"/>
      <c r="J216" s="27"/>
    </row>
    <row r="217" spans="1:10" customFormat="1">
      <c r="A217" s="41"/>
      <c r="B217" s="38"/>
      <c r="C217" s="38"/>
      <c r="D217" s="38"/>
      <c r="E217" s="39"/>
      <c r="F217" s="42"/>
      <c r="G217" s="39">
        <f t="shared" si="8"/>
        <v>1816505.2300000004</v>
      </c>
      <c r="H217" s="27"/>
      <c r="I217" s="59"/>
      <c r="J217" s="27"/>
    </row>
    <row r="218" spans="1:10" customFormat="1">
      <c r="A218" s="41"/>
      <c r="B218" s="38"/>
      <c r="C218" s="38"/>
      <c r="D218" s="38"/>
      <c r="E218" s="39"/>
      <c r="F218" s="42"/>
      <c r="G218" s="39">
        <f t="shared" si="8"/>
        <v>1816505.2300000004</v>
      </c>
      <c r="H218" s="27"/>
      <c r="I218" s="59"/>
      <c r="J218" s="27"/>
    </row>
    <row r="219" spans="1:10" customFormat="1">
      <c r="A219" s="41"/>
      <c r="B219" s="38"/>
      <c r="C219" s="38"/>
      <c r="D219" s="38"/>
      <c r="E219" s="39"/>
      <c r="F219" s="42"/>
      <c r="G219" s="39">
        <f t="shared" si="8"/>
        <v>1816505.2300000004</v>
      </c>
      <c r="H219" s="27"/>
      <c r="I219" s="59"/>
      <c r="J219" s="27"/>
    </row>
    <row r="220" spans="1:10" customFormat="1">
      <c r="A220" s="41"/>
      <c r="B220" s="38"/>
      <c r="C220" s="38"/>
      <c r="D220" s="38"/>
      <c r="E220" s="39"/>
      <c r="F220" s="42"/>
      <c r="G220" s="39">
        <f t="shared" si="8"/>
        <v>1816505.2300000004</v>
      </c>
      <c r="H220" s="27"/>
      <c r="I220" s="59"/>
      <c r="J220" s="27"/>
    </row>
    <row r="221" spans="1:10" customFormat="1">
      <c r="A221" s="41"/>
      <c r="B221" s="38"/>
      <c r="C221" s="38"/>
      <c r="D221" s="38"/>
      <c r="E221" s="39"/>
      <c r="F221" s="42"/>
      <c r="G221" s="39">
        <f t="shared" si="8"/>
        <v>1816505.2300000004</v>
      </c>
      <c r="H221" s="27"/>
      <c r="I221" s="59"/>
      <c r="J221" s="27"/>
    </row>
    <row r="222" spans="1:10" customFormat="1">
      <c r="A222" s="41"/>
      <c r="B222" s="38"/>
      <c r="C222" s="38"/>
      <c r="D222" s="38"/>
      <c r="E222" s="39"/>
      <c r="F222" s="42"/>
      <c r="G222" s="39">
        <f t="shared" si="8"/>
        <v>1816505.2300000004</v>
      </c>
      <c r="H222" s="27"/>
      <c r="I222" s="59"/>
      <c r="J222" s="27"/>
    </row>
    <row r="223" spans="1:10" customFormat="1">
      <c r="A223" s="41"/>
      <c r="B223" s="38"/>
      <c r="C223" s="38"/>
      <c r="D223" s="38"/>
      <c r="E223" s="39"/>
      <c r="F223" s="42"/>
      <c r="G223" s="39">
        <f t="shared" si="8"/>
        <v>1816505.2300000004</v>
      </c>
      <c r="H223" s="27"/>
      <c r="I223" s="59"/>
      <c r="J223" s="27"/>
    </row>
    <row r="224" spans="1:10" customFormat="1">
      <c r="A224" s="41"/>
      <c r="B224" s="38"/>
      <c r="C224" s="38"/>
      <c r="D224" s="38"/>
      <c r="E224" s="39"/>
      <c r="F224" s="42"/>
      <c r="G224" s="39">
        <f t="shared" si="8"/>
        <v>1816505.2300000004</v>
      </c>
      <c r="H224" s="27"/>
      <c r="I224" s="59"/>
      <c r="J224" s="27"/>
    </row>
    <row r="225" spans="1:10" customFormat="1">
      <c r="A225" s="41"/>
      <c r="B225" s="38"/>
      <c r="C225" s="38"/>
      <c r="D225" s="38"/>
      <c r="E225" s="39"/>
      <c r="F225" s="42"/>
      <c r="G225" s="39">
        <f t="shared" si="8"/>
        <v>1816505.2300000004</v>
      </c>
      <c r="H225" s="27"/>
      <c r="I225" s="59"/>
      <c r="J225" s="27"/>
    </row>
    <row r="226" spans="1:10" customFormat="1">
      <c r="A226" s="41"/>
      <c r="B226" s="38"/>
      <c r="C226" s="38"/>
      <c r="D226" s="38"/>
      <c r="E226" s="39"/>
      <c r="F226" s="42"/>
      <c r="G226" s="39">
        <f t="shared" si="8"/>
        <v>1816505.2300000004</v>
      </c>
      <c r="H226" s="27"/>
      <c r="I226" s="59"/>
      <c r="J226" s="27"/>
    </row>
    <row r="227" spans="1:10" customFormat="1">
      <c r="A227" s="41"/>
      <c r="B227" s="38"/>
      <c r="C227" s="38"/>
      <c r="D227" s="38"/>
      <c r="E227" s="39"/>
      <c r="F227" s="42"/>
      <c r="G227" s="39">
        <f t="shared" si="8"/>
        <v>1816505.2300000004</v>
      </c>
      <c r="H227" s="27"/>
      <c r="I227" s="59"/>
      <c r="J227" s="27"/>
    </row>
    <row r="228" spans="1:10" customFormat="1">
      <c r="A228" s="41"/>
      <c r="B228" s="38"/>
      <c r="C228" s="38"/>
      <c r="D228" s="38"/>
      <c r="E228" s="39"/>
      <c r="F228" s="42"/>
      <c r="G228" s="39">
        <f t="shared" si="8"/>
        <v>1816505.2300000004</v>
      </c>
      <c r="H228" s="27"/>
      <c r="I228" s="59"/>
      <c r="J228" s="27"/>
    </row>
    <row r="229" spans="1:10" customFormat="1">
      <c r="A229" s="41"/>
      <c r="B229" s="38"/>
      <c r="C229" s="38"/>
      <c r="D229" s="38"/>
      <c r="E229" s="39"/>
      <c r="F229" s="42"/>
      <c r="G229" s="39">
        <f t="shared" si="8"/>
        <v>1816505.2300000004</v>
      </c>
      <c r="H229" s="27"/>
      <c r="I229" s="59"/>
      <c r="J229" s="27"/>
    </row>
    <row r="230" spans="1:10" customFormat="1">
      <c r="A230" s="41"/>
      <c r="B230" s="38"/>
      <c r="C230" s="38"/>
      <c r="D230" s="38"/>
      <c r="E230" s="39"/>
      <c r="F230" s="42"/>
      <c r="G230" s="39">
        <f t="shared" si="8"/>
        <v>1816505.2300000004</v>
      </c>
      <c r="H230" s="27"/>
      <c r="I230" s="59"/>
      <c r="J230" s="27"/>
    </row>
    <row r="231" spans="1:10" customFormat="1">
      <c r="A231" s="41"/>
      <c r="B231" s="38"/>
      <c r="C231" s="38"/>
      <c r="D231" s="38"/>
      <c r="E231" s="39"/>
      <c r="F231" s="42"/>
      <c r="G231" s="39">
        <f t="shared" si="8"/>
        <v>1816505.2300000004</v>
      </c>
      <c r="H231" s="27"/>
      <c r="I231" s="59"/>
      <c r="J231" s="27"/>
    </row>
    <row r="232" spans="1:10" customFormat="1">
      <c r="A232" s="41"/>
      <c r="B232" s="38"/>
      <c r="C232" s="38"/>
      <c r="D232" s="38"/>
      <c r="E232" s="39"/>
      <c r="F232" s="42"/>
      <c r="G232" s="39">
        <f t="shared" si="8"/>
        <v>1816505.2300000004</v>
      </c>
      <c r="H232" s="27"/>
      <c r="I232" s="59"/>
      <c r="J232" s="27"/>
    </row>
    <row r="233" spans="1:10" customFormat="1">
      <c r="A233" s="41"/>
      <c r="B233" s="38"/>
      <c r="C233" s="38"/>
      <c r="D233" s="38"/>
      <c r="E233" s="39"/>
      <c r="F233" s="42"/>
      <c r="G233" s="39">
        <f t="shared" si="8"/>
        <v>1816505.2300000004</v>
      </c>
      <c r="H233" s="27"/>
      <c r="I233" s="59"/>
      <c r="J233" s="27"/>
    </row>
    <row r="234" spans="1:10" customFormat="1">
      <c r="A234" s="41"/>
      <c r="B234" s="38"/>
      <c r="C234" s="38"/>
      <c r="D234" s="38"/>
      <c r="E234" s="39"/>
      <c r="F234" s="42"/>
      <c r="G234" s="39">
        <f t="shared" si="8"/>
        <v>1816505.2300000004</v>
      </c>
      <c r="H234" s="27"/>
      <c r="I234" s="59"/>
      <c r="J234" s="27"/>
    </row>
    <row r="235" spans="1:10" customFormat="1">
      <c r="A235" s="41"/>
      <c r="B235" s="38"/>
      <c r="C235" s="38"/>
      <c r="D235" s="38"/>
      <c r="E235" s="39"/>
      <c r="F235" s="42"/>
      <c r="G235" s="39">
        <f t="shared" si="8"/>
        <v>1816505.2300000004</v>
      </c>
      <c r="H235" s="27"/>
      <c r="I235" s="59"/>
      <c r="J235" s="27"/>
    </row>
    <row r="236" spans="1:10" customFormat="1">
      <c r="A236" s="41"/>
      <c r="B236" s="38"/>
      <c r="C236" s="38"/>
      <c r="D236" s="38"/>
      <c r="E236" s="39"/>
      <c r="F236" s="42"/>
      <c r="G236" s="39">
        <f t="shared" si="8"/>
        <v>1816505.2300000004</v>
      </c>
      <c r="H236" s="27"/>
      <c r="I236" s="59"/>
      <c r="J236" s="27"/>
    </row>
    <row r="237" spans="1:10" customFormat="1">
      <c r="A237" s="41"/>
      <c r="B237" s="38"/>
      <c r="C237" s="38"/>
      <c r="D237" s="38"/>
      <c r="E237" s="39"/>
      <c r="F237" s="42"/>
      <c r="G237" s="39">
        <f t="shared" si="8"/>
        <v>1816505.2300000004</v>
      </c>
      <c r="H237" s="27"/>
      <c r="I237" s="59"/>
      <c r="J237" s="27"/>
    </row>
    <row r="238" spans="1:10" customFormat="1">
      <c r="A238" s="41"/>
      <c r="B238" s="38"/>
      <c r="C238" s="38"/>
      <c r="D238" s="38"/>
      <c r="E238" s="39"/>
      <c r="F238" s="42"/>
      <c r="G238" s="39">
        <f>G237+E238-F238</f>
        <v>1816505.2300000004</v>
      </c>
      <c r="H238" s="27"/>
      <c r="I238" s="59"/>
      <c r="J238" s="27"/>
    </row>
    <row r="239" spans="1:10" customFormat="1">
      <c r="A239" s="41"/>
      <c r="B239" s="38"/>
      <c r="C239" s="38"/>
      <c r="D239" s="38"/>
      <c r="E239" s="39"/>
      <c r="F239" s="42"/>
      <c r="G239" s="39">
        <f>G238+E239-F239</f>
        <v>1816505.2300000004</v>
      </c>
      <c r="H239" s="27"/>
      <c r="I239" s="59"/>
      <c r="J239" s="27"/>
    </row>
    <row r="240" spans="1:10" customFormat="1">
      <c r="A240" s="41"/>
      <c r="B240" s="38"/>
      <c r="C240" s="38"/>
      <c r="D240" s="38"/>
      <c r="E240" s="39"/>
      <c r="F240" s="42"/>
      <c r="G240" s="39">
        <f>G239+E240-F240</f>
        <v>1816505.2300000004</v>
      </c>
      <c r="H240" s="27"/>
      <c r="I240" s="59"/>
      <c r="J240" s="27"/>
    </row>
    <row r="241" spans="1:10" customFormat="1">
      <c r="A241" s="41"/>
      <c r="B241" s="38"/>
      <c r="C241" s="38"/>
      <c r="D241" s="38"/>
      <c r="E241" s="39"/>
      <c r="F241" s="42"/>
      <c r="G241" s="39">
        <f t="shared" ref="G241:G304" si="9">G240+E241-F241</f>
        <v>1816505.2300000004</v>
      </c>
      <c r="H241" s="27"/>
      <c r="I241" s="59"/>
      <c r="J241" s="27"/>
    </row>
    <row r="242" spans="1:10" customFormat="1">
      <c r="A242" s="41"/>
      <c r="B242" s="38"/>
      <c r="C242" s="38"/>
      <c r="D242" s="38"/>
      <c r="E242" s="39"/>
      <c r="F242" s="42"/>
      <c r="G242" s="39">
        <f t="shared" si="9"/>
        <v>1816505.2300000004</v>
      </c>
      <c r="H242" s="27"/>
      <c r="I242" s="59"/>
      <c r="J242" s="27"/>
    </row>
    <row r="243" spans="1:10" customFormat="1">
      <c r="A243" s="41"/>
      <c r="B243" s="38"/>
      <c r="C243" s="38"/>
      <c r="D243" s="38"/>
      <c r="E243" s="39"/>
      <c r="F243" s="42"/>
      <c r="G243" s="39">
        <f t="shared" si="9"/>
        <v>1816505.2300000004</v>
      </c>
      <c r="H243" s="27"/>
      <c r="I243" s="59"/>
      <c r="J243" s="27"/>
    </row>
    <row r="244" spans="1:10" customFormat="1">
      <c r="A244" s="41"/>
      <c r="B244" s="38"/>
      <c r="C244" s="38"/>
      <c r="D244" s="38"/>
      <c r="E244" s="39"/>
      <c r="F244" s="42"/>
      <c r="G244" s="39">
        <f t="shared" si="9"/>
        <v>1816505.2300000004</v>
      </c>
      <c r="H244" s="27"/>
      <c r="I244" s="59"/>
      <c r="J244" s="27"/>
    </row>
    <row r="245" spans="1:10" customFormat="1">
      <c r="A245" s="41"/>
      <c r="B245" s="38"/>
      <c r="C245" s="38"/>
      <c r="D245" s="38"/>
      <c r="E245" s="39"/>
      <c r="F245" s="42"/>
      <c r="G245" s="39">
        <f t="shared" si="9"/>
        <v>1816505.2300000004</v>
      </c>
      <c r="H245" s="27"/>
      <c r="I245" s="59"/>
      <c r="J245" s="27"/>
    </row>
    <row r="246" spans="1:10" customFormat="1">
      <c r="A246" s="41"/>
      <c r="B246" s="38"/>
      <c r="C246" s="38"/>
      <c r="D246" s="38"/>
      <c r="E246" s="39"/>
      <c r="F246" s="42"/>
      <c r="G246" s="39">
        <f t="shared" si="9"/>
        <v>1816505.2300000004</v>
      </c>
      <c r="H246" s="27"/>
      <c r="I246" s="59"/>
      <c r="J246" s="27"/>
    </row>
    <row r="247" spans="1:10" customFormat="1">
      <c r="A247" s="41"/>
      <c r="B247" s="38"/>
      <c r="C247" s="38"/>
      <c r="D247" s="38"/>
      <c r="E247" s="39"/>
      <c r="F247" s="42"/>
      <c r="G247" s="39">
        <f t="shared" si="9"/>
        <v>1816505.2300000004</v>
      </c>
      <c r="H247" s="27"/>
      <c r="I247" s="59"/>
      <c r="J247" s="27"/>
    </row>
    <row r="248" spans="1:10" customFormat="1">
      <c r="A248" s="41"/>
      <c r="B248" s="38"/>
      <c r="C248" s="38"/>
      <c r="D248" s="38"/>
      <c r="E248" s="39"/>
      <c r="F248" s="42"/>
      <c r="G248" s="39">
        <f t="shared" si="9"/>
        <v>1816505.2300000004</v>
      </c>
      <c r="H248" s="27"/>
      <c r="I248" s="59"/>
      <c r="J248" s="27"/>
    </row>
    <row r="249" spans="1:10" customFormat="1">
      <c r="A249" s="41"/>
      <c r="B249" s="38"/>
      <c r="C249" s="38"/>
      <c r="D249" s="38"/>
      <c r="E249" s="39"/>
      <c r="F249" s="42"/>
      <c r="G249" s="39">
        <f t="shared" si="9"/>
        <v>1816505.2300000004</v>
      </c>
      <c r="H249" s="27"/>
      <c r="I249" s="59"/>
      <c r="J249" s="27"/>
    </row>
    <row r="250" spans="1:10" customFormat="1">
      <c r="A250" s="41"/>
      <c r="B250" s="38"/>
      <c r="C250" s="38"/>
      <c r="D250" s="38"/>
      <c r="E250" s="39"/>
      <c r="F250" s="42"/>
      <c r="G250" s="39">
        <f t="shared" si="9"/>
        <v>1816505.2300000004</v>
      </c>
      <c r="H250" s="27"/>
      <c r="I250" s="59"/>
      <c r="J250" s="27"/>
    </row>
    <row r="251" spans="1:10" customFormat="1">
      <c r="A251" s="41"/>
      <c r="B251" s="38"/>
      <c r="C251" s="38"/>
      <c r="D251" s="38"/>
      <c r="E251" s="39"/>
      <c r="F251" s="42"/>
      <c r="G251" s="39">
        <f t="shared" si="9"/>
        <v>1816505.2300000004</v>
      </c>
      <c r="H251" s="27"/>
      <c r="I251" s="59"/>
      <c r="J251" s="27"/>
    </row>
    <row r="252" spans="1:10" customFormat="1">
      <c r="A252" s="41"/>
      <c r="B252" s="38"/>
      <c r="C252" s="38"/>
      <c r="D252" s="38"/>
      <c r="E252" s="39"/>
      <c r="F252" s="42"/>
      <c r="G252" s="39">
        <f t="shared" si="9"/>
        <v>1816505.2300000004</v>
      </c>
      <c r="H252" s="27"/>
      <c r="I252" s="59"/>
      <c r="J252" s="27"/>
    </row>
    <row r="253" spans="1:10" customFormat="1">
      <c r="A253" s="41"/>
      <c r="B253" s="38"/>
      <c r="C253" s="38"/>
      <c r="D253" s="38"/>
      <c r="E253" s="39"/>
      <c r="F253" s="42"/>
      <c r="G253" s="39">
        <f t="shared" si="9"/>
        <v>1816505.2300000004</v>
      </c>
      <c r="H253" s="27"/>
      <c r="I253" s="59"/>
      <c r="J253" s="27"/>
    </row>
    <row r="254" spans="1:10" customFormat="1">
      <c r="A254" s="41"/>
      <c r="B254" s="38"/>
      <c r="C254" s="38"/>
      <c r="D254" s="38"/>
      <c r="E254" s="39"/>
      <c r="F254" s="42"/>
      <c r="G254" s="39">
        <f t="shared" si="9"/>
        <v>1816505.2300000004</v>
      </c>
      <c r="H254" s="27"/>
      <c r="I254" s="59"/>
      <c r="J254" s="27"/>
    </row>
    <row r="255" spans="1:10" customFormat="1">
      <c r="A255" s="41"/>
      <c r="B255" s="38"/>
      <c r="C255" s="38"/>
      <c r="D255" s="38"/>
      <c r="E255" s="39"/>
      <c r="F255" s="42"/>
      <c r="G255" s="39">
        <f t="shared" si="9"/>
        <v>1816505.2300000004</v>
      </c>
      <c r="H255" s="27"/>
      <c r="I255" s="59"/>
      <c r="J255" s="27"/>
    </row>
    <row r="256" spans="1:10" customFormat="1">
      <c r="A256" s="41"/>
      <c r="B256" s="38"/>
      <c r="C256" s="38"/>
      <c r="D256" s="38"/>
      <c r="E256" s="39"/>
      <c r="F256" s="42"/>
      <c r="G256" s="39">
        <f t="shared" si="9"/>
        <v>1816505.2300000004</v>
      </c>
      <c r="H256" s="27"/>
      <c r="I256" s="59"/>
      <c r="J256" s="27"/>
    </row>
    <row r="257" spans="1:10" customFormat="1">
      <c r="A257" s="41"/>
      <c r="B257" s="38"/>
      <c r="C257" s="38"/>
      <c r="D257" s="38"/>
      <c r="E257" s="39"/>
      <c r="F257" s="42"/>
      <c r="G257" s="39">
        <f t="shared" si="9"/>
        <v>1816505.2300000004</v>
      </c>
      <c r="H257" s="27"/>
      <c r="I257" s="59"/>
      <c r="J257" s="27"/>
    </row>
    <row r="258" spans="1:10" customFormat="1">
      <c r="A258" s="41"/>
      <c r="B258" s="38"/>
      <c r="C258" s="38"/>
      <c r="D258" s="38"/>
      <c r="E258" s="39"/>
      <c r="F258" s="42"/>
      <c r="G258" s="39">
        <f t="shared" si="9"/>
        <v>1816505.2300000004</v>
      </c>
      <c r="H258" s="27"/>
      <c r="I258" s="59"/>
      <c r="J258" s="27"/>
    </row>
    <row r="259" spans="1:10" customFormat="1">
      <c r="A259" s="41"/>
      <c r="B259" s="38"/>
      <c r="C259" s="38"/>
      <c r="D259" s="38"/>
      <c r="E259" s="39"/>
      <c r="F259" s="42"/>
      <c r="G259" s="39">
        <f t="shared" si="9"/>
        <v>1816505.2300000004</v>
      </c>
      <c r="H259" s="27"/>
      <c r="I259" s="59"/>
      <c r="J259" s="27"/>
    </row>
    <row r="260" spans="1:10" customFormat="1">
      <c r="A260" s="41"/>
      <c r="B260" s="38"/>
      <c r="C260" s="38"/>
      <c r="D260" s="38"/>
      <c r="E260" s="39"/>
      <c r="F260" s="42"/>
      <c r="G260" s="39">
        <f t="shared" si="9"/>
        <v>1816505.2300000004</v>
      </c>
      <c r="H260" s="27"/>
      <c r="I260" s="59"/>
      <c r="J260" s="27"/>
    </row>
    <row r="261" spans="1:10" customFormat="1">
      <c r="A261" s="41"/>
      <c r="B261" s="38"/>
      <c r="C261" s="38"/>
      <c r="D261" s="38"/>
      <c r="E261" s="39"/>
      <c r="F261" s="42"/>
      <c r="G261" s="39">
        <f t="shared" si="9"/>
        <v>1816505.2300000004</v>
      </c>
      <c r="H261" s="27"/>
      <c r="I261" s="59"/>
      <c r="J261" s="27"/>
    </row>
    <row r="262" spans="1:10" customFormat="1">
      <c r="A262" s="41"/>
      <c r="B262" s="38"/>
      <c r="C262" s="38"/>
      <c r="D262" s="38"/>
      <c r="E262" s="39"/>
      <c r="F262" s="42"/>
      <c r="G262" s="39">
        <f t="shared" si="9"/>
        <v>1816505.2300000004</v>
      </c>
      <c r="H262" s="27"/>
      <c r="I262" s="59"/>
      <c r="J262" s="27"/>
    </row>
    <row r="263" spans="1:10" customFormat="1">
      <c r="A263" s="41"/>
      <c r="B263" s="38"/>
      <c r="C263" s="38"/>
      <c r="D263" s="38"/>
      <c r="E263" s="39"/>
      <c r="F263" s="42"/>
      <c r="G263" s="39">
        <f t="shared" si="9"/>
        <v>1816505.2300000004</v>
      </c>
      <c r="H263" s="27"/>
      <c r="I263" s="59"/>
      <c r="J263" s="27"/>
    </row>
    <row r="264" spans="1:10" customFormat="1">
      <c r="A264" s="41"/>
      <c r="B264" s="38"/>
      <c r="C264" s="38"/>
      <c r="D264" s="38"/>
      <c r="E264" s="39"/>
      <c r="F264" s="42"/>
      <c r="G264" s="39">
        <f t="shared" si="9"/>
        <v>1816505.2300000004</v>
      </c>
      <c r="H264" s="27"/>
      <c r="I264" s="59"/>
      <c r="J264" s="27"/>
    </row>
    <row r="265" spans="1:10" customFormat="1">
      <c r="A265" s="41"/>
      <c r="B265" s="38"/>
      <c r="C265" s="38"/>
      <c r="D265" s="38"/>
      <c r="E265" s="39"/>
      <c r="F265" s="42"/>
      <c r="G265" s="39">
        <f t="shared" si="9"/>
        <v>1816505.2300000004</v>
      </c>
      <c r="H265" s="27"/>
      <c r="I265" s="59"/>
      <c r="J265" s="27"/>
    </row>
    <row r="266" spans="1:10" customFormat="1">
      <c r="A266" s="41"/>
      <c r="B266" s="38"/>
      <c r="C266" s="38"/>
      <c r="D266" s="38"/>
      <c r="E266" s="39"/>
      <c r="F266" s="42"/>
      <c r="G266" s="39">
        <f t="shared" si="9"/>
        <v>1816505.2300000004</v>
      </c>
      <c r="H266" s="27"/>
      <c r="I266" s="59"/>
      <c r="J266" s="27"/>
    </row>
    <row r="267" spans="1:10" customFormat="1">
      <c r="A267" s="41"/>
      <c r="B267" s="38"/>
      <c r="C267" s="38"/>
      <c r="D267" s="38"/>
      <c r="E267" s="39"/>
      <c r="F267" s="42"/>
      <c r="G267" s="39">
        <f t="shared" si="9"/>
        <v>1816505.2300000004</v>
      </c>
      <c r="H267" s="27"/>
      <c r="I267" s="59"/>
      <c r="J267" s="27"/>
    </row>
    <row r="268" spans="1:10" customFormat="1">
      <c r="A268" s="41"/>
      <c r="B268" s="38"/>
      <c r="C268" s="38"/>
      <c r="D268" s="38"/>
      <c r="E268" s="39"/>
      <c r="F268" s="42"/>
      <c r="G268" s="39">
        <f t="shared" si="9"/>
        <v>1816505.2300000004</v>
      </c>
      <c r="H268" s="27"/>
      <c r="I268" s="59"/>
      <c r="J268" s="27"/>
    </row>
    <row r="269" spans="1:10" customFormat="1">
      <c r="A269" s="41"/>
      <c r="B269" s="38"/>
      <c r="C269" s="38"/>
      <c r="D269" s="38"/>
      <c r="E269" s="39"/>
      <c r="F269" s="42"/>
      <c r="G269" s="39">
        <f t="shared" si="9"/>
        <v>1816505.2300000004</v>
      </c>
      <c r="H269" s="27"/>
      <c r="I269" s="59"/>
      <c r="J269" s="27"/>
    </row>
    <row r="270" spans="1:10" customFormat="1">
      <c r="A270" s="41"/>
      <c r="B270" s="38"/>
      <c r="C270" s="38"/>
      <c r="D270" s="38"/>
      <c r="E270" s="39"/>
      <c r="F270" s="42"/>
      <c r="G270" s="39">
        <f t="shared" si="9"/>
        <v>1816505.2300000004</v>
      </c>
      <c r="H270" s="27"/>
      <c r="I270" s="59"/>
      <c r="J270" s="27"/>
    </row>
    <row r="271" spans="1:10" customFormat="1">
      <c r="A271" s="41"/>
      <c r="B271" s="38"/>
      <c r="C271" s="38"/>
      <c r="D271" s="38"/>
      <c r="E271" s="39"/>
      <c r="F271" s="42"/>
      <c r="G271" s="39">
        <f t="shared" si="9"/>
        <v>1816505.2300000004</v>
      </c>
      <c r="H271" s="27"/>
      <c r="I271" s="59"/>
      <c r="J271" s="27"/>
    </row>
    <row r="272" spans="1:10" customFormat="1">
      <c r="A272" s="41"/>
      <c r="B272" s="38"/>
      <c r="C272" s="38"/>
      <c r="D272" s="38"/>
      <c r="E272" s="39"/>
      <c r="F272" s="42"/>
      <c r="G272" s="39">
        <f t="shared" si="9"/>
        <v>1816505.2300000004</v>
      </c>
      <c r="H272" s="27"/>
      <c r="I272" s="59"/>
      <c r="J272" s="27"/>
    </row>
    <row r="273" spans="1:10" customFormat="1">
      <c r="A273" s="41"/>
      <c r="B273" s="38"/>
      <c r="C273" s="38"/>
      <c r="D273" s="38"/>
      <c r="E273" s="39"/>
      <c r="F273" s="42"/>
      <c r="G273" s="39">
        <f t="shared" si="9"/>
        <v>1816505.2300000004</v>
      </c>
      <c r="H273" s="27"/>
      <c r="I273" s="59"/>
      <c r="J273" s="27"/>
    </row>
    <row r="274" spans="1:10" customFormat="1">
      <c r="A274" s="41"/>
      <c r="B274" s="38"/>
      <c r="C274" s="38"/>
      <c r="D274" s="38"/>
      <c r="E274" s="39"/>
      <c r="F274" s="42"/>
      <c r="G274" s="39">
        <f t="shared" si="9"/>
        <v>1816505.2300000004</v>
      </c>
      <c r="H274" s="27"/>
      <c r="I274" s="59"/>
      <c r="J274" s="27"/>
    </row>
    <row r="275" spans="1:10" customFormat="1">
      <c r="A275" s="41"/>
      <c r="B275" s="38"/>
      <c r="C275" s="38"/>
      <c r="D275" s="38"/>
      <c r="E275" s="39"/>
      <c r="F275" s="42"/>
      <c r="G275" s="39">
        <f t="shared" si="9"/>
        <v>1816505.2300000004</v>
      </c>
      <c r="H275" s="27"/>
      <c r="I275" s="59"/>
      <c r="J275" s="27"/>
    </row>
    <row r="276" spans="1:10" customFormat="1">
      <c r="A276" s="41"/>
      <c r="B276" s="38"/>
      <c r="C276" s="38"/>
      <c r="D276" s="38"/>
      <c r="E276" s="39"/>
      <c r="F276" s="42"/>
      <c r="G276" s="39">
        <f t="shared" si="9"/>
        <v>1816505.2300000004</v>
      </c>
      <c r="H276" s="27"/>
      <c r="I276" s="59"/>
      <c r="J276" s="27"/>
    </row>
    <row r="277" spans="1:10" customFormat="1">
      <c r="A277" s="41"/>
      <c r="B277" s="38"/>
      <c r="C277" s="38"/>
      <c r="D277" s="38"/>
      <c r="E277" s="39"/>
      <c r="F277" s="42"/>
      <c r="G277" s="39">
        <f t="shared" si="9"/>
        <v>1816505.2300000004</v>
      </c>
      <c r="H277" s="27"/>
      <c r="I277" s="59"/>
      <c r="J277" s="27"/>
    </row>
    <row r="278" spans="1:10" customFormat="1">
      <c r="A278" s="41"/>
      <c r="B278" s="38"/>
      <c r="C278" s="38"/>
      <c r="D278" s="38"/>
      <c r="E278" s="39"/>
      <c r="F278" s="42"/>
      <c r="G278" s="39">
        <f t="shared" si="9"/>
        <v>1816505.2300000004</v>
      </c>
      <c r="H278" s="27"/>
      <c r="I278" s="59"/>
      <c r="J278" s="27"/>
    </row>
    <row r="279" spans="1:10" customFormat="1">
      <c r="A279" s="41"/>
      <c r="B279" s="38"/>
      <c r="C279" s="38"/>
      <c r="D279" s="38"/>
      <c r="E279" s="39"/>
      <c r="F279" s="42"/>
      <c r="G279" s="39">
        <f t="shared" si="9"/>
        <v>1816505.2300000004</v>
      </c>
      <c r="H279" s="27"/>
      <c r="I279" s="59"/>
      <c r="J279" s="27"/>
    </row>
    <row r="280" spans="1:10" customFormat="1">
      <c r="A280" s="41"/>
      <c r="B280" s="38"/>
      <c r="C280" s="38"/>
      <c r="D280" s="38"/>
      <c r="E280" s="39"/>
      <c r="F280" s="42"/>
      <c r="G280" s="39">
        <f t="shared" si="9"/>
        <v>1816505.2300000004</v>
      </c>
      <c r="H280" s="27"/>
      <c r="I280" s="59"/>
      <c r="J280" s="27"/>
    </row>
    <row r="281" spans="1:10" customFormat="1">
      <c r="A281" s="41"/>
      <c r="B281" s="38"/>
      <c r="C281" s="38"/>
      <c r="D281" s="38"/>
      <c r="E281" s="39"/>
      <c r="F281" s="42"/>
      <c r="G281" s="39">
        <f t="shared" si="9"/>
        <v>1816505.2300000004</v>
      </c>
      <c r="H281" s="27"/>
      <c r="I281" s="59"/>
      <c r="J281" s="27"/>
    </row>
    <row r="282" spans="1:10" customFormat="1">
      <c r="A282" s="41"/>
      <c r="B282" s="38"/>
      <c r="C282" s="38"/>
      <c r="D282" s="38"/>
      <c r="E282" s="39"/>
      <c r="F282" s="42"/>
      <c r="G282" s="39">
        <f t="shared" si="9"/>
        <v>1816505.2300000004</v>
      </c>
      <c r="H282" s="27"/>
      <c r="I282" s="59"/>
      <c r="J282" s="27"/>
    </row>
    <row r="283" spans="1:10" customFormat="1">
      <c r="A283" s="41"/>
      <c r="B283" s="38"/>
      <c r="C283" s="38"/>
      <c r="D283" s="38"/>
      <c r="E283" s="39"/>
      <c r="F283" s="42"/>
      <c r="G283" s="39">
        <f t="shared" si="9"/>
        <v>1816505.2300000004</v>
      </c>
      <c r="H283" s="27"/>
      <c r="I283" s="59"/>
      <c r="J283" s="27"/>
    </row>
    <row r="284" spans="1:10" customFormat="1">
      <c r="A284" s="41"/>
      <c r="B284" s="38"/>
      <c r="C284" s="38"/>
      <c r="D284" s="38"/>
      <c r="E284" s="39"/>
      <c r="F284" s="42"/>
      <c r="G284" s="39">
        <f t="shared" si="9"/>
        <v>1816505.2300000004</v>
      </c>
      <c r="H284" s="27"/>
      <c r="I284" s="59"/>
      <c r="J284" s="27"/>
    </row>
    <row r="285" spans="1:10" customFormat="1">
      <c r="A285" s="41"/>
      <c r="B285" s="38"/>
      <c r="C285" s="38"/>
      <c r="D285" s="38"/>
      <c r="E285" s="39"/>
      <c r="F285" s="42"/>
      <c r="G285" s="39">
        <f t="shared" si="9"/>
        <v>1816505.2300000004</v>
      </c>
      <c r="H285" s="27"/>
      <c r="I285" s="59"/>
      <c r="J285" s="27"/>
    </row>
    <row r="286" spans="1:10" customFormat="1">
      <c r="A286" s="41"/>
      <c r="B286" s="38"/>
      <c r="C286" s="38"/>
      <c r="D286" s="38"/>
      <c r="E286" s="39"/>
      <c r="F286" s="42"/>
      <c r="G286" s="39">
        <f t="shared" si="9"/>
        <v>1816505.2300000004</v>
      </c>
      <c r="H286" s="27"/>
      <c r="I286" s="59"/>
      <c r="J286" s="27"/>
    </row>
    <row r="287" spans="1:10" customFormat="1">
      <c r="A287" s="41"/>
      <c r="B287" s="38"/>
      <c r="C287" s="38"/>
      <c r="D287" s="38"/>
      <c r="E287" s="39"/>
      <c r="F287" s="42"/>
      <c r="G287" s="39">
        <f t="shared" si="9"/>
        <v>1816505.2300000004</v>
      </c>
      <c r="H287" s="27"/>
      <c r="I287" s="59"/>
      <c r="J287" s="27"/>
    </row>
    <row r="288" spans="1:10" customFormat="1">
      <c r="A288" s="41"/>
      <c r="B288" s="38"/>
      <c r="C288" s="38"/>
      <c r="D288" s="38"/>
      <c r="E288" s="39"/>
      <c r="F288" s="42"/>
      <c r="G288" s="39">
        <f t="shared" si="9"/>
        <v>1816505.2300000004</v>
      </c>
      <c r="H288" s="27"/>
      <c r="I288" s="59"/>
      <c r="J288" s="27"/>
    </row>
    <row r="289" spans="1:10" customFormat="1">
      <c r="A289" s="41"/>
      <c r="B289" s="38"/>
      <c r="C289" s="38"/>
      <c r="D289" s="38"/>
      <c r="E289" s="39"/>
      <c r="F289" s="42"/>
      <c r="G289" s="39">
        <f t="shared" si="9"/>
        <v>1816505.2300000004</v>
      </c>
      <c r="H289" s="27"/>
      <c r="I289" s="59"/>
      <c r="J289" s="27"/>
    </row>
    <row r="290" spans="1:10" customFormat="1">
      <c r="A290" s="41"/>
      <c r="B290" s="38"/>
      <c r="C290" s="38"/>
      <c r="D290" s="38"/>
      <c r="E290" s="39"/>
      <c r="F290" s="42"/>
      <c r="G290" s="39">
        <f t="shared" si="9"/>
        <v>1816505.2300000004</v>
      </c>
      <c r="H290" s="27"/>
      <c r="I290" s="59"/>
      <c r="J290" s="27"/>
    </row>
    <row r="291" spans="1:10" customFormat="1">
      <c r="A291" s="41"/>
      <c r="B291" s="38"/>
      <c r="C291" s="38"/>
      <c r="D291" s="38"/>
      <c r="E291" s="39"/>
      <c r="F291" s="42"/>
      <c r="G291" s="39">
        <f t="shared" si="9"/>
        <v>1816505.2300000004</v>
      </c>
      <c r="H291" s="27"/>
      <c r="I291" s="59"/>
      <c r="J291" s="27"/>
    </row>
    <row r="292" spans="1:10" customFormat="1">
      <c r="A292" s="41"/>
      <c r="B292" s="38"/>
      <c r="C292" s="38"/>
      <c r="D292" s="38"/>
      <c r="E292" s="39"/>
      <c r="F292" s="42"/>
      <c r="G292" s="39">
        <f t="shared" si="9"/>
        <v>1816505.2300000004</v>
      </c>
      <c r="H292" s="27"/>
      <c r="I292" s="59"/>
      <c r="J292" s="27"/>
    </row>
    <row r="293" spans="1:10" customFormat="1">
      <c r="A293" s="41"/>
      <c r="B293" s="38"/>
      <c r="C293" s="38"/>
      <c r="D293" s="38"/>
      <c r="E293" s="39"/>
      <c r="F293" s="42"/>
      <c r="G293" s="39">
        <f t="shared" si="9"/>
        <v>1816505.2300000004</v>
      </c>
      <c r="H293" s="27"/>
      <c r="I293" s="59"/>
      <c r="J293" s="27"/>
    </row>
    <row r="294" spans="1:10" customFormat="1">
      <c r="A294" s="41"/>
      <c r="B294" s="38"/>
      <c r="C294" s="38"/>
      <c r="D294" s="38"/>
      <c r="E294" s="39"/>
      <c r="F294" s="42"/>
      <c r="G294" s="39">
        <f t="shared" si="9"/>
        <v>1816505.2300000004</v>
      </c>
      <c r="H294" s="27"/>
      <c r="I294" s="59"/>
      <c r="J294" s="27"/>
    </row>
    <row r="295" spans="1:10" customFormat="1">
      <c r="A295" s="41"/>
      <c r="B295" s="38"/>
      <c r="C295" s="38"/>
      <c r="D295" s="38"/>
      <c r="E295" s="39"/>
      <c r="F295" s="42"/>
      <c r="G295" s="39">
        <f t="shared" si="9"/>
        <v>1816505.2300000004</v>
      </c>
      <c r="H295" s="27"/>
      <c r="I295" s="59"/>
      <c r="J295" s="27"/>
    </row>
    <row r="296" spans="1:10" customFormat="1">
      <c r="A296" s="41"/>
      <c r="B296" s="38"/>
      <c r="C296" s="38"/>
      <c r="D296" s="38"/>
      <c r="E296" s="39"/>
      <c r="F296" s="42"/>
      <c r="G296" s="39">
        <f t="shared" si="9"/>
        <v>1816505.2300000004</v>
      </c>
      <c r="H296" s="27"/>
      <c r="I296" s="59"/>
      <c r="J296" s="27"/>
    </row>
    <row r="297" spans="1:10" customFormat="1">
      <c r="A297" s="41"/>
      <c r="B297" s="38"/>
      <c r="C297" s="38"/>
      <c r="D297" s="38"/>
      <c r="E297" s="39"/>
      <c r="F297" s="42"/>
      <c r="G297" s="39">
        <f t="shared" si="9"/>
        <v>1816505.2300000004</v>
      </c>
      <c r="H297" s="27"/>
      <c r="I297" s="59"/>
      <c r="J297" s="27"/>
    </row>
    <row r="298" spans="1:10" customFormat="1">
      <c r="A298" s="41"/>
      <c r="B298" s="38"/>
      <c r="C298" s="38"/>
      <c r="D298" s="38"/>
      <c r="E298" s="39"/>
      <c r="F298" s="42"/>
      <c r="G298" s="39">
        <f t="shared" si="9"/>
        <v>1816505.2300000004</v>
      </c>
      <c r="H298" s="27"/>
      <c r="I298" s="59"/>
      <c r="J298" s="27"/>
    </row>
    <row r="299" spans="1:10" customFormat="1">
      <c r="A299" s="41"/>
      <c r="B299" s="38"/>
      <c r="C299" s="38"/>
      <c r="D299" s="38"/>
      <c r="E299" s="39"/>
      <c r="F299" s="42"/>
      <c r="G299" s="39">
        <f t="shared" si="9"/>
        <v>1816505.2300000004</v>
      </c>
      <c r="H299" s="27"/>
      <c r="I299" s="59"/>
      <c r="J299" s="27"/>
    </row>
    <row r="300" spans="1:10" customFormat="1">
      <c r="A300" s="41"/>
      <c r="B300" s="38"/>
      <c r="C300" s="38"/>
      <c r="D300" s="38"/>
      <c r="E300" s="39"/>
      <c r="F300" s="42"/>
      <c r="G300" s="39">
        <f t="shared" si="9"/>
        <v>1816505.2300000004</v>
      </c>
      <c r="H300" s="27"/>
      <c r="I300" s="59"/>
      <c r="J300" s="27"/>
    </row>
    <row r="301" spans="1:10" customFormat="1">
      <c r="A301" s="41"/>
      <c r="B301" s="38"/>
      <c r="C301" s="38"/>
      <c r="D301" s="38"/>
      <c r="E301" s="39"/>
      <c r="F301" s="42"/>
      <c r="G301" s="39">
        <f t="shared" si="9"/>
        <v>1816505.2300000004</v>
      </c>
      <c r="H301" s="27"/>
      <c r="I301" s="59"/>
      <c r="J301" s="27"/>
    </row>
    <row r="302" spans="1:10" customFormat="1">
      <c r="A302" s="41"/>
      <c r="B302" s="38"/>
      <c r="C302" s="38"/>
      <c r="D302" s="38"/>
      <c r="E302" s="39"/>
      <c r="F302" s="42"/>
      <c r="G302" s="39">
        <f t="shared" si="9"/>
        <v>1816505.2300000004</v>
      </c>
      <c r="H302" s="27"/>
      <c r="I302" s="59"/>
      <c r="J302" s="27"/>
    </row>
    <row r="303" spans="1:10" customFormat="1">
      <c r="A303" s="41"/>
      <c r="B303" s="38"/>
      <c r="C303" s="38"/>
      <c r="D303" s="38"/>
      <c r="E303" s="39"/>
      <c r="F303" s="42"/>
      <c r="G303" s="39">
        <f t="shared" si="9"/>
        <v>1816505.2300000004</v>
      </c>
      <c r="H303" s="27"/>
      <c r="I303" s="59"/>
      <c r="J303" s="27"/>
    </row>
    <row r="304" spans="1:10" customFormat="1">
      <c r="A304" s="41"/>
      <c r="B304" s="38"/>
      <c r="C304" s="38"/>
      <c r="D304" s="38"/>
      <c r="E304" s="39"/>
      <c r="F304" s="42"/>
      <c r="G304" s="39">
        <f t="shared" si="9"/>
        <v>1816505.2300000004</v>
      </c>
      <c r="H304" s="27"/>
      <c r="I304" s="59"/>
      <c r="J304" s="27"/>
    </row>
    <row r="305" spans="1:10" customFormat="1">
      <c r="A305" s="41"/>
      <c r="B305" s="38"/>
      <c r="C305" s="38"/>
      <c r="D305" s="38"/>
      <c r="E305" s="39"/>
      <c r="F305" s="42"/>
      <c r="G305" s="39">
        <f t="shared" ref="G305:G337" si="10">G304+E305-F305</f>
        <v>1816505.2300000004</v>
      </c>
      <c r="H305" s="27"/>
      <c r="I305" s="59"/>
      <c r="J305" s="27"/>
    </row>
    <row r="306" spans="1:10" customFormat="1">
      <c r="A306" s="41"/>
      <c r="B306" s="38"/>
      <c r="C306" s="38"/>
      <c r="D306" s="38"/>
      <c r="E306" s="39"/>
      <c r="F306" s="42"/>
      <c r="G306" s="39">
        <f t="shared" si="10"/>
        <v>1816505.2300000004</v>
      </c>
      <c r="H306" s="27"/>
      <c r="I306" s="59"/>
      <c r="J306" s="27"/>
    </row>
    <row r="307" spans="1:10" customFormat="1">
      <c r="A307" s="41"/>
      <c r="B307" s="38"/>
      <c r="C307" s="38"/>
      <c r="D307" s="38"/>
      <c r="E307" s="39"/>
      <c r="F307" s="42"/>
      <c r="G307" s="39">
        <f t="shared" si="10"/>
        <v>1816505.2300000004</v>
      </c>
      <c r="H307" s="27"/>
      <c r="I307" s="59"/>
      <c r="J307" s="27"/>
    </row>
    <row r="308" spans="1:10" customFormat="1">
      <c r="A308" s="41"/>
      <c r="B308" s="38"/>
      <c r="C308" s="38"/>
      <c r="D308" s="38"/>
      <c r="E308" s="39"/>
      <c r="F308" s="42"/>
      <c r="G308" s="39">
        <f t="shared" si="10"/>
        <v>1816505.2300000004</v>
      </c>
      <c r="H308" s="27"/>
      <c r="I308" s="59"/>
      <c r="J308" s="27"/>
    </row>
    <row r="309" spans="1:10" customFormat="1">
      <c r="A309" s="41"/>
      <c r="B309" s="38"/>
      <c r="C309" s="38"/>
      <c r="D309" s="38"/>
      <c r="E309" s="39"/>
      <c r="F309" s="42"/>
      <c r="G309" s="39">
        <f t="shared" si="10"/>
        <v>1816505.2300000004</v>
      </c>
      <c r="H309" s="27"/>
      <c r="I309" s="59"/>
      <c r="J309" s="27"/>
    </row>
    <row r="310" spans="1:10" customFormat="1">
      <c r="A310" s="41"/>
      <c r="B310" s="38"/>
      <c r="C310" s="38"/>
      <c r="D310" s="38"/>
      <c r="E310" s="39"/>
      <c r="F310" s="42"/>
      <c r="G310" s="39">
        <f t="shared" si="10"/>
        <v>1816505.2300000004</v>
      </c>
      <c r="H310" s="27"/>
      <c r="I310" s="59"/>
      <c r="J310" s="27"/>
    </row>
    <row r="311" spans="1:10" customFormat="1">
      <c r="A311" s="41"/>
      <c r="B311" s="38"/>
      <c r="C311" s="38"/>
      <c r="D311" s="38"/>
      <c r="E311" s="39"/>
      <c r="F311" s="42"/>
      <c r="G311" s="39">
        <f t="shared" si="10"/>
        <v>1816505.2300000004</v>
      </c>
      <c r="H311" s="27"/>
      <c r="I311" s="59"/>
      <c r="J311" s="27"/>
    </row>
    <row r="312" spans="1:10" customFormat="1">
      <c r="A312" s="41"/>
      <c r="B312" s="38"/>
      <c r="C312" s="38"/>
      <c r="D312" s="38"/>
      <c r="E312" s="39"/>
      <c r="F312" s="42"/>
      <c r="G312" s="39">
        <f t="shared" si="10"/>
        <v>1816505.2300000004</v>
      </c>
      <c r="H312" s="27"/>
      <c r="I312" s="59"/>
      <c r="J312" s="27"/>
    </row>
    <row r="313" spans="1:10" customFormat="1">
      <c r="A313" s="41"/>
      <c r="B313" s="38"/>
      <c r="C313" s="38"/>
      <c r="D313" s="38"/>
      <c r="E313" s="39"/>
      <c r="F313" s="42"/>
      <c r="G313" s="39">
        <f t="shared" si="10"/>
        <v>1816505.2300000004</v>
      </c>
      <c r="H313" s="27"/>
      <c r="I313" s="59"/>
      <c r="J313" s="27"/>
    </row>
    <row r="314" spans="1:10" customFormat="1">
      <c r="A314" s="41"/>
      <c r="B314" s="38"/>
      <c r="C314" s="38"/>
      <c r="D314" s="38"/>
      <c r="E314" s="39"/>
      <c r="F314" s="42"/>
      <c r="G314" s="39">
        <f t="shared" si="10"/>
        <v>1816505.2300000004</v>
      </c>
      <c r="H314" s="27"/>
      <c r="I314" s="59"/>
      <c r="J314" s="27"/>
    </row>
    <row r="315" spans="1:10" customFormat="1">
      <c r="A315" s="41"/>
      <c r="B315" s="38"/>
      <c r="C315" s="38"/>
      <c r="D315" s="38"/>
      <c r="E315" s="39"/>
      <c r="F315" s="42"/>
      <c r="G315" s="39">
        <f t="shared" si="10"/>
        <v>1816505.2300000004</v>
      </c>
      <c r="H315" s="27"/>
      <c r="I315" s="59"/>
      <c r="J315" s="27"/>
    </row>
    <row r="316" spans="1:10" customFormat="1">
      <c r="A316" s="41"/>
      <c r="B316" s="38"/>
      <c r="C316" s="38"/>
      <c r="D316" s="38"/>
      <c r="E316" s="39"/>
      <c r="F316" s="42"/>
      <c r="G316" s="39">
        <f t="shared" si="10"/>
        <v>1816505.2300000004</v>
      </c>
      <c r="H316" s="27"/>
      <c r="I316" s="59"/>
      <c r="J316" s="27"/>
    </row>
    <row r="317" spans="1:10" customFormat="1">
      <c r="A317" s="41"/>
      <c r="B317" s="38"/>
      <c r="C317" s="38"/>
      <c r="D317" s="38"/>
      <c r="E317" s="39"/>
      <c r="F317" s="42"/>
      <c r="G317" s="39">
        <f t="shared" si="10"/>
        <v>1816505.2300000004</v>
      </c>
      <c r="H317" s="27"/>
      <c r="I317" s="59"/>
      <c r="J317" s="27"/>
    </row>
    <row r="318" spans="1:10" customFormat="1">
      <c r="A318" s="41"/>
      <c r="B318" s="38"/>
      <c r="C318" s="38"/>
      <c r="D318" s="38"/>
      <c r="E318" s="39"/>
      <c r="F318" s="42"/>
      <c r="G318" s="39">
        <f t="shared" si="10"/>
        <v>1816505.2300000004</v>
      </c>
      <c r="H318" s="27"/>
      <c r="I318" s="59"/>
      <c r="J318" s="27"/>
    </row>
    <row r="319" spans="1:10" customFormat="1">
      <c r="A319" s="41"/>
      <c r="B319" s="38"/>
      <c r="C319" s="38"/>
      <c r="D319" s="38"/>
      <c r="E319" s="39"/>
      <c r="F319" s="42"/>
      <c r="G319" s="39">
        <f t="shared" si="10"/>
        <v>1816505.2300000004</v>
      </c>
      <c r="H319" s="27"/>
      <c r="I319" s="59"/>
      <c r="J319" s="27"/>
    </row>
    <row r="320" spans="1:10" customFormat="1">
      <c r="A320" s="41"/>
      <c r="B320" s="38"/>
      <c r="C320" s="38"/>
      <c r="D320" s="38"/>
      <c r="E320" s="39"/>
      <c r="F320" s="42"/>
      <c r="G320" s="39">
        <f t="shared" si="10"/>
        <v>1816505.2300000004</v>
      </c>
      <c r="H320" s="27"/>
      <c r="I320" s="59"/>
      <c r="J320" s="27"/>
    </row>
    <row r="321" spans="1:10" customFormat="1">
      <c r="A321" s="41"/>
      <c r="B321" s="38"/>
      <c r="C321" s="38"/>
      <c r="D321" s="38"/>
      <c r="E321" s="39"/>
      <c r="F321" s="42"/>
      <c r="G321" s="39">
        <f t="shared" si="10"/>
        <v>1816505.2300000004</v>
      </c>
      <c r="H321" s="27"/>
      <c r="I321" s="59"/>
      <c r="J321" s="27"/>
    </row>
    <row r="322" spans="1:10" customFormat="1">
      <c r="A322" s="41"/>
      <c r="B322" s="38"/>
      <c r="C322" s="38"/>
      <c r="D322" s="38"/>
      <c r="E322" s="39"/>
      <c r="F322" s="42"/>
      <c r="G322" s="39">
        <f t="shared" si="10"/>
        <v>1816505.2300000004</v>
      </c>
      <c r="H322" s="27"/>
      <c r="I322" s="59"/>
      <c r="J322" s="27"/>
    </row>
    <row r="323" spans="1:10" customFormat="1">
      <c r="A323" s="41"/>
      <c r="B323" s="38"/>
      <c r="C323" s="38"/>
      <c r="D323" s="38"/>
      <c r="E323" s="39"/>
      <c r="F323" s="42"/>
      <c r="G323" s="39">
        <f t="shared" si="10"/>
        <v>1816505.2300000004</v>
      </c>
      <c r="H323" s="27"/>
      <c r="I323" s="59"/>
      <c r="J323" s="27"/>
    </row>
    <row r="324" spans="1:10" customFormat="1">
      <c r="A324" s="41"/>
      <c r="B324" s="38"/>
      <c r="C324" s="38"/>
      <c r="D324" s="38"/>
      <c r="E324" s="39"/>
      <c r="F324" s="42"/>
      <c r="G324" s="39">
        <f t="shared" si="10"/>
        <v>1816505.2300000004</v>
      </c>
      <c r="H324" s="27"/>
      <c r="I324" s="59"/>
      <c r="J324" s="27"/>
    </row>
    <row r="325" spans="1:10" customFormat="1">
      <c r="A325" s="41"/>
      <c r="B325" s="38"/>
      <c r="C325" s="38"/>
      <c r="D325" s="38"/>
      <c r="E325" s="39"/>
      <c r="F325" s="42"/>
      <c r="G325" s="39">
        <f t="shared" si="10"/>
        <v>1816505.2300000004</v>
      </c>
      <c r="H325" s="27"/>
      <c r="I325" s="59"/>
      <c r="J325" s="27"/>
    </row>
    <row r="326" spans="1:10" customFormat="1">
      <c r="A326" s="41"/>
      <c r="B326" s="38"/>
      <c r="C326" s="38"/>
      <c r="D326" s="38"/>
      <c r="E326" s="39"/>
      <c r="F326" s="42"/>
      <c r="G326" s="39">
        <f t="shared" si="10"/>
        <v>1816505.2300000004</v>
      </c>
      <c r="H326" s="27"/>
      <c r="I326" s="59"/>
      <c r="J326" s="27"/>
    </row>
    <row r="327" spans="1:10" customFormat="1">
      <c r="A327" s="41"/>
      <c r="B327" s="38"/>
      <c r="C327" s="38"/>
      <c r="D327" s="38"/>
      <c r="E327" s="39"/>
      <c r="F327" s="42"/>
      <c r="G327" s="39">
        <f t="shared" si="10"/>
        <v>1816505.2300000004</v>
      </c>
      <c r="H327" s="27"/>
      <c r="I327" s="59"/>
      <c r="J327" s="27"/>
    </row>
    <row r="328" spans="1:10" customFormat="1">
      <c r="A328" s="41"/>
      <c r="B328" s="38"/>
      <c r="C328" s="38"/>
      <c r="D328" s="38"/>
      <c r="E328" s="39"/>
      <c r="F328" s="42"/>
      <c r="G328" s="39">
        <f t="shared" si="10"/>
        <v>1816505.2300000004</v>
      </c>
      <c r="H328" s="27"/>
      <c r="I328" s="59"/>
      <c r="J328" s="27"/>
    </row>
    <row r="329" spans="1:10" customFormat="1">
      <c r="A329" s="41"/>
      <c r="B329" s="38"/>
      <c r="C329" s="38"/>
      <c r="D329" s="38"/>
      <c r="E329" s="39"/>
      <c r="F329" s="42"/>
      <c r="G329" s="39">
        <f t="shared" si="10"/>
        <v>1816505.2300000004</v>
      </c>
      <c r="H329" s="27"/>
      <c r="I329" s="59"/>
      <c r="J329" s="27"/>
    </row>
    <row r="330" spans="1:10" customFormat="1">
      <c r="A330" s="41"/>
      <c r="B330" s="38"/>
      <c r="C330" s="38"/>
      <c r="D330" s="38"/>
      <c r="E330" s="39"/>
      <c r="F330" s="42"/>
      <c r="G330" s="39">
        <f t="shared" si="10"/>
        <v>1816505.2300000004</v>
      </c>
      <c r="H330" s="27"/>
      <c r="I330" s="59"/>
      <c r="J330" s="27"/>
    </row>
    <row r="331" spans="1:10" customFormat="1">
      <c r="A331" s="41"/>
      <c r="B331" s="38"/>
      <c r="C331" s="38"/>
      <c r="D331" s="38"/>
      <c r="E331" s="39"/>
      <c r="F331" s="42"/>
      <c r="G331" s="39">
        <f t="shared" si="10"/>
        <v>1816505.2300000004</v>
      </c>
      <c r="H331" s="27"/>
      <c r="I331" s="59"/>
      <c r="J331" s="27"/>
    </row>
    <row r="332" spans="1:10" customFormat="1">
      <c r="A332" s="41"/>
      <c r="B332" s="38"/>
      <c r="C332" s="38"/>
      <c r="D332" s="38"/>
      <c r="E332" s="39"/>
      <c r="F332" s="42"/>
      <c r="G332" s="39">
        <f t="shared" si="10"/>
        <v>1816505.2300000004</v>
      </c>
      <c r="H332" s="27"/>
      <c r="I332" s="59"/>
      <c r="J332" s="27"/>
    </row>
    <row r="333" spans="1:10" customFormat="1">
      <c r="A333" s="41"/>
      <c r="B333" s="38"/>
      <c r="C333" s="38"/>
      <c r="D333" s="38"/>
      <c r="E333" s="39"/>
      <c r="F333" s="42"/>
      <c r="G333" s="39">
        <f t="shared" si="10"/>
        <v>1816505.2300000004</v>
      </c>
      <c r="H333" s="27"/>
      <c r="I333" s="59"/>
      <c r="J333" s="27"/>
    </row>
    <row r="334" spans="1:10" customFormat="1">
      <c r="A334" s="41"/>
      <c r="B334" s="38"/>
      <c r="C334" s="38"/>
      <c r="D334" s="38"/>
      <c r="E334" s="39"/>
      <c r="F334" s="42"/>
      <c r="G334" s="39">
        <f t="shared" si="10"/>
        <v>1816505.2300000004</v>
      </c>
      <c r="H334" s="27"/>
      <c r="I334" s="59"/>
      <c r="J334" s="27"/>
    </row>
    <row r="335" spans="1:10" customFormat="1">
      <c r="A335" s="41"/>
      <c r="B335" s="38"/>
      <c r="C335" s="38"/>
      <c r="D335" s="38"/>
      <c r="E335" s="39"/>
      <c r="F335" s="42"/>
      <c r="G335" s="39">
        <f t="shared" si="10"/>
        <v>1816505.2300000004</v>
      </c>
      <c r="H335" s="27"/>
      <c r="I335" s="59"/>
      <c r="J335" s="27"/>
    </row>
    <row r="336" spans="1:10" customFormat="1">
      <c r="A336" s="41"/>
      <c r="B336" s="38"/>
      <c r="C336" s="38"/>
      <c r="D336" s="38"/>
      <c r="E336" s="39"/>
      <c r="F336" s="42"/>
      <c r="G336" s="39">
        <f t="shared" si="10"/>
        <v>1816505.2300000004</v>
      </c>
      <c r="H336" s="27"/>
      <c r="I336" s="59"/>
      <c r="J336" s="27"/>
    </row>
    <row r="337" spans="1:10" customFormat="1">
      <c r="A337" s="41"/>
      <c r="B337" s="38"/>
      <c r="C337" s="38"/>
      <c r="D337" s="38"/>
      <c r="E337" s="39"/>
      <c r="F337" s="42"/>
      <c r="G337" s="39">
        <f t="shared" si="10"/>
        <v>1816505.2300000004</v>
      </c>
      <c r="H337" s="27"/>
      <c r="I337" s="59"/>
      <c r="J337" s="27"/>
    </row>
    <row r="338" spans="1:10" customFormat="1">
      <c r="A338" s="41"/>
      <c r="B338" s="38"/>
      <c r="C338" s="38"/>
      <c r="D338" s="38"/>
      <c r="E338" s="39"/>
      <c r="F338" s="42"/>
      <c r="G338" s="39"/>
      <c r="H338" s="27"/>
      <c r="I338" s="59"/>
      <c r="J338" s="27"/>
    </row>
  </sheetData>
  <autoFilter ref="A3:J240"/>
  <mergeCells count="2">
    <mergeCell ref="A1:G1"/>
    <mergeCell ref="A2:E2"/>
  </mergeCells>
  <phoneticPr fontId="33" type="noConversion"/>
  <conditionalFormatting sqref="C4">
    <cfRule type="expression" dxfId="421" priority="47" stopIfTrue="1">
      <formula>MOD(ROW(),2)=0</formula>
    </cfRule>
  </conditionalFormatting>
  <conditionalFormatting sqref="C6">
    <cfRule type="expression" dxfId="420" priority="46" stopIfTrue="1">
      <formula>MOD(ROW(),2)=0</formula>
    </cfRule>
  </conditionalFormatting>
  <conditionalFormatting sqref="E32">
    <cfRule type="expression" dxfId="419" priority="160" stopIfTrue="1">
      <formula>MOD(ROW(),2)=0</formula>
    </cfRule>
  </conditionalFormatting>
  <conditionalFormatting sqref="B115 D115:F115">
    <cfRule type="expression" dxfId="418" priority="23" stopIfTrue="1">
      <formula>MOD(ROW(),2)=0</formula>
    </cfRule>
  </conditionalFormatting>
  <conditionalFormatting sqref="B116 D116:F116">
    <cfRule type="expression" dxfId="417" priority="22" stopIfTrue="1">
      <formula>MOD(ROW(),2)=0</formula>
    </cfRule>
  </conditionalFormatting>
  <conditionalFormatting sqref="B117 D117:F117">
    <cfRule type="expression" dxfId="416" priority="21" stopIfTrue="1">
      <formula>MOD(ROW(),2)=0</formula>
    </cfRule>
  </conditionalFormatting>
  <conditionalFormatting sqref="B118 D118:F118">
    <cfRule type="expression" dxfId="415" priority="20" stopIfTrue="1">
      <formula>MOD(ROW(),2)=0</formula>
    </cfRule>
  </conditionalFormatting>
  <conditionalFormatting sqref="B119 D119:F119">
    <cfRule type="expression" dxfId="414" priority="19" stopIfTrue="1">
      <formula>MOD(ROW(),2)=0</formula>
    </cfRule>
  </conditionalFormatting>
  <conditionalFormatting sqref="B120 D120:F120">
    <cfRule type="expression" dxfId="413" priority="18" stopIfTrue="1">
      <formula>MOD(ROW(),2)=0</formula>
    </cfRule>
  </conditionalFormatting>
  <conditionalFormatting sqref="B121 D121:F121">
    <cfRule type="expression" dxfId="412" priority="17" stopIfTrue="1">
      <formula>MOD(ROW(),2)=0</formula>
    </cfRule>
  </conditionalFormatting>
  <conditionalFormatting sqref="C70:C71">
    <cfRule type="expression" dxfId="411" priority="136" stopIfTrue="1">
      <formula>MOD(ROW(),2)=0</formula>
    </cfRule>
  </conditionalFormatting>
  <conditionalFormatting sqref="C72:C73">
    <cfRule type="expression" dxfId="410" priority="41" stopIfTrue="1">
      <formula>MOD(ROW(),2)=0</formula>
    </cfRule>
  </conditionalFormatting>
  <conditionalFormatting sqref="D65:D66">
    <cfRule type="expression" dxfId="409" priority="110" stopIfTrue="1">
      <formula>MOD(ROW(),2)=0</formula>
    </cfRule>
  </conditionalFormatting>
  <conditionalFormatting sqref="G67:G337">
    <cfRule type="expression" dxfId="408" priority="135" stopIfTrue="1">
      <formula>MOD(ROW(),2)=0</formula>
    </cfRule>
  </conditionalFormatting>
  <conditionalFormatting sqref="A4:B6 D4:G6 C5 A10:C14 D13:G25 B7:B8 C7:G7 G8:G12 G51:G66 G26:G33 D26:F31 D34:G50 D32 F32 D33:F33 B9:F9 D10:F12 B15:B50 A52:A73 C15:C69 A6:A9 C8:F8">
    <cfRule type="expression" dxfId="407" priority="169" stopIfTrue="1">
      <formula>MOD(ROW(),2)=0</formula>
    </cfRule>
  </conditionalFormatting>
  <conditionalFormatting sqref="B51 D51:F51">
    <cfRule type="expression" dxfId="406" priority="152" stopIfTrue="1">
      <formula>MOD(ROW(),2)=0</formula>
    </cfRule>
  </conditionalFormatting>
  <conditionalFormatting sqref="B52 D52:F52">
    <cfRule type="expression" dxfId="405" priority="151" stopIfTrue="1">
      <formula>MOD(ROW(),2)=0</formula>
    </cfRule>
  </conditionalFormatting>
  <conditionalFormatting sqref="B53 D53:F53">
    <cfRule type="expression" dxfId="404" priority="150" stopIfTrue="1">
      <formula>MOD(ROW(),2)=0</formula>
    </cfRule>
  </conditionalFormatting>
  <conditionalFormatting sqref="B54 D54:F54">
    <cfRule type="expression" dxfId="403" priority="149" stopIfTrue="1">
      <formula>MOD(ROW(),2)=0</formula>
    </cfRule>
  </conditionalFormatting>
  <conditionalFormatting sqref="B55 D55:F55">
    <cfRule type="expression" dxfId="402" priority="148" stopIfTrue="1">
      <formula>MOD(ROW(),2)=0</formula>
    </cfRule>
  </conditionalFormatting>
  <conditionalFormatting sqref="B56 D56:F56">
    <cfRule type="expression" dxfId="401" priority="147" stopIfTrue="1">
      <formula>MOD(ROW(),2)=0</formula>
    </cfRule>
  </conditionalFormatting>
  <conditionalFormatting sqref="B57 D57:F57">
    <cfRule type="expression" dxfId="400" priority="146" stopIfTrue="1">
      <formula>MOD(ROW(),2)=0</formula>
    </cfRule>
  </conditionalFormatting>
  <conditionalFormatting sqref="B58 D58:F58">
    <cfRule type="expression" dxfId="399" priority="145" stopIfTrue="1">
      <formula>MOD(ROW(),2)=0</formula>
    </cfRule>
  </conditionalFormatting>
  <conditionalFormatting sqref="B59 D59:F59">
    <cfRule type="expression" dxfId="398" priority="144" stopIfTrue="1">
      <formula>MOD(ROW(),2)=0</formula>
    </cfRule>
  </conditionalFormatting>
  <conditionalFormatting sqref="B60 D60:F60">
    <cfRule type="expression" dxfId="397" priority="143" stopIfTrue="1">
      <formula>MOD(ROW(),2)=0</formula>
    </cfRule>
  </conditionalFormatting>
  <conditionalFormatting sqref="B61 D61:F61">
    <cfRule type="expression" dxfId="396" priority="142" stopIfTrue="1">
      <formula>MOD(ROW(),2)=0</formula>
    </cfRule>
  </conditionalFormatting>
  <conditionalFormatting sqref="B62 D62:F62">
    <cfRule type="expression" dxfId="395" priority="141" stopIfTrue="1">
      <formula>MOD(ROW(),2)=0</formula>
    </cfRule>
  </conditionalFormatting>
  <conditionalFormatting sqref="B63 D63:F63">
    <cfRule type="expression" dxfId="394" priority="140" stopIfTrue="1">
      <formula>MOD(ROW(),2)=0</formula>
    </cfRule>
  </conditionalFormatting>
  <conditionalFormatting sqref="B64 D64:F64">
    <cfRule type="expression" dxfId="393" priority="139" stopIfTrue="1">
      <formula>MOD(ROW(),2)=0</formula>
    </cfRule>
  </conditionalFormatting>
  <conditionalFormatting sqref="B65 E65:F65">
    <cfRule type="expression" dxfId="392" priority="138" stopIfTrue="1">
      <formula>MOD(ROW(),2)=0</formula>
    </cfRule>
  </conditionalFormatting>
  <conditionalFormatting sqref="B66 E66:F66">
    <cfRule type="expression" dxfId="391" priority="137" stopIfTrue="1">
      <formula>MOD(ROW(),2)=0</formula>
    </cfRule>
  </conditionalFormatting>
  <conditionalFormatting sqref="B67 D67:F67">
    <cfRule type="expression" dxfId="390" priority="131" stopIfTrue="1">
      <formula>MOD(ROW(),2)=0</formula>
    </cfRule>
  </conditionalFormatting>
  <conditionalFormatting sqref="B68 D68:F68 A74 C74:C139">
    <cfRule type="expression" dxfId="389" priority="130" stopIfTrue="1">
      <formula>MOD(ROW(),2)=0</formula>
    </cfRule>
  </conditionalFormatting>
  <conditionalFormatting sqref="B69 D69:F69">
    <cfRule type="expression" dxfId="388" priority="129" stopIfTrue="1">
      <formula>MOD(ROW(),2)=0</formula>
    </cfRule>
  </conditionalFormatting>
  <conditionalFormatting sqref="B70 D70:F70">
    <cfRule type="expression" dxfId="387" priority="128" stopIfTrue="1">
      <formula>MOD(ROW(),2)=0</formula>
    </cfRule>
  </conditionalFormatting>
  <conditionalFormatting sqref="B71 D71:F71">
    <cfRule type="expression" dxfId="386" priority="119" stopIfTrue="1">
      <formula>MOD(ROW(),2)=0</formula>
    </cfRule>
  </conditionalFormatting>
  <conditionalFormatting sqref="B72 D72:F72">
    <cfRule type="expression" dxfId="385" priority="118" stopIfTrue="1">
      <formula>MOD(ROW(),2)=0</formula>
    </cfRule>
  </conditionalFormatting>
  <conditionalFormatting sqref="B73 D73:F73">
    <cfRule type="expression" dxfId="384" priority="117" stopIfTrue="1">
      <formula>MOD(ROW(),2)=0</formula>
    </cfRule>
  </conditionalFormatting>
  <conditionalFormatting sqref="B74 D74:F74">
    <cfRule type="expression" dxfId="383" priority="116" stopIfTrue="1">
      <formula>MOD(ROW(),2)=0</formula>
    </cfRule>
  </conditionalFormatting>
  <conditionalFormatting sqref="B75 D75:F75">
    <cfRule type="expression" dxfId="382" priority="115" stopIfTrue="1">
      <formula>MOD(ROW(),2)=0</formula>
    </cfRule>
  </conditionalFormatting>
  <conditionalFormatting sqref="B76 D76:F76">
    <cfRule type="expression" dxfId="381" priority="114" stopIfTrue="1">
      <formula>MOD(ROW(),2)=0</formula>
    </cfRule>
  </conditionalFormatting>
  <conditionalFormatting sqref="B77 D77:F77">
    <cfRule type="expression" dxfId="380" priority="113" stopIfTrue="1">
      <formula>MOD(ROW(),2)=0</formula>
    </cfRule>
  </conditionalFormatting>
  <conditionalFormatting sqref="B78 D78:F78">
    <cfRule type="expression" dxfId="379" priority="112" stopIfTrue="1">
      <formula>MOD(ROW(),2)=0</formula>
    </cfRule>
  </conditionalFormatting>
  <conditionalFormatting sqref="B79 D79:F79">
    <cfRule type="expression" dxfId="378" priority="101" stopIfTrue="1">
      <formula>MOD(ROW(),2)=0</formula>
    </cfRule>
  </conditionalFormatting>
  <conditionalFormatting sqref="B80 D80:F80">
    <cfRule type="expression" dxfId="377" priority="100" stopIfTrue="1">
      <formula>MOD(ROW(),2)=0</formula>
    </cfRule>
  </conditionalFormatting>
  <conditionalFormatting sqref="B81 D81:F81">
    <cfRule type="expression" dxfId="376" priority="99" stopIfTrue="1">
      <formula>MOD(ROW(),2)=0</formula>
    </cfRule>
  </conditionalFormatting>
  <conditionalFormatting sqref="B82 D82:F82">
    <cfRule type="expression" dxfId="375" priority="98" stopIfTrue="1">
      <formula>MOD(ROW(),2)=0</formula>
    </cfRule>
  </conditionalFormatting>
  <conditionalFormatting sqref="B83 D83:F83">
    <cfRule type="expression" dxfId="374" priority="97" stopIfTrue="1">
      <formula>MOD(ROW(),2)=0</formula>
    </cfRule>
  </conditionalFormatting>
  <conditionalFormatting sqref="B84 D84:F84">
    <cfRule type="expression" dxfId="373" priority="96" stopIfTrue="1">
      <formula>MOD(ROW(),2)=0</formula>
    </cfRule>
  </conditionalFormatting>
  <conditionalFormatting sqref="B85 D85:F85">
    <cfRule type="expression" dxfId="372" priority="95" stopIfTrue="1">
      <formula>MOD(ROW(),2)=0</formula>
    </cfRule>
  </conditionalFormatting>
  <conditionalFormatting sqref="B86 D86:F86">
    <cfRule type="expression" dxfId="371" priority="94" stopIfTrue="1">
      <formula>MOD(ROW(),2)=0</formula>
    </cfRule>
  </conditionalFormatting>
  <conditionalFormatting sqref="B87 D87:F87">
    <cfRule type="expression" dxfId="370" priority="77" stopIfTrue="1">
      <formula>MOD(ROW(),2)=0</formula>
    </cfRule>
  </conditionalFormatting>
  <conditionalFormatting sqref="B88 D88:F88">
    <cfRule type="expression" dxfId="369" priority="76" stopIfTrue="1">
      <formula>MOD(ROW(),2)=0</formula>
    </cfRule>
  </conditionalFormatting>
  <conditionalFormatting sqref="B89 D89:F89">
    <cfRule type="expression" dxfId="368" priority="75" stopIfTrue="1">
      <formula>MOD(ROW(),2)=0</formula>
    </cfRule>
  </conditionalFormatting>
  <conditionalFormatting sqref="B90 D90:F90">
    <cfRule type="expression" dxfId="367" priority="74" stopIfTrue="1">
      <formula>MOD(ROW(),2)=0</formula>
    </cfRule>
  </conditionalFormatting>
  <conditionalFormatting sqref="B91 D91:F91">
    <cfRule type="expression" dxfId="366" priority="73" stopIfTrue="1">
      <formula>MOD(ROW(),2)=0</formula>
    </cfRule>
  </conditionalFormatting>
  <conditionalFormatting sqref="B92 D92:F92">
    <cfRule type="expression" dxfId="365" priority="72" stopIfTrue="1">
      <formula>MOD(ROW(),2)=0</formula>
    </cfRule>
  </conditionalFormatting>
  <conditionalFormatting sqref="B93 D93:F93">
    <cfRule type="expression" dxfId="364" priority="71" stopIfTrue="1">
      <formula>MOD(ROW(),2)=0</formula>
    </cfRule>
  </conditionalFormatting>
  <conditionalFormatting sqref="B94 D94:F94">
    <cfRule type="expression" dxfId="363" priority="70" stopIfTrue="1">
      <formula>MOD(ROW(),2)=0</formula>
    </cfRule>
  </conditionalFormatting>
  <conditionalFormatting sqref="B95 D95:F95">
    <cfRule type="expression" dxfId="362" priority="69" stopIfTrue="1">
      <formula>MOD(ROW(),2)=0</formula>
    </cfRule>
  </conditionalFormatting>
  <conditionalFormatting sqref="B96 D96:F96">
    <cfRule type="expression" dxfId="361" priority="68" stopIfTrue="1">
      <formula>MOD(ROW(),2)=0</formula>
    </cfRule>
  </conditionalFormatting>
  <conditionalFormatting sqref="B97 D97:F97">
    <cfRule type="expression" dxfId="360" priority="67" stopIfTrue="1">
      <formula>MOD(ROW(),2)=0</formula>
    </cfRule>
  </conditionalFormatting>
  <conditionalFormatting sqref="B98 D98:F98">
    <cfRule type="expression" dxfId="359" priority="66" stopIfTrue="1">
      <formula>MOD(ROW(),2)=0</formula>
    </cfRule>
  </conditionalFormatting>
  <conditionalFormatting sqref="B99 D99:F99">
    <cfRule type="expression" dxfId="358" priority="65" stopIfTrue="1">
      <formula>MOD(ROW(),2)=0</formula>
    </cfRule>
  </conditionalFormatting>
  <conditionalFormatting sqref="B100 D100:F100">
    <cfRule type="expression" dxfId="357" priority="64" stopIfTrue="1">
      <formula>MOD(ROW(),2)=0</formula>
    </cfRule>
  </conditionalFormatting>
  <conditionalFormatting sqref="B101 D101:F101">
    <cfRule type="expression" dxfId="356" priority="63" stopIfTrue="1">
      <formula>MOD(ROW(),2)=0</formula>
    </cfRule>
  </conditionalFormatting>
  <conditionalFormatting sqref="B102 D102:F102">
    <cfRule type="expression" dxfId="355" priority="62" stopIfTrue="1">
      <formula>MOD(ROW(),2)=0</formula>
    </cfRule>
  </conditionalFormatting>
  <conditionalFormatting sqref="B103 D103:F103">
    <cfRule type="expression" dxfId="354" priority="54" stopIfTrue="1">
      <formula>MOD(ROW(),2)=0</formula>
    </cfRule>
  </conditionalFormatting>
  <conditionalFormatting sqref="B104 D104:F104">
    <cfRule type="expression" dxfId="353" priority="53" stopIfTrue="1">
      <formula>MOD(ROW(),2)=0</formula>
    </cfRule>
  </conditionalFormatting>
  <conditionalFormatting sqref="B105 D105:F105">
    <cfRule type="expression" dxfId="352" priority="52" stopIfTrue="1">
      <formula>MOD(ROW(),2)=0</formula>
    </cfRule>
  </conditionalFormatting>
  <conditionalFormatting sqref="B106 D106:F106">
    <cfRule type="expression" dxfId="351" priority="51" stopIfTrue="1">
      <formula>MOD(ROW(),2)=0</formula>
    </cfRule>
  </conditionalFormatting>
  <conditionalFormatting sqref="B107 D107:F107">
    <cfRule type="expression" dxfId="350" priority="50" stopIfTrue="1">
      <formula>MOD(ROW(),2)=0</formula>
    </cfRule>
  </conditionalFormatting>
  <conditionalFormatting sqref="B108 D108:F108">
    <cfRule type="expression" dxfId="349" priority="49" stopIfTrue="1">
      <formula>MOD(ROW(),2)=0</formula>
    </cfRule>
  </conditionalFormatting>
  <conditionalFormatting sqref="B109 D109:F109">
    <cfRule type="expression" dxfId="348" priority="48" stopIfTrue="1">
      <formula>MOD(ROW(),2)=0</formula>
    </cfRule>
  </conditionalFormatting>
  <conditionalFormatting sqref="B110 D110:F110">
    <cfRule type="expression" dxfId="347" priority="28" stopIfTrue="1">
      <formula>MOD(ROW(),2)=0</formula>
    </cfRule>
  </conditionalFormatting>
  <conditionalFormatting sqref="B111 D111:F111">
    <cfRule type="expression" dxfId="346" priority="27" stopIfTrue="1">
      <formula>MOD(ROW(),2)=0</formula>
    </cfRule>
  </conditionalFormatting>
  <conditionalFormatting sqref="B112 D112:F112">
    <cfRule type="expression" dxfId="345" priority="26" stopIfTrue="1">
      <formula>MOD(ROW(),2)=0</formula>
    </cfRule>
  </conditionalFormatting>
  <conditionalFormatting sqref="B113 D113:F113">
    <cfRule type="expression" dxfId="344" priority="25" stopIfTrue="1">
      <formula>MOD(ROW(),2)=0</formula>
    </cfRule>
  </conditionalFormatting>
  <conditionalFormatting sqref="B114 D114:F114">
    <cfRule type="expression" dxfId="343" priority="24" stopIfTrue="1">
      <formula>MOD(ROW(),2)=0</formula>
    </cfRule>
  </conditionalFormatting>
  <conditionalFormatting sqref="B122:B141 D122:F141 D142 A140:A172">
    <cfRule type="expression" dxfId="342" priority="15" stopIfTrue="1">
      <formula>MOD(ROW(),2)=0</formula>
    </cfRule>
  </conditionalFormatting>
  <conditionalFormatting sqref="A173:F173 B142:B172 C174:D174 E142:F142 D143:F172">
    <cfRule type="expression" dxfId="341" priority="12" stopIfTrue="1">
      <formula>MOD(ROW(),2)=0</formula>
    </cfRule>
  </conditionalFormatting>
  <conditionalFormatting sqref="C140:C172">
    <cfRule type="expression" dxfId="340" priority="11" stopIfTrue="1">
      <formula>MOD(ROW(),2)=0</formula>
    </cfRule>
  </conditionalFormatting>
  <conditionalFormatting sqref="G338">
    <cfRule type="expression" dxfId="339" priority="10" stopIfTrue="1">
      <formula>MOD(ROW(),2)=0</formula>
    </cfRule>
  </conditionalFormatting>
  <conditionalFormatting sqref="A174:B174 E174:F174 A175:F176 E177:F177 B177:B204 A205:B227 B228:B242 A243:B243 D178:F243 A244:F338">
    <cfRule type="expression" dxfId="338" priority="9" stopIfTrue="1">
      <formula>MOD(ROW(),2)=0</formula>
    </cfRule>
  </conditionalFormatting>
  <conditionalFormatting sqref="C177:D177 C178:C243">
    <cfRule type="expression" dxfId="337" priority="8" stopIfTrue="1">
      <formula>MOD(ROW(),2)=0</formula>
    </cfRule>
  </conditionalFormatting>
  <conditionalFormatting sqref="A15:A36">
    <cfRule type="expression" dxfId="336" priority="5" stopIfTrue="1">
      <formula>MOD(ROW(),2)=0</formula>
    </cfRule>
  </conditionalFormatting>
  <conditionalFormatting sqref="A37:A51">
    <cfRule type="expression" dxfId="335" priority="4" stopIfTrue="1">
      <formula>MOD(ROW(),2)=0</formula>
    </cfRule>
  </conditionalFormatting>
  <conditionalFormatting sqref="A75:A139">
    <cfRule type="expression" dxfId="334" priority="3" stopIfTrue="1">
      <formula>MOD(ROW(),2)=0</formula>
    </cfRule>
  </conditionalFormatting>
  <conditionalFormatting sqref="A177:A204">
    <cfRule type="expression" dxfId="333" priority="2" stopIfTrue="1">
      <formula>MOD(ROW(),2)=0</formula>
    </cfRule>
  </conditionalFormatting>
  <conditionalFormatting sqref="A228:A242">
    <cfRule type="expression" dxfId="332" priority="1" stopIfTrue="1">
      <formula>MOD(ROW(),2)=0</formula>
    </cfRule>
  </conditionalFormatting>
  <dataValidations count="2">
    <dataValidation type="list" allowBlank="1" showInputMessage="1" showErrorMessage="1" sqref="B1:B2">
      <formula1>#REF!</formula1>
    </dataValidation>
    <dataValidation type="list" allowBlank="1" showInputMessage="1" showErrorMessage="1" sqref="B3:B50">
      <formula1>#REF!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C19" sqref="C19"/>
    </sheetView>
  </sheetViews>
  <sheetFormatPr defaultColWidth="9" defaultRowHeight="13.5"/>
  <cols>
    <col min="1" max="2" width="10.625" style="27" customWidth="1"/>
    <col min="3" max="3" width="20.625" style="27" customWidth="1"/>
    <col min="4" max="4" width="40.625" style="27" customWidth="1"/>
    <col min="5" max="5" width="15.625" style="28" customWidth="1"/>
    <col min="6" max="6" width="15.625" style="29" customWidth="1"/>
    <col min="7" max="7" width="15.625" style="28" customWidth="1"/>
    <col min="8" max="8" width="9" style="27"/>
    <col min="9" max="9" width="16" style="28" customWidth="1"/>
    <col min="10" max="10" width="10.125" style="27"/>
    <col min="11" max="16384" width="9" style="27"/>
  </cols>
  <sheetData>
    <row r="1" spans="1:10" customFormat="1" ht="33.75" customHeight="1">
      <c r="A1" s="124" t="s">
        <v>26</v>
      </c>
      <c r="B1" s="125"/>
      <c r="C1" s="125"/>
      <c r="D1" s="125"/>
      <c r="E1" s="126"/>
      <c r="F1" s="127"/>
      <c r="G1" s="128"/>
      <c r="H1" s="31"/>
      <c r="I1" s="28"/>
      <c r="J1" s="27"/>
    </row>
    <row r="2" spans="1:10" customFormat="1" ht="17.25" customHeight="1">
      <c r="A2" s="122" t="s">
        <v>45</v>
      </c>
      <c r="B2" s="129"/>
      <c r="C2" s="129"/>
      <c r="D2" s="129"/>
      <c r="E2" s="130"/>
      <c r="F2" s="32" t="s">
        <v>202</v>
      </c>
      <c r="G2" s="33" t="s">
        <v>27</v>
      </c>
      <c r="H2" s="31"/>
      <c r="I2" s="45">
        <f>SUM($E:$E)</f>
        <v>0</v>
      </c>
      <c r="J2" s="46" t="s">
        <v>28</v>
      </c>
    </row>
    <row r="3" spans="1:10" customFormat="1">
      <c r="A3" s="1" t="s">
        <v>29</v>
      </c>
      <c r="B3" s="1" t="s">
        <v>30</v>
      </c>
      <c r="C3" s="1" t="s">
        <v>42</v>
      </c>
      <c r="D3" s="1" t="s">
        <v>43</v>
      </c>
      <c r="E3" s="2" t="s">
        <v>32</v>
      </c>
      <c r="F3" s="1" t="s">
        <v>33</v>
      </c>
      <c r="G3" s="1" t="s">
        <v>4</v>
      </c>
      <c r="H3" s="31"/>
      <c r="I3" s="47">
        <f>SUM($F:$F)</f>
        <v>0</v>
      </c>
      <c r="J3" s="48" t="s">
        <v>34</v>
      </c>
    </row>
    <row r="4" spans="1:10">
      <c r="A4" s="34">
        <v>44197</v>
      </c>
      <c r="B4" s="35"/>
      <c r="C4" s="35" t="s">
        <v>35</v>
      </c>
      <c r="D4" s="35"/>
      <c r="E4" s="36"/>
      <c r="F4" s="37"/>
      <c r="G4" s="36">
        <v>0</v>
      </c>
      <c r="I4" s="47">
        <f>G4+I2-I3</f>
        <v>0</v>
      </c>
      <c r="J4" s="48" t="s">
        <v>36</v>
      </c>
    </row>
    <row r="5" spans="1:10">
      <c r="A5" s="34"/>
      <c r="B5" s="35"/>
      <c r="C5" s="35"/>
      <c r="D5" s="35"/>
      <c r="E5" s="36"/>
      <c r="F5" s="37"/>
      <c r="G5" s="36">
        <f>G4+E5-F5</f>
        <v>0</v>
      </c>
      <c r="I5" s="47"/>
      <c r="J5" s="48"/>
    </row>
    <row r="6" spans="1:10">
      <c r="A6" s="34"/>
      <c r="B6" s="35"/>
      <c r="C6" s="35"/>
      <c r="D6" s="35"/>
      <c r="E6" s="36"/>
      <c r="F6" s="37"/>
      <c r="G6" s="36">
        <f>G5+E6-F6</f>
        <v>0</v>
      </c>
      <c r="I6" s="47"/>
      <c r="J6" s="48"/>
    </row>
    <row r="7" spans="1:10">
      <c r="A7" s="34"/>
      <c r="B7" s="35"/>
      <c r="C7" s="35"/>
      <c r="D7" s="35"/>
      <c r="E7" s="36"/>
      <c r="F7" s="37"/>
      <c r="G7" s="36">
        <f>G6+E7-F7</f>
        <v>0</v>
      </c>
      <c r="I7" s="47"/>
      <c r="J7" s="48"/>
    </row>
    <row r="8" spans="1:10">
      <c r="A8" s="34"/>
      <c r="B8" s="35"/>
      <c r="C8" s="38"/>
      <c r="D8" s="38"/>
      <c r="E8" s="39"/>
      <c r="F8" s="40"/>
      <c r="G8" s="36">
        <f>G7+E8-F8</f>
        <v>0</v>
      </c>
      <c r="I8" s="47"/>
      <c r="J8" s="48"/>
    </row>
    <row r="9" spans="1:10">
      <c r="A9" s="41"/>
      <c r="B9" s="35"/>
      <c r="C9" s="35"/>
      <c r="D9" s="38"/>
      <c r="E9" s="39"/>
      <c r="F9" s="40"/>
      <c r="G9" s="36">
        <f t="shared" ref="G9:G64" si="0">G8+E9-F9</f>
        <v>0</v>
      </c>
      <c r="I9" s="47"/>
      <c r="J9" s="48"/>
    </row>
    <row r="10" spans="1:10">
      <c r="A10" s="41"/>
      <c r="B10" s="35"/>
      <c r="C10" s="35"/>
      <c r="D10" s="38"/>
      <c r="E10" s="39"/>
      <c r="F10" s="40"/>
      <c r="G10" s="36">
        <f t="shared" si="0"/>
        <v>0</v>
      </c>
      <c r="I10" s="47"/>
      <c r="J10" s="48"/>
    </row>
    <row r="11" spans="1:10">
      <c r="A11" s="41"/>
      <c r="B11" s="35"/>
      <c r="C11" s="38"/>
      <c r="D11" s="38"/>
      <c r="E11" s="39"/>
      <c r="F11" s="40"/>
      <c r="G11" s="36">
        <f t="shared" si="0"/>
        <v>0</v>
      </c>
      <c r="I11" s="47"/>
      <c r="J11" s="48">
        <f>G4+E7</f>
        <v>0</v>
      </c>
    </row>
    <row r="12" spans="1:10">
      <c r="A12" s="41"/>
      <c r="B12" s="35"/>
      <c r="C12" s="35"/>
      <c r="D12" s="38"/>
      <c r="E12" s="39"/>
      <c r="F12" s="40"/>
      <c r="G12" s="36">
        <f t="shared" si="0"/>
        <v>0</v>
      </c>
      <c r="I12" s="47"/>
      <c r="J12" s="48"/>
    </row>
    <row r="13" spans="1:10">
      <c r="A13" s="41"/>
      <c r="B13" s="35"/>
      <c r="C13" s="38"/>
      <c r="D13" s="38"/>
      <c r="E13" s="39"/>
      <c r="F13" s="40"/>
      <c r="G13" s="36">
        <f t="shared" si="0"/>
        <v>0</v>
      </c>
      <c r="I13" s="47"/>
      <c r="J13" s="48"/>
    </row>
    <row r="14" spans="1:10">
      <c r="A14" s="34"/>
      <c r="B14" s="35"/>
      <c r="C14" s="35"/>
      <c r="D14" s="38"/>
      <c r="E14" s="39"/>
      <c r="F14" s="40"/>
      <c r="G14" s="36">
        <f t="shared" si="0"/>
        <v>0</v>
      </c>
      <c r="I14" s="47"/>
      <c r="J14" s="48"/>
    </row>
    <row r="15" spans="1:10">
      <c r="A15" s="34"/>
      <c r="B15" s="35"/>
      <c r="C15" s="35"/>
      <c r="D15" s="35"/>
      <c r="E15" s="36"/>
      <c r="F15" s="37"/>
      <c r="G15" s="36">
        <f t="shared" si="0"/>
        <v>0</v>
      </c>
      <c r="I15" s="47"/>
      <c r="J15" s="48"/>
    </row>
    <row r="16" spans="1:10">
      <c r="A16" s="34"/>
      <c r="B16" s="35"/>
      <c r="C16" s="35"/>
      <c r="D16" s="35"/>
      <c r="E16" s="36"/>
      <c r="F16" s="37"/>
      <c r="G16" s="36">
        <f t="shared" si="0"/>
        <v>0</v>
      </c>
      <c r="I16" s="47"/>
      <c r="J16" s="48"/>
    </row>
    <row r="17" spans="1:10">
      <c r="A17" s="34"/>
      <c r="B17" s="35"/>
      <c r="C17" s="38"/>
      <c r="D17" s="38"/>
      <c r="E17" s="36"/>
      <c r="F17" s="37"/>
      <c r="G17" s="36">
        <f t="shared" si="0"/>
        <v>0</v>
      </c>
      <c r="I17" s="47"/>
      <c r="J17" s="48"/>
    </row>
    <row r="18" spans="1:10">
      <c r="A18" s="34"/>
      <c r="B18" s="35"/>
      <c r="C18" s="35"/>
      <c r="D18" s="35"/>
      <c r="E18" s="36"/>
      <c r="F18" s="37"/>
      <c r="G18" s="36">
        <f t="shared" si="0"/>
        <v>0</v>
      </c>
      <c r="I18" s="47"/>
      <c r="J18" s="48"/>
    </row>
    <row r="19" spans="1:10">
      <c r="A19" s="34"/>
      <c r="B19" s="35"/>
      <c r="C19" s="35"/>
      <c r="D19" s="35"/>
      <c r="E19" s="36"/>
      <c r="F19" s="37"/>
      <c r="G19" s="36">
        <f t="shared" si="0"/>
        <v>0</v>
      </c>
      <c r="I19" s="47"/>
      <c r="J19" s="48"/>
    </row>
    <row r="20" spans="1:10">
      <c r="A20" s="34"/>
      <c r="B20" s="35"/>
      <c r="C20" s="38"/>
      <c r="D20" s="38"/>
      <c r="E20" s="36"/>
      <c r="F20" s="37"/>
      <c r="G20" s="36">
        <f t="shared" si="0"/>
        <v>0</v>
      </c>
      <c r="I20" s="47"/>
      <c r="J20" s="48"/>
    </row>
    <row r="21" spans="1:10">
      <c r="A21" s="34"/>
      <c r="B21" s="35"/>
      <c r="C21" s="35"/>
      <c r="D21" s="35"/>
      <c r="E21" s="36"/>
      <c r="F21" s="37"/>
      <c r="G21" s="36">
        <f t="shared" si="0"/>
        <v>0</v>
      </c>
      <c r="I21" s="47"/>
      <c r="J21" s="48"/>
    </row>
    <row r="22" spans="1:10">
      <c r="A22" s="34"/>
      <c r="B22" s="35"/>
      <c r="C22" s="35"/>
      <c r="D22" s="35"/>
      <c r="E22" s="36"/>
      <c r="F22" s="37"/>
      <c r="G22" s="36">
        <f t="shared" si="0"/>
        <v>0</v>
      </c>
      <c r="I22" s="47"/>
      <c r="J22" s="48"/>
    </row>
    <row r="23" spans="1:10">
      <c r="A23" s="34"/>
      <c r="B23" s="35"/>
      <c r="C23" s="35"/>
      <c r="D23" s="35"/>
      <c r="E23" s="36"/>
      <c r="F23" s="37"/>
      <c r="G23" s="36">
        <f t="shared" si="0"/>
        <v>0</v>
      </c>
      <c r="I23" s="47"/>
      <c r="J23" s="48"/>
    </row>
    <row r="24" spans="1:10">
      <c r="A24" s="34"/>
      <c r="B24" s="35"/>
      <c r="C24" s="35"/>
      <c r="D24" s="35"/>
      <c r="E24" s="36"/>
      <c r="F24" s="37"/>
      <c r="G24" s="36">
        <f t="shared" si="0"/>
        <v>0</v>
      </c>
      <c r="I24" s="47"/>
      <c r="J24" s="48"/>
    </row>
    <row r="25" spans="1:10">
      <c r="A25" s="41"/>
      <c r="B25" s="38"/>
      <c r="C25" s="38"/>
      <c r="D25" s="38"/>
      <c r="E25" s="39"/>
      <c r="F25" s="40"/>
      <c r="G25" s="36">
        <f t="shared" si="0"/>
        <v>0</v>
      </c>
    </row>
    <row r="26" spans="1:10">
      <c r="A26" s="41"/>
      <c r="B26" s="38"/>
      <c r="C26" s="35"/>
      <c r="D26" s="38"/>
      <c r="E26" s="39"/>
      <c r="F26" s="40"/>
      <c r="G26" s="36">
        <f t="shared" si="0"/>
        <v>0</v>
      </c>
    </row>
    <row r="27" spans="1:10">
      <c r="A27" s="41"/>
      <c r="B27" s="38"/>
      <c r="C27" s="35"/>
      <c r="D27" s="38"/>
      <c r="E27" s="39"/>
      <c r="F27" s="40"/>
      <c r="G27" s="36">
        <f t="shared" si="0"/>
        <v>0</v>
      </c>
    </row>
    <row r="28" spans="1:10">
      <c r="A28" s="41"/>
      <c r="B28" s="38"/>
      <c r="C28" s="35"/>
      <c r="D28" s="38"/>
      <c r="E28" s="39"/>
      <c r="F28" s="40"/>
      <c r="G28" s="36">
        <f t="shared" si="0"/>
        <v>0</v>
      </c>
    </row>
    <row r="29" spans="1:10">
      <c r="A29" s="41"/>
      <c r="B29" s="38"/>
      <c r="C29" s="35"/>
      <c r="D29" s="38"/>
      <c r="E29" s="39"/>
      <c r="F29" s="40"/>
      <c r="G29" s="36">
        <f t="shared" si="0"/>
        <v>0</v>
      </c>
    </row>
    <row r="30" spans="1:10">
      <c r="A30" s="41"/>
      <c r="B30" s="38"/>
      <c r="C30" s="35"/>
      <c r="D30" s="38"/>
      <c r="E30" s="39"/>
      <c r="F30" s="40"/>
      <c r="G30" s="36">
        <f t="shared" si="0"/>
        <v>0</v>
      </c>
    </row>
    <row r="31" spans="1:10">
      <c r="A31" s="41"/>
      <c r="B31" s="38"/>
      <c r="C31" s="38"/>
      <c r="D31" s="38"/>
      <c r="E31" s="39"/>
      <c r="F31" s="40"/>
      <c r="G31" s="36">
        <f t="shared" si="0"/>
        <v>0</v>
      </c>
    </row>
    <row r="32" spans="1:10">
      <c r="A32" s="34"/>
      <c r="B32" s="38"/>
      <c r="C32" s="38"/>
      <c r="D32" s="38"/>
      <c r="E32" s="39"/>
      <c r="F32" s="40"/>
      <c r="G32" s="36">
        <f t="shared" si="0"/>
        <v>0</v>
      </c>
    </row>
    <row r="33" spans="1:7">
      <c r="A33" s="41"/>
      <c r="B33" s="38"/>
      <c r="C33" s="38"/>
      <c r="D33" s="38"/>
      <c r="E33" s="39"/>
      <c r="F33" s="40"/>
      <c r="G33" s="36">
        <f t="shared" si="0"/>
        <v>0</v>
      </c>
    </row>
    <row r="34" spans="1:7">
      <c r="A34" s="41"/>
      <c r="B34" s="38"/>
      <c r="C34" s="38"/>
      <c r="D34" s="38"/>
      <c r="E34" s="39"/>
      <c r="F34" s="40"/>
      <c r="G34" s="36">
        <f t="shared" si="0"/>
        <v>0</v>
      </c>
    </row>
    <row r="35" spans="1:7">
      <c r="A35" s="41"/>
      <c r="B35" s="38"/>
      <c r="C35" s="38"/>
      <c r="D35" s="38"/>
      <c r="E35" s="39"/>
      <c r="F35" s="40"/>
      <c r="G35" s="36">
        <f t="shared" si="0"/>
        <v>0</v>
      </c>
    </row>
    <row r="36" spans="1:7">
      <c r="A36" s="41"/>
      <c r="B36" s="38"/>
      <c r="C36" s="38"/>
      <c r="D36" s="38"/>
      <c r="E36" s="39"/>
      <c r="F36" s="40"/>
      <c r="G36" s="36">
        <f t="shared" si="0"/>
        <v>0</v>
      </c>
    </row>
    <row r="37" spans="1:7">
      <c r="A37" s="41"/>
      <c r="B37" s="38"/>
      <c r="C37" s="38"/>
      <c r="D37" s="38"/>
      <c r="E37" s="39"/>
      <c r="F37" s="40"/>
      <c r="G37" s="39">
        <f t="shared" si="0"/>
        <v>0</v>
      </c>
    </row>
    <row r="38" spans="1:7">
      <c r="A38" s="41"/>
      <c r="B38" s="38"/>
      <c r="C38" s="38"/>
      <c r="D38" s="38"/>
      <c r="E38" s="39"/>
      <c r="F38" s="40"/>
      <c r="G38" s="39">
        <f t="shared" si="0"/>
        <v>0</v>
      </c>
    </row>
    <row r="39" spans="1:7">
      <c r="A39" s="41"/>
      <c r="B39" s="38"/>
      <c r="C39" s="38"/>
      <c r="D39" s="38"/>
      <c r="E39" s="39"/>
      <c r="F39" s="40"/>
      <c r="G39" s="39">
        <f t="shared" si="0"/>
        <v>0</v>
      </c>
    </row>
    <row r="40" spans="1:7">
      <c r="A40" s="34"/>
      <c r="B40" s="38"/>
      <c r="C40" s="38"/>
      <c r="D40" s="38"/>
      <c r="E40" s="39"/>
      <c r="F40" s="40"/>
      <c r="G40" s="39">
        <f t="shared" si="0"/>
        <v>0</v>
      </c>
    </row>
    <row r="41" spans="1:7">
      <c r="A41" s="34"/>
      <c r="B41" s="38"/>
      <c r="C41" s="38"/>
      <c r="D41" s="38"/>
      <c r="E41" s="39"/>
      <c r="F41" s="40"/>
      <c r="G41" s="39">
        <f t="shared" si="0"/>
        <v>0</v>
      </c>
    </row>
    <row r="42" spans="1:7">
      <c r="A42" s="41"/>
      <c r="B42" s="38"/>
      <c r="C42" s="38"/>
      <c r="D42" s="38"/>
      <c r="E42" s="39"/>
      <c r="F42" s="40"/>
      <c r="G42" s="39">
        <f t="shared" si="0"/>
        <v>0</v>
      </c>
    </row>
    <row r="43" spans="1:7">
      <c r="A43" s="34"/>
      <c r="B43" s="38"/>
      <c r="C43" s="38"/>
      <c r="D43" s="38"/>
      <c r="E43" s="39"/>
      <c r="F43" s="40"/>
      <c r="G43" s="39">
        <f t="shared" si="0"/>
        <v>0</v>
      </c>
    </row>
    <row r="44" spans="1:7">
      <c r="A44" s="41"/>
      <c r="B44" s="38"/>
      <c r="C44" s="38"/>
      <c r="D44" s="38"/>
      <c r="E44" s="39"/>
      <c r="F44" s="40"/>
      <c r="G44" s="39">
        <f t="shared" si="0"/>
        <v>0</v>
      </c>
    </row>
    <row r="45" spans="1:7">
      <c r="A45" s="41"/>
      <c r="B45" s="38"/>
      <c r="C45" s="38"/>
      <c r="D45" s="38"/>
      <c r="E45" s="39"/>
      <c r="F45" s="40"/>
      <c r="G45" s="39">
        <f t="shared" si="0"/>
        <v>0</v>
      </c>
    </row>
    <row r="46" spans="1:7">
      <c r="A46" s="41"/>
      <c r="B46" s="38"/>
      <c r="C46" s="38"/>
      <c r="D46" s="38"/>
      <c r="E46" s="40"/>
      <c r="F46" s="40"/>
      <c r="G46" s="39">
        <f t="shared" si="0"/>
        <v>0</v>
      </c>
    </row>
    <row r="47" spans="1:7">
      <c r="A47" s="41"/>
      <c r="B47" s="38"/>
      <c r="C47" s="38"/>
      <c r="D47" s="38"/>
      <c r="E47" s="39"/>
      <c r="F47" s="40"/>
      <c r="G47" s="39">
        <f t="shared" si="0"/>
        <v>0</v>
      </c>
    </row>
    <row r="48" spans="1:7">
      <c r="A48" s="41"/>
      <c r="B48" s="38"/>
      <c r="C48" s="38"/>
      <c r="D48" s="38"/>
      <c r="E48" s="39"/>
      <c r="F48" s="40"/>
      <c r="G48" s="39">
        <f t="shared" si="0"/>
        <v>0</v>
      </c>
    </row>
    <row r="49" spans="1:10">
      <c r="A49" s="41"/>
      <c r="B49" s="38"/>
      <c r="C49" s="38"/>
      <c r="D49" s="38"/>
      <c r="E49" s="39"/>
      <c r="F49" s="40"/>
      <c r="G49" s="39">
        <f t="shared" si="0"/>
        <v>0</v>
      </c>
    </row>
    <row r="50" spans="1:10">
      <c r="A50" s="41"/>
      <c r="B50" s="38"/>
      <c r="C50" s="38"/>
      <c r="D50" s="38"/>
      <c r="E50" s="39"/>
      <c r="F50" s="40"/>
      <c r="G50" s="39">
        <f t="shared" si="0"/>
        <v>0</v>
      </c>
    </row>
    <row r="51" spans="1:10">
      <c r="A51" s="41"/>
      <c r="B51" s="38"/>
      <c r="C51" s="38"/>
      <c r="D51" s="38"/>
      <c r="E51" s="39"/>
      <c r="F51" s="40"/>
      <c r="G51" s="39">
        <f t="shared" si="0"/>
        <v>0</v>
      </c>
    </row>
    <row r="52" spans="1:10">
      <c r="A52" s="41"/>
      <c r="B52" s="38"/>
      <c r="C52" s="38"/>
      <c r="D52" s="38"/>
      <c r="E52" s="39"/>
      <c r="F52" s="40"/>
      <c r="G52" s="39">
        <f t="shared" si="0"/>
        <v>0</v>
      </c>
    </row>
    <row r="53" spans="1:10">
      <c r="A53" s="41"/>
      <c r="B53" s="38"/>
      <c r="C53" s="38"/>
      <c r="D53" s="38"/>
      <c r="E53" s="39"/>
      <c r="F53" s="40"/>
      <c r="G53" s="39">
        <f t="shared" si="0"/>
        <v>0</v>
      </c>
    </row>
    <row r="54" spans="1:10" customFormat="1">
      <c r="A54" s="41"/>
      <c r="B54" s="38"/>
      <c r="C54" s="38"/>
      <c r="D54" s="38"/>
      <c r="E54" s="39"/>
      <c r="F54" s="40"/>
      <c r="G54" s="39">
        <f t="shared" si="0"/>
        <v>0</v>
      </c>
      <c r="H54" s="27"/>
      <c r="I54" s="28"/>
      <c r="J54" s="27"/>
    </row>
    <row r="55" spans="1:10" customFormat="1">
      <c r="A55" s="41"/>
      <c r="B55" s="38"/>
      <c r="C55" s="38"/>
      <c r="D55" s="38"/>
      <c r="E55" s="39"/>
      <c r="F55" s="40"/>
      <c r="G55" s="39">
        <f t="shared" si="0"/>
        <v>0</v>
      </c>
      <c r="H55" s="27"/>
      <c r="I55" s="28"/>
      <c r="J55" s="27"/>
    </row>
    <row r="56" spans="1:10" customFormat="1">
      <c r="A56" s="41"/>
      <c r="B56" s="38"/>
      <c r="C56" s="38"/>
      <c r="D56" s="38"/>
      <c r="E56" s="39"/>
      <c r="F56" s="40"/>
      <c r="G56" s="39">
        <f t="shared" si="0"/>
        <v>0</v>
      </c>
      <c r="H56" s="27"/>
      <c r="I56" s="28"/>
      <c r="J56" s="27"/>
    </row>
    <row r="57" spans="1:10" customFormat="1">
      <c r="A57" s="41"/>
      <c r="B57" s="38"/>
      <c r="C57" s="38"/>
      <c r="D57" s="38"/>
      <c r="E57" s="39"/>
      <c r="F57" s="40"/>
      <c r="G57" s="39">
        <f t="shared" si="0"/>
        <v>0</v>
      </c>
      <c r="H57" s="27"/>
      <c r="I57" s="28"/>
      <c r="J57" s="27"/>
    </row>
    <row r="58" spans="1:10" customFormat="1">
      <c r="A58" s="41"/>
      <c r="B58" s="38"/>
      <c r="C58" s="38"/>
      <c r="D58" s="38"/>
      <c r="E58" s="39"/>
      <c r="F58" s="40"/>
      <c r="G58" s="39">
        <f t="shared" si="0"/>
        <v>0</v>
      </c>
      <c r="H58" s="27"/>
      <c r="I58" s="28"/>
      <c r="J58" s="27"/>
    </row>
    <row r="59" spans="1:10" customFormat="1">
      <c r="A59" s="41"/>
      <c r="B59" s="38"/>
      <c r="C59" s="38"/>
      <c r="D59" s="38"/>
      <c r="E59" s="39"/>
      <c r="F59" s="40"/>
      <c r="G59" s="39">
        <f t="shared" si="0"/>
        <v>0</v>
      </c>
      <c r="H59" s="27"/>
      <c r="I59" s="28"/>
      <c r="J59" s="27"/>
    </row>
    <row r="60" spans="1:10" customFormat="1">
      <c r="A60" s="41"/>
      <c r="B60" s="38"/>
      <c r="C60" s="38"/>
      <c r="D60" s="38"/>
      <c r="E60" s="39"/>
      <c r="F60" s="40"/>
      <c r="G60" s="39">
        <f t="shared" si="0"/>
        <v>0</v>
      </c>
      <c r="H60" s="27"/>
      <c r="I60" s="28"/>
      <c r="J60" s="27"/>
    </row>
    <row r="61" spans="1:10" customFormat="1">
      <c r="A61" s="41"/>
      <c r="B61" s="38"/>
      <c r="C61" s="38"/>
      <c r="D61" s="38"/>
      <c r="E61" s="39"/>
      <c r="F61" s="40"/>
      <c r="G61" s="39">
        <f t="shared" si="0"/>
        <v>0</v>
      </c>
      <c r="H61" s="27"/>
      <c r="I61" s="28"/>
      <c r="J61" s="27"/>
    </row>
    <row r="62" spans="1:10" customFormat="1">
      <c r="A62" s="41"/>
      <c r="B62" s="38"/>
      <c r="C62" s="38"/>
      <c r="D62" s="38"/>
      <c r="E62" s="39"/>
      <c r="F62" s="40"/>
      <c r="G62" s="39">
        <f t="shared" si="0"/>
        <v>0</v>
      </c>
      <c r="H62" s="27"/>
      <c r="I62" s="28"/>
      <c r="J62" s="27"/>
    </row>
    <row r="63" spans="1:10" customFormat="1">
      <c r="A63" s="41"/>
      <c r="B63" s="38"/>
      <c r="C63" s="38"/>
      <c r="D63" s="38"/>
      <c r="E63" s="39"/>
      <c r="F63" s="40"/>
      <c r="G63" s="39">
        <f t="shared" si="0"/>
        <v>0</v>
      </c>
      <c r="H63" s="27"/>
      <c r="I63" s="28"/>
      <c r="J63" s="27"/>
    </row>
    <row r="64" spans="1:10" customFormat="1">
      <c r="A64" s="41"/>
      <c r="B64" s="38"/>
      <c r="C64" s="38"/>
      <c r="D64" s="38"/>
      <c r="E64" s="39"/>
      <c r="F64" s="40"/>
      <c r="G64" s="39">
        <f t="shared" si="0"/>
        <v>0</v>
      </c>
      <c r="H64" s="27"/>
      <c r="I64" s="28"/>
      <c r="J64" s="27"/>
    </row>
  </sheetData>
  <mergeCells count="2">
    <mergeCell ref="A1:G1"/>
    <mergeCell ref="A2:E2"/>
  </mergeCells>
  <phoneticPr fontId="33" type="noConversion"/>
  <conditionalFormatting sqref="C12">
    <cfRule type="expression" dxfId="331" priority="2" stopIfTrue="1">
      <formula>MOD(ROW(),2)=0</formula>
    </cfRule>
  </conditionalFormatting>
  <conditionalFormatting sqref="C34">
    <cfRule type="expression" dxfId="330" priority="14" stopIfTrue="1">
      <formula>MOD(ROW(),2)=0</formula>
    </cfRule>
  </conditionalFormatting>
  <conditionalFormatting sqref="C37">
    <cfRule type="expression" dxfId="329" priority="13" stopIfTrue="1">
      <formula>MOD(ROW(),2)=0</formula>
    </cfRule>
  </conditionalFormatting>
  <conditionalFormatting sqref="C38">
    <cfRule type="expression" dxfId="328" priority="12" stopIfTrue="1">
      <formula>MOD(ROW(),2)=0</formula>
    </cfRule>
  </conditionalFormatting>
  <conditionalFormatting sqref="C40">
    <cfRule type="expression" dxfId="327" priority="11" stopIfTrue="1">
      <formula>MOD(ROW(),2)=0</formula>
    </cfRule>
  </conditionalFormatting>
  <conditionalFormatting sqref="C41">
    <cfRule type="expression" dxfId="326" priority="9" stopIfTrue="1">
      <formula>MOD(ROW(),2)=0</formula>
    </cfRule>
  </conditionalFormatting>
  <conditionalFormatting sqref="C42">
    <cfRule type="expression" dxfId="325" priority="10" stopIfTrue="1">
      <formula>MOD(ROW(),2)=0</formula>
    </cfRule>
  </conditionalFormatting>
  <conditionalFormatting sqref="C43">
    <cfRule type="expression" dxfId="324" priority="7" stopIfTrue="1">
      <formula>MOD(ROW(),2)=0</formula>
    </cfRule>
  </conditionalFormatting>
  <conditionalFormatting sqref="C46">
    <cfRule type="expression" dxfId="323" priority="5" stopIfTrue="1">
      <formula>MOD(ROW(),2)=0</formula>
    </cfRule>
  </conditionalFormatting>
  <conditionalFormatting sqref="E46">
    <cfRule type="expression" dxfId="322" priority="6" stopIfTrue="1">
      <formula>MOD(ROW(),2)=0</formula>
    </cfRule>
  </conditionalFormatting>
  <conditionalFormatting sqref="C47">
    <cfRule type="expression" dxfId="321" priority="4" stopIfTrue="1">
      <formula>MOD(ROW(),2)=0</formula>
    </cfRule>
  </conditionalFormatting>
  <conditionalFormatting sqref="C4:C6">
    <cfRule type="expression" dxfId="320" priority="1" stopIfTrue="1">
      <formula>MOD(ROW(),2)=0</formula>
    </cfRule>
  </conditionalFormatting>
  <conditionalFormatting sqref="C9:C10">
    <cfRule type="expression" dxfId="319" priority="3" stopIfTrue="1">
      <formula>MOD(ROW(),2)=0</formula>
    </cfRule>
  </conditionalFormatting>
  <conditionalFormatting sqref="C44:C45">
    <cfRule type="expression" dxfId="318" priority="8" stopIfTrue="1">
      <formula>MOD(ROW(),2)=0</formula>
    </cfRule>
  </conditionalFormatting>
  <conditionalFormatting sqref="A4:B6 D4:G6 A9:B9 B10 D9:G9 D10:F10 B11:F11 A12:B12 D12:F12 A13:F14 A15:G33 G40:G47 A48:G64 D47:F47 F46 D46 D40:F45 A40:B47 A39:G39 D37:G38 A37:B38 A35:G36 D34:G34 A34:B34 G10:G14 A10:A11 A7:G8">
    <cfRule type="expression" dxfId="317" priority="15" stopIfTrue="1">
      <formula>MOD(ROW(),2)=0</formula>
    </cfRule>
  </conditionalFormatting>
  <dataValidations count="2">
    <dataValidation type="list" allowBlank="1" showInputMessage="1" showErrorMessage="1" sqref="B3:B64">
      <formula1>#REF!</formula1>
    </dataValidation>
    <dataValidation type="list" allowBlank="1" showInputMessage="1" showErrorMessage="1" sqref="B1:B2">
      <formula1>#REF!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zoomScaleNormal="100" workbookViewId="0">
      <selection activeCell="C41" sqref="C41"/>
    </sheetView>
  </sheetViews>
  <sheetFormatPr defaultColWidth="9" defaultRowHeight="13.5"/>
  <cols>
    <col min="1" max="2" width="10.625" style="27" customWidth="1"/>
    <col min="3" max="3" width="46.125" style="27" customWidth="1"/>
    <col min="4" max="4" width="40.625" style="27" customWidth="1"/>
    <col min="5" max="5" width="17.875" style="28" customWidth="1"/>
    <col min="6" max="6" width="15.625" style="29" customWidth="1"/>
    <col min="7" max="7" width="17.875" style="28" customWidth="1"/>
    <col min="8" max="8" width="12.625" style="27"/>
    <col min="9" max="9" width="16" style="28" customWidth="1"/>
    <col min="10" max="16384" width="9" style="27"/>
  </cols>
  <sheetData>
    <row r="1" spans="1:10" customFormat="1" ht="33.75" customHeight="1">
      <c r="A1" s="124" t="s">
        <v>26</v>
      </c>
      <c r="B1" s="125"/>
      <c r="C1" s="125"/>
      <c r="D1" s="125"/>
      <c r="E1" s="126"/>
      <c r="F1" s="127"/>
      <c r="G1" s="128"/>
      <c r="H1" s="31"/>
      <c r="I1" s="28"/>
      <c r="J1" s="27"/>
    </row>
    <row r="2" spans="1:10" customFormat="1" ht="17.25" customHeight="1">
      <c r="A2" s="122" t="s">
        <v>146</v>
      </c>
      <c r="B2" s="129"/>
      <c r="C2" s="129"/>
      <c r="D2" s="129"/>
      <c r="E2" s="130"/>
      <c r="F2" s="32" t="s">
        <v>202</v>
      </c>
      <c r="G2" s="33" t="s">
        <v>27</v>
      </c>
      <c r="H2" s="31"/>
      <c r="I2" s="45">
        <f>SUM($E:$E)</f>
        <v>0</v>
      </c>
      <c r="J2" s="46" t="s">
        <v>28</v>
      </c>
    </row>
    <row r="3" spans="1:10" customFormat="1">
      <c r="A3" s="1" t="s">
        <v>29</v>
      </c>
      <c r="B3" s="1" t="s">
        <v>30</v>
      </c>
      <c r="C3" s="1" t="s">
        <v>42</v>
      </c>
      <c r="D3" s="1" t="s">
        <v>43</v>
      </c>
      <c r="E3" s="2" t="s">
        <v>32</v>
      </c>
      <c r="F3" s="1" t="s">
        <v>33</v>
      </c>
      <c r="G3" s="1" t="s">
        <v>4</v>
      </c>
      <c r="H3" s="31"/>
      <c r="I3" s="47">
        <f>SUM($F:$F)</f>
        <v>7</v>
      </c>
      <c r="J3" s="48" t="s">
        <v>34</v>
      </c>
    </row>
    <row r="4" spans="1:10">
      <c r="A4" s="34">
        <v>44197</v>
      </c>
      <c r="B4" s="35"/>
      <c r="C4" s="35" t="s">
        <v>35</v>
      </c>
      <c r="D4" s="35"/>
      <c r="E4" s="36"/>
      <c r="F4" s="37"/>
      <c r="G4" s="36">
        <v>12459.48</v>
      </c>
      <c r="I4" s="47">
        <f>G4+I2-I3</f>
        <v>12452.48</v>
      </c>
      <c r="J4" s="48" t="s">
        <v>36</v>
      </c>
    </row>
    <row r="5" spans="1:10">
      <c r="A5" s="34">
        <v>44201</v>
      </c>
      <c r="B5" s="35"/>
      <c r="C5" s="35" t="s">
        <v>204</v>
      </c>
      <c r="D5" s="35"/>
      <c r="E5" s="36"/>
      <c r="F5" s="37">
        <v>7</v>
      </c>
      <c r="G5" s="36">
        <f>G4+E5-F5</f>
        <v>12452.48</v>
      </c>
      <c r="I5" s="47"/>
      <c r="J5" s="48"/>
    </row>
    <row r="6" spans="1:10">
      <c r="A6" s="41"/>
      <c r="B6" s="35"/>
      <c r="C6" s="35"/>
      <c r="D6" s="38"/>
      <c r="E6" s="39"/>
      <c r="F6" s="40"/>
      <c r="G6" s="36">
        <f t="shared" ref="G6:G18" si="0">G5+E6-F6</f>
        <v>12452.48</v>
      </c>
      <c r="I6" s="47"/>
      <c r="J6" s="48"/>
    </row>
    <row r="7" spans="1:10">
      <c r="A7" s="41"/>
      <c r="B7" s="35"/>
      <c r="C7" s="35"/>
      <c r="D7" s="38"/>
      <c r="E7" s="39"/>
      <c r="F7" s="42"/>
      <c r="G7" s="36">
        <f t="shared" si="0"/>
        <v>12452.48</v>
      </c>
      <c r="I7" s="47"/>
      <c r="J7" s="48"/>
    </row>
    <row r="8" spans="1:10">
      <c r="A8" s="41"/>
      <c r="B8" s="35"/>
      <c r="C8" s="35"/>
      <c r="D8" s="38"/>
      <c r="E8" s="39"/>
      <c r="F8" s="42"/>
      <c r="G8" s="36">
        <f t="shared" si="0"/>
        <v>12452.48</v>
      </c>
      <c r="I8" s="47"/>
      <c r="J8" s="48"/>
    </row>
    <row r="9" spans="1:10">
      <c r="A9" s="41"/>
      <c r="B9" s="35"/>
      <c r="C9" s="38"/>
      <c r="D9" s="38"/>
      <c r="E9" s="39"/>
      <c r="F9" s="43"/>
      <c r="G9" s="36">
        <f t="shared" si="0"/>
        <v>12452.48</v>
      </c>
      <c r="I9" s="47"/>
      <c r="J9" s="48"/>
    </row>
    <row r="10" spans="1:10">
      <c r="A10" s="41"/>
      <c r="B10" s="35"/>
      <c r="C10" s="35"/>
      <c r="D10" s="38"/>
      <c r="E10" s="39"/>
      <c r="F10" s="42"/>
      <c r="G10" s="36">
        <f t="shared" si="0"/>
        <v>12452.48</v>
      </c>
      <c r="I10" s="47"/>
      <c r="J10" s="48"/>
    </row>
    <row r="11" spans="1:10">
      <c r="A11" s="41"/>
      <c r="B11" s="35"/>
      <c r="C11" s="38"/>
      <c r="D11" s="38"/>
      <c r="E11" s="39"/>
      <c r="F11" s="42"/>
      <c r="G11" s="36">
        <f t="shared" si="0"/>
        <v>12452.48</v>
      </c>
      <c r="I11" s="47"/>
      <c r="J11" s="48"/>
    </row>
    <row r="12" spans="1:10">
      <c r="A12" s="41"/>
      <c r="B12" s="35"/>
      <c r="C12" s="35"/>
      <c r="D12" s="38"/>
      <c r="E12" s="39"/>
      <c r="F12" s="43"/>
      <c r="G12" s="36">
        <f t="shared" si="0"/>
        <v>12452.48</v>
      </c>
      <c r="I12" s="47"/>
      <c r="J12" s="48"/>
    </row>
    <row r="13" spans="1:10">
      <c r="A13" s="41"/>
      <c r="B13" s="35"/>
      <c r="C13" s="35"/>
      <c r="D13" s="35"/>
      <c r="E13" s="36"/>
      <c r="F13" s="50"/>
      <c r="G13" s="36">
        <f t="shared" si="0"/>
        <v>12452.48</v>
      </c>
      <c r="I13" s="47"/>
      <c r="J13" s="48"/>
    </row>
    <row r="14" spans="1:10">
      <c r="A14" s="41"/>
      <c r="B14" s="35"/>
      <c r="C14" s="35"/>
      <c r="D14" s="35"/>
      <c r="E14" s="39"/>
      <c r="F14" s="50"/>
      <c r="G14" s="36">
        <f t="shared" si="0"/>
        <v>12452.48</v>
      </c>
      <c r="I14" s="47"/>
      <c r="J14" s="48"/>
    </row>
    <row r="15" spans="1:10">
      <c r="A15" s="41"/>
      <c r="B15" s="35"/>
      <c r="C15" s="38"/>
      <c r="D15" s="38"/>
      <c r="E15" s="36"/>
      <c r="F15" s="50"/>
      <c r="G15" s="36">
        <f t="shared" si="0"/>
        <v>12452.48</v>
      </c>
      <c r="I15" s="47"/>
      <c r="J15" s="48"/>
    </row>
    <row r="16" spans="1:10">
      <c r="A16" s="41"/>
      <c r="B16" s="35"/>
      <c r="C16" s="35"/>
      <c r="D16" s="38"/>
      <c r="E16" s="36"/>
      <c r="F16" s="101"/>
      <c r="G16" s="36">
        <f>G15+E16-F16</f>
        <v>12452.48</v>
      </c>
      <c r="I16" s="47"/>
      <c r="J16" s="48"/>
    </row>
    <row r="17" spans="1:10">
      <c r="A17" s="41"/>
      <c r="B17" s="35"/>
      <c r="C17" s="35"/>
      <c r="D17" s="35"/>
      <c r="E17" s="36"/>
      <c r="F17" s="50"/>
      <c r="G17" s="36">
        <f t="shared" si="0"/>
        <v>12452.48</v>
      </c>
      <c r="I17" s="47"/>
      <c r="J17" s="48"/>
    </row>
    <row r="18" spans="1:10">
      <c r="A18" s="41"/>
      <c r="B18" s="35"/>
      <c r="C18" s="38"/>
      <c r="D18" s="38"/>
      <c r="E18" s="36"/>
      <c r="F18" s="50"/>
      <c r="G18" s="36">
        <f t="shared" si="0"/>
        <v>12452.48</v>
      </c>
      <c r="I18" s="47"/>
      <c r="J18" s="48"/>
    </row>
    <row r="19" spans="1:10">
      <c r="A19" s="34"/>
      <c r="B19" s="35"/>
      <c r="C19" s="35"/>
      <c r="D19" s="35"/>
      <c r="E19" s="36"/>
      <c r="F19" s="50"/>
      <c r="G19" s="36">
        <f t="shared" ref="G19:G26" si="1">G18+E19-F19</f>
        <v>12452.48</v>
      </c>
      <c r="I19" s="47"/>
      <c r="J19" s="48"/>
    </row>
    <row r="20" spans="1:10">
      <c r="A20" s="34"/>
      <c r="B20" s="35"/>
      <c r="C20" s="35"/>
      <c r="D20" s="35"/>
      <c r="E20" s="36"/>
      <c r="F20" s="37"/>
      <c r="G20" s="36">
        <f t="shared" si="1"/>
        <v>12452.48</v>
      </c>
      <c r="I20" s="47"/>
      <c r="J20" s="48"/>
    </row>
    <row r="21" spans="1:10">
      <c r="A21" s="34"/>
      <c r="B21" s="35"/>
      <c r="C21" s="35"/>
      <c r="D21" s="35"/>
      <c r="E21" s="36"/>
      <c r="F21" s="37"/>
      <c r="G21" s="36">
        <f t="shared" si="1"/>
        <v>12452.48</v>
      </c>
      <c r="I21" s="47"/>
      <c r="J21" s="48"/>
    </row>
    <row r="22" spans="1:10">
      <c r="A22" s="34"/>
      <c r="B22" s="35"/>
      <c r="C22" s="35"/>
      <c r="D22" s="35"/>
      <c r="E22" s="36"/>
      <c r="F22" s="37"/>
      <c r="G22" s="36">
        <f t="shared" si="1"/>
        <v>12452.48</v>
      </c>
      <c r="I22" s="47"/>
      <c r="J22" s="48"/>
    </row>
    <row r="23" spans="1:10">
      <c r="A23" s="34"/>
      <c r="B23" s="35"/>
      <c r="C23" s="35"/>
      <c r="D23" s="35"/>
      <c r="E23" s="36"/>
      <c r="F23" s="37"/>
      <c r="G23" s="36">
        <f t="shared" si="1"/>
        <v>12452.48</v>
      </c>
      <c r="I23" s="47"/>
      <c r="J23" s="48"/>
    </row>
    <row r="24" spans="1:10">
      <c r="A24" s="34"/>
      <c r="B24" s="35"/>
      <c r="C24" s="35"/>
      <c r="D24" s="35"/>
      <c r="E24" s="36"/>
      <c r="F24" s="37"/>
      <c r="G24" s="36">
        <f t="shared" si="1"/>
        <v>12452.48</v>
      </c>
      <c r="I24" s="47"/>
      <c r="J24" s="48"/>
    </row>
    <row r="25" spans="1:10">
      <c r="A25" s="34"/>
      <c r="B25" s="38"/>
      <c r="C25" s="35"/>
      <c r="D25" s="38"/>
      <c r="E25" s="39"/>
      <c r="F25" s="40"/>
      <c r="G25" s="36">
        <f t="shared" si="1"/>
        <v>12452.48</v>
      </c>
    </row>
    <row r="26" spans="1:10">
      <c r="A26" s="34"/>
      <c r="B26" s="38"/>
      <c r="C26" s="35"/>
      <c r="D26" s="38"/>
      <c r="E26" s="39"/>
      <c r="F26" s="40"/>
      <c r="G26" s="36">
        <f t="shared" si="1"/>
        <v>12452.48</v>
      </c>
    </row>
    <row r="27" spans="1:10">
      <c r="A27" s="34"/>
      <c r="B27" s="38"/>
      <c r="C27" s="35"/>
      <c r="D27" s="38"/>
      <c r="E27" s="39"/>
      <c r="F27" s="40"/>
      <c r="G27" s="36">
        <f t="shared" ref="G27:G48" si="2">G26+E27-F27</f>
        <v>12452.48</v>
      </c>
    </row>
    <row r="28" spans="1:10">
      <c r="A28" s="34"/>
      <c r="B28" s="38"/>
      <c r="C28" s="35"/>
      <c r="D28" s="38"/>
      <c r="E28" s="39"/>
      <c r="F28" s="40"/>
      <c r="G28" s="36">
        <f t="shared" si="2"/>
        <v>12452.48</v>
      </c>
    </row>
    <row r="29" spans="1:10">
      <c r="A29" s="34"/>
      <c r="B29" s="38"/>
      <c r="C29" s="35"/>
      <c r="D29" s="38"/>
      <c r="E29" s="39"/>
      <c r="F29" s="40"/>
      <c r="G29" s="36">
        <f t="shared" si="2"/>
        <v>12452.48</v>
      </c>
    </row>
    <row r="30" spans="1:10">
      <c r="A30" s="34"/>
      <c r="B30" s="38"/>
      <c r="C30" s="35"/>
      <c r="D30" s="38"/>
      <c r="E30" s="39"/>
      <c r="F30" s="40"/>
      <c r="G30" s="36">
        <f t="shared" si="2"/>
        <v>12452.48</v>
      </c>
    </row>
    <row r="31" spans="1:10">
      <c r="A31" s="34"/>
      <c r="B31" s="38"/>
      <c r="C31" s="38"/>
      <c r="D31" s="38"/>
      <c r="E31" s="39"/>
      <c r="F31" s="40"/>
      <c r="G31" s="36">
        <f t="shared" si="2"/>
        <v>12452.48</v>
      </c>
    </row>
    <row r="32" spans="1:10">
      <c r="A32" s="34"/>
      <c r="B32" s="38"/>
      <c r="C32" s="38"/>
      <c r="D32" s="38"/>
      <c r="E32" s="39"/>
      <c r="F32" s="40"/>
      <c r="G32" s="36">
        <f t="shared" si="2"/>
        <v>12452.48</v>
      </c>
    </row>
    <row r="33" spans="1:7">
      <c r="A33" s="34"/>
      <c r="B33" s="38"/>
      <c r="C33" s="38"/>
      <c r="D33" s="38"/>
      <c r="E33" s="39"/>
      <c r="F33" s="40"/>
      <c r="G33" s="36">
        <f t="shared" si="2"/>
        <v>12452.48</v>
      </c>
    </row>
    <row r="34" spans="1:7">
      <c r="A34" s="34"/>
      <c r="B34" s="38"/>
      <c r="C34" s="38"/>
      <c r="D34" s="38"/>
      <c r="E34" s="39"/>
      <c r="F34" s="40"/>
      <c r="G34" s="36">
        <f t="shared" si="2"/>
        <v>12452.48</v>
      </c>
    </row>
    <row r="35" spans="1:7">
      <c r="A35" s="34"/>
      <c r="B35" s="38"/>
      <c r="C35" s="38"/>
      <c r="D35" s="38"/>
      <c r="E35" s="39"/>
      <c r="F35" s="40"/>
      <c r="G35" s="36">
        <f t="shared" si="2"/>
        <v>12452.48</v>
      </c>
    </row>
    <row r="36" spans="1:7">
      <c r="A36" s="34"/>
      <c r="B36" s="38"/>
      <c r="C36" s="38"/>
      <c r="D36" s="38"/>
      <c r="E36" s="39"/>
      <c r="F36" s="40"/>
      <c r="G36" s="36">
        <f t="shared" si="2"/>
        <v>12452.48</v>
      </c>
    </row>
    <row r="37" spans="1:7">
      <c r="A37" s="34"/>
      <c r="B37" s="38"/>
      <c r="C37" s="38"/>
      <c r="D37" s="38"/>
      <c r="E37" s="39"/>
      <c r="F37" s="40"/>
      <c r="G37" s="36">
        <f t="shared" si="2"/>
        <v>12452.48</v>
      </c>
    </row>
    <row r="38" spans="1:7">
      <c r="A38" s="34"/>
      <c r="B38" s="38"/>
      <c r="C38" s="38"/>
      <c r="D38" s="38"/>
      <c r="E38" s="39"/>
      <c r="F38" s="40"/>
      <c r="G38" s="36">
        <f t="shared" si="2"/>
        <v>12452.48</v>
      </c>
    </row>
    <row r="39" spans="1:7">
      <c r="A39" s="34"/>
      <c r="B39" s="38"/>
      <c r="C39" s="38"/>
      <c r="D39" s="38"/>
      <c r="E39" s="39"/>
      <c r="F39" s="40"/>
      <c r="G39" s="36">
        <f t="shared" si="2"/>
        <v>12452.48</v>
      </c>
    </row>
    <row r="40" spans="1:7">
      <c r="A40" s="34"/>
      <c r="B40" s="38"/>
      <c r="C40" s="38"/>
      <c r="D40" s="38"/>
      <c r="E40" s="39"/>
      <c r="F40" s="40"/>
      <c r="G40" s="36">
        <f t="shared" si="2"/>
        <v>12452.48</v>
      </c>
    </row>
    <row r="41" spans="1:7">
      <c r="A41" s="34"/>
      <c r="B41" s="38"/>
      <c r="C41" s="38"/>
      <c r="D41" s="38"/>
      <c r="E41" s="39"/>
      <c r="F41" s="40"/>
      <c r="G41" s="36">
        <f t="shared" si="2"/>
        <v>12452.48</v>
      </c>
    </row>
    <row r="42" spans="1:7">
      <c r="A42" s="34"/>
      <c r="B42" s="38"/>
      <c r="C42" s="38"/>
      <c r="D42" s="38"/>
      <c r="E42" s="39"/>
      <c r="F42" s="40"/>
      <c r="G42" s="36">
        <f t="shared" si="2"/>
        <v>12452.48</v>
      </c>
    </row>
    <row r="43" spans="1:7">
      <c r="A43" s="34"/>
      <c r="B43" s="38"/>
      <c r="C43" s="38"/>
      <c r="D43" s="38"/>
      <c r="E43" s="39"/>
      <c r="F43" s="40"/>
      <c r="G43" s="36">
        <f t="shared" si="2"/>
        <v>12452.48</v>
      </c>
    </row>
    <row r="44" spans="1:7">
      <c r="A44" s="34"/>
      <c r="B44" s="38"/>
      <c r="C44" s="38"/>
      <c r="D44" s="38"/>
      <c r="E44" s="51"/>
      <c r="F44" s="40"/>
      <c r="G44" s="36">
        <f t="shared" si="2"/>
        <v>12452.48</v>
      </c>
    </row>
    <row r="45" spans="1:7">
      <c r="A45" s="34"/>
      <c r="B45" s="38"/>
      <c r="C45" s="38"/>
      <c r="D45" s="38"/>
      <c r="E45" s="39"/>
      <c r="F45" s="40"/>
      <c r="G45" s="36">
        <f t="shared" si="2"/>
        <v>12452.48</v>
      </c>
    </row>
    <row r="46" spans="1:7">
      <c r="A46" s="34"/>
      <c r="B46" s="38"/>
      <c r="C46" s="38"/>
      <c r="D46" s="38"/>
      <c r="E46" s="39"/>
      <c r="F46" s="40"/>
      <c r="G46" s="36">
        <f t="shared" si="2"/>
        <v>12452.48</v>
      </c>
    </row>
    <row r="47" spans="1:7">
      <c r="A47" s="34"/>
      <c r="B47" s="38"/>
      <c r="C47" s="38"/>
      <c r="D47" s="38"/>
      <c r="E47" s="40"/>
      <c r="F47" s="40"/>
      <c r="G47" s="36">
        <f t="shared" si="2"/>
        <v>12452.48</v>
      </c>
    </row>
    <row r="48" spans="1:7">
      <c r="A48" s="34"/>
      <c r="B48" s="38"/>
      <c r="C48" s="38"/>
      <c r="D48" s="38"/>
      <c r="E48" s="39"/>
      <c r="F48" s="40"/>
      <c r="G48" s="36">
        <f t="shared" si="2"/>
        <v>12452.48</v>
      </c>
    </row>
    <row r="49" spans="1:10">
      <c r="A49" s="34"/>
      <c r="B49" s="38"/>
      <c r="C49" s="38"/>
      <c r="D49" s="38"/>
      <c r="E49" s="39"/>
      <c r="F49" s="40"/>
      <c r="G49" s="36">
        <f t="shared" ref="G49:G65" si="3">G48+E49-F49</f>
        <v>12452.48</v>
      </c>
    </row>
    <row r="50" spans="1:10">
      <c r="A50" s="41"/>
      <c r="B50" s="38"/>
      <c r="C50" s="38"/>
      <c r="D50" s="38"/>
      <c r="E50" s="39"/>
      <c r="F50" s="42"/>
      <c r="G50" s="36">
        <f t="shared" si="3"/>
        <v>12452.48</v>
      </c>
    </row>
    <row r="51" spans="1:10">
      <c r="A51" s="41"/>
      <c r="B51" s="38"/>
      <c r="C51" s="38"/>
      <c r="D51" s="38"/>
      <c r="E51" s="39"/>
      <c r="F51" s="40"/>
      <c r="G51" s="36">
        <f t="shared" si="3"/>
        <v>12452.48</v>
      </c>
    </row>
    <row r="52" spans="1:10">
      <c r="A52" s="41"/>
      <c r="B52" s="38"/>
      <c r="C52" s="38"/>
      <c r="D52" s="38"/>
      <c r="E52" s="39"/>
      <c r="F52" s="43"/>
      <c r="G52" s="36">
        <f t="shared" si="3"/>
        <v>12452.48</v>
      </c>
    </row>
    <row r="53" spans="1:10">
      <c r="A53" s="41"/>
      <c r="B53" s="38"/>
      <c r="C53" s="38"/>
      <c r="D53" s="38"/>
      <c r="E53" s="39"/>
      <c r="F53" s="40"/>
      <c r="G53" s="36">
        <f t="shared" si="3"/>
        <v>12452.48</v>
      </c>
    </row>
    <row r="54" spans="1:10">
      <c r="A54" s="41"/>
      <c r="B54" s="38"/>
      <c r="C54" s="38"/>
      <c r="D54" s="38"/>
      <c r="E54" s="39"/>
      <c r="F54" s="40"/>
      <c r="G54" s="36">
        <f t="shared" si="3"/>
        <v>12452.48</v>
      </c>
    </row>
    <row r="55" spans="1:10" customFormat="1">
      <c r="A55" s="41"/>
      <c r="B55" s="38"/>
      <c r="C55" s="38"/>
      <c r="D55" s="38"/>
      <c r="E55" s="39"/>
      <c r="F55" s="40"/>
      <c r="G55" s="36">
        <f t="shared" si="3"/>
        <v>12452.48</v>
      </c>
      <c r="H55" s="27"/>
      <c r="I55" s="28"/>
      <c r="J55" s="27"/>
    </row>
    <row r="56" spans="1:10" customFormat="1">
      <c r="A56" s="41"/>
      <c r="B56" s="38"/>
      <c r="C56" s="38"/>
      <c r="D56" s="38"/>
      <c r="E56" s="39"/>
      <c r="F56" s="40"/>
      <c r="G56" s="36">
        <f t="shared" si="3"/>
        <v>12452.48</v>
      </c>
      <c r="H56" s="27"/>
      <c r="I56" s="28"/>
      <c r="J56" s="27"/>
    </row>
    <row r="57" spans="1:10" customFormat="1">
      <c r="A57" s="41"/>
      <c r="B57" s="38"/>
      <c r="C57" s="38"/>
      <c r="D57" s="38"/>
      <c r="E57" s="39"/>
      <c r="F57" s="40"/>
      <c r="G57" s="36">
        <f t="shared" si="3"/>
        <v>12452.48</v>
      </c>
      <c r="H57" s="27"/>
      <c r="I57" s="28"/>
      <c r="J57" s="27"/>
    </row>
    <row r="58" spans="1:10" customFormat="1">
      <c r="A58" s="41"/>
      <c r="B58" s="38"/>
      <c r="C58" s="38"/>
      <c r="D58" s="38"/>
      <c r="E58" s="39"/>
      <c r="F58" s="40"/>
      <c r="G58" s="36">
        <f t="shared" si="3"/>
        <v>12452.48</v>
      </c>
      <c r="H58" s="27"/>
      <c r="I58" s="28"/>
      <c r="J58" s="27"/>
    </row>
    <row r="59" spans="1:10" customFormat="1">
      <c r="A59" s="41"/>
      <c r="B59" s="38"/>
      <c r="C59" s="38"/>
      <c r="D59" s="38"/>
      <c r="E59" s="39"/>
      <c r="F59" s="42"/>
      <c r="G59" s="36">
        <f t="shared" si="3"/>
        <v>12452.48</v>
      </c>
      <c r="H59" s="27"/>
      <c r="I59" s="28"/>
      <c r="J59" s="27"/>
    </row>
    <row r="60" spans="1:10" customFormat="1">
      <c r="A60" s="41"/>
      <c r="B60" s="38"/>
      <c r="C60" s="38"/>
      <c r="D60" s="38"/>
      <c r="E60" s="39"/>
      <c r="F60" s="40"/>
      <c r="G60" s="39">
        <f t="shared" si="3"/>
        <v>12452.48</v>
      </c>
      <c r="H60" s="27"/>
      <c r="I60" s="28"/>
      <c r="J60" s="27"/>
    </row>
    <row r="61" spans="1:10" customFormat="1">
      <c r="A61" s="41"/>
      <c r="B61" s="38"/>
      <c r="C61" s="38"/>
      <c r="D61" s="38"/>
      <c r="E61" s="39"/>
      <c r="F61" s="42"/>
      <c r="G61" s="39">
        <f t="shared" si="3"/>
        <v>12452.48</v>
      </c>
      <c r="H61" s="27"/>
      <c r="I61" s="28"/>
      <c r="J61" s="27"/>
    </row>
    <row r="62" spans="1:10" customFormat="1">
      <c r="A62" s="41"/>
      <c r="B62" s="38"/>
      <c r="C62" s="38"/>
      <c r="D62" s="38"/>
      <c r="E62" s="39"/>
      <c r="F62" s="42"/>
      <c r="G62" s="39">
        <f t="shared" si="3"/>
        <v>12452.48</v>
      </c>
      <c r="H62" s="27"/>
      <c r="I62" s="28"/>
      <c r="J62" s="27"/>
    </row>
    <row r="63" spans="1:10" customFormat="1">
      <c r="A63" s="41"/>
      <c r="B63" s="38"/>
      <c r="C63" s="38"/>
      <c r="D63" s="38"/>
      <c r="E63" s="39"/>
      <c r="F63" s="40"/>
      <c r="G63" s="39">
        <f t="shared" si="3"/>
        <v>12452.48</v>
      </c>
      <c r="H63" s="27"/>
      <c r="I63" s="28"/>
      <c r="J63" s="27"/>
    </row>
    <row r="64" spans="1:10" customFormat="1">
      <c r="A64" s="41"/>
      <c r="B64" s="38"/>
      <c r="C64" s="38"/>
      <c r="D64" s="38"/>
      <c r="E64" s="39"/>
      <c r="F64" s="42"/>
      <c r="G64" s="39">
        <f t="shared" si="3"/>
        <v>12452.48</v>
      </c>
      <c r="H64" s="27"/>
      <c r="I64" s="28"/>
      <c r="J64" s="27"/>
    </row>
    <row r="65" spans="1:10" customFormat="1">
      <c r="A65" s="41"/>
      <c r="B65" s="38"/>
      <c r="C65" s="38"/>
      <c r="D65" s="38"/>
      <c r="E65" s="51"/>
      <c r="F65" s="40"/>
      <c r="G65" s="39">
        <f t="shared" si="3"/>
        <v>12452.48</v>
      </c>
      <c r="H65" s="27"/>
      <c r="I65" s="28"/>
      <c r="J65" s="27"/>
    </row>
    <row r="66" spans="1:10" customFormat="1">
      <c r="A66" s="41"/>
      <c r="B66" s="38"/>
      <c r="C66" s="38"/>
      <c r="D66" s="38"/>
      <c r="E66" s="39"/>
      <c r="F66" s="42"/>
      <c r="G66" s="39">
        <f t="shared" ref="G66:G72" si="4">G65+E66-F66</f>
        <v>12452.48</v>
      </c>
      <c r="H66" s="27"/>
      <c r="I66" s="28"/>
      <c r="J66" s="27"/>
    </row>
    <row r="67" spans="1:10" customFormat="1">
      <c r="A67" s="41"/>
      <c r="B67" s="38"/>
      <c r="C67" s="38"/>
      <c r="D67" s="38"/>
      <c r="E67" s="39"/>
      <c r="F67" s="42"/>
      <c r="G67" s="39">
        <f t="shared" si="4"/>
        <v>12452.48</v>
      </c>
      <c r="H67" s="27"/>
      <c r="I67" s="28"/>
      <c r="J67" s="27"/>
    </row>
    <row r="68" spans="1:10" customFormat="1">
      <c r="A68" s="41"/>
      <c r="B68" s="38"/>
      <c r="C68" s="38"/>
      <c r="D68" s="38"/>
      <c r="E68" s="39"/>
      <c r="F68" s="42"/>
      <c r="G68" s="39">
        <f t="shared" si="4"/>
        <v>12452.48</v>
      </c>
      <c r="H68" s="27"/>
      <c r="I68" s="28"/>
      <c r="J68" s="27"/>
    </row>
    <row r="69" spans="1:10" customFormat="1">
      <c r="A69" s="41"/>
      <c r="B69" s="38"/>
      <c r="C69" s="38"/>
      <c r="D69" s="38"/>
      <c r="E69" s="39"/>
      <c r="F69" s="42"/>
      <c r="G69" s="39">
        <f t="shared" si="4"/>
        <v>12452.48</v>
      </c>
      <c r="H69" s="27"/>
      <c r="I69" s="28"/>
      <c r="J69" s="27"/>
    </row>
    <row r="70" spans="1:10" customFormat="1">
      <c r="A70" s="41"/>
      <c r="B70" s="38"/>
      <c r="C70" s="38"/>
      <c r="D70" s="38"/>
      <c r="E70" s="39"/>
      <c r="F70" s="42"/>
      <c r="G70" s="39">
        <f t="shared" si="4"/>
        <v>12452.48</v>
      </c>
      <c r="H70" s="27"/>
      <c r="I70" s="28"/>
      <c r="J70" s="27"/>
    </row>
    <row r="71" spans="1:10" customFormat="1">
      <c r="A71" s="41"/>
      <c r="B71" s="38"/>
      <c r="C71" s="38"/>
      <c r="D71" s="38"/>
      <c r="E71" s="39"/>
      <c r="F71" s="42"/>
      <c r="G71" s="39">
        <f t="shared" si="4"/>
        <v>12452.48</v>
      </c>
      <c r="H71" s="27"/>
      <c r="I71" s="28"/>
      <c r="J71" s="27"/>
    </row>
    <row r="72" spans="1:10" customFormat="1">
      <c r="A72" s="41"/>
      <c r="B72" s="38"/>
      <c r="C72" s="38"/>
      <c r="D72" s="38"/>
      <c r="E72" s="39"/>
      <c r="F72" s="42"/>
      <c r="G72" s="39">
        <f t="shared" si="4"/>
        <v>12452.48</v>
      </c>
      <c r="H72" s="27"/>
      <c r="I72" s="28"/>
      <c r="J72" s="27"/>
    </row>
    <row r="73" spans="1:10" customFormat="1">
      <c r="A73" s="41"/>
      <c r="B73" s="38"/>
      <c r="C73" s="38"/>
      <c r="D73" s="38"/>
      <c r="E73" s="39"/>
      <c r="F73" s="42"/>
      <c r="G73" s="39">
        <f t="shared" ref="G73:G82" si="5">G72+E73-F73</f>
        <v>12452.48</v>
      </c>
      <c r="H73" s="27"/>
      <c r="I73" s="28"/>
      <c r="J73" s="27"/>
    </row>
    <row r="74" spans="1:10" customFormat="1">
      <c r="A74" s="41"/>
      <c r="B74" s="38"/>
      <c r="C74" s="38"/>
      <c r="D74" s="38"/>
      <c r="E74" s="39"/>
      <c r="F74" s="42"/>
      <c r="G74" s="39">
        <f t="shared" si="5"/>
        <v>12452.48</v>
      </c>
      <c r="H74" s="27"/>
      <c r="I74" s="28"/>
      <c r="J74" s="27"/>
    </row>
    <row r="75" spans="1:10" customFormat="1">
      <c r="A75" s="41"/>
      <c r="B75" s="38"/>
      <c r="C75" s="38"/>
      <c r="D75" s="38"/>
      <c r="E75" s="39"/>
      <c r="F75" s="40"/>
      <c r="G75" s="39">
        <f t="shared" si="5"/>
        <v>12452.48</v>
      </c>
      <c r="H75" s="27"/>
      <c r="I75" s="28"/>
      <c r="J75" s="27"/>
    </row>
    <row r="76" spans="1:10" customFormat="1">
      <c r="A76" s="41"/>
      <c r="B76" s="38"/>
      <c r="C76" s="38"/>
      <c r="D76" s="38"/>
      <c r="E76" s="39"/>
      <c r="F76" s="40"/>
      <c r="G76" s="39">
        <f t="shared" si="5"/>
        <v>12452.48</v>
      </c>
      <c r="H76" s="27"/>
      <c r="I76" s="28"/>
      <c r="J76" s="27"/>
    </row>
    <row r="77" spans="1:10" customFormat="1">
      <c r="A77" s="41"/>
      <c r="B77" s="38"/>
      <c r="C77" s="38"/>
      <c r="D77" s="38"/>
      <c r="E77" s="39"/>
      <c r="F77" s="40"/>
      <c r="G77" s="39">
        <f t="shared" si="5"/>
        <v>12452.48</v>
      </c>
      <c r="H77" s="27"/>
      <c r="I77" s="28"/>
      <c r="J77" s="27"/>
    </row>
    <row r="78" spans="1:10" customFormat="1">
      <c r="A78" s="41"/>
      <c r="B78" s="38"/>
      <c r="C78" s="38"/>
      <c r="D78" s="38"/>
      <c r="E78" s="39"/>
      <c r="F78" s="40"/>
      <c r="G78" s="39">
        <f t="shared" si="5"/>
        <v>12452.48</v>
      </c>
      <c r="H78" s="27"/>
      <c r="I78" s="28"/>
      <c r="J78" s="27"/>
    </row>
    <row r="79" spans="1:10" customFormat="1">
      <c r="A79" s="41"/>
      <c r="B79" s="38"/>
      <c r="C79" s="38"/>
      <c r="D79" s="38"/>
      <c r="E79" s="39"/>
      <c r="F79" s="39"/>
      <c r="G79" s="39">
        <f t="shared" si="5"/>
        <v>12452.48</v>
      </c>
      <c r="H79" s="27"/>
      <c r="I79" s="28"/>
      <c r="J79" s="27"/>
    </row>
    <row r="80" spans="1:10" customFormat="1">
      <c r="A80" s="41"/>
      <c r="B80" s="38"/>
      <c r="C80" s="38"/>
      <c r="D80" s="38"/>
      <c r="E80" s="39"/>
      <c r="F80" s="40"/>
      <c r="G80" s="39">
        <f t="shared" si="5"/>
        <v>12452.48</v>
      </c>
      <c r="H80" s="27"/>
      <c r="I80" s="28"/>
      <c r="J80" s="27"/>
    </row>
    <row r="81" spans="1:10" customFormat="1">
      <c r="A81" s="41"/>
      <c r="B81" s="38"/>
      <c r="C81" s="38"/>
      <c r="D81" s="38"/>
      <c r="E81" s="39"/>
      <c r="F81" s="40"/>
      <c r="G81" s="39">
        <f t="shared" si="5"/>
        <v>12452.48</v>
      </c>
      <c r="H81" s="27"/>
      <c r="I81" s="28"/>
      <c r="J81" s="27"/>
    </row>
    <row r="82" spans="1:10" customFormat="1">
      <c r="A82" s="41"/>
      <c r="B82" s="38"/>
      <c r="C82" s="38"/>
      <c r="D82" s="38"/>
      <c r="E82" s="39"/>
      <c r="F82" s="40"/>
      <c r="G82" s="39">
        <f t="shared" si="5"/>
        <v>12452.48</v>
      </c>
      <c r="H82" s="27"/>
      <c r="I82" s="28"/>
      <c r="J82" s="27"/>
    </row>
    <row r="83" spans="1:10" customFormat="1">
      <c r="A83" s="41"/>
      <c r="B83" s="38"/>
      <c r="C83" s="38"/>
      <c r="D83" s="38"/>
      <c r="E83" s="39"/>
      <c r="F83" s="40"/>
      <c r="G83" s="39">
        <f t="shared" ref="G83:G89" si="6">G82+E83-F83</f>
        <v>12452.48</v>
      </c>
      <c r="H83" s="27"/>
      <c r="I83" s="28"/>
      <c r="J83" s="27"/>
    </row>
    <row r="84" spans="1:10" customFormat="1">
      <c r="A84" s="41"/>
      <c r="B84" s="38"/>
      <c r="C84" s="38"/>
      <c r="D84" s="38"/>
      <c r="E84" s="39"/>
      <c r="F84" s="40"/>
      <c r="G84" s="39">
        <f t="shared" si="6"/>
        <v>12452.48</v>
      </c>
      <c r="H84" s="27"/>
      <c r="I84" s="28"/>
      <c r="J84" s="27"/>
    </row>
    <row r="85" spans="1:10" customFormat="1">
      <c r="A85" s="41"/>
      <c r="B85" s="38"/>
      <c r="C85" s="38"/>
      <c r="D85" s="38"/>
      <c r="E85" s="39"/>
      <c r="F85" s="40"/>
      <c r="G85" s="39">
        <f t="shared" si="6"/>
        <v>12452.48</v>
      </c>
      <c r="H85" s="27"/>
      <c r="I85" s="28"/>
      <c r="J85" s="27"/>
    </row>
    <row r="86" spans="1:10" customFormat="1">
      <c r="A86" s="41"/>
      <c r="B86" s="38"/>
      <c r="C86" s="38"/>
      <c r="D86" s="38"/>
      <c r="E86" s="39"/>
      <c r="F86" s="40"/>
      <c r="G86" s="39">
        <f t="shared" si="6"/>
        <v>12452.48</v>
      </c>
      <c r="H86" s="27"/>
      <c r="I86" s="28"/>
      <c r="J86" s="27"/>
    </row>
    <row r="87" spans="1:10" customFormat="1">
      <c r="A87" s="41"/>
      <c r="B87" s="38"/>
      <c r="C87" s="38"/>
      <c r="D87" s="38"/>
      <c r="E87" s="39"/>
      <c r="F87" s="40"/>
      <c r="G87" s="39">
        <f t="shared" si="6"/>
        <v>12452.48</v>
      </c>
      <c r="H87" s="27"/>
      <c r="I87" s="28"/>
      <c r="J87" s="27"/>
    </row>
    <row r="88" spans="1:10" customFormat="1">
      <c r="A88" s="41"/>
      <c r="B88" s="38"/>
      <c r="C88" s="38"/>
      <c r="D88" s="38"/>
      <c r="E88" s="39"/>
      <c r="F88" s="40"/>
      <c r="G88" s="39">
        <f t="shared" si="6"/>
        <v>12452.48</v>
      </c>
      <c r="H88" s="27"/>
      <c r="I88" s="28"/>
      <c r="J88" s="27"/>
    </row>
    <row r="89" spans="1:10" customFormat="1">
      <c r="A89" s="41"/>
      <c r="B89" s="38"/>
      <c r="C89" s="38"/>
      <c r="D89" s="38"/>
      <c r="E89" s="51"/>
      <c r="F89" s="40"/>
      <c r="G89" s="39">
        <f t="shared" si="6"/>
        <v>12452.48</v>
      </c>
      <c r="H89" s="27"/>
      <c r="I89" s="28"/>
      <c r="J89" s="27"/>
    </row>
    <row r="90" spans="1:10" customFormat="1">
      <c r="A90" s="41"/>
      <c r="B90" s="38"/>
      <c r="C90" s="38"/>
      <c r="D90" s="38"/>
      <c r="E90" s="39"/>
      <c r="F90" s="40"/>
      <c r="G90" s="39">
        <f t="shared" ref="G90:G105" si="7">G89+E90-F90</f>
        <v>12452.48</v>
      </c>
      <c r="H90" s="27"/>
      <c r="I90" s="28"/>
      <c r="J90" s="27"/>
    </row>
    <row r="91" spans="1:10" customFormat="1">
      <c r="A91" s="41"/>
      <c r="B91" s="38"/>
      <c r="C91" s="38"/>
      <c r="D91" s="38"/>
      <c r="E91" s="39"/>
      <c r="F91" s="40"/>
      <c r="G91" s="39">
        <f t="shared" si="7"/>
        <v>12452.48</v>
      </c>
      <c r="H91" s="27"/>
      <c r="I91" s="28"/>
      <c r="J91" s="27"/>
    </row>
    <row r="92" spans="1:10" customFormat="1">
      <c r="A92" s="41"/>
      <c r="B92" s="38"/>
      <c r="C92" s="38"/>
      <c r="D92" s="38"/>
      <c r="E92" s="39"/>
      <c r="F92" s="40"/>
      <c r="G92" s="39">
        <f t="shared" si="7"/>
        <v>12452.48</v>
      </c>
      <c r="H92" s="27"/>
      <c r="I92" s="28"/>
      <c r="J92" s="27"/>
    </row>
    <row r="93" spans="1:10" customFormat="1">
      <c r="A93" s="41"/>
      <c r="B93" s="38"/>
      <c r="C93" s="38"/>
      <c r="D93" s="38"/>
      <c r="E93" s="39"/>
      <c r="F93" s="40"/>
      <c r="G93" s="39">
        <f t="shared" si="7"/>
        <v>12452.48</v>
      </c>
      <c r="H93" s="27"/>
      <c r="I93" s="28"/>
      <c r="J93" s="27"/>
    </row>
    <row r="94" spans="1:10" customFormat="1">
      <c r="A94" s="41"/>
      <c r="B94" s="38"/>
      <c r="C94" s="38"/>
      <c r="D94" s="38"/>
      <c r="E94" s="39"/>
      <c r="F94" s="40"/>
      <c r="G94" s="39">
        <f t="shared" si="7"/>
        <v>12452.48</v>
      </c>
      <c r="H94" s="27"/>
      <c r="I94" s="28"/>
      <c r="J94" s="27"/>
    </row>
    <row r="95" spans="1:10" customFormat="1">
      <c r="A95" s="41"/>
      <c r="B95" s="38"/>
      <c r="C95" s="38"/>
      <c r="D95" s="38"/>
      <c r="E95" s="39"/>
      <c r="F95" s="40"/>
      <c r="G95" s="39">
        <f t="shared" si="7"/>
        <v>12452.48</v>
      </c>
      <c r="H95" s="27"/>
      <c r="I95" s="28"/>
      <c r="J95" s="27"/>
    </row>
    <row r="96" spans="1:10" customFormat="1">
      <c r="A96" s="41"/>
      <c r="B96" s="38"/>
      <c r="C96" s="38"/>
      <c r="D96" s="38"/>
      <c r="E96" s="39"/>
      <c r="F96" s="40"/>
      <c r="G96" s="39">
        <f t="shared" si="7"/>
        <v>12452.48</v>
      </c>
      <c r="H96" s="27"/>
      <c r="I96" s="28"/>
      <c r="J96" s="27"/>
    </row>
    <row r="97" spans="1:10" customFormat="1">
      <c r="A97" s="41"/>
      <c r="B97" s="38"/>
      <c r="C97" s="38"/>
      <c r="D97" s="38"/>
      <c r="E97" s="39"/>
      <c r="F97" s="40"/>
      <c r="G97" s="39">
        <f t="shared" si="7"/>
        <v>12452.48</v>
      </c>
      <c r="H97" s="27"/>
      <c r="I97" s="28"/>
      <c r="J97" s="27"/>
    </row>
    <row r="98" spans="1:10" customFormat="1">
      <c r="A98" s="41"/>
      <c r="B98" s="38"/>
      <c r="C98" s="38"/>
      <c r="D98" s="38"/>
      <c r="E98" s="39"/>
      <c r="F98" s="40"/>
      <c r="G98" s="39">
        <f t="shared" si="7"/>
        <v>12452.48</v>
      </c>
      <c r="H98" s="27"/>
      <c r="I98" s="28"/>
      <c r="J98" s="27"/>
    </row>
    <row r="99" spans="1:10" customFormat="1">
      <c r="A99" s="41"/>
      <c r="B99" s="38"/>
      <c r="C99" s="38"/>
      <c r="D99" s="38"/>
      <c r="E99" s="39"/>
      <c r="F99" s="40"/>
      <c r="G99" s="39">
        <f t="shared" si="7"/>
        <v>12452.48</v>
      </c>
      <c r="H99" s="27"/>
      <c r="I99" s="28"/>
      <c r="J99" s="27"/>
    </row>
    <row r="100" spans="1:10" customFormat="1">
      <c r="A100" s="41"/>
      <c r="B100" s="38"/>
      <c r="C100" s="38"/>
      <c r="D100" s="38"/>
      <c r="E100" s="39"/>
      <c r="F100" s="40"/>
      <c r="G100" s="39">
        <f t="shared" si="7"/>
        <v>12452.48</v>
      </c>
      <c r="H100" s="27"/>
      <c r="I100" s="28"/>
      <c r="J100" s="27"/>
    </row>
    <row r="101" spans="1:10" customFormat="1">
      <c r="A101" s="41"/>
      <c r="B101" s="38"/>
      <c r="C101" s="38"/>
      <c r="D101" s="38"/>
      <c r="E101" s="39"/>
      <c r="F101" s="40"/>
      <c r="G101" s="39">
        <f t="shared" si="7"/>
        <v>12452.48</v>
      </c>
      <c r="H101" s="27"/>
      <c r="I101" s="28"/>
      <c r="J101" s="27"/>
    </row>
    <row r="102" spans="1:10" customFormat="1">
      <c r="A102" s="41"/>
      <c r="B102" s="38"/>
      <c r="C102" s="38"/>
      <c r="D102" s="38"/>
      <c r="E102" s="39"/>
      <c r="F102" s="40"/>
      <c r="G102" s="39">
        <f t="shared" si="7"/>
        <v>12452.48</v>
      </c>
      <c r="H102" s="27"/>
      <c r="I102" s="28"/>
      <c r="J102" s="27"/>
    </row>
    <row r="103" spans="1:10" customFormat="1">
      <c r="A103" s="41"/>
      <c r="B103" s="38"/>
      <c r="C103" s="38"/>
      <c r="D103" s="38"/>
      <c r="E103" s="39"/>
      <c r="F103" s="40"/>
      <c r="G103" s="39">
        <f t="shared" si="7"/>
        <v>12452.48</v>
      </c>
      <c r="H103" s="27"/>
      <c r="I103" s="28"/>
      <c r="J103" s="27"/>
    </row>
    <row r="104" spans="1:10" customFormat="1">
      <c r="A104" s="41"/>
      <c r="B104" s="38"/>
      <c r="C104" s="38"/>
      <c r="D104" s="38"/>
      <c r="E104" s="39"/>
      <c r="F104" s="40"/>
      <c r="G104" s="39">
        <f t="shared" si="7"/>
        <v>12452.48</v>
      </c>
      <c r="H104" s="27"/>
      <c r="I104" s="28"/>
      <c r="J104" s="27"/>
    </row>
    <row r="105" spans="1:10" customFormat="1">
      <c r="A105" s="41"/>
      <c r="B105" s="38"/>
      <c r="C105" s="38"/>
      <c r="D105" s="38"/>
      <c r="E105" s="39"/>
      <c r="F105" s="40"/>
      <c r="G105" s="39">
        <f t="shared" si="7"/>
        <v>12452.48</v>
      </c>
      <c r="H105" s="27"/>
      <c r="I105" s="28"/>
      <c r="J105" s="27"/>
    </row>
    <row r="106" spans="1:10" customFormat="1">
      <c r="A106" s="41"/>
      <c r="B106" s="38"/>
      <c r="C106" s="38"/>
      <c r="D106" s="38"/>
      <c r="E106" s="51"/>
      <c r="F106" s="40"/>
      <c r="G106" s="39">
        <f t="shared" ref="G106:G113" si="8">G105+E106-F106</f>
        <v>12452.48</v>
      </c>
      <c r="H106" s="27"/>
      <c r="I106" s="28"/>
      <c r="J106" s="27"/>
    </row>
    <row r="107" spans="1:10" customFormat="1">
      <c r="A107" s="41"/>
      <c r="B107" s="38"/>
      <c r="C107" s="38"/>
      <c r="D107" s="38"/>
      <c r="E107" s="39"/>
      <c r="F107" s="42"/>
      <c r="G107" s="39">
        <f t="shared" si="8"/>
        <v>12452.48</v>
      </c>
      <c r="H107" s="27"/>
      <c r="I107" s="28"/>
      <c r="J107" s="27"/>
    </row>
    <row r="108" spans="1:10" customFormat="1">
      <c r="A108" s="41"/>
      <c r="B108" s="38"/>
      <c r="C108" s="38"/>
      <c r="D108" s="38"/>
      <c r="E108" s="39"/>
      <c r="F108" s="42"/>
      <c r="G108" s="39">
        <f t="shared" si="8"/>
        <v>12452.48</v>
      </c>
      <c r="H108" s="27"/>
      <c r="I108" s="28"/>
      <c r="J108" s="27"/>
    </row>
    <row r="109" spans="1:10" customFormat="1">
      <c r="A109" s="41"/>
      <c r="B109" s="38"/>
      <c r="C109" s="38"/>
      <c r="D109" s="38"/>
      <c r="E109" s="39"/>
      <c r="F109" s="42"/>
      <c r="G109" s="39">
        <f t="shared" si="8"/>
        <v>12452.48</v>
      </c>
      <c r="H109" s="27"/>
      <c r="I109" s="28"/>
      <c r="J109" s="27"/>
    </row>
    <row r="110" spans="1:10" customFormat="1">
      <c r="A110" s="41"/>
      <c r="B110" s="38"/>
      <c r="C110" s="38"/>
      <c r="D110" s="38"/>
      <c r="E110" s="39"/>
      <c r="F110" s="42"/>
      <c r="G110" s="39">
        <f t="shared" si="8"/>
        <v>12452.48</v>
      </c>
      <c r="H110" s="27"/>
      <c r="I110" s="28"/>
      <c r="J110" s="27"/>
    </row>
    <row r="111" spans="1:10" customFormat="1">
      <c r="A111" s="41"/>
      <c r="B111" s="38"/>
      <c r="C111" s="38"/>
      <c r="D111" s="38"/>
      <c r="E111" s="39"/>
      <c r="F111" s="42"/>
      <c r="G111" s="39">
        <f t="shared" si="8"/>
        <v>12452.48</v>
      </c>
      <c r="H111" s="27"/>
      <c r="I111" s="28"/>
      <c r="J111" s="27"/>
    </row>
    <row r="112" spans="1:10" customFormat="1">
      <c r="A112" s="41"/>
      <c r="B112" s="38"/>
      <c r="C112" s="38"/>
      <c r="D112" s="38"/>
      <c r="E112" s="39"/>
      <c r="F112" s="40"/>
      <c r="G112" s="39">
        <f t="shared" si="8"/>
        <v>12452.48</v>
      </c>
      <c r="H112" s="27"/>
      <c r="I112" s="28"/>
      <c r="J112" s="27"/>
    </row>
    <row r="113" spans="1:10" customFormat="1">
      <c r="A113" s="41"/>
      <c r="B113" s="38"/>
      <c r="C113" s="38"/>
      <c r="D113" s="38"/>
      <c r="E113" s="39"/>
      <c r="F113" s="40"/>
      <c r="G113" s="39">
        <f t="shared" si="8"/>
        <v>12452.48</v>
      </c>
      <c r="H113" s="27"/>
      <c r="I113" s="28"/>
      <c r="J113" s="27"/>
    </row>
    <row r="114" spans="1:10" customFormat="1">
      <c r="A114" s="41"/>
      <c r="B114" s="38"/>
      <c r="C114" s="38"/>
      <c r="D114" s="38"/>
      <c r="E114" s="39"/>
      <c r="F114" s="40"/>
      <c r="G114" s="39">
        <f t="shared" ref="G114:G119" si="9">G113+E114-F114</f>
        <v>12452.48</v>
      </c>
      <c r="H114" s="27"/>
      <c r="I114" s="28"/>
      <c r="J114" s="27"/>
    </row>
    <row r="115" spans="1:10" customFormat="1">
      <c r="A115" s="41"/>
      <c r="B115" s="38"/>
      <c r="C115" s="38"/>
      <c r="D115" s="38"/>
      <c r="E115" s="39"/>
      <c r="F115" s="40"/>
      <c r="G115" s="39">
        <f t="shared" si="9"/>
        <v>12452.48</v>
      </c>
      <c r="H115" s="27"/>
      <c r="I115" s="28"/>
      <c r="J115" s="27"/>
    </row>
    <row r="116" spans="1:10" customFormat="1">
      <c r="A116" s="41"/>
      <c r="B116" s="38"/>
      <c r="C116" s="38"/>
      <c r="D116" s="38"/>
      <c r="E116" s="39"/>
      <c r="F116" s="40"/>
      <c r="G116" s="39">
        <f t="shared" si="9"/>
        <v>12452.48</v>
      </c>
      <c r="H116" s="27"/>
      <c r="I116" s="28"/>
      <c r="J116" s="27"/>
    </row>
    <row r="117" spans="1:10" customFormat="1">
      <c r="A117" s="41"/>
      <c r="B117" s="38"/>
      <c r="C117" s="38"/>
      <c r="D117" s="38"/>
      <c r="E117" s="39"/>
      <c r="F117" s="40"/>
      <c r="G117" s="39">
        <f t="shared" si="9"/>
        <v>12452.48</v>
      </c>
      <c r="H117" s="27"/>
      <c r="I117" s="28"/>
      <c r="J117" s="27"/>
    </row>
    <row r="118" spans="1:10" customFormat="1">
      <c r="A118" s="41"/>
      <c r="B118" s="38"/>
      <c r="C118" s="38"/>
      <c r="D118" s="38"/>
      <c r="E118" s="39"/>
      <c r="F118" s="40"/>
      <c r="G118" s="39">
        <f t="shared" si="9"/>
        <v>12452.48</v>
      </c>
      <c r="H118" s="27"/>
      <c r="I118" s="28"/>
      <c r="J118" s="27"/>
    </row>
    <row r="119" spans="1:10" customFormat="1">
      <c r="A119" s="41"/>
      <c r="B119" s="38"/>
      <c r="C119" s="38"/>
      <c r="D119" s="38"/>
      <c r="E119" s="39"/>
      <c r="F119" s="40"/>
      <c r="G119" s="39">
        <f t="shared" si="9"/>
        <v>12452.48</v>
      </c>
      <c r="H119" s="27"/>
      <c r="I119" s="28"/>
      <c r="J119" s="27"/>
    </row>
    <row r="120" spans="1:10" customFormat="1">
      <c r="A120" s="41"/>
      <c r="B120" s="38"/>
      <c r="C120" s="38"/>
      <c r="D120" s="38"/>
      <c r="E120" s="39"/>
      <c r="F120" s="40"/>
      <c r="G120" s="39">
        <f t="shared" ref="G120:G130" si="10">G119+E120-F120</f>
        <v>12452.48</v>
      </c>
      <c r="H120" s="27"/>
      <c r="I120" s="28"/>
      <c r="J120" s="27"/>
    </row>
    <row r="121" spans="1:10" customFormat="1">
      <c r="A121" s="41"/>
      <c r="B121" s="38"/>
      <c r="C121" s="38"/>
      <c r="D121" s="38"/>
      <c r="E121" s="39"/>
      <c r="F121" s="40"/>
      <c r="G121" s="39">
        <f t="shared" si="10"/>
        <v>12452.48</v>
      </c>
      <c r="H121" s="27"/>
      <c r="I121" s="28"/>
      <c r="J121" s="27"/>
    </row>
    <row r="122" spans="1:10" customFormat="1">
      <c r="A122" s="41"/>
      <c r="B122" s="38"/>
      <c r="C122" s="38"/>
      <c r="D122" s="38"/>
      <c r="E122" s="39"/>
      <c r="F122" s="40"/>
      <c r="G122" s="39">
        <f t="shared" si="10"/>
        <v>12452.48</v>
      </c>
      <c r="H122" s="27"/>
      <c r="I122" s="28"/>
      <c r="J122" s="27"/>
    </row>
    <row r="123" spans="1:10" customFormat="1">
      <c r="A123" s="41"/>
      <c r="B123" s="38"/>
      <c r="C123" s="38"/>
      <c r="D123" s="38"/>
      <c r="E123" s="39"/>
      <c r="F123" s="40"/>
      <c r="G123" s="39">
        <f t="shared" si="10"/>
        <v>12452.48</v>
      </c>
      <c r="H123" s="27"/>
      <c r="I123" s="28"/>
      <c r="J123" s="27"/>
    </row>
    <row r="124" spans="1:10" customFormat="1">
      <c r="A124" s="41"/>
      <c r="B124" s="38"/>
      <c r="C124" s="38"/>
      <c r="D124" s="38"/>
      <c r="E124" s="39"/>
      <c r="F124" s="40"/>
      <c r="G124" s="39">
        <f t="shared" si="10"/>
        <v>12452.48</v>
      </c>
      <c r="H124" s="27"/>
      <c r="I124" s="28"/>
      <c r="J124" s="27"/>
    </row>
    <row r="125" spans="1:10" customFormat="1">
      <c r="A125" s="41"/>
      <c r="B125" s="38"/>
      <c r="C125" s="38"/>
      <c r="D125" s="38"/>
      <c r="E125" s="39"/>
      <c r="F125" s="40"/>
      <c r="G125" s="39">
        <f t="shared" si="10"/>
        <v>12452.48</v>
      </c>
      <c r="H125" s="27"/>
      <c r="I125" s="28"/>
      <c r="J125" s="27"/>
    </row>
    <row r="126" spans="1:10" customFormat="1">
      <c r="A126" s="41"/>
      <c r="B126" s="38"/>
      <c r="C126" s="38"/>
      <c r="D126" s="38"/>
      <c r="E126" s="39"/>
      <c r="F126" s="40"/>
      <c r="G126" s="39">
        <f t="shared" si="10"/>
        <v>12452.48</v>
      </c>
      <c r="H126" s="27"/>
      <c r="I126" s="28"/>
      <c r="J126" s="27"/>
    </row>
    <row r="127" spans="1:10" customFormat="1">
      <c r="A127" s="41"/>
      <c r="B127" s="38"/>
      <c r="C127" s="38"/>
      <c r="D127" s="38"/>
      <c r="E127" s="39"/>
      <c r="F127" s="40"/>
      <c r="G127" s="39">
        <f t="shared" si="10"/>
        <v>12452.48</v>
      </c>
      <c r="H127" s="27"/>
      <c r="I127" s="28"/>
      <c r="J127" s="27"/>
    </row>
    <row r="128" spans="1:10" customFormat="1">
      <c r="A128" s="41"/>
      <c r="B128" s="38"/>
      <c r="C128" s="38"/>
      <c r="D128" s="38"/>
      <c r="E128" s="39"/>
      <c r="F128" s="40"/>
      <c r="G128" s="39">
        <f t="shared" si="10"/>
        <v>12452.48</v>
      </c>
      <c r="H128" s="27"/>
      <c r="I128" s="28"/>
      <c r="J128" s="27"/>
    </row>
    <row r="129" spans="1:10" customFormat="1">
      <c r="A129" s="41"/>
      <c r="B129" s="38"/>
      <c r="C129" s="38"/>
      <c r="D129" s="38"/>
      <c r="E129" s="39"/>
      <c r="F129" s="40"/>
      <c r="G129" s="39">
        <f t="shared" si="10"/>
        <v>12452.48</v>
      </c>
      <c r="H129" s="27"/>
      <c r="I129" s="28"/>
      <c r="J129" s="27"/>
    </row>
    <row r="130" spans="1:10" customFormat="1">
      <c r="A130" s="41"/>
      <c r="B130" s="38"/>
      <c r="C130" s="38"/>
      <c r="D130" s="38"/>
      <c r="E130" s="39"/>
      <c r="F130" s="40"/>
      <c r="G130" s="39">
        <f t="shared" si="10"/>
        <v>12452.48</v>
      </c>
      <c r="H130" s="27"/>
      <c r="I130" s="28"/>
      <c r="J130" s="27"/>
    </row>
    <row r="131" spans="1:10" customFormat="1">
      <c r="A131" s="41"/>
      <c r="B131" s="38"/>
      <c r="C131" s="38"/>
      <c r="D131" s="38"/>
      <c r="E131" s="39"/>
      <c r="F131" s="40"/>
      <c r="G131" s="39">
        <f t="shared" ref="G131:G136" si="11">G130+E131-F131</f>
        <v>12452.48</v>
      </c>
      <c r="H131" s="27"/>
      <c r="I131" s="28"/>
      <c r="J131" s="27"/>
    </row>
    <row r="132" spans="1:10" customFormat="1">
      <c r="A132" s="41"/>
      <c r="B132" s="38"/>
      <c r="C132" s="38"/>
      <c r="D132" s="38"/>
      <c r="E132" s="39"/>
      <c r="F132" s="40"/>
      <c r="G132" s="39">
        <f t="shared" si="11"/>
        <v>12452.48</v>
      </c>
      <c r="H132" s="27"/>
      <c r="I132" s="28">
        <f>E131+上海银行6265!E77+工行!E25+农行!F344</f>
        <v>0</v>
      </c>
      <c r="J132" s="27"/>
    </row>
    <row r="133" spans="1:10" customFormat="1">
      <c r="A133" s="41"/>
      <c r="B133" s="38"/>
      <c r="C133" s="38"/>
      <c r="D133" s="38"/>
      <c r="E133" s="39"/>
      <c r="F133" s="40"/>
      <c r="G133" s="39">
        <f t="shared" si="11"/>
        <v>12452.48</v>
      </c>
      <c r="H133" s="27"/>
      <c r="I133" s="28"/>
      <c r="J133" s="27"/>
    </row>
    <row r="134" spans="1:10" customFormat="1">
      <c r="A134" s="41"/>
      <c r="B134" s="38"/>
      <c r="C134" s="38"/>
      <c r="D134" s="38"/>
      <c r="E134" s="39"/>
      <c r="F134" s="40"/>
      <c r="G134" s="39">
        <f t="shared" si="11"/>
        <v>12452.48</v>
      </c>
      <c r="H134" s="27"/>
      <c r="I134" s="28"/>
      <c r="J134" s="27"/>
    </row>
    <row r="135" spans="1:10" customFormat="1">
      <c r="A135" s="41"/>
      <c r="B135" s="38"/>
      <c r="C135" s="38"/>
      <c r="D135" s="38"/>
      <c r="E135" s="39"/>
      <c r="F135" s="40"/>
      <c r="G135" s="39">
        <f t="shared" si="11"/>
        <v>12452.48</v>
      </c>
      <c r="H135" s="27"/>
      <c r="I135" s="28"/>
      <c r="J135" s="27"/>
    </row>
    <row r="136" spans="1:10" customFormat="1">
      <c r="A136" s="41"/>
      <c r="B136" s="38"/>
      <c r="C136" s="38"/>
      <c r="D136" s="38"/>
      <c r="E136" s="39"/>
      <c r="F136" s="40"/>
      <c r="G136" s="39">
        <f t="shared" si="11"/>
        <v>12452.48</v>
      </c>
      <c r="H136" s="27"/>
      <c r="I136" s="28"/>
      <c r="J136" s="27"/>
    </row>
    <row r="137" spans="1:10" customFormat="1">
      <c r="A137" s="41"/>
      <c r="B137" s="38"/>
      <c r="C137" s="38"/>
      <c r="D137" s="38"/>
      <c r="E137" s="39"/>
      <c r="F137" s="40"/>
      <c r="G137" s="39">
        <f t="shared" ref="G137:G200" si="12">G136+E137-F137</f>
        <v>12452.48</v>
      </c>
      <c r="H137" s="27"/>
      <c r="I137" s="28"/>
      <c r="J137" s="27"/>
    </row>
    <row r="138" spans="1:10" customFormat="1">
      <c r="A138" s="41"/>
      <c r="B138" s="38"/>
      <c r="C138" s="38"/>
      <c r="D138" s="38"/>
      <c r="E138" s="39"/>
      <c r="F138" s="40"/>
      <c r="G138" s="39">
        <f t="shared" si="12"/>
        <v>12452.48</v>
      </c>
      <c r="H138" s="27"/>
      <c r="I138" s="28"/>
      <c r="J138" s="27"/>
    </row>
    <row r="139" spans="1:10" customFormat="1">
      <c r="A139" s="41"/>
      <c r="B139" s="38"/>
      <c r="C139" s="38"/>
      <c r="D139" s="38"/>
      <c r="E139" s="39"/>
      <c r="F139" s="40"/>
      <c r="G139" s="39">
        <f t="shared" si="12"/>
        <v>12452.48</v>
      </c>
      <c r="H139" s="27"/>
      <c r="I139" s="28"/>
      <c r="J139" s="27"/>
    </row>
    <row r="140" spans="1:10" customFormat="1">
      <c r="A140" s="41"/>
      <c r="B140" s="38"/>
      <c r="C140" s="38"/>
      <c r="D140" s="38"/>
      <c r="E140" s="39"/>
      <c r="F140" s="40"/>
      <c r="G140" s="39">
        <f t="shared" si="12"/>
        <v>12452.48</v>
      </c>
      <c r="H140" s="27"/>
      <c r="I140" s="28"/>
      <c r="J140" s="27"/>
    </row>
    <row r="141" spans="1:10" customFormat="1">
      <c r="A141" s="41"/>
      <c r="B141" s="38"/>
      <c r="C141" s="38"/>
      <c r="D141" s="38"/>
      <c r="E141" s="51"/>
      <c r="F141" s="40"/>
      <c r="G141" s="39">
        <f t="shared" si="12"/>
        <v>12452.48</v>
      </c>
      <c r="H141" s="27"/>
      <c r="I141" s="28"/>
      <c r="J141" s="27"/>
    </row>
    <row r="142" spans="1:10" customFormat="1">
      <c r="A142" s="41"/>
      <c r="B142" s="38"/>
      <c r="C142" s="38"/>
      <c r="D142" s="38"/>
      <c r="E142" s="39"/>
      <c r="F142" s="40"/>
      <c r="G142" s="39">
        <f t="shared" si="12"/>
        <v>12452.48</v>
      </c>
      <c r="H142" s="27"/>
      <c r="I142" s="28"/>
      <c r="J142" s="27"/>
    </row>
    <row r="143" spans="1:10" customFormat="1" ht="12.75" customHeight="1">
      <c r="A143" s="41"/>
      <c r="B143" s="38"/>
      <c r="C143" s="38"/>
      <c r="D143" s="38"/>
      <c r="E143" s="39"/>
      <c r="F143" s="40"/>
      <c r="G143" s="39">
        <f t="shared" si="12"/>
        <v>12452.48</v>
      </c>
      <c r="H143" s="27"/>
      <c r="I143" s="28"/>
      <c r="J143" s="27"/>
    </row>
    <row r="144" spans="1:10" customFormat="1">
      <c r="A144" s="41"/>
      <c r="B144" s="38"/>
      <c r="C144" s="38"/>
      <c r="D144" s="38"/>
      <c r="E144" s="39"/>
      <c r="F144" s="40"/>
      <c r="G144" s="39">
        <f t="shared" si="12"/>
        <v>12452.48</v>
      </c>
      <c r="H144" s="27"/>
      <c r="I144" s="28"/>
      <c r="J144" s="27"/>
    </row>
    <row r="145" spans="1:10" customFormat="1" ht="12.75" customHeight="1">
      <c r="A145" s="41"/>
      <c r="B145" s="38"/>
      <c r="C145" s="38"/>
      <c r="D145" s="38"/>
      <c r="E145" s="39"/>
      <c r="F145" s="40"/>
      <c r="G145" s="39">
        <f t="shared" si="12"/>
        <v>12452.48</v>
      </c>
      <c r="H145" s="27"/>
      <c r="I145" s="59"/>
      <c r="J145" s="27"/>
    </row>
    <row r="146" spans="1:10" customFormat="1">
      <c r="A146" s="41"/>
      <c r="B146" s="38"/>
      <c r="C146" s="38"/>
      <c r="D146" s="38"/>
      <c r="E146" s="39"/>
      <c r="F146" s="40"/>
      <c r="G146" s="39">
        <f t="shared" si="12"/>
        <v>12452.48</v>
      </c>
      <c r="H146" s="27"/>
      <c r="I146" s="59"/>
      <c r="J146" s="27"/>
    </row>
    <row r="147" spans="1:10" customFormat="1" ht="12.75" customHeight="1">
      <c r="A147" s="41"/>
      <c r="B147" s="38"/>
      <c r="C147" s="38"/>
      <c r="D147" s="38"/>
      <c r="E147" s="39"/>
      <c r="F147" s="40"/>
      <c r="G147" s="39">
        <f t="shared" si="12"/>
        <v>12452.48</v>
      </c>
      <c r="H147" s="27"/>
      <c r="I147" s="59"/>
      <c r="J147" s="27"/>
    </row>
    <row r="148" spans="1:10" customFormat="1">
      <c r="A148" s="41"/>
      <c r="B148" s="38"/>
      <c r="C148" s="38"/>
      <c r="D148" s="38"/>
      <c r="E148" s="39"/>
      <c r="F148" s="40"/>
      <c r="G148" s="39">
        <f t="shared" si="12"/>
        <v>12452.48</v>
      </c>
      <c r="H148" s="27"/>
      <c r="I148" s="59"/>
      <c r="J148" s="27"/>
    </row>
    <row r="149" spans="1:10" customFormat="1" ht="12.75" customHeight="1">
      <c r="A149" s="41"/>
      <c r="B149" s="38"/>
      <c r="C149" s="38"/>
      <c r="D149" s="38"/>
      <c r="E149" s="39"/>
      <c r="F149" s="40"/>
      <c r="G149" s="39">
        <f t="shared" si="12"/>
        <v>12452.48</v>
      </c>
      <c r="H149" s="27"/>
      <c r="I149" s="59"/>
      <c r="J149" s="27"/>
    </row>
    <row r="150" spans="1:10" customFormat="1">
      <c r="A150" s="41"/>
      <c r="B150" s="38"/>
      <c r="C150" s="38"/>
      <c r="D150" s="38"/>
      <c r="E150" s="39"/>
      <c r="F150" s="40"/>
      <c r="G150" s="39">
        <f t="shared" si="12"/>
        <v>12452.48</v>
      </c>
      <c r="H150" s="27"/>
      <c r="I150" s="59"/>
      <c r="J150" s="27"/>
    </row>
    <row r="151" spans="1:10" customFormat="1" ht="12.75" customHeight="1">
      <c r="A151" s="41"/>
      <c r="B151" s="38"/>
      <c r="C151" s="38"/>
      <c r="D151" s="38"/>
      <c r="E151" s="39"/>
      <c r="F151" s="40"/>
      <c r="G151" s="39">
        <f t="shared" si="12"/>
        <v>12452.48</v>
      </c>
      <c r="H151" s="27"/>
      <c r="I151" s="59"/>
      <c r="J151" s="27"/>
    </row>
    <row r="152" spans="1:10" customFormat="1">
      <c r="A152" s="41"/>
      <c r="B152" s="38"/>
      <c r="C152" s="38"/>
      <c r="D152" s="38"/>
      <c r="E152" s="39"/>
      <c r="F152" s="40"/>
      <c r="G152" s="39">
        <f t="shared" si="12"/>
        <v>12452.48</v>
      </c>
      <c r="H152" s="27"/>
      <c r="I152" s="59"/>
      <c r="J152" s="27"/>
    </row>
    <row r="153" spans="1:10" customFormat="1" ht="12.75" customHeight="1">
      <c r="A153" s="41"/>
      <c r="B153" s="38"/>
      <c r="C153" s="38"/>
      <c r="D153" s="38"/>
      <c r="E153" s="39"/>
      <c r="F153" s="40"/>
      <c r="G153" s="39">
        <f t="shared" si="12"/>
        <v>12452.48</v>
      </c>
      <c r="H153" s="27"/>
      <c r="I153" s="59"/>
      <c r="J153" s="27"/>
    </row>
    <row r="154" spans="1:10" customFormat="1">
      <c r="A154" s="41"/>
      <c r="B154" s="38"/>
      <c r="C154" s="38"/>
      <c r="D154" s="38"/>
      <c r="E154" s="39"/>
      <c r="F154" s="40"/>
      <c r="G154" s="39">
        <f t="shared" si="12"/>
        <v>12452.48</v>
      </c>
      <c r="H154" s="27"/>
      <c r="I154" s="59"/>
      <c r="J154" s="27"/>
    </row>
    <row r="155" spans="1:10" customFormat="1" ht="12.75" customHeight="1">
      <c r="A155" s="41"/>
      <c r="B155" s="38"/>
      <c r="C155" s="38"/>
      <c r="D155" s="38"/>
      <c r="E155" s="39"/>
      <c r="F155" s="40"/>
      <c r="G155" s="39">
        <f t="shared" si="12"/>
        <v>12452.48</v>
      </c>
      <c r="H155" s="27"/>
      <c r="I155" s="59"/>
      <c r="J155" s="27"/>
    </row>
    <row r="156" spans="1:10" customFormat="1">
      <c r="A156" s="41"/>
      <c r="B156" s="38"/>
      <c r="C156" s="38"/>
      <c r="D156" s="38"/>
      <c r="E156" s="39"/>
      <c r="F156" s="40"/>
      <c r="G156" s="39">
        <f t="shared" si="12"/>
        <v>12452.48</v>
      </c>
      <c r="H156" s="27"/>
      <c r="I156" s="59"/>
      <c r="J156" s="27"/>
    </row>
    <row r="157" spans="1:10" customFormat="1" ht="12.75" customHeight="1">
      <c r="A157" s="41"/>
      <c r="B157" s="38"/>
      <c r="C157" s="38"/>
      <c r="D157" s="38"/>
      <c r="E157" s="39"/>
      <c r="F157" s="40"/>
      <c r="G157" s="39">
        <f t="shared" si="12"/>
        <v>12452.48</v>
      </c>
      <c r="H157" s="27"/>
      <c r="I157" s="59"/>
      <c r="J157" s="27"/>
    </row>
    <row r="158" spans="1:10" customFormat="1">
      <c r="A158" s="41"/>
      <c r="B158" s="38"/>
      <c r="C158" s="38"/>
      <c r="D158" s="38"/>
      <c r="E158" s="39"/>
      <c r="F158" s="40"/>
      <c r="G158" s="39">
        <f t="shared" si="12"/>
        <v>12452.48</v>
      </c>
      <c r="H158" s="27"/>
      <c r="I158" s="59"/>
      <c r="J158" s="27"/>
    </row>
    <row r="159" spans="1:10" customFormat="1" ht="12.75" customHeight="1">
      <c r="A159" s="41"/>
      <c r="B159" s="38"/>
      <c r="C159" s="38"/>
      <c r="D159" s="38"/>
      <c r="E159" s="39"/>
      <c r="F159" s="40"/>
      <c r="G159" s="39">
        <f t="shared" si="12"/>
        <v>12452.48</v>
      </c>
      <c r="H159" s="27"/>
      <c r="I159" s="59"/>
      <c r="J159" s="27"/>
    </row>
    <row r="160" spans="1:10" customFormat="1">
      <c r="A160" s="41"/>
      <c r="B160" s="38"/>
      <c r="C160" s="38"/>
      <c r="D160" s="38"/>
      <c r="E160" s="39"/>
      <c r="F160" s="40"/>
      <c r="G160" s="39">
        <f t="shared" si="12"/>
        <v>12452.48</v>
      </c>
      <c r="H160" s="27"/>
      <c r="I160" s="59"/>
      <c r="J160" s="27"/>
    </row>
    <row r="161" spans="1:10" customFormat="1" ht="12.75" customHeight="1">
      <c r="A161" s="41"/>
      <c r="B161" s="38"/>
      <c r="C161" s="38"/>
      <c r="D161" s="38"/>
      <c r="E161" s="39"/>
      <c r="F161" s="40"/>
      <c r="G161" s="39">
        <f t="shared" si="12"/>
        <v>12452.48</v>
      </c>
      <c r="H161" s="27"/>
      <c r="I161" s="59"/>
      <c r="J161" s="27"/>
    </row>
    <row r="162" spans="1:10" customFormat="1">
      <c r="A162" s="41"/>
      <c r="B162" s="38"/>
      <c r="C162" s="38"/>
      <c r="D162" s="38"/>
      <c r="E162" s="39"/>
      <c r="F162" s="40"/>
      <c r="G162" s="39">
        <f t="shared" si="12"/>
        <v>12452.48</v>
      </c>
      <c r="H162" s="27"/>
      <c r="I162" s="59"/>
      <c r="J162" s="27"/>
    </row>
    <row r="163" spans="1:10" customFormat="1" ht="12.75" customHeight="1">
      <c r="A163" s="41"/>
      <c r="B163" s="38"/>
      <c r="C163" s="38"/>
      <c r="D163" s="38"/>
      <c r="E163" s="39"/>
      <c r="F163" s="40"/>
      <c r="G163" s="39">
        <f t="shared" si="12"/>
        <v>12452.48</v>
      </c>
      <c r="H163" s="27"/>
      <c r="I163" s="59"/>
      <c r="J163" s="27"/>
    </row>
    <row r="164" spans="1:10" customFormat="1">
      <c r="A164" s="41"/>
      <c r="B164" s="38"/>
      <c r="C164" s="38"/>
      <c r="D164" s="38"/>
      <c r="E164" s="39"/>
      <c r="F164" s="40"/>
      <c r="G164" s="39">
        <f t="shared" si="12"/>
        <v>12452.48</v>
      </c>
      <c r="H164" s="27"/>
      <c r="I164" s="59"/>
      <c r="J164" s="27"/>
    </row>
    <row r="165" spans="1:10" customFormat="1" ht="12.75" customHeight="1">
      <c r="A165" s="41"/>
      <c r="B165" s="38"/>
      <c r="C165" s="38"/>
      <c r="D165" s="38"/>
      <c r="E165" s="39"/>
      <c r="F165" s="40"/>
      <c r="G165" s="39">
        <f t="shared" si="12"/>
        <v>12452.48</v>
      </c>
      <c r="H165" s="27"/>
      <c r="I165" s="59"/>
      <c r="J165" s="27"/>
    </row>
    <row r="166" spans="1:10" customFormat="1">
      <c r="A166" s="41"/>
      <c r="B166" s="38"/>
      <c r="C166" s="38"/>
      <c r="D166" s="38"/>
      <c r="E166" s="39"/>
      <c r="F166" s="40"/>
      <c r="G166" s="39">
        <f t="shared" si="12"/>
        <v>12452.48</v>
      </c>
      <c r="H166" s="27"/>
      <c r="I166" s="59"/>
      <c r="J166" s="27"/>
    </row>
    <row r="167" spans="1:10" customFormat="1" ht="12.75" customHeight="1">
      <c r="A167" s="41"/>
      <c r="B167" s="38"/>
      <c r="C167" s="38"/>
      <c r="D167" s="38"/>
      <c r="E167" s="39"/>
      <c r="F167" s="40"/>
      <c r="G167" s="39">
        <f t="shared" si="12"/>
        <v>12452.48</v>
      </c>
      <c r="H167" s="27"/>
      <c r="I167" s="59"/>
      <c r="J167" s="27"/>
    </row>
    <row r="168" spans="1:10" customFormat="1">
      <c r="A168" s="41"/>
      <c r="B168" s="38"/>
      <c r="C168" s="38"/>
      <c r="D168" s="38"/>
      <c r="E168" s="39"/>
      <c r="F168" s="40"/>
      <c r="G168" s="39">
        <f t="shared" si="12"/>
        <v>12452.48</v>
      </c>
      <c r="H168" s="27"/>
      <c r="I168" s="59"/>
      <c r="J168" s="27"/>
    </row>
    <row r="169" spans="1:10" customFormat="1" ht="12.75" customHeight="1">
      <c r="A169" s="41"/>
      <c r="B169" s="38"/>
      <c r="C169" s="38"/>
      <c r="D169" s="38"/>
      <c r="E169" s="39"/>
      <c r="F169" s="40"/>
      <c r="G169" s="39">
        <f t="shared" si="12"/>
        <v>12452.48</v>
      </c>
      <c r="H169" s="27"/>
      <c r="I169" s="59"/>
      <c r="J169" s="27"/>
    </row>
    <row r="170" spans="1:10" customFormat="1">
      <c r="A170" s="41"/>
      <c r="B170" s="38"/>
      <c r="C170" s="38"/>
      <c r="D170" s="38"/>
      <c r="E170" s="39"/>
      <c r="F170" s="40"/>
      <c r="G170" s="39">
        <f t="shared" si="12"/>
        <v>12452.48</v>
      </c>
      <c r="H170" s="27"/>
      <c r="I170" s="59"/>
      <c r="J170" s="27"/>
    </row>
    <row r="171" spans="1:10" customFormat="1" ht="12.75" customHeight="1">
      <c r="A171" s="41"/>
      <c r="B171" s="38"/>
      <c r="C171" s="38"/>
      <c r="D171" s="38"/>
      <c r="E171" s="39"/>
      <c r="F171" s="40"/>
      <c r="G171" s="39">
        <f t="shared" si="12"/>
        <v>12452.48</v>
      </c>
      <c r="H171" s="27"/>
      <c r="I171" s="59"/>
      <c r="J171" s="27"/>
    </row>
    <row r="172" spans="1:10" customFormat="1">
      <c r="A172" s="41"/>
      <c r="B172" s="38"/>
      <c r="C172" s="38"/>
      <c r="D172" s="38"/>
      <c r="E172" s="39"/>
      <c r="F172" s="40"/>
      <c r="G172" s="39">
        <f t="shared" si="12"/>
        <v>12452.48</v>
      </c>
      <c r="H172" s="27"/>
      <c r="I172" s="59"/>
      <c r="J172" s="27"/>
    </row>
    <row r="173" spans="1:10" customFormat="1" ht="12.75" customHeight="1">
      <c r="A173" s="41"/>
      <c r="B173" s="38"/>
      <c r="C173" s="38"/>
      <c r="D173" s="38"/>
      <c r="E173" s="39"/>
      <c r="F173" s="40"/>
      <c r="G173" s="39">
        <f t="shared" si="12"/>
        <v>12452.48</v>
      </c>
      <c r="H173" s="27"/>
      <c r="I173" s="59"/>
      <c r="J173" s="27"/>
    </row>
    <row r="174" spans="1:10" customFormat="1">
      <c r="A174" s="41"/>
      <c r="B174" s="38"/>
      <c r="C174" s="38"/>
      <c r="D174" s="38"/>
      <c r="E174" s="39"/>
      <c r="F174" s="40"/>
      <c r="G174" s="39">
        <f t="shared" si="12"/>
        <v>12452.48</v>
      </c>
      <c r="H174" s="27"/>
      <c r="I174" s="59"/>
      <c r="J174" s="27"/>
    </row>
    <row r="175" spans="1:10" customFormat="1" ht="12.75" customHeight="1">
      <c r="A175" s="41"/>
      <c r="B175" s="38"/>
      <c r="C175" s="38"/>
      <c r="D175" s="38"/>
      <c r="E175" s="39"/>
      <c r="F175" s="40"/>
      <c r="G175" s="39">
        <f t="shared" si="12"/>
        <v>12452.48</v>
      </c>
      <c r="H175" s="27"/>
      <c r="I175" s="59"/>
      <c r="J175" s="27"/>
    </row>
    <row r="176" spans="1:10" customFormat="1">
      <c r="A176" s="41"/>
      <c r="B176" s="38"/>
      <c r="C176" s="38"/>
      <c r="D176" s="38"/>
      <c r="E176" s="39"/>
      <c r="F176" s="40"/>
      <c r="G176" s="39">
        <f t="shared" si="12"/>
        <v>12452.48</v>
      </c>
      <c r="H176" s="27"/>
      <c r="I176" s="59"/>
      <c r="J176" s="27"/>
    </row>
    <row r="177" spans="1:10" customFormat="1" ht="12.75" customHeight="1">
      <c r="A177" s="41"/>
      <c r="B177" s="38"/>
      <c r="C177" s="38"/>
      <c r="D177" s="38"/>
      <c r="E177" s="39"/>
      <c r="F177" s="40"/>
      <c r="G177" s="39">
        <f t="shared" si="12"/>
        <v>12452.48</v>
      </c>
      <c r="H177" s="27"/>
      <c r="I177" s="59"/>
      <c r="J177" s="27"/>
    </row>
    <row r="178" spans="1:10" customFormat="1">
      <c r="A178" s="41"/>
      <c r="B178" s="38"/>
      <c r="C178" s="38"/>
      <c r="D178" s="38"/>
      <c r="E178" s="39"/>
      <c r="F178" s="40"/>
      <c r="G178" s="39">
        <f t="shared" si="12"/>
        <v>12452.48</v>
      </c>
      <c r="H178" s="27"/>
      <c r="I178" s="59"/>
      <c r="J178" s="27"/>
    </row>
    <row r="179" spans="1:10" customFormat="1">
      <c r="A179" s="41"/>
      <c r="B179" s="38"/>
      <c r="C179" s="38"/>
      <c r="D179" s="38"/>
      <c r="E179" s="39"/>
      <c r="F179" s="40"/>
      <c r="G179" s="39">
        <f t="shared" si="12"/>
        <v>12452.48</v>
      </c>
      <c r="H179" s="27"/>
      <c r="I179" s="59"/>
      <c r="J179" s="27"/>
    </row>
    <row r="180" spans="1:10" customFormat="1">
      <c r="A180" s="41"/>
      <c r="B180" s="38"/>
      <c r="C180" s="38"/>
      <c r="D180" s="38"/>
      <c r="E180" s="87"/>
      <c r="F180" s="40"/>
      <c r="G180" s="39">
        <f t="shared" si="12"/>
        <v>12452.48</v>
      </c>
      <c r="H180" s="27"/>
      <c r="I180" s="59"/>
      <c r="J180" s="27"/>
    </row>
    <row r="181" spans="1:10" customFormat="1">
      <c r="A181" s="41"/>
      <c r="B181" s="38"/>
      <c r="C181" s="38"/>
      <c r="D181" s="38"/>
      <c r="E181" s="39"/>
      <c r="F181" s="87"/>
      <c r="G181" s="39">
        <f t="shared" si="12"/>
        <v>12452.48</v>
      </c>
      <c r="H181" s="27"/>
      <c r="I181" s="59"/>
      <c r="J181" s="27"/>
    </row>
    <row r="182" spans="1:10" customFormat="1">
      <c r="A182" s="41"/>
      <c r="B182" s="38"/>
      <c r="C182" s="38"/>
      <c r="D182" s="38"/>
      <c r="E182" s="39"/>
      <c r="F182" s="40"/>
      <c r="G182" s="39">
        <f t="shared" si="12"/>
        <v>12452.48</v>
      </c>
      <c r="H182" s="27"/>
      <c r="I182" s="59"/>
      <c r="J182" s="27"/>
    </row>
    <row r="183" spans="1:10" customFormat="1">
      <c r="A183" s="41"/>
      <c r="B183" s="38"/>
      <c r="C183" s="38"/>
      <c r="D183" s="38"/>
      <c r="E183" s="51"/>
      <c r="F183" s="40"/>
      <c r="G183" s="39">
        <f t="shared" si="12"/>
        <v>12452.48</v>
      </c>
      <c r="H183" s="27"/>
      <c r="I183" s="59"/>
      <c r="J183" s="27"/>
    </row>
    <row r="184" spans="1:10" customFormat="1">
      <c r="A184" s="41"/>
      <c r="B184" s="38"/>
      <c r="C184" s="38"/>
      <c r="D184" s="38"/>
      <c r="E184" s="39"/>
      <c r="F184" s="40"/>
      <c r="G184" s="39">
        <f t="shared" si="12"/>
        <v>12452.48</v>
      </c>
      <c r="H184" s="27"/>
      <c r="I184" s="59"/>
      <c r="J184" s="27"/>
    </row>
    <row r="185" spans="1:10" customFormat="1">
      <c r="A185" s="41"/>
      <c r="B185" s="38"/>
      <c r="C185" s="38"/>
      <c r="D185" s="38"/>
      <c r="E185" s="39"/>
      <c r="F185" s="40"/>
      <c r="G185" s="39">
        <f t="shared" si="12"/>
        <v>12452.48</v>
      </c>
      <c r="H185" s="27"/>
      <c r="I185" s="59"/>
      <c r="J185" s="27"/>
    </row>
    <row r="186" spans="1:10" customFormat="1">
      <c r="A186" s="41"/>
      <c r="B186" s="38"/>
      <c r="C186" s="38"/>
      <c r="D186" s="38"/>
      <c r="E186" s="39"/>
      <c r="F186" s="40"/>
      <c r="G186" s="39">
        <f t="shared" si="12"/>
        <v>12452.48</v>
      </c>
      <c r="H186" s="27"/>
      <c r="I186" s="59"/>
      <c r="J186" s="27"/>
    </row>
    <row r="187" spans="1:10" customFormat="1">
      <c r="A187" s="41"/>
      <c r="B187" s="38"/>
      <c r="C187" s="38"/>
      <c r="D187" s="38"/>
      <c r="E187" s="39"/>
      <c r="F187" s="40"/>
      <c r="G187" s="39">
        <f t="shared" si="12"/>
        <v>12452.48</v>
      </c>
      <c r="H187" s="27"/>
      <c r="I187" s="59"/>
      <c r="J187" s="27"/>
    </row>
    <row r="188" spans="1:10" customFormat="1">
      <c r="A188" s="41"/>
      <c r="B188" s="38"/>
      <c r="C188" s="38"/>
      <c r="D188" s="38"/>
      <c r="E188" s="39"/>
      <c r="F188" s="40"/>
      <c r="G188" s="39">
        <f t="shared" si="12"/>
        <v>12452.48</v>
      </c>
      <c r="H188" s="27"/>
      <c r="I188" s="59"/>
      <c r="J188" s="27"/>
    </row>
    <row r="189" spans="1:10" customFormat="1">
      <c r="A189" s="41"/>
      <c r="B189" s="38"/>
      <c r="C189" s="38"/>
      <c r="D189" s="38"/>
      <c r="E189" s="39"/>
      <c r="F189" s="40"/>
      <c r="G189" s="39">
        <f t="shared" si="12"/>
        <v>12452.48</v>
      </c>
      <c r="H189" s="27"/>
      <c r="I189" s="59"/>
      <c r="J189" s="27"/>
    </row>
    <row r="190" spans="1:10" customFormat="1">
      <c r="A190" s="41"/>
      <c r="B190" s="38"/>
      <c r="C190" s="38"/>
      <c r="D190" s="38"/>
      <c r="E190" s="39"/>
      <c r="F190" s="40"/>
      <c r="G190" s="39">
        <f t="shared" si="12"/>
        <v>12452.48</v>
      </c>
      <c r="H190" s="27"/>
      <c r="I190" s="59"/>
      <c r="J190" s="27"/>
    </row>
    <row r="191" spans="1:10" customFormat="1">
      <c r="A191" s="41"/>
      <c r="B191" s="38"/>
      <c r="C191" s="38"/>
      <c r="D191" s="38"/>
      <c r="E191" s="39"/>
      <c r="F191" s="40"/>
      <c r="G191" s="39">
        <f t="shared" si="12"/>
        <v>12452.48</v>
      </c>
      <c r="H191" s="27"/>
      <c r="I191" s="59"/>
      <c r="J191" s="27"/>
    </row>
    <row r="192" spans="1:10" customFormat="1">
      <c r="A192" s="41"/>
      <c r="B192" s="38"/>
      <c r="C192" s="38"/>
      <c r="D192" s="38"/>
      <c r="E192" s="39"/>
      <c r="F192" s="40"/>
      <c r="G192" s="39">
        <f t="shared" si="12"/>
        <v>12452.48</v>
      </c>
      <c r="H192" s="27"/>
      <c r="I192" s="59"/>
      <c r="J192" s="27"/>
    </row>
    <row r="193" spans="1:10" customFormat="1">
      <c r="A193" s="41"/>
      <c r="B193" s="38"/>
      <c r="C193" s="38"/>
      <c r="D193" s="38"/>
      <c r="E193" s="39"/>
      <c r="F193" s="40"/>
      <c r="G193" s="39">
        <f t="shared" si="12"/>
        <v>12452.48</v>
      </c>
      <c r="H193" s="27"/>
      <c r="I193" s="59"/>
      <c r="J193" s="27"/>
    </row>
    <row r="194" spans="1:10" customFormat="1">
      <c r="A194" s="41"/>
      <c r="B194" s="38"/>
      <c r="C194" s="38"/>
      <c r="D194" s="38"/>
      <c r="E194" s="39"/>
      <c r="F194" s="40"/>
      <c r="G194" s="39">
        <f t="shared" si="12"/>
        <v>12452.48</v>
      </c>
      <c r="H194" s="27"/>
      <c r="I194" s="59"/>
      <c r="J194" s="27"/>
    </row>
    <row r="195" spans="1:10" customFormat="1">
      <c r="A195" s="41"/>
      <c r="B195" s="38"/>
      <c r="C195" s="38"/>
      <c r="D195" s="38"/>
      <c r="E195" s="39"/>
      <c r="F195" s="40"/>
      <c r="G195" s="39">
        <f t="shared" si="12"/>
        <v>12452.48</v>
      </c>
      <c r="H195" s="27"/>
      <c r="I195" s="59"/>
      <c r="J195" s="27"/>
    </row>
    <row r="196" spans="1:10" customFormat="1">
      <c r="A196" s="41"/>
      <c r="B196" s="38"/>
      <c r="C196" s="38"/>
      <c r="D196" s="38"/>
      <c r="E196" s="39"/>
      <c r="F196" s="40"/>
      <c r="G196" s="39">
        <f t="shared" si="12"/>
        <v>12452.48</v>
      </c>
      <c r="H196" s="97"/>
      <c r="I196" s="59"/>
      <c r="J196" s="27"/>
    </row>
    <row r="197" spans="1:10" customFormat="1">
      <c r="A197" s="41"/>
      <c r="B197" s="38"/>
      <c r="C197" s="38"/>
      <c r="D197" s="38"/>
      <c r="E197" s="39"/>
      <c r="F197" s="40"/>
      <c r="G197" s="39">
        <f t="shared" si="12"/>
        <v>12452.48</v>
      </c>
      <c r="H197" s="27"/>
      <c r="I197" s="59"/>
      <c r="J197" s="27"/>
    </row>
    <row r="198" spans="1:10" customFormat="1">
      <c r="A198" s="41"/>
      <c r="B198" s="38"/>
      <c r="C198" s="38"/>
      <c r="D198" s="38"/>
      <c r="E198" s="39"/>
      <c r="F198" s="40"/>
      <c r="G198" s="39">
        <f t="shared" si="12"/>
        <v>12452.48</v>
      </c>
      <c r="H198" s="27"/>
      <c r="I198" s="59"/>
      <c r="J198" s="27"/>
    </row>
    <row r="199" spans="1:10" customFormat="1">
      <c r="A199" s="41"/>
      <c r="B199" s="38"/>
      <c r="C199" s="38"/>
      <c r="D199" s="38"/>
      <c r="E199" s="39"/>
      <c r="F199" s="40"/>
      <c r="G199" s="39">
        <f t="shared" si="12"/>
        <v>12452.48</v>
      </c>
      <c r="H199" s="27"/>
      <c r="I199" s="59"/>
      <c r="J199" s="27"/>
    </row>
    <row r="200" spans="1:10" customFormat="1">
      <c r="A200" s="41"/>
      <c r="B200" s="38"/>
      <c r="C200" s="38"/>
      <c r="D200" s="38"/>
      <c r="E200" s="51"/>
      <c r="F200" s="40"/>
      <c r="G200" s="39">
        <f t="shared" si="12"/>
        <v>12452.48</v>
      </c>
      <c r="H200" s="27"/>
      <c r="I200" s="59"/>
      <c r="J200" s="27"/>
    </row>
    <row r="201" spans="1:10" customFormat="1">
      <c r="A201" s="41"/>
      <c r="B201" s="38"/>
      <c r="C201" s="38"/>
      <c r="D201" s="38"/>
      <c r="E201" s="39"/>
      <c r="F201" s="40"/>
      <c r="G201" s="39">
        <f t="shared" ref="G201:G264" si="13">G200+E201-F201</f>
        <v>12452.48</v>
      </c>
      <c r="H201" s="27"/>
      <c r="I201" s="59"/>
      <c r="J201" s="27"/>
    </row>
    <row r="202" spans="1:10" customFormat="1">
      <c r="A202" s="41"/>
      <c r="B202" s="38"/>
      <c r="C202" s="38"/>
      <c r="D202" s="38"/>
      <c r="E202" s="39"/>
      <c r="F202" s="40"/>
      <c r="G202" s="39">
        <f t="shared" si="13"/>
        <v>12452.48</v>
      </c>
      <c r="H202" s="27"/>
      <c r="I202" s="59"/>
      <c r="J202" s="27"/>
    </row>
    <row r="203" spans="1:10" customFormat="1">
      <c r="A203" s="41"/>
      <c r="B203" s="38"/>
      <c r="C203" s="38"/>
      <c r="D203" s="38"/>
      <c r="E203" s="39"/>
      <c r="F203" s="40"/>
      <c r="G203" s="39">
        <f t="shared" si="13"/>
        <v>12452.48</v>
      </c>
      <c r="H203" s="27"/>
      <c r="I203" s="59"/>
      <c r="J203" s="27"/>
    </row>
    <row r="204" spans="1:10" customFormat="1">
      <c r="A204" s="41"/>
      <c r="B204" s="38"/>
      <c r="C204" s="38"/>
      <c r="D204" s="38"/>
      <c r="E204" s="39"/>
      <c r="F204" s="40"/>
      <c r="G204" s="39">
        <f t="shared" si="13"/>
        <v>12452.48</v>
      </c>
      <c r="H204" s="27"/>
      <c r="I204" s="59"/>
      <c r="J204" s="27"/>
    </row>
    <row r="205" spans="1:10" customFormat="1">
      <c r="A205" s="41"/>
      <c r="B205" s="38"/>
      <c r="C205" s="38"/>
      <c r="D205" s="38"/>
      <c r="E205" s="39"/>
      <c r="F205" s="40"/>
      <c r="G205" s="39">
        <f t="shared" si="13"/>
        <v>12452.48</v>
      </c>
      <c r="H205" s="27"/>
      <c r="I205" s="59"/>
      <c r="J205" s="27"/>
    </row>
    <row r="206" spans="1:10" customFormat="1">
      <c r="A206" s="41"/>
      <c r="B206" s="38"/>
      <c r="C206" s="38"/>
      <c r="D206" s="38"/>
      <c r="E206" s="39"/>
      <c r="F206" s="40"/>
      <c r="G206" s="39">
        <f t="shared" si="13"/>
        <v>12452.48</v>
      </c>
      <c r="H206" s="27"/>
      <c r="I206" s="59"/>
      <c r="J206" s="27"/>
    </row>
    <row r="207" spans="1:10" customFormat="1">
      <c r="A207" s="41"/>
      <c r="B207" s="38"/>
      <c r="C207" s="38"/>
      <c r="D207" s="38"/>
      <c r="E207" s="51"/>
      <c r="F207" s="40"/>
      <c r="G207" s="39">
        <f t="shared" si="13"/>
        <v>12452.48</v>
      </c>
      <c r="H207" s="27"/>
      <c r="I207" s="59"/>
      <c r="J207" s="27"/>
    </row>
    <row r="208" spans="1:10" customFormat="1">
      <c r="A208" s="41"/>
      <c r="B208" s="38"/>
      <c r="C208" s="38"/>
      <c r="D208" s="38"/>
      <c r="E208" s="39"/>
      <c r="F208" s="40"/>
      <c r="G208" s="39">
        <f t="shared" si="13"/>
        <v>12452.48</v>
      </c>
      <c r="H208" s="27"/>
      <c r="I208" s="59"/>
      <c r="J208" s="27"/>
    </row>
    <row r="209" spans="1:10" customFormat="1" ht="12.75" customHeight="1">
      <c r="A209" s="41"/>
      <c r="B209" s="38"/>
      <c r="C209" s="38"/>
      <c r="D209" s="38"/>
      <c r="E209" s="39"/>
      <c r="F209" s="40"/>
      <c r="G209" s="39">
        <f t="shared" si="13"/>
        <v>12452.48</v>
      </c>
      <c r="H209" s="27"/>
      <c r="I209" s="59"/>
      <c r="J209" s="27"/>
    </row>
    <row r="210" spans="1:10" customFormat="1">
      <c r="A210" s="41"/>
      <c r="B210" s="38"/>
      <c r="C210" s="38"/>
      <c r="D210" s="38"/>
      <c r="E210" s="39"/>
      <c r="F210" s="40"/>
      <c r="G210" s="39">
        <f t="shared" si="13"/>
        <v>12452.48</v>
      </c>
      <c r="H210" s="27"/>
      <c r="I210" s="59"/>
      <c r="J210" s="27"/>
    </row>
    <row r="211" spans="1:10" customFormat="1">
      <c r="A211" s="41"/>
      <c r="B211" s="38"/>
      <c r="C211" s="38"/>
      <c r="D211" s="38"/>
      <c r="E211" s="39"/>
      <c r="F211" s="40"/>
      <c r="G211" s="39">
        <f t="shared" si="13"/>
        <v>12452.48</v>
      </c>
      <c r="H211" s="27"/>
      <c r="I211" s="59"/>
      <c r="J211" s="27"/>
    </row>
    <row r="212" spans="1:10" customFormat="1">
      <c r="A212" s="41"/>
      <c r="B212" s="38"/>
      <c r="C212" s="38"/>
      <c r="D212" s="38"/>
      <c r="E212" s="39"/>
      <c r="F212" s="40"/>
      <c r="G212" s="39">
        <f t="shared" si="13"/>
        <v>12452.48</v>
      </c>
      <c r="H212" s="27"/>
      <c r="I212" s="59"/>
      <c r="J212" s="27"/>
    </row>
    <row r="213" spans="1:10" customFormat="1">
      <c r="A213" s="41"/>
      <c r="B213" s="38"/>
      <c r="C213" s="38"/>
      <c r="D213" s="38"/>
      <c r="E213" s="39"/>
      <c r="F213" s="40"/>
      <c r="G213" s="39">
        <f t="shared" si="13"/>
        <v>12452.48</v>
      </c>
      <c r="H213" s="27"/>
      <c r="I213" s="59"/>
      <c r="J213" s="27"/>
    </row>
    <row r="214" spans="1:10" customFormat="1">
      <c r="A214" s="41"/>
      <c r="B214" s="38"/>
      <c r="C214" s="38"/>
      <c r="D214" s="38"/>
      <c r="E214" s="39"/>
      <c r="F214" s="40"/>
      <c r="G214" s="39">
        <f t="shared" si="13"/>
        <v>12452.48</v>
      </c>
      <c r="H214" s="27"/>
      <c r="I214" s="59"/>
      <c r="J214" s="27"/>
    </row>
    <row r="215" spans="1:10" customFormat="1">
      <c r="A215" s="41"/>
      <c r="B215" s="38"/>
      <c r="C215" s="38"/>
      <c r="D215" s="38"/>
      <c r="E215" s="39"/>
      <c r="F215" s="40"/>
      <c r="G215" s="39">
        <f t="shared" si="13"/>
        <v>12452.48</v>
      </c>
      <c r="H215" s="27"/>
      <c r="I215" s="59"/>
      <c r="J215" s="27"/>
    </row>
    <row r="216" spans="1:10" customFormat="1">
      <c r="A216" s="41"/>
      <c r="B216" s="38"/>
      <c r="C216" s="38"/>
      <c r="D216" s="38"/>
      <c r="E216" s="39"/>
      <c r="F216" s="40"/>
      <c r="G216" s="39">
        <f t="shared" si="13"/>
        <v>12452.48</v>
      </c>
      <c r="H216" s="27"/>
      <c r="I216" s="59"/>
      <c r="J216" s="27"/>
    </row>
    <row r="217" spans="1:10" customFormat="1">
      <c r="A217" s="41"/>
      <c r="B217" s="38"/>
      <c r="C217" s="38"/>
      <c r="D217" s="38"/>
      <c r="E217" s="39"/>
      <c r="F217" s="40"/>
      <c r="G217" s="39">
        <f t="shared" si="13"/>
        <v>12452.48</v>
      </c>
      <c r="H217" s="27"/>
      <c r="I217" s="59"/>
      <c r="J217" s="27"/>
    </row>
    <row r="218" spans="1:10" customFormat="1">
      <c r="A218" s="41"/>
      <c r="B218" s="38"/>
      <c r="C218" s="38"/>
      <c r="D218" s="38"/>
      <c r="E218" s="39"/>
      <c r="F218" s="40"/>
      <c r="G218" s="39">
        <f t="shared" si="13"/>
        <v>12452.48</v>
      </c>
      <c r="H218" s="27"/>
      <c r="I218" s="59"/>
      <c r="J218" s="27"/>
    </row>
    <row r="219" spans="1:10" customFormat="1">
      <c r="A219" s="41"/>
      <c r="B219" s="38"/>
      <c r="C219" s="38"/>
      <c r="D219" s="38"/>
      <c r="E219" s="39"/>
      <c r="F219" s="40"/>
      <c r="G219" s="39">
        <f t="shared" si="13"/>
        <v>12452.48</v>
      </c>
      <c r="H219" s="27"/>
      <c r="I219" s="59"/>
      <c r="J219" s="27"/>
    </row>
    <row r="220" spans="1:10" customFormat="1">
      <c r="A220" s="41"/>
      <c r="B220" s="38"/>
      <c r="C220" s="38"/>
      <c r="D220" s="38"/>
      <c r="E220" s="39"/>
      <c r="F220" s="40"/>
      <c r="G220" s="39">
        <f t="shared" si="13"/>
        <v>12452.48</v>
      </c>
      <c r="H220" s="27"/>
      <c r="I220" s="59"/>
      <c r="J220" s="27"/>
    </row>
    <row r="221" spans="1:10" customFormat="1">
      <c r="A221" s="41"/>
      <c r="B221" s="38"/>
      <c r="C221" s="38"/>
      <c r="D221" s="38"/>
      <c r="E221" s="39"/>
      <c r="F221" s="40"/>
      <c r="G221" s="39">
        <f t="shared" si="13"/>
        <v>12452.48</v>
      </c>
      <c r="H221" s="27"/>
      <c r="I221" s="59"/>
      <c r="J221" s="27"/>
    </row>
    <row r="222" spans="1:10" customFormat="1">
      <c r="A222" s="41"/>
      <c r="B222" s="38"/>
      <c r="C222" s="38"/>
      <c r="D222" s="38"/>
      <c r="E222" s="39"/>
      <c r="F222" s="40"/>
      <c r="G222" s="39">
        <f t="shared" si="13"/>
        <v>12452.48</v>
      </c>
      <c r="H222" s="27"/>
      <c r="I222" s="59"/>
      <c r="J222" s="27"/>
    </row>
    <row r="223" spans="1:10" customFormat="1">
      <c r="A223" s="41"/>
      <c r="B223" s="38"/>
      <c r="C223" s="38"/>
      <c r="D223" s="38"/>
      <c r="E223" s="39"/>
      <c r="F223" s="40"/>
      <c r="G223" s="39">
        <f t="shared" si="13"/>
        <v>12452.48</v>
      </c>
      <c r="H223" s="27"/>
      <c r="I223" s="59"/>
      <c r="J223" s="27"/>
    </row>
    <row r="224" spans="1:10" customFormat="1">
      <c r="A224" s="41"/>
      <c r="B224" s="38"/>
      <c r="C224" s="38"/>
      <c r="D224" s="38"/>
      <c r="E224" s="39"/>
      <c r="F224" s="40"/>
      <c r="G224" s="39">
        <f t="shared" si="13"/>
        <v>12452.48</v>
      </c>
      <c r="H224" s="27"/>
      <c r="I224" s="59"/>
      <c r="J224" s="27"/>
    </row>
    <row r="225" spans="1:10" customFormat="1">
      <c r="A225" s="41"/>
      <c r="B225" s="38"/>
      <c r="C225" s="38"/>
      <c r="D225" s="38"/>
      <c r="E225" s="39"/>
      <c r="F225" s="40"/>
      <c r="G225" s="39">
        <f t="shared" si="13"/>
        <v>12452.48</v>
      </c>
      <c r="H225" s="27"/>
      <c r="I225" s="59"/>
      <c r="J225" s="27"/>
    </row>
    <row r="226" spans="1:10" customFormat="1">
      <c r="A226" s="41"/>
      <c r="B226" s="38"/>
      <c r="C226" s="38"/>
      <c r="D226" s="38"/>
      <c r="E226" s="39"/>
      <c r="F226" s="40"/>
      <c r="G226" s="39">
        <f t="shared" si="13"/>
        <v>12452.48</v>
      </c>
      <c r="H226" s="27"/>
      <c r="I226" s="59"/>
      <c r="J226" s="27"/>
    </row>
    <row r="227" spans="1:10" customFormat="1">
      <c r="A227" s="41"/>
      <c r="B227" s="38"/>
      <c r="C227" s="38"/>
      <c r="D227" s="38"/>
      <c r="E227" s="39"/>
      <c r="F227" s="40"/>
      <c r="G227" s="39">
        <f t="shared" si="13"/>
        <v>12452.48</v>
      </c>
      <c r="H227" s="27"/>
      <c r="I227" s="59"/>
      <c r="J227" s="27"/>
    </row>
    <row r="228" spans="1:10" customFormat="1">
      <c r="A228" s="41"/>
      <c r="B228" s="38"/>
      <c r="C228" s="38"/>
      <c r="D228" s="38"/>
      <c r="E228" s="39"/>
      <c r="F228" s="40"/>
      <c r="G228" s="39">
        <f t="shared" si="13"/>
        <v>12452.48</v>
      </c>
      <c r="H228" s="27"/>
      <c r="I228" s="59"/>
      <c r="J228" s="27"/>
    </row>
    <row r="229" spans="1:10" customFormat="1">
      <c r="A229" s="41"/>
      <c r="B229" s="38"/>
      <c r="C229" s="38"/>
      <c r="D229" s="38"/>
      <c r="E229" s="39"/>
      <c r="F229" s="40"/>
      <c r="G229" s="39">
        <f t="shared" si="13"/>
        <v>12452.48</v>
      </c>
      <c r="H229" s="27"/>
      <c r="I229" s="59"/>
      <c r="J229" s="27"/>
    </row>
    <row r="230" spans="1:10" customFormat="1">
      <c r="A230" s="41"/>
      <c r="B230" s="38"/>
      <c r="C230" s="38"/>
      <c r="D230" s="38"/>
      <c r="E230" s="39"/>
      <c r="F230" s="40"/>
      <c r="G230" s="39">
        <f t="shared" si="13"/>
        <v>12452.48</v>
      </c>
      <c r="H230" s="27"/>
      <c r="I230" s="59"/>
      <c r="J230" s="27"/>
    </row>
    <row r="231" spans="1:10" customFormat="1">
      <c r="A231" s="41"/>
      <c r="B231" s="38"/>
      <c r="C231" s="38"/>
      <c r="D231" s="38"/>
      <c r="E231" s="39"/>
      <c r="F231" s="40"/>
      <c r="G231" s="39">
        <f t="shared" si="13"/>
        <v>12452.48</v>
      </c>
      <c r="H231" s="27"/>
      <c r="I231" s="59"/>
      <c r="J231" s="27"/>
    </row>
    <row r="232" spans="1:10" customFormat="1">
      <c r="A232" s="41"/>
      <c r="B232" s="38"/>
      <c r="C232" s="38"/>
      <c r="D232" s="38"/>
      <c r="E232" s="39"/>
      <c r="F232" s="40"/>
      <c r="G232" s="39">
        <f t="shared" si="13"/>
        <v>12452.48</v>
      </c>
      <c r="H232" s="27"/>
      <c r="I232" s="59"/>
      <c r="J232" s="27"/>
    </row>
    <row r="233" spans="1:10" customFormat="1">
      <c r="A233" s="41"/>
      <c r="B233" s="38"/>
      <c r="C233" s="38"/>
      <c r="D233" s="38"/>
      <c r="E233" s="39"/>
      <c r="F233" s="40"/>
      <c r="G233" s="39">
        <f t="shared" si="13"/>
        <v>12452.48</v>
      </c>
      <c r="H233" s="27"/>
      <c r="I233" s="59"/>
      <c r="J233" s="27"/>
    </row>
    <row r="234" spans="1:10" customFormat="1">
      <c r="A234" s="41"/>
      <c r="B234" s="38"/>
      <c r="C234" s="38"/>
      <c r="D234" s="38"/>
      <c r="E234" s="39"/>
      <c r="F234" s="40"/>
      <c r="G234" s="39">
        <f t="shared" si="13"/>
        <v>12452.48</v>
      </c>
      <c r="H234" s="27"/>
      <c r="I234" s="59"/>
      <c r="J234" s="27"/>
    </row>
    <row r="235" spans="1:10" customFormat="1">
      <c r="A235" s="41"/>
      <c r="B235" s="38"/>
      <c r="C235" s="38"/>
      <c r="D235" s="38"/>
      <c r="E235" s="39"/>
      <c r="F235" s="40"/>
      <c r="G235" s="39">
        <f t="shared" si="13"/>
        <v>12452.48</v>
      </c>
      <c r="H235" s="27"/>
      <c r="I235" s="59"/>
      <c r="J235" s="27"/>
    </row>
    <row r="236" spans="1:10" customFormat="1">
      <c r="A236" s="41"/>
      <c r="B236" s="38"/>
      <c r="C236" s="38"/>
      <c r="D236" s="38"/>
      <c r="E236" s="39"/>
      <c r="F236" s="40"/>
      <c r="G236" s="39">
        <f t="shared" si="13"/>
        <v>12452.48</v>
      </c>
      <c r="H236" s="27"/>
      <c r="I236" s="59"/>
      <c r="J236" s="27"/>
    </row>
    <row r="237" spans="1:10" customFormat="1">
      <c r="A237" s="41"/>
      <c r="B237" s="38"/>
      <c r="C237" s="38"/>
      <c r="D237" s="38"/>
      <c r="E237" s="39"/>
      <c r="F237" s="40"/>
      <c r="G237" s="39">
        <f t="shared" si="13"/>
        <v>12452.48</v>
      </c>
      <c r="H237" s="27"/>
      <c r="I237" s="59"/>
      <c r="J237" s="27"/>
    </row>
    <row r="238" spans="1:10" customFormat="1">
      <c r="A238" s="41"/>
      <c r="B238" s="38"/>
      <c r="C238" s="38"/>
      <c r="D238" s="38"/>
      <c r="E238" s="39"/>
      <c r="F238" s="40"/>
      <c r="G238" s="39">
        <f t="shared" si="13"/>
        <v>12452.48</v>
      </c>
      <c r="H238" s="27"/>
      <c r="I238" s="59"/>
      <c r="J238" s="27"/>
    </row>
    <row r="239" spans="1:10" customFormat="1">
      <c r="A239" s="41"/>
      <c r="B239" s="38"/>
      <c r="C239" s="38"/>
      <c r="D239" s="38"/>
      <c r="E239" s="39"/>
      <c r="F239" s="40"/>
      <c r="G239" s="39">
        <f t="shared" si="13"/>
        <v>12452.48</v>
      </c>
      <c r="H239" s="27"/>
      <c r="I239" s="59"/>
      <c r="J239" s="27"/>
    </row>
    <row r="240" spans="1:10" customFormat="1">
      <c r="A240" s="41"/>
      <c r="B240" s="38"/>
      <c r="C240" s="38"/>
      <c r="D240" s="38"/>
      <c r="E240" s="39"/>
      <c r="F240" s="40"/>
      <c r="G240" s="39">
        <f t="shared" si="13"/>
        <v>12452.48</v>
      </c>
      <c r="H240" s="27"/>
      <c r="I240" s="59"/>
      <c r="J240" s="27"/>
    </row>
    <row r="241" spans="1:10" customFormat="1">
      <c r="A241" s="41"/>
      <c r="B241" s="38"/>
      <c r="C241" s="38"/>
      <c r="D241" s="38"/>
      <c r="E241" s="39"/>
      <c r="F241" s="40"/>
      <c r="G241" s="39">
        <f t="shared" si="13"/>
        <v>12452.48</v>
      </c>
      <c r="H241" s="27"/>
      <c r="I241" s="59"/>
      <c r="J241" s="27"/>
    </row>
    <row r="242" spans="1:10" customFormat="1">
      <c r="A242" s="41"/>
      <c r="B242" s="38"/>
      <c r="C242" s="38"/>
      <c r="D242" s="38"/>
      <c r="E242" s="39"/>
      <c r="F242" s="40"/>
      <c r="G242" s="39">
        <f t="shared" si="13"/>
        <v>12452.48</v>
      </c>
      <c r="H242" s="27"/>
      <c r="I242" s="59"/>
      <c r="J242" s="27"/>
    </row>
    <row r="243" spans="1:10" customFormat="1">
      <c r="A243" s="41"/>
      <c r="B243" s="38"/>
      <c r="C243" s="38"/>
      <c r="D243" s="38"/>
      <c r="E243" s="39"/>
      <c r="F243" s="40"/>
      <c r="G243" s="39">
        <f t="shared" si="13"/>
        <v>12452.48</v>
      </c>
      <c r="H243" s="27"/>
      <c r="I243" s="59"/>
      <c r="J243" s="27"/>
    </row>
    <row r="244" spans="1:10" customFormat="1">
      <c r="A244" s="41"/>
      <c r="B244" s="38"/>
      <c r="C244" s="38"/>
      <c r="D244" s="38"/>
      <c r="E244" s="39"/>
      <c r="F244" s="40"/>
      <c r="G244" s="39">
        <f t="shared" si="13"/>
        <v>12452.48</v>
      </c>
      <c r="H244" s="27"/>
      <c r="I244" s="59"/>
      <c r="J244" s="27"/>
    </row>
    <row r="245" spans="1:10" customFormat="1">
      <c r="A245" s="41"/>
      <c r="B245" s="38"/>
      <c r="C245" s="38"/>
      <c r="D245" s="38"/>
      <c r="E245" s="39"/>
      <c r="F245" s="40"/>
      <c r="G245" s="39">
        <f t="shared" si="13"/>
        <v>12452.48</v>
      </c>
      <c r="H245" s="27"/>
      <c r="I245" s="59"/>
      <c r="J245" s="27"/>
    </row>
    <row r="246" spans="1:10" customFormat="1">
      <c r="A246" s="41"/>
      <c r="B246" s="38"/>
      <c r="C246" s="38"/>
      <c r="D246" s="38"/>
      <c r="E246" s="39"/>
      <c r="F246" s="40"/>
      <c r="G246" s="39">
        <f t="shared" si="13"/>
        <v>12452.48</v>
      </c>
      <c r="H246" s="27"/>
      <c r="I246" s="59"/>
      <c r="J246" s="27"/>
    </row>
    <row r="247" spans="1:10" customFormat="1">
      <c r="A247" s="41"/>
      <c r="B247" s="38"/>
      <c r="C247" s="38"/>
      <c r="D247" s="38"/>
      <c r="E247" s="39"/>
      <c r="F247" s="40"/>
      <c r="G247" s="39">
        <f t="shared" si="13"/>
        <v>12452.48</v>
      </c>
      <c r="H247" s="27"/>
      <c r="I247" s="59"/>
      <c r="J247" s="27"/>
    </row>
    <row r="248" spans="1:10" customFormat="1">
      <c r="A248" s="41"/>
      <c r="B248" s="38"/>
      <c r="C248" s="38"/>
      <c r="D248" s="38"/>
      <c r="E248" s="39"/>
      <c r="F248" s="40"/>
      <c r="G248" s="39">
        <f t="shared" si="13"/>
        <v>12452.48</v>
      </c>
      <c r="H248" s="27"/>
      <c r="I248" s="59"/>
      <c r="J248" s="27"/>
    </row>
    <row r="249" spans="1:10" customFormat="1">
      <c r="A249" s="41"/>
      <c r="B249" s="38"/>
      <c r="C249" s="38"/>
      <c r="D249" s="38"/>
      <c r="E249" s="39"/>
      <c r="F249" s="40"/>
      <c r="G249" s="39">
        <f t="shared" si="13"/>
        <v>12452.48</v>
      </c>
      <c r="H249" s="27"/>
      <c r="I249" s="59"/>
      <c r="J249" s="27"/>
    </row>
    <row r="250" spans="1:10" customFormat="1">
      <c r="A250" s="41"/>
      <c r="B250" s="38"/>
      <c r="C250" s="38"/>
      <c r="D250" s="38"/>
      <c r="E250" s="39"/>
      <c r="F250" s="40"/>
      <c r="G250" s="39">
        <f t="shared" si="13"/>
        <v>12452.48</v>
      </c>
      <c r="H250" s="27"/>
      <c r="I250" s="59"/>
      <c r="J250" s="27"/>
    </row>
    <row r="251" spans="1:10" customFormat="1">
      <c r="A251" s="41"/>
      <c r="B251" s="38"/>
      <c r="C251" s="38"/>
      <c r="D251" s="38"/>
      <c r="E251" s="39"/>
      <c r="F251" s="40"/>
      <c r="G251" s="39">
        <f t="shared" si="13"/>
        <v>12452.48</v>
      </c>
      <c r="H251" s="27"/>
      <c r="I251" s="59"/>
      <c r="J251" s="27"/>
    </row>
    <row r="252" spans="1:10" customFormat="1">
      <c r="A252" s="41"/>
      <c r="B252" s="38"/>
      <c r="C252" s="38"/>
      <c r="D252" s="38"/>
      <c r="E252" s="51"/>
      <c r="F252" s="40"/>
      <c r="G252" s="39">
        <f t="shared" si="13"/>
        <v>12452.48</v>
      </c>
      <c r="H252" s="27"/>
      <c r="I252" s="59"/>
      <c r="J252" s="27"/>
    </row>
    <row r="253" spans="1:10" customFormat="1">
      <c r="A253" s="41"/>
      <c r="B253" s="38"/>
      <c r="C253" s="38"/>
      <c r="D253" s="38"/>
      <c r="E253" s="51"/>
      <c r="F253" s="40"/>
      <c r="G253" s="39">
        <f t="shared" si="13"/>
        <v>12452.48</v>
      </c>
      <c r="H253" s="27"/>
      <c r="I253" s="59"/>
      <c r="J253" s="27"/>
    </row>
    <row r="254" spans="1:10" customFormat="1">
      <c r="A254" s="41"/>
      <c r="B254" s="38"/>
      <c r="C254" s="38"/>
      <c r="D254" s="38"/>
      <c r="E254" s="39"/>
      <c r="F254" s="40"/>
      <c r="G254" s="39">
        <f t="shared" si="13"/>
        <v>12452.48</v>
      </c>
      <c r="H254" s="27"/>
      <c r="I254" s="59"/>
      <c r="J254" s="27"/>
    </row>
    <row r="255" spans="1:10" customFormat="1">
      <c r="A255" s="41"/>
      <c r="B255" s="38"/>
      <c r="C255" s="38"/>
      <c r="D255" s="38"/>
      <c r="E255" s="39"/>
      <c r="F255" s="40"/>
      <c r="G255" s="39">
        <f t="shared" si="13"/>
        <v>12452.48</v>
      </c>
      <c r="H255" s="27"/>
      <c r="I255" s="59"/>
      <c r="J255" s="27"/>
    </row>
    <row r="256" spans="1:10" customFormat="1">
      <c r="A256" s="41"/>
      <c r="B256" s="38"/>
      <c r="C256" s="38"/>
      <c r="D256" s="38"/>
      <c r="E256" s="39"/>
      <c r="F256" s="40"/>
      <c r="G256" s="39">
        <f t="shared" si="13"/>
        <v>12452.48</v>
      </c>
      <c r="H256" s="27"/>
      <c r="I256" s="59"/>
      <c r="J256" s="27"/>
    </row>
    <row r="257" spans="1:10" customFormat="1">
      <c r="A257" s="41"/>
      <c r="B257" s="38"/>
      <c r="C257" s="38"/>
      <c r="D257" s="38"/>
      <c r="E257" s="39"/>
      <c r="F257" s="40"/>
      <c r="G257" s="39">
        <f t="shared" si="13"/>
        <v>12452.48</v>
      </c>
      <c r="H257" s="27"/>
      <c r="I257" s="59"/>
      <c r="J257" s="27"/>
    </row>
    <row r="258" spans="1:10" customFormat="1">
      <c r="A258" s="41"/>
      <c r="B258" s="38"/>
      <c r="C258" s="38"/>
      <c r="D258" s="38"/>
      <c r="E258" s="39"/>
      <c r="F258" s="40"/>
      <c r="G258" s="39">
        <f t="shared" si="13"/>
        <v>12452.48</v>
      </c>
      <c r="H258" s="27"/>
      <c r="I258" s="59"/>
      <c r="J258" s="27"/>
    </row>
    <row r="259" spans="1:10" customFormat="1">
      <c r="A259" s="41"/>
      <c r="B259" s="38"/>
      <c r="C259" s="38"/>
      <c r="D259" s="38"/>
      <c r="E259" s="39"/>
      <c r="F259" s="40"/>
      <c r="G259" s="39">
        <f t="shared" si="13"/>
        <v>12452.48</v>
      </c>
      <c r="H259" s="27"/>
      <c r="I259" s="59"/>
      <c r="J259" s="27"/>
    </row>
    <row r="260" spans="1:10" customFormat="1">
      <c r="A260" s="41"/>
      <c r="B260" s="38"/>
      <c r="C260" s="38"/>
      <c r="D260" s="38"/>
      <c r="E260" s="39"/>
      <c r="F260" s="40"/>
      <c r="G260" s="39">
        <f t="shared" si="13"/>
        <v>12452.48</v>
      </c>
      <c r="H260" s="27"/>
      <c r="I260" s="59"/>
      <c r="J260" s="27"/>
    </row>
    <row r="261" spans="1:10" customFormat="1">
      <c r="A261" s="41"/>
      <c r="B261" s="38"/>
      <c r="C261" s="38"/>
      <c r="D261" s="38"/>
      <c r="E261" s="39"/>
      <c r="F261" s="40"/>
      <c r="G261" s="39">
        <f t="shared" si="13"/>
        <v>12452.48</v>
      </c>
      <c r="H261" s="27"/>
      <c r="I261" s="59"/>
      <c r="J261" s="27"/>
    </row>
    <row r="262" spans="1:10" customFormat="1">
      <c r="A262" s="41"/>
      <c r="B262" s="38"/>
      <c r="C262" s="38"/>
      <c r="D262" s="38"/>
      <c r="E262" s="39"/>
      <c r="F262" s="40"/>
      <c r="G262" s="39">
        <f t="shared" si="13"/>
        <v>12452.48</v>
      </c>
      <c r="H262" s="27"/>
      <c r="I262" s="59"/>
      <c r="J262" s="27"/>
    </row>
    <row r="263" spans="1:10" customFormat="1">
      <c r="A263" s="41"/>
      <c r="B263" s="38"/>
      <c r="C263" s="38"/>
      <c r="D263" s="38"/>
      <c r="E263" s="39"/>
      <c r="F263" s="40"/>
      <c r="G263" s="39">
        <f t="shared" si="13"/>
        <v>12452.48</v>
      </c>
      <c r="H263" s="27"/>
      <c r="I263" s="59"/>
      <c r="J263" s="27"/>
    </row>
    <row r="264" spans="1:10" customFormat="1">
      <c r="A264" s="41"/>
      <c r="B264" s="38"/>
      <c r="C264" s="38"/>
      <c r="D264" s="38"/>
      <c r="E264" s="39"/>
      <c r="F264" s="40"/>
      <c r="G264" s="39">
        <f t="shared" si="13"/>
        <v>12452.48</v>
      </c>
      <c r="H264" s="27"/>
      <c r="I264" s="59"/>
      <c r="J264" s="27"/>
    </row>
    <row r="265" spans="1:10" customFormat="1">
      <c r="A265" s="41"/>
      <c r="B265" s="38"/>
      <c r="C265" s="38"/>
      <c r="D265" s="38"/>
      <c r="E265" s="39"/>
      <c r="F265" s="40"/>
      <c r="G265" s="39">
        <f t="shared" ref="G265:G302" si="14">G264+E265-F265</f>
        <v>12452.48</v>
      </c>
      <c r="H265" s="27"/>
      <c r="I265" s="59"/>
      <c r="J265" s="27"/>
    </row>
    <row r="266" spans="1:10" customFormat="1">
      <c r="A266" s="41"/>
      <c r="B266" s="38"/>
      <c r="C266" s="38"/>
      <c r="D266" s="38"/>
      <c r="E266" s="39"/>
      <c r="F266" s="40"/>
      <c r="G266" s="39">
        <f t="shared" si="14"/>
        <v>12452.48</v>
      </c>
      <c r="H266" s="27"/>
      <c r="I266" s="59"/>
      <c r="J266" s="27"/>
    </row>
    <row r="267" spans="1:10" customFormat="1">
      <c r="A267" s="41"/>
      <c r="B267" s="38"/>
      <c r="C267" s="38"/>
      <c r="D267" s="38"/>
      <c r="E267" s="39"/>
      <c r="F267" s="40"/>
      <c r="G267" s="39">
        <f t="shared" si="14"/>
        <v>12452.48</v>
      </c>
      <c r="H267" s="27"/>
      <c r="I267" s="59"/>
      <c r="J267" s="27"/>
    </row>
    <row r="268" spans="1:10" customFormat="1">
      <c r="A268" s="41"/>
      <c r="B268" s="38"/>
      <c r="C268" s="38"/>
      <c r="D268" s="38"/>
      <c r="E268" s="39"/>
      <c r="F268" s="40"/>
      <c r="G268" s="39">
        <f t="shared" si="14"/>
        <v>12452.48</v>
      </c>
      <c r="H268" s="27"/>
      <c r="I268" s="59"/>
      <c r="J268" s="27"/>
    </row>
    <row r="269" spans="1:10" customFormat="1">
      <c r="A269" s="41"/>
      <c r="B269" s="38"/>
      <c r="C269" s="38"/>
      <c r="D269" s="38"/>
      <c r="E269" s="87"/>
      <c r="F269" s="40"/>
      <c r="G269" s="39">
        <f t="shared" si="14"/>
        <v>12452.48</v>
      </c>
      <c r="H269" s="27"/>
      <c r="I269" s="59"/>
      <c r="J269" s="27"/>
    </row>
    <row r="270" spans="1:10" customFormat="1">
      <c r="A270" s="41"/>
      <c r="B270" s="38"/>
      <c r="C270" s="38"/>
      <c r="D270" s="38"/>
      <c r="E270" s="39"/>
      <c r="F270" s="40"/>
      <c r="G270" s="39">
        <f t="shared" si="14"/>
        <v>12452.48</v>
      </c>
      <c r="H270" s="27"/>
      <c r="I270" s="59"/>
      <c r="J270" s="27"/>
    </row>
    <row r="271" spans="1:10" customFormat="1">
      <c r="A271" s="41"/>
      <c r="B271" s="38"/>
      <c r="C271" s="38"/>
      <c r="D271" s="38"/>
      <c r="E271" s="39"/>
      <c r="F271" s="40"/>
      <c r="G271" s="39">
        <f t="shared" si="14"/>
        <v>12452.48</v>
      </c>
      <c r="H271" s="27"/>
      <c r="I271" s="59"/>
      <c r="J271" s="27"/>
    </row>
    <row r="272" spans="1:10" customFormat="1">
      <c r="A272" s="41"/>
      <c r="B272" s="38"/>
      <c r="C272" s="38"/>
      <c r="D272" s="38"/>
      <c r="E272" s="39"/>
      <c r="F272" s="40"/>
      <c r="G272" s="39">
        <f t="shared" si="14"/>
        <v>12452.48</v>
      </c>
      <c r="H272" s="27"/>
      <c r="I272" s="59"/>
      <c r="J272" s="27"/>
    </row>
    <row r="273" spans="1:10" customFormat="1">
      <c r="A273" s="41"/>
      <c r="B273" s="38"/>
      <c r="C273" s="38"/>
      <c r="D273" s="38"/>
      <c r="E273" s="39"/>
      <c r="F273" s="40"/>
      <c r="G273" s="39">
        <f t="shared" si="14"/>
        <v>12452.48</v>
      </c>
      <c r="H273" s="27"/>
      <c r="I273" s="59"/>
      <c r="J273" s="27"/>
    </row>
    <row r="274" spans="1:10" customFormat="1">
      <c r="A274" s="41"/>
      <c r="B274" s="38"/>
      <c r="C274" s="38"/>
      <c r="D274" s="38"/>
      <c r="E274" s="39"/>
      <c r="F274" s="40"/>
      <c r="G274" s="39">
        <f t="shared" si="14"/>
        <v>12452.48</v>
      </c>
      <c r="H274" s="27"/>
      <c r="I274" s="59"/>
      <c r="J274" s="27"/>
    </row>
    <row r="275" spans="1:10" customFormat="1">
      <c r="A275" s="41"/>
      <c r="B275" s="38"/>
      <c r="C275" s="38"/>
      <c r="D275" s="38"/>
      <c r="E275" s="39"/>
      <c r="F275" s="40"/>
      <c r="G275" s="39">
        <f t="shared" si="14"/>
        <v>12452.48</v>
      </c>
      <c r="H275" s="27"/>
      <c r="I275" s="59"/>
      <c r="J275" s="27"/>
    </row>
    <row r="276" spans="1:10" customFormat="1">
      <c r="A276" s="41"/>
      <c r="B276" s="38"/>
      <c r="C276" s="38"/>
      <c r="D276" s="38"/>
      <c r="E276" s="39"/>
      <c r="F276" s="40"/>
      <c r="G276" s="39">
        <f t="shared" si="14"/>
        <v>12452.48</v>
      </c>
      <c r="H276" s="27"/>
      <c r="I276" s="59"/>
      <c r="J276" s="27"/>
    </row>
    <row r="277" spans="1:10" customFormat="1">
      <c r="A277" s="41"/>
      <c r="B277" s="38"/>
      <c r="C277" s="38"/>
      <c r="D277" s="38"/>
      <c r="E277" s="39"/>
      <c r="F277" s="40"/>
      <c r="G277" s="39">
        <f t="shared" si="14"/>
        <v>12452.48</v>
      </c>
      <c r="H277" s="27"/>
      <c r="I277" s="59"/>
      <c r="J277" s="27"/>
    </row>
    <row r="278" spans="1:10" customFormat="1">
      <c r="A278" s="41"/>
      <c r="B278" s="38"/>
      <c r="C278" s="38"/>
      <c r="D278" s="38"/>
      <c r="E278" s="39"/>
      <c r="F278" s="40"/>
      <c r="G278" s="39">
        <f t="shared" si="14"/>
        <v>12452.48</v>
      </c>
      <c r="H278" s="27"/>
      <c r="I278" s="59"/>
      <c r="J278" s="27"/>
    </row>
    <row r="279" spans="1:10" customFormat="1">
      <c r="A279" s="41"/>
      <c r="B279" s="38"/>
      <c r="C279" s="38"/>
      <c r="D279" s="38"/>
      <c r="E279" s="39"/>
      <c r="F279" s="40"/>
      <c r="G279" s="39">
        <f t="shared" si="14"/>
        <v>12452.48</v>
      </c>
      <c r="H279" s="27"/>
      <c r="I279" s="59"/>
      <c r="J279" s="27"/>
    </row>
    <row r="280" spans="1:10" customFormat="1">
      <c r="A280" s="41"/>
      <c r="B280" s="38"/>
      <c r="C280" s="38"/>
      <c r="D280" s="38"/>
      <c r="E280" s="39"/>
      <c r="F280" s="40"/>
      <c r="G280" s="39">
        <f t="shared" si="14"/>
        <v>12452.48</v>
      </c>
      <c r="H280" s="27"/>
      <c r="I280" s="59"/>
      <c r="J280" s="27"/>
    </row>
    <row r="281" spans="1:10" customFormat="1">
      <c r="A281" s="41"/>
      <c r="B281" s="38"/>
      <c r="C281" s="38"/>
      <c r="D281" s="38"/>
      <c r="E281" s="39"/>
      <c r="F281" s="40"/>
      <c r="G281" s="39">
        <f t="shared" si="14"/>
        <v>12452.48</v>
      </c>
      <c r="H281" s="27"/>
      <c r="I281" s="59"/>
      <c r="J281" s="27"/>
    </row>
    <row r="282" spans="1:10" customFormat="1">
      <c r="A282" s="41"/>
      <c r="B282" s="38"/>
      <c r="C282" s="38"/>
      <c r="D282" s="38"/>
      <c r="E282" s="39"/>
      <c r="F282" s="40"/>
      <c r="G282" s="39">
        <f t="shared" si="14"/>
        <v>12452.48</v>
      </c>
      <c r="H282" s="27"/>
      <c r="I282" s="59"/>
      <c r="J282" s="27"/>
    </row>
    <row r="283" spans="1:10" customFormat="1">
      <c r="A283" s="41"/>
      <c r="B283" s="38"/>
      <c r="C283" s="38"/>
      <c r="D283" s="38"/>
      <c r="E283" s="39"/>
      <c r="F283" s="40"/>
      <c r="G283" s="39">
        <f t="shared" si="14"/>
        <v>12452.48</v>
      </c>
      <c r="H283" s="27"/>
      <c r="I283" s="59"/>
      <c r="J283" s="27"/>
    </row>
    <row r="284" spans="1:10" customFormat="1">
      <c r="A284" s="41"/>
      <c r="B284" s="38"/>
      <c r="C284" s="38"/>
      <c r="D284" s="38"/>
      <c r="E284" s="39"/>
      <c r="F284" s="40"/>
      <c r="G284" s="39">
        <f t="shared" si="14"/>
        <v>12452.48</v>
      </c>
      <c r="H284" s="27"/>
      <c r="I284" s="59"/>
      <c r="J284" s="27"/>
    </row>
    <row r="285" spans="1:10" customFormat="1">
      <c r="A285" s="41"/>
      <c r="B285" s="38"/>
      <c r="C285" s="38"/>
      <c r="D285" s="38"/>
      <c r="E285" s="39"/>
      <c r="F285" s="40"/>
      <c r="G285" s="39">
        <f t="shared" si="14"/>
        <v>12452.48</v>
      </c>
      <c r="H285" s="27"/>
      <c r="I285" s="59"/>
      <c r="J285" s="27"/>
    </row>
    <row r="286" spans="1:10" customFormat="1">
      <c r="A286" s="41"/>
      <c r="B286" s="38"/>
      <c r="C286" s="38"/>
      <c r="D286" s="38"/>
      <c r="E286" s="39"/>
      <c r="F286" s="40"/>
      <c r="G286" s="39">
        <f t="shared" si="14"/>
        <v>12452.48</v>
      </c>
      <c r="H286" s="27"/>
      <c r="I286" s="59"/>
      <c r="J286" s="27"/>
    </row>
    <row r="287" spans="1:10" customFormat="1">
      <c r="A287" s="41"/>
      <c r="B287" s="38"/>
      <c r="C287" s="38"/>
      <c r="D287" s="38"/>
      <c r="E287" s="39"/>
      <c r="F287" s="40"/>
      <c r="G287" s="39">
        <f t="shared" si="14"/>
        <v>12452.48</v>
      </c>
      <c r="H287" s="27"/>
      <c r="I287" s="59"/>
      <c r="J287" s="27"/>
    </row>
    <row r="288" spans="1:10" customFormat="1">
      <c r="A288" s="41"/>
      <c r="B288" s="38"/>
      <c r="C288" s="38"/>
      <c r="D288" s="38"/>
      <c r="E288" s="39"/>
      <c r="F288" s="40"/>
      <c r="G288" s="39">
        <f t="shared" si="14"/>
        <v>12452.48</v>
      </c>
      <c r="H288" s="27"/>
      <c r="I288" s="59"/>
      <c r="J288" s="27"/>
    </row>
    <row r="289" spans="1:10" customFormat="1">
      <c r="A289" s="41"/>
      <c r="B289" s="38"/>
      <c r="C289" s="38"/>
      <c r="D289" s="38"/>
      <c r="E289" s="39"/>
      <c r="F289" s="40"/>
      <c r="G289" s="39">
        <f t="shared" si="14"/>
        <v>12452.48</v>
      </c>
      <c r="H289" s="27"/>
      <c r="I289" s="59"/>
      <c r="J289" s="27"/>
    </row>
    <row r="290" spans="1:10" customFormat="1">
      <c r="A290" s="41"/>
      <c r="B290" s="38"/>
      <c r="C290" s="38"/>
      <c r="D290" s="38"/>
      <c r="E290" s="39"/>
      <c r="F290" s="40"/>
      <c r="G290" s="39">
        <f t="shared" si="14"/>
        <v>12452.48</v>
      </c>
      <c r="H290" s="27"/>
      <c r="I290" s="59"/>
      <c r="J290" s="27"/>
    </row>
    <row r="291" spans="1:10" customFormat="1">
      <c r="A291" s="41"/>
      <c r="B291" s="38"/>
      <c r="C291" s="38"/>
      <c r="D291" s="38"/>
      <c r="E291" s="39"/>
      <c r="F291" s="40"/>
      <c r="G291" s="39">
        <f t="shared" si="14"/>
        <v>12452.48</v>
      </c>
      <c r="H291" s="27"/>
      <c r="I291" s="59"/>
      <c r="J291" s="27"/>
    </row>
    <row r="292" spans="1:10" customFormat="1">
      <c r="A292" s="41"/>
      <c r="B292" s="38"/>
      <c r="C292" s="38"/>
      <c r="D292" s="38"/>
      <c r="E292" s="39"/>
      <c r="F292" s="40"/>
      <c r="G292" s="39">
        <f t="shared" si="14"/>
        <v>12452.48</v>
      </c>
      <c r="H292" s="27"/>
      <c r="I292" s="59"/>
      <c r="J292" s="27"/>
    </row>
    <row r="293" spans="1:10" customFormat="1">
      <c r="A293" s="41"/>
      <c r="B293" s="38"/>
      <c r="C293" s="38"/>
      <c r="D293" s="38"/>
      <c r="E293" s="39"/>
      <c r="F293" s="40"/>
      <c r="G293" s="39">
        <f t="shared" si="14"/>
        <v>12452.48</v>
      </c>
      <c r="H293" s="27"/>
      <c r="I293" s="59"/>
      <c r="J293" s="27"/>
    </row>
    <row r="294" spans="1:10" customFormat="1">
      <c r="A294" s="41"/>
      <c r="B294" s="38"/>
      <c r="C294" s="38"/>
      <c r="D294" s="38"/>
      <c r="E294" s="39"/>
      <c r="F294" s="40"/>
      <c r="G294" s="39">
        <f t="shared" si="14"/>
        <v>12452.48</v>
      </c>
      <c r="H294" s="27"/>
      <c r="I294" s="59"/>
      <c r="J294" s="27"/>
    </row>
    <row r="295" spans="1:10" customFormat="1">
      <c r="A295" s="41"/>
      <c r="B295" s="38"/>
      <c r="C295" s="38"/>
      <c r="D295" s="38"/>
      <c r="E295" s="39"/>
      <c r="F295" s="40"/>
      <c r="G295" s="39">
        <f t="shared" si="14"/>
        <v>12452.48</v>
      </c>
      <c r="H295" s="27"/>
      <c r="I295" s="59"/>
      <c r="J295" s="27"/>
    </row>
    <row r="296" spans="1:10" customFormat="1">
      <c r="A296" s="41"/>
      <c r="B296" s="38"/>
      <c r="C296" s="38"/>
      <c r="D296" s="38"/>
      <c r="E296" s="39"/>
      <c r="F296" s="40"/>
      <c r="G296" s="39">
        <f t="shared" si="14"/>
        <v>12452.48</v>
      </c>
      <c r="H296" s="27"/>
      <c r="I296" s="59"/>
      <c r="J296" s="27"/>
    </row>
    <row r="297" spans="1:10" customFormat="1">
      <c r="A297" s="41"/>
      <c r="B297" s="38"/>
      <c r="C297" s="38"/>
      <c r="D297" s="38"/>
      <c r="E297" s="39"/>
      <c r="F297" s="40"/>
      <c r="G297" s="39">
        <f t="shared" si="14"/>
        <v>12452.48</v>
      </c>
      <c r="H297" s="27"/>
      <c r="I297" s="59"/>
      <c r="J297" s="27"/>
    </row>
    <row r="298" spans="1:10" customFormat="1">
      <c r="A298" s="41"/>
      <c r="B298" s="38"/>
      <c r="C298" s="38"/>
      <c r="D298" s="38"/>
      <c r="E298" s="39"/>
      <c r="F298" s="40"/>
      <c r="G298" s="39">
        <f t="shared" si="14"/>
        <v>12452.48</v>
      </c>
      <c r="H298" s="27"/>
      <c r="I298" s="59"/>
      <c r="J298" s="27"/>
    </row>
    <row r="299" spans="1:10" customFormat="1">
      <c r="A299" s="41"/>
      <c r="B299" s="38"/>
      <c r="C299" s="38"/>
      <c r="D299" s="38"/>
      <c r="E299" s="39"/>
      <c r="F299" s="40"/>
      <c r="G299" s="39">
        <f t="shared" si="14"/>
        <v>12452.48</v>
      </c>
      <c r="H299" s="27"/>
      <c r="I299" s="59"/>
      <c r="J299" s="27"/>
    </row>
    <row r="300" spans="1:10" customFormat="1">
      <c r="A300" s="41"/>
      <c r="B300" s="38"/>
      <c r="C300" s="38"/>
      <c r="D300" s="38"/>
      <c r="E300" s="39"/>
      <c r="F300" s="40"/>
      <c r="G300" s="39">
        <f t="shared" si="14"/>
        <v>12452.48</v>
      </c>
      <c r="H300" s="27"/>
      <c r="I300" s="59"/>
      <c r="J300" s="27"/>
    </row>
    <row r="301" spans="1:10" customFormat="1">
      <c r="A301" s="41"/>
      <c r="B301" s="38"/>
      <c r="C301" s="38"/>
      <c r="D301" s="38"/>
      <c r="E301" s="39"/>
      <c r="F301" s="40"/>
      <c r="G301" s="39">
        <f t="shared" si="14"/>
        <v>12452.48</v>
      </c>
      <c r="H301" s="27"/>
      <c r="I301" s="59"/>
      <c r="J301" s="27"/>
    </row>
    <row r="302" spans="1:10" customFormat="1">
      <c r="A302" s="41"/>
      <c r="B302" s="38"/>
      <c r="C302" s="38"/>
      <c r="D302" s="38"/>
      <c r="E302" s="39"/>
      <c r="F302" s="40"/>
      <c r="G302" s="39">
        <f t="shared" si="14"/>
        <v>12452.48</v>
      </c>
      <c r="H302" s="27"/>
      <c r="I302" s="59"/>
      <c r="J302" s="27"/>
    </row>
  </sheetData>
  <autoFilter ref="A3:J302"/>
  <mergeCells count="2">
    <mergeCell ref="A1:G1"/>
    <mergeCell ref="A2:E2"/>
  </mergeCells>
  <phoneticPr fontId="33" type="noConversion"/>
  <conditionalFormatting sqref="C4">
    <cfRule type="expression" dxfId="316" priority="102" stopIfTrue="1">
      <formula>MOD(ROW(),2)=0</formula>
    </cfRule>
  </conditionalFormatting>
  <conditionalFormatting sqref="C10">
    <cfRule type="expression" dxfId="315" priority="225" stopIfTrue="1">
      <formula>MOD(ROW(),2)=0</formula>
    </cfRule>
  </conditionalFormatting>
  <conditionalFormatting sqref="C34">
    <cfRule type="expression" dxfId="314" priority="237" stopIfTrue="1">
      <formula>MOD(ROW(),2)=0</formula>
    </cfRule>
  </conditionalFormatting>
  <conditionalFormatting sqref="C39">
    <cfRule type="expression" dxfId="313" priority="235" stopIfTrue="1">
      <formula>MOD(ROW(),2)=0</formula>
    </cfRule>
  </conditionalFormatting>
  <conditionalFormatting sqref="C41">
    <cfRule type="expression" dxfId="312" priority="101" stopIfTrue="1">
      <formula>MOD(ROW(),2)=0</formula>
    </cfRule>
  </conditionalFormatting>
  <conditionalFormatting sqref="C42">
    <cfRule type="expression" dxfId="311" priority="232" stopIfTrue="1">
      <formula>MOD(ROW(),2)=0</formula>
    </cfRule>
  </conditionalFormatting>
  <conditionalFormatting sqref="C43">
    <cfRule type="expression" dxfId="310" priority="100" stopIfTrue="1">
      <formula>MOD(ROW(),2)=0</formula>
    </cfRule>
  </conditionalFormatting>
  <conditionalFormatting sqref="C44">
    <cfRule type="expression" dxfId="309" priority="230" stopIfTrue="1">
      <formula>MOD(ROW(),2)=0</formula>
    </cfRule>
  </conditionalFormatting>
  <conditionalFormatting sqref="E47">
    <cfRule type="expression" dxfId="308" priority="229" stopIfTrue="1">
      <formula>MOD(ROW(),2)=0</formula>
    </cfRule>
  </conditionalFormatting>
  <conditionalFormatting sqref="C52">
    <cfRule type="expression" dxfId="307" priority="224" stopIfTrue="1">
      <formula>MOD(ROW(),2)=0</formula>
    </cfRule>
  </conditionalFormatting>
  <conditionalFormatting sqref="B66:F66">
    <cfRule type="expression" dxfId="306" priority="223" stopIfTrue="1">
      <formula>MOD(ROW(),2)=0</formula>
    </cfRule>
  </conditionalFormatting>
  <conditionalFormatting sqref="B67:F67">
    <cfRule type="expression" dxfId="305" priority="222" stopIfTrue="1">
      <formula>MOD(ROW(),2)=0</formula>
    </cfRule>
  </conditionalFormatting>
  <conditionalFormatting sqref="B68:F68">
    <cfRule type="expression" dxfId="304" priority="221" stopIfTrue="1">
      <formula>MOD(ROW(),2)=0</formula>
    </cfRule>
  </conditionalFormatting>
  <conditionalFormatting sqref="C69">
    <cfRule type="expression" dxfId="303" priority="185" stopIfTrue="1">
      <formula>MOD(ROW(),2)=0</formula>
    </cfRule>
  </conditionalFormatting>
  <conditionalFormatting sqref="B70:F70">
    <cfRule type="expression" dxfId="302" priority="219" stopIfTrue="1">
      <formula>MOD(ROW(),2)=0</formula>
    </cfRule>
  </conditionalFormatting>
  <conditionalFormatting sqref="C71">
    <cfRule type="expression" dxfId="301" priority="184" stopIfTrue="1">
      <formula>MOD(ROW(),2)=0</formula>
    </cfRule>
  </conditionalFormatting>
  <conditionalFormatting sqref="B72:F72">
    <cfRule type="expression" dxfId="300" priority="217" stopIfTrue="1">
      <formula>MOD(ROW(),2)=0</formula>
    </cfRule>
  </conditionalFormatting>
  <conditionalFormatting sqref="B73:F73">
    <cfRule type="expression" dxfId="299" priority="216" stopIfTrue="1">
      <formula>MOD(ROW(),2)=0</formula>
    </cfRule>
  </conditionalFormatting>
  <conditionalFormatting sqref="B74:F74">
    <cfRule type="expression" dxfId="298" priority="215" stopIfTrue="1">
      <formula>MOD(ROW(),2)=0</formula>
    </cfRule>
  </conditionalFormatting>
  <conditionalFormatting sqref="C75">
    <cfRule type="expression" dxfId="297" priority="99" stopIfTrue="1">
      <formula>MOD(ROW(),2)=0</formula>
    </cfRule>
  </conditionalFormatting>
  <conditionalFormatting sqref="C76">
    <cfRule type="expression" dxfId="296" priority="98" stopIfTrue="1">
      <formula>MOD(ROW(),2)=0</formula>
    </cfRule>
  </conditionalFormatting>
  <conditionalFormatting sqref="B77:F77">
    <cfRule type="expression" dxfId="295" priority="212" stopIfTrue="1">
      <formula>MOD(ROW(),2)=0</formula>
    </cfRule>
  </conditionalFormatting>
  <conditionalFormatting sqref="B78:F78">
    <cfRule type="expression" dxfId="294" priority="211" stopIfTrue="1">
      <formula>MOD(ROW(),2)=0</formula>
    </cfRule>
  </conditionalFormatting>
  <conditionalFormatting sqref="B79:E79">
    <cfRule type="expression" dxfId="293" priority="210" stopIfTrue="1">
      <formula>MOD(ROW(),2)=0</formula>
    </cfRule>
  </conditionalFormatting>
  <conditionalFormatting sqref="F79">
    <cfRule type="expression" dxfId="292" priority="97" stopIfTrue="1">
      <formula>MOD(ROW(),2)=0</formula>
    </cfRule>
  </conditionalFormatting>
  <conditionalFormatting sqref="C80">
    <cfRule type="expression" dxfId="291" priority="96" stopIfTrue="1">
      <formula>MOD(ROW(),2)=0</formula>
    </cfRule>
  </conditionalFormatting>
  <conditionalFormatting sqref="C81">
    <cfRule type="expression" dxfId="290" priority="182" stopIfTrue="1">
      <formula>MOD(ROW(),2)=0</formula>
    </cfRule>
  </conditionalFormatting>
  <conditionalFormatting sqref="C84">
    <cfRule type="expression" dxfId="289" priority="94" stopIfTrue="1">
      <formula>MOD(ROW(),2)=0</formula>
    </cfRule>
  </conditionalFormatting>
  <conditionalFormatting sqref="C85">
    <cfRule type="expression" dxfId="288" priority="95" stopIfTrue="1">
      <formula>MOD(ROW(),2)=0</formula>
    </cfRule>
  </conditionalFormatting>
  <conditionalFormatting sqref="C86">
    <cfRule type="expression" dxfId="287" priority="180" stopIfTrue="1">
      <formula>MOD(ROW(),2)=0</formula>
    </cfRule>
  </conditionalFormatting>
  <conditionalFormatting sqref="B87:F87">
    <cfRule type="expression" dxfId="286" priority="203" stopIfTrue="1">
      <formula>MOD(ROW(),2)=0</formula>
    </cfRule>
  </conditionalFormatting>
  <conditionalFormatting sqref="B88:F88">
    <cfRule type="expression" dxfId="285" priority="202" stopIfTrue="1">
      <formula>MOD(ROW(),2)=0</formula>
    </cfRule>
  </conditionalFormatting>
  <conditionalFormatting sqref="B89:F89">
    <cfRule type="expression" dxfId="284" priority="201" stopIfTrue="1">
      <formula>MOD(ROW(),2)=0</formula>
    </cfRule>
  </conditionalFormatting>
  <conditionalFormatting sqref="C90">
    <cfRule type="expression" dxfId="283" priority="179" stopIfTrue="1">
      <formula>MOD(ROW(),2)=0</formula>
    </cfRule>
  </conditionalFormatting>
  <conditionalFormatting sqref="B93:F93">
    <cfRule type="expression" dxfId="282" priority="197" stopIfTrue="1">
      <formula>MOD(ROW(),2)=0</formula>
    </cfRule>
  </conditionalFormatting>
  <conditionalFormatting sqref="B94:F94">
    <cfRule type="expression" dxfId="281" priority="196" stopIfTrue="1">
      <formula>MOD(ROW(),2)=0</formula>
    </cfRule>
  </conditionalFormatting>
  <conditionalFormatting sqref="B95:F95">
    <cfRule type="expression" dxfId="280" priority="195" stopIfTrue="1">
      <formula>MOD(ROW(),2)=0</formula>
    </cfRule>
  </conditionalFormatting>
  <conditionalFormatting sqref="C96">
    <cfRule type="expression" dxfId="279" priority="178" stopIfTrue="1">
      <formula>MOD(ROW(),2)=0</formula>
    </cfRule>
  </conditionalFormatting>
  <conditionalFormatting sqref="C98">
    <cfRule type="expression" dxfId="278" priority="93" stopIfTrue="1">
      <formula>MOD(ROW(),2)=0</formula>
    </cfRule>
  </conditionalFormatting>
  <conditionalFormatting sqref="C100">
    <cfRule type="expression" dxfId="277" priority="92" stopIfTrue="1">
      <formula>MOD(ROW(),2)=0</formula>
    </cfRule>
  </conditionalFormatting>
  <conditionalFormatting sqref="B101:F101">
    <cfRule type="expression" dxfId="276" priority="190" stopIfTrue="1">
      <formula>MOD(ROW(),2)=0</formula>
    </cfRule>
  </conditionalFormatting>
  <conditionalFormatting sqref="B102:F102">
    <cfRule type="expression" dxfId="275" priority="189" stopIfTrue="1">
      <formula>MOD(ROW(),2)=0</formula>
    </cfRule>
  </conditionalFormatting>
  <conditionalFormatting sqref="C103">
    <cfRule type="expression" dxfId="274" priority="91" stopIfTrue="1">
      <formula>MOD(ROW(),2)=0</formula>
    </cfRule>
  </conditionalFormatting>
  <conditionalFormatting sqref="C104">
    <cfRule type="expression" dxfId="273" priority="147" stopIfTrue="1">
      <formula>MOD(ROW(),2)=0</formula>
    </cfRule>
  </conditionalFormatting>
  <conditionalFormatting sqref="B105:F105">
    <cfRule type="expression" dxfId="272" priority="186" stopIfTrue="1">
      <formula>MOD(ROW(),2)=0</formula>
    </cfRule>
  </conditionalFormatting>
  <conditionalFormatting sqref="B106:F106">
    <cfRule type="expression" dxfId="271" priority="170" stopIfTrue="1">
      <formula>MOD(ROW(),2)=0</formula>
    </cfRule>
  </conditionalFormatting>
  <conditionalFormatting sqref="B107:F107">
    <cfRule type="expression" dxfId="270" priority="169" stopIfTrue="1">
      <formula>MOD(ROW(),2)=0</formula>
    </cfRule>
  </conditionalFormatting>
  <conditionalFormatting sqref="B108:F108">
    <cfRule type="expression" dxfId="269" priority="168" stopIfTrue="1">
      <formula>MOD(ROW(),2)=0</formula>
    </cfRule>
  </conditionalFormatting>
  <conditionalFormatting sqref="B109:F109">
    <cfRule type="expression" dxfId="268" priority="167" stopIfTrue="1">
      <formula>MOD(ROW(),2)=0</formula>
    </cfRule>
  </conditionalFormatting>
  <conditionalFormatting sqref="B110:F110">
    <cfRule type="expression" dxfId="267" priority="166" stopIfTrue="1">
      <formula>MOD(ROW(),2)=0</formula>
    </cfRule>
  </conditionalFormatting>
  <conditionalFormatting sqref="B111:F111">
    <cfRule type="expression" dxfId="266" priority="165" stopIfTrue="1">
      <formula>MOD(ROW(),2)=0</formula>
    </cfRule>
  </conditionalFormatting>
  <conditionalFormatting sqref="C112">
    <cfRule type="expression" dxfId="265" priority="90" stopIfTrue="1">
      <formula>MOD(ROW(),2)=0</formula>
    </cfRule>
  </conditionalFormatting>
  <conditionalFormatting sqref="B113:F113">
    <cfRule type="expression" dxfId="264" priority="155" stopIfTrue="1">
      <formula>MOD(ROW(),2)=0</formula>
    </cfRule>
  </conditionalFormatting>
  <conditionalFormatting sqref="C117">
    <cfRule type="expression" dxfId="263" priority="41" stopIfTrue="1">
      <formula>MOD(ROW(),2)=0</formula>
    </cfRule>
  </conditionalFormatting>
  <conditionalFormatting sqref="F117">
    <cfRule type="expression" dxfId="262" priority="104" stopIfTrue="1">
      <formula>MOD(ROW(),2)=0</formula>
    </cfRule>
  </conditionalFormatting>
  <conditionalFormatting sqref="C118">
    <cfRule type="expression" dxfId="261" priority="103" stopIfTrue="1">
      <formula>MOD(ROW(),2)=0</formula>
    </cfRule>
  </conditionalFormatting>
  <conditionalFormatting sqref="B119:F119">
    <cfRule type="expression" dxfId="260" priority="149" stopIfTrue="1">
      <formula>MOD(ROW(),2)=0</formula>
    </cfRule>
  </conditionalFormatting>
  <conditionalFormatting sqref="B120:F120">
    <cfRule type="expression" dxfId="259" priority="148" stopIfTrue="1">
      <formula>MOD(ROW(),2)=0</formula>
    </cfRule>
  </conditionalFormatting>
  <conditionalFormatting sqref="B123:F123">
    <cfRule type="expression" dxfId="258" priority="134" stopIfTrue="1">
      <formula>MOD(ROW(),2)=0</formula>
    </cfRule>
  </conditionalFormatting>
  <conditionalFormatting sqref="C124">
    <cfRule type="expression" dxfId="257" priority="43" stopIfTrue="1">
      <formula>MOD(ROW(),2)=0</formula>
    </cfRule>
  </conditionalFormatting>
  <conditionalFormatting sqref="B125:F125">
    <cfRule type="expression" dxfId="256" priority="132" stopIfTrue="1">
      <formula>MOD(ROW(),2)=0</formula>
    </cfRule>
  </conditionalFormatting>
  <conditionalFormatting sqref="B126:F126">
    <cfRule type="expression" dxfId="255" priority="131" stopIfTrue="1">
      <formula>MOD(ROW(),2)=0</formula>
    </cfRule>
  </conditionalFormatting>
  <conditionalFormatting sqref="B127:F127">
    <cfRule type="expression" dxfId="254" priority="130" stopIfTrue="1">
      <formula>MOD(ROW(),2)=0</formula>
    </cfRule>
  </conditionalFormatting>
  <conditionalFormatting sqref="C128">
    <cfRule type="expression" dxfId="253" priority="42" stopIfTrue="1">
      <formula>MOD(ROW(),2)=0</formula>
    </cfRule>
  </conditionalFormatting>
  <conditionalFormatting sqref="B129:F129">
    <cfRule type="expression" dxfId="252" priority="128" stopIfTrue="1">
      <formula>MOD(ROW(),2)=0</formula>
    </cfRule>
  </conditionalFormatting>
  <conditionalFormatting sqref="B130:F130">
    <cfRule type="expression" dxfId="251" priority="127" stopIfTrue="1">
      <formula>MOD(ROW(),2)=0</formula>
    </cfRule>
  </conditionalFormatting>
  <conditionalFormatting sqref="B132:F132">
    <cfRule type="expression" dxfId="250" priority="114" stopIfTrue="1">
      <formula>MOD(ROW(),2)=0</formula>
    </cfRule>
  </conditionalFormatting>
  <conditionalFormatting sqref="B133:F133">
    <cfRule type="expression" dxfId="249" priority="113" stopIfTrue="1">
      <formula>MOD(ROW(),2)=0</formula>
    </cfRule>
  </conditionalFormatting>
  <conditionalFormatting sqref="B134:F134">
    <cfRule type="expression" dxfId="248" priority="112" stopIfTrue="1">
      <formula>MOD(ROW(),2)=0</formula>
    </cfRule>
  </conditionalFormatting>
  <conditionalFormatting sqref="C135">
    <cfRule type="expression" dxfId="247" priority="40" stopIfTrue="1">
      <formula>MOD(ROW(),2)=0</formula>
    </cfRule>
  </conditionalFormatting>
  <conditionalFormatting sqref="B137:F137">
    <cfRule type="expression" dxfId="246" priority="109" stopIfTrue="1">
      <formula>MOD(ROW(),2)=0</formula>
    </cfRule>
  </conditionalFormatting>
  <conditionalFormatting sqref="B138:F138">
    <cfRule type="expression" dxfId="245" priority="108" stopIfTrue="1">
      <formula>MOD(ROW(),2)=0</formula>
    </cfRule>
  </conditionalFormatting>
  <conditionalFormatting sqref="B139:F139">
    <cfRule type="expression" dxfId="244" priority="107" stopIfTrue="1">
      <formula>MOD(ROW(),2)=0</formula>
    </cfRule>
  </conditionalFormatting>
  <conditionalFormatting sqref="A140:F140">
    <cfRule type="expression" dxfId="243" priority="106" stopIfTrue="1">
      <formula>MOD(ROW(),2)=0</formula>
    </cfRule>
  </conditionalFormatting>
  <conditionalFormatting sqref="A141:F141 A142:A144">
    <cfRule type="expression" dxfId="242" priority="66" stopIfTrue="1">
      <formula>MOD(ROW(),2)=0</formula>
    </cfRule>
  </conditionalFormatting>
  <conditionalFormatting sqref="B142:F142">
    <cfRule type="expression" dxfId="241" priority="65" stopIfTrue="1">
      <formula>MOD(ROW(),2)=0</formula>
    </cfRule>
  </conditionalFormatting>
  <conditionalFormatting sqref="B143:F143">
    <cfRule type="expression" dxfId="240" priority="64" stopIfTrue="1">
      <formula>MOD(ROW(),2)=0</formula>
    </cfRule>
  </conditionalFormatting>
  <conditionalFormatting sqref="B144:F144">
    <cfRule type="expression" dxfId="239" priority="63" stopIfTrue="1">
      <formula>MOD(ROW(),2)=0</formula>
    </cfRule>
  </conditionalFormatting>
  <conditionalFormatting sqref="C7:C8">
    <cfRule type="expression" dxfId="238" priority="226" stopIfTrue="1">
      <formula>MOD(ROW(),2)=0</formula>
    </cfRule>
  </conditionalFormatting>
  <conditionalFormatting sqref="C45:C46">
    <cfRule type="expression" dxfId="237" priority="231" stopIfTrue="1">
      <formula>MOD(ROW(),2)=0</formula>
    </cfRule>
  </conditionalFormatting>
  <conditionalFormatting sqref="C47:C49">
    <cfRule type="expression" dxfId="236" priority="228" stopIfTrue="1">
      <formula>MOD(ROW(),2)=0</formula>
    </cfRule>
  </conditionalFormatting>
  <conditionalFormatting sqref="D114:D115">
    <cfRule type="expression" dxfId="235" priority="126" stopIfTrue="1">
      <formula>MOD(ROW(),2)=0</formula>
    </cfRule>
  </conditionalFormatting>
  <conditionalFormatting sqref="G113:G144 G179:G302">
    <cfRule type="expression" dxfId="234" priority="163" stopIfTrue="1">
      <formula>MOD(ROW(),2)=0</formula>
    </cfRule>
  </conditionalFormatting>
  <conditionalFormatting sqref="A4:B4 D4:G4 A5:G5 D6:F8 B8 B9:F9 B10 D10:F10 G6:G47 A63:G65 G50:G59 G66:G112 B40:F40 B41:B49 D47 D48:G49 D52:F52 B52 B37:B39 B35:F36 D34:F34 B34 D37:F39 A66:A74 A8:A18 A6:B7 B27:F33 C37:C38 A27:A43 D41:F46 F46:F49 B50:F51 B11:F18 A19:F26 A50:A62 B53:F59 B60:G62">
    <cfRule type="expression" dxfId="233" priority="238" stopIfTrue="1">
      <formula>MOD(ROW(),2)=0</formula>
    </cfRule>
  </conditionalFormatting>
  <conditionalFormatting sqref="B69 D69:F69">
    <cfRule type="expression" dxfId="232" priority="220" stopIfTrue="1">
      <formula>MOD(ROW(),2)=0</formula>
    </cfRule>
  </conditionalFormatting>
  <conditionalFormatting sqref="B71 D71:F71">
    <cfRule type="expression" dxfId="231" priority="218" stopIfTrue="1">
      <formula>MOD(ROW(),2)=0</formula>
    </cfRule>
  </conditionalFormatting>
  <conditionalFormatting sqref="A75:B75 D75:F75 A76">
    <cfRule type="expression" dxfId="230" priority="214" stopIfTrue="1">
      <formula>MOD(ROW(),2)=0</formula>
    </cfRule>
  </conditionalFormatting>
  <conditionalFormatting sqref="B76 D76:F76 A77:A99">
    <cfRule type="expression" dxfId="229" priority="213" stopIfTrue="1">
      <formula>MOD(ROW(),2)=0</formula>
    </cfRule>
  </conditionalFormatting>
  <conditionalFormatting sqref="B80 D80:F80">
    <cfRule type="expression" dxfId="228" priority="209" stopIfTrue="1">
      <formula>MOD(ROW(),2)=0</formula>
    </cfRule>
  </conditionalFormatting>
  <conditionalFormatting sqref="B81 D81:F81">
    <cfRule type="expression" dxfId="227" priority="208" stopIfTrue="1">
      <formula>MOD(ROW(),2)=0</formula>
    </cfRule>
  </conditionalFormatting>
  <conditionalFormatting sqref="B82:F83">
    <cfRule type="expression" dxfId="226" priority="207" stopIfTrue="1">
      <formula>MOD(ROW(),2)=0</formula>
    </cfRule>
  </conditionalFormatting>
  <conditionalFormatting sqref="B84 D84:F84">
    <cfRule type="expression" dxfId="225" priority="206" stopIfTrue="1">
      <formula>MOD(ROW(),2)=0</formula>
    </cfRule>
  </conditionalFormatting>
  <conditionalFormatting sqref="B85 D85:F85">
    <cfRule type="expression" dxfId="224" priority="205" stopIfTrue="1">
      <formula>MOD(ROW(),2)=0</formula>
    </cfRule>
  </conditionalFormatting>
  <conditionalFormatting sqref="B86 D86:F86">
    <cfRule type="expression" dxfId="223" priority="204" stopIfTrue="1">
      <formula>MOD(ROW(),2)=0</formula>
    </cfRule>
  </conditionalFormatting>
  <conditionalFormatting sqref="B90 D90:F90">
    <cfRule type="expression" dxfId="222" priority="200" stopIfTrue="1">
      <formula>MOD(ROW(),2)=0</formula>
    </cfRule>
  </conditionalFormatting>
  <conditionalFormatting sqref="B91:F91 C92">
    <cfRule type="expression" dxfId="221" priority="199" stopIfTrue="1">
      <formula>MOD(ROW(),2)=0</formula>
    </cfRule>
  </conditionalFormatting>
  <conditionalFormatting sqref="B92 D92:F92">
    <cfRule type="expression" dxfId="220" priority="198" stopIfTrue="1">
      <formula>MOD(ROW(),2)=0</formula>
    </cfRule>
  </conditionalFormatting>
  <conditionalFormatting sqref="B96 D96:F96">
    <cfRule type="expression" dxfId="219" priority="194" stopIfTrue="1">
      <formula>MOD(ROW(),2)=0</formula>
    </cfRule>
  </conditionalFormatting>
  <conditionalFormatting sqref="B97:F97 B98 D98:F98">
    <cfRule type="expression" dxfId="218" priority="193" stopIfTrue="1">
      <formula>MOD(ROW(),2)=0</formula>
    </cfRule>
  </conditionalFormatting>
  <conditionalFormatting sqref="B99:F99 A100:A113">
    <cfRule type="expression" dxfId="217" priority="192" stopIfTrue="1">
      <formula>MOD(ROW(),2)=0</formula>
    </cfRule>
  </conditionalFormatting>
  <conditionalFormatting sqref="B100 D100:F100">
    <cfRule type="expression" dxfId="216" priority="191" stopIfTrue="1">
      <formula>MOD(ROW(),2)=0</formula>
    </cfRule>
  </conditionalFormatting>
  <conditionalFormatting sqref="B103 D103:F103">
    <cfRule type="expression" dxfId="215" priority="188" stopIfTrue="1">
      <formula>MOD(ROW(),2)=0</formula>
    </cfRule>
  </conditionalFormatting>
  <conditionalFormatting sqref="B104 D104:F104">
    <cfRule type="expression" dxfId="214" priority="187" stopIfTrue="1">
      <formula>MOD(ROW(),2)=0</formula>
    </cfRule>
  </conditionalFormatting>
  <conditionalFormatting sqref="B112 D112:F112">
    <cfRule type="expression" dxfId="213" priority="164" stopIfTrue="1">
      <formula>MOD(ROW(),2)=0</formula>
    </cfRule>
  </conditionalFormatting>
  <conditionalFormatting sqref="A114:C114 E114:F114 A115:A116">
    <cfRule type="expression" dxfId="212" priority="154" stopIfTrue="1">
      <formula>MOD(ROW(),2)=0</formula>
    </cfRule>
  </conditionalFormatting>
  <conditionalFormatting sqref="B115:C115 E115:F115">
    <cfRule type="expression" dxfId="211" priority="153" stopIfTrue="1">
      <formula>MOD(ROW(),2)=0</formula>
    </cfRule>
  </conditionalFormatting>
  <conditionalFormatting sqref="B116:F116 A117">
    <cfRule type="expression" dxfId="210" priority="152" stopIfTrue="1">
      <formula>MOD(ROW(),2)=0</formula>
    </cfRule>
  </conditionalFormatting>
  <conditionalFormatting sqref="B117 D117:E117">
    <cfRule type="expression" dxfId="209" priority="151" stopIfTrue="1">
      <formula>MOD(ROW(),2)=0</formula>
    </cfRule>
  </conditionalFormatting>
  <conditionalFormatting sqref="A118:B118 D118:F118 A119:A130">
    <cfRule type="expression" dxfId="208" priority="150" stopIfTrue="1">
      <formula>MOD(ROW(),2)=0</formula>
    </cfRule>
  </conditionalFormatting>
  <conditionalFormatting sqref="B121:F121 C122">
    <cfRule type="expression" dxfId="207" priority="136" stopIfTrue="1">
      <formula>MOD(ROW(),2)=0</formula>
    </cfRule>
  </conditionalFormatting>
  <conditionalFormatting sqref="B122 D122:F122">
    <cfRule type="expression" dxfId="206" priority="135" stopIfTrue="1">
      <formula>MOD(ROW(),2)=0</formula>
    </cfRule>
  </conditionalFormatting>
  <conditionalFormatting sqref="B124 D124:F124">
    <cfRule type="expression" dxfId="205" priority="133" stopIfTrue="1">
      <formula>MOD(ROW(),2)=0</formula>
    </cfRule>
  </conditionalFormatting>
  <conditionalFormatting sqref="B128 D128:F128">
    <cfRule type="expression" dxfId="204" priority="129" stopIfTrue="1">
      <formula>MOD(ROW(),2)=0</formula>
    </cfRule>
  </conditionalFormatting>
  <conditionalFormatting sqref="A131:F131 A132:A134">
    <cfRule type="expression" dxfId="203" priority="115" stopIfTrue="1">
      <formula>MOD(ROW(),2)=0</formula>
    </cfRule>
  </conditionalFormatting>
  <conditionalFormatting sqref="A135:B135 D135:F135">
    <cfRule type="expression" dxfId="202" priority="111" stopIfTrue="1">
      <formula>MOD(ROW(),2)=0</formula>
    </cfRule>
  </conditionalFormatting>
  <conditionalFormatting sqref="A136:F136 A137:A139">
    <cfRule type="expression" dxfId="201" priority="110" stopIfTrue="1">
      <formula>MOD(ROW(),2)=0</formula>
    </cfRule>
  </conditionalFormatting>
  <conditionalFormatting sqref="B185:F188 B179:E179 A180:B180 D180 A181:E184 A185:A198">
    <cfRule type="expression" dxfId="200" priority="36" stopIfTrue="1">
      <formula>MOD(ROW(),2)=0</formula>
    </cfRule>
  </conditionalFormatting>
  <conditionalFormatting sqref="B189:F198 A199:F199 A201:F208 A200:B200 D200:F200 B210:F211 A209:A215 B212 D212:F212 B209 D209:F209">
    <cfRule type="expression" dxfId="199" priority="34" stopIfTrue="1">
      <formula>MOD(ROW(),2)=0</formula>
    </cfRule>
  </conditionalFormatting>
  <conditionalFormatting sqref="A145:A179">
    <cfRule type="expression" dxfId="198" priority="30" stopIfTrue="1">
      <formula>MOD(ROW(),2)=0</formula>
    </cfRule>
  </conditionalFormatting>
  <conditionalFormatting sqref="B145:F145 B147:F147 B149:F149 B151:F151 B153:F153 B155:F155 B157:F157 B159:F159 B161:F161 B163:F163 B165:F165 B167:F167 B169:F169 B171:F171 B173:F173 B175:F175 B177:F177">
    <cfRule type="expression" dxfId="197" priority="29" stopIfTrue="1">
      <formula>MOD(ROW(),2)=0</formula>
    </cfRule>
  </conditionalFormatting>
  <conditionalFormatting sqref="B146:F146 B148:F148 B150:F150 B152:F152 B154:F154 B156:F156 B158:F158 B160:F160 B162:F162 B164:F164 B166:F166 B168:F168 B170:F170 B172:F172 B174:F174 B176:F176 B178:F178">
    <cfRule type="expression" dxfId="196" priority="28" stopIfTrue="1">
      <formula>MOD(ROW(),2)=0</formula>
    </cfRule>
  </conditionalFormatting>
  <conditionalFormatting sqref="G145:G178">
    <cfRule type="expression" dxfId="195" priority="31" stopIfTrue="1">
      <formula>MOD(ROW(),2)=0</formula>
    </cfRule>
  </conditionalFormatting>
  <conditionalFormatting sqref="F179:F180 F182:F184">
    <cfRule type="expression" dxfId="194" priority="27" stopIfTrue="1">
      <formula>MOD(ROW(),2)=0</formula>
    </cfRule>
  </conditionalFormatting>
  <conditionalFormatting sqref="E180">
    <cfRule type="expression" dxfId="193" priority="26" stopIfTrue="1">
      <formula>MOD(ROW(),2)=0</formula>
    </cfRule>
  </conditionalFormatting>
  <conditionalFormatting sqref="F181">
    <cfRule type="expression" dxfId="192" priority="25" stopIfTrue="1">
      <formula>MOD(ROW(),2)=0</formula>
    </cfRule>
  </conditionalFormatting>
  <conditionalFormatting sqref="C180">
    <cfRule type="expression" dxfId="191" priority="24" stopIfTrue="1">
      <formula>MOD(ROW(),2)=0</formula>
    </cfRule>
  </conditionalFormatting>
  <conditionalFormatting sqref="C200">
    <cfRule type="expression" dxfId="190" priority="23" stopIfTrue="1">
      <formula>MOD(ROW(),2)=0</formula>
    </cfRule>
  </conditionalFormatting>
  <conditionalFormatting sqref="B213:F215 A216:F226 A227:B227 D227:F227 A228:F234 A235:B235 D235:E235 A236:A237">
    <cfRule type="expression" dxfId="189" priority="21" stopIfTrue="1">
      <formula>MOD(ROW(),2)=0</formula>
    </cfRule>
  </conditionalFormatting>
  <conditionalFormatting sqref="C212">
    <cfRule type="expression" dxfId="188" priority="20" stopIfTrue="1">
      <formula>MOD(ROW(),2)=0</formula>
    </cfRule>
  </conditionalFormatting>
  <conditionalFormatting sqref="C209">
    <cfRule type="expression" dxfId="187" priority="19" stopIfTrue="1">
      <formula>MOD(ROW(),2)=0</formula>
    </cfRule>
  </conditionalFormatting>
  <conditionalFormatting sqref="A239:E239 B236:E237 A238:B238 D238:E238 A240:A251 B242:F247 B240:E241">
    <cfRule type="expression" dxfId="186" priority="17" stopIfTrue="1">
      <formula>MOD(ROW(),2)=0</formula>
    </cfRule>
  </conditionalFormatting>
  <conditionalFormatting sqref="C227">
    <cfRule type="expression" dxfId="185" priority="16" stopIfTrue="1">
      <formula>MOD(ROW(),2)=0</formula>
    </cfRule>
  </conditionalFormatting>
  <conditionalFormatting sqref="B248:F251 A252:B253 D252:F253 A270:F270 A269:B269 D269:F269 A271:A274 A254:F268">
    <cfRule type="expression" dxfId="184" priority="14" stopIfTrue="1">
      <formula>MOD(ROW(),2)=0</formula>
    </cfRule>
  </conditionalFormatting>
  <conditionalFormatting sqref="C235">
    <cfRule type="expression" dxfId="183" priority="13" stopIfTrue="1">
      <formula>MOD(ROW(),2)=0</formula>
    </cfRule>
  </conditionalFormatting>
  <conditionalFormatting sqref="C238">
    <cfRule type="expression" dxfId="182" priority="11" stopIfTrue="1">
      <formula>MOD(ROW(),2)=0</formula>
    </cfRule>
  </conditionalFormatting>
  <conditionalFormatting sqref="F235:F241">
    <cfRule type="expression" dxfId="181" priority="10" stopIfTrue="1">
      <formula>MOD(ROW(),2)=0</formula>
    </cfRule>
  </conditionalFormatting>
  <conditionalFormatting sqref="C252:C253">
    <cfRule type="expression" dxfId="180" priority="9" stopIfTrue="1">
      <formula>MOD(ROW(),2)=0</formula>
    </cfRule>
  </conditionalFormatting>
  <conditionalFormatting sqref="B271:F274 A275:B275 D275:F275 A276:F282">
    <cfRule type="expression" dxfId="179" priority="7" stopIfTrue="1">
      <formula>MOD(ROW(),2)=0</formula>
    </cfRule>
  </conditionalFormatting>
  <conditionalFormatting sqref="C269">
    <cfRule type="expression" dxfId="178" priority="6" stopIfTrue="1">
      <formula>MOD(ROW(),2)=0</formula>
    </cfRule>
  </conditionalFormatting>
  <conditionalFormatting sqref="C275">
    <cfRule type="expression" dxfId="177" priority="5" stopIfTrue="1">
      <formula>MOD(ROW(),2)=0</formula>
    </cfRule>
  </conditionalFormatting>
  <conditionalFormatting sqref="A283:F302">
    <cfRule type="expression" dxfId="176" priority="3" stopIfTrue="1">
      <formula>MOD(ROW(),2)=0</formula>
    </cfRule>
  </conditionalFormatting>
  <conditionalFormatting sqref="C6">
    <cfRule type="expression" dxfId="175" priority="2" stopIfTrue="1">
      <formula>MOD(ROW(),2)=0</formula>
    </cfRule>
  </conditionalFormatting>
  <conditionalFormatting sqref="A44:A49">
    <cfRule type="expression" dxfId="174" priority="1" stopIfTrue="1">
      <formula>MOD(ROW(),2)=0</formula>
    </cfRule>
  </conditionalFormatting>
  <dataValidations count="2">
    <dataValidation type="list" allowBlank="1" showInputMessage="1" showErrorMessage="1" sqref="B3:B65">
      <formula1>#REF!</formula1>
    </dataValidation>
    <dataValidation type="list" allowBlank="1" showInputMessage="1" showErrorMessage="1" sqref="B1:B2">
      <formula1>#REF!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4"/>
  <sheetViews>
    <sheetView topLeftCell="A88" workbookViewId="0">
      <selection activeCell="F102" sqref="F102"/>
    </sheetView>
  </sheetViews>
  <sheetFormatPr defaultColWidth="9" defaultRowHeight="13.5"/>
  <cols>
    <col min="1" max="2" width="15.375" customWidth="1"/>
    <col min="3" max="3" width="33.625" customWidth="1"/>
    <col min="4" max="4" width="19.5" customWidth="1"/>
    <col min="5" max="5" width="38.25" customWidth="1"/>
  </cols>
  <sheetData>
    <row r="1" spans="1:4" ht="45.95" customHeight="1">
      <c r="A1" s="131" t="s">
        <v>46</v>
      </c>
      <c r="B1" s="131"/>
      <c r="C1" s="131"/>
      <c r="D1" s="131"/>
    </row>
    <row r="2" spans="1:4" s="3" customFormat="1" ht="35.1" customHeight="1">
      <c r="A2" s="14" t="s">
        <v>47</v>
      </c>
      <c r="B2" s="14" t="s">
        <v>31</v>
      </c>
      <c r="C2" s="14" t="s">
        <v>48</v>
      </c>
      <c r="D2" s="14" t="s">
        <v>49</v>
      </c>
    </row>
    <row r="3" spans="1:4" s="3" customFormat="1" ht="35.1" customHeight="1">
      <c r="A3" s="15">
        <v>42314</v>
      </c>
      <c r="B3" s="16" t="s">
        <v>50</v>
      </c>
      <c r="C3" s="16" t="s">
        <v>51</v>
      </c>
      <c r="D3" s="17">
        <v>756.64</v>
      </c>
    </row>
    <row r="4" spans="1:4" s="3" customFormat="1" ht="35.1" customHeight="1">
      <c r="A4" s="18">
        <v>42356</v>
      </c>
      <c r="B4" s="16" t="s">
        <v>50</v>
      </c>
      <c r="C4" s="19" t="s">
        <v>51</v>
      </c>
      <c r="D4" s="20">
        <v>9.8000000000000007</v>
      </c>
    </row>
    <row r="5" spans="1:4" s="3" customFormat="1" ht="35.1" customHeight="1">
      <c r="A5" s="15">
        <v>42377</v>
      </c>
      <c r="B5" s="16" t="s">
        <v>50</v>
      </c>
      <c r="C5" s="16" t="s">
        <v>51</v>
      </c>
      <c r="D5" s="17">
        <v>392.94</v>
      </c>
    </row>
    <row r="6" spans="1:4" s="3" customFormat="1" ht="35.1" customHeight="1">
      <c r="A6" s="18">
        <v>42391</v>
      </c>
      <c r="B6" s="16" t="s">
        <v>50</v>
      </c>
      <c r="C6" s="19" t="s">
        <v>51</v>
      </c>
      <c r="D6" s="20">
        <v>256.14</v>
      </c>
    </row>
    <row r="7" spans="1:4" s="3" customFormat="1" ht="35.1" customHeight="1">
      <c r="A7" s="15">
        <v>42417</v>
      </c>
      <c r="B7" s="16" t="s">
        <v>50</v>
      </c>
      <c r="C7" s="16" t="s">
        <v>51</v>
      </c>
      <c r="D7" s="17">
        <v>8483.68</v>
      </c>
    </row>
    <row r="8" spans="1:4" s="3" customFormat="1" ht="35.1" customHeight="1">
      <c r="A8" s="15">
        <v>42487</v>
      </c>
      <c r="B8" s="16" t="s">
        <v>50</v>
      </c>
      <c r="C8" s="16" t="s">
        <v>51</v>
      </c>
      <c r="D8" s="17">
        <v>7088.31</v>
      </c>
    </row>
    <row r="9" spans="1:4" s="3" customFormat="1" ht="35.1" customHeight="1">
      <c r="A9" s="15">
        <v>42786</v>
      </c>
      <c r="B9" s="16" t="s">
        <v>50</v>
      </c>
      <c r="C9" s="16" t="s">
        <v>51</v>
      </c>
      <c r="D9" s="17">
        <v>10204.07</v>
      </c>
    </row>
    <row r="10" spans="1:4" s="3" customFormat="1" ht="35.1" customHeight="1">
      <c r="A10" s="15">
        <v>42486</v>
      </c>
      <c r="B10" s="16" t="s">
        <v>50</v>
      </c>
      <c r="C10" s="16" t="s">
        <v>38</v>
      </c>
      <c r="D10" s="17">
        <v>4602.88</v>
      </c>
    </row>
    <row r="11" spans="1:4" s="3" customFormat="1" ht="35.1" customHeight="1">
      <c r="A11" s="18">
        <v>42507</v>
      </c>
      <c r="B11" s="19" t="s">
        <v>52</v>
      </c>
      <c r="C11" s="19" t="s">
        <v>53</v>
      </c>
      <c r="D11" s="20">
        <v>1209</v>
      </c>
    </row>
    <row r="12" spans="1:4" s="3" customFormat="1" ht="35.1" customHeight="1">
      <c r="A12" s="18">
        <v>42516</v>
      </c>
      <c r="B12" s="19" t="s">
        <v>54</v>
      </c>
      <c r="C12" s="19" t="s">
        <v>38</v>
      </c>
      <c r="D12" s="20">
        <v>6023.3</v>
      </c>
    </row>
    <row r="13" spans="1:4" s="3" customFormat="1" ht="35.1" customHeight="1">
      <c r="A13" s="18">
        <v>42545</v>
      </c>
      <c r="B13" s="19" t="s">
        <v>55</v>
      </c>
      <c r="C13" s="19" t="s">
        <v>53</v>
      </c>
      <c r="D13" s="20">
        <v>944.2</v>
      </c>
    </row>
    <row r="14" spans="1:4" s="3" customFormat="1" ht="35.1" customHeight="1">
      <c r="A14" s="18">
        <v>42548</v>
      </c>
      <c r="B14" s="19" t="s">
        <v>56</v>
      </c>
      <c r="C14" s="19" t="s">
        <v>38</v>
      </c>
      <c r="D14" s="20">
        <v>6965.92</v>
      </c>
    </row>
    <row r="15" spans="1:4" s="3" customFormat="1" ht="35.1" customHeight="1">
      <c r="A15" s="18">
        <v>42566</v>
      </c>
      <c r="B15" s="19" t="s">
        <v>57</v>
      </c>
      <c r="C15" s="19" t="s">
        <v>53</v>
      </c>
      <c r="D15" s="20">
        <v>2268.1999999999998</v>
      </c>
    </row>
    <row r="16" spans="1:4" s="3" customFormat="1" ht="35.1" customHeight="1">
      <c r="A16" s="18">
        <v>42577</v>
      </c>
      <c r="B16" s="19" t="s">
        <v>58</v>
      </c>
      <c r="C16" s="19" t="s">
        <v>38</v>
      </c>
      <c r="D16" s="20">
        <v>13433.34</v>
      </c>
    </row>
    <row r="17" spans="1:5" s="3" customFormat="1" ht="35.1" customHeight="1">
      <c r="A17" s="18">
        <v>42604</v>
      </c>
      <c r="B17" s="19" t="s">
        <v>59</v>
      </c>
      <c r="C17" s="19" t="s">
        <v>53</v>
      </c>
      <c r="D17" s="20">
        <v>16901.5</v>
      </c>
    </row>
    <row r="18" spans="1:5" s="3" customFormat="1" ht="35.1" customHeight="1">
      <c r="A18" s="18">
        <v>42608</v>
      </c>
      <c r="B18" s="19" t="s">
        <v>60</v>
      </c>
      <c r="C18" s="19" t="s">
        <v>38</v>
      </c>
      <c r="D18" s="20">
        <v>109436.2</v>
      </c>
    </row>
    <row r="19" spans="1:5" s="3" customFormat="1" ht="35.1" customHeight="1">
      <c r="A19" s="18">
        <v>42618</v>
      </c>
      <c r="B19" s="19" t="s">
        <v>61</v>
      </c>
      <c r="C19" s="19" t="s">
        <v>53</v>
      </c>
      <c r="D19" s="20">
        <v>145178.70000000001</v>
      </c>
      <c r="E19" s="3" t="s">
        <v>62</v>
      </c>
    </row>
    <row r="20" spans="1:5" s="3" customFormat="1" ht="35.1" customHeight="1">
      <c r="A20" s="21" t="s">
        <v>63</v>
      </c>
      <c r="B20" s="19" t="s">
        <v>37</v>
      </c>
      <c r="C20" s="19" t="s">
        <v>38</v>
      </c>
      <c r="D20" s="20">
        <v>79931.16</v>
      </c>
      <c r="E20" s="22" t="s">
        <v>64</v>
      </c>
    </row>
    <row r="21" spans="1:5" s="3" customFormat="1" ht="35.1" customHeight="1">
      <c r="A21" s="18">
        <v>42652</v>
      </c>
      <c r="B21" s="19" t="s">
        <v>39</v>
      </c>
      <c r="C21" s="19" t="s">
        <v>53</v>
      </c>
      <c r="D21" s="20">
        <v>66901.5</v>
      </c>
    </row>
    <row r="22" spans="1:5" s="3" customFormat="1" ht="35.1" customHeight="1">
      <c r="A22" s="21" t="s">
        <v>65</v>
      </c>
      <c r="B22" s="19" t="s">
        <v>37</v>
      </c>
      <c r="C22" s="19" t="s">
        <v>38</v>
      </c>
      <c r="D22" s="20">
        <v>95568.6</v>
      </c>
      <c r="E22" s="22" t="s">
        <v>66</v>
      </c>
    </row>
    <row r="23" spans="1:5" s="3" customFormat="1" ht="35.1" customHeight="1">
      <c r="A23" s="18">
        <v>42678</v>
      </c>
      <c r="B23" s="19" t="s">
        <v>39</v>
      </c>
      <c r="C23" s="19" t="s">
        <v>53</v>
      </c>
      <c r="D23" s="20">
        <v>60626.400000000001</v>
      </c>
      <c r="E23" s="22" t="s">
        <v>67</v>
      </c>
    </row>
    <row r="24" spans="1:5" s="3" customFormat="1" ht="35.1" customHeight="1">
      <c r="A24" s="21" t="s">
        <v>68</v>
      </c>
      <c r="B24" s="19" t="s">
        <v>37</v>
      </c>
      <c r="C24" s="19" t="s">
        <v>38</v>
      </c>
      <c r="D24" s="20">
        <v>48329.64</v>
      </c>
      <c r="E24" s="22" t="s">
        <v>69</v>
      </c>
    </row>
    <row r="25" spans="1:5" s="3" customFormat="1" ht="35.1" customHeight="1">
      <c r="A25" s="18">
        <v>42709</v>
      </c>
      <c r="B25" s="19" t="s">
        <v>39</v>
      </c>
      <c r="C25" s="19" t="s">
        <v>53</v>
      </c>
      <c r="D25" s="20">
        <v>14333.6</v>
      </c>
      <c r="E25" s="22"/>
    </row>
    <row r="26" spans="1:5" s="3" customFormat="1" ht="35.1" customHeight="1">
      <c r="A26" s="21" t="s">
        <v>70</v>
      </c>
      <c r="B26" s="19" t="s">
        <v>37</v>
      </c>
      <c r="C26" s="19" t="s">
        <v>38</v>
      </c>
      <c r="D26" s="20">
        <v>27714</v>
      </c>
      <c r="E26" s="22" t="s">
        <v>71</v>
      </c>
    </row>
    <row r="27" spans="1:5" s="3" customFormat="1" ht="35.1" customHeight="1">
      <c r="A27" s="18">
        <v>42739</v>
      </c>
      <c r="B27" s="19" t="s">
        <v>39</v>
      </c>
      <c r="C27" s="19" t="s">
        <v>53</v>
      </c>
      <c r="D27" s="20">
        <v>16786.5</v>
      </c>
      <c r="E27" s="22"/>
    </row>
    <row r="28" spans="1:5" s="3" customFormat="1" ht="35.1" customHeight="1">
      <c r="A28" s="21" t="s">
        <v>72</v>
      </c>
      <c r="B28" s="19" t="s">
        <v>37</v>
      </c>
      <c r="C28" s="19" t="s">
        <v>38</v>
      </c>
      <c r="D28" s="20">
        <v>59129.16</v>
      </c>
      <c r="E28" s="22" t="s">
        <v>73</v>
      </c>
    </row>
    <row r="29" spans="1:5" s="3" customFormat="1" ht="35.1" customHeight="1">
      <c r="A29" s="18">
        <v>42772</v>
      </c>
      <c r="B29" s="19" t="s">
        <v>39</v>
      </c>
      <c r="C29" s="19" t="s">
        <v>53</v>
      </c>
      <c r="D29" s="20">
        <v>11261</v>
      </c>
      <c r="E29" s="22"/>
    </row>
    <row r="30" spans="1:5" s="3" customFormat="1" ht="35.1" customHeight="1">
      <c r="A30" s="21" t="s">
        <v>74</v>
      </c>
      <c r="B30" s="19" t="s">
        <v>37</v>
      </c>
      <c r="C30" s="19" t="s">
        <v>38</v>
      </c>
      <c r="D30" s="20">
        <v>26694.84</v>
      </c>
      <c r="E30" s="22" t="s">
        <v>75</v>
      </c>
    </row>
    <row r="31" spans="1:5" s="3" customFormat="1" ht="35.1" customHeight="1">
      <c r="A31" s="18">
        <v>42797</v>
      </c>
      <c r="B31" s="19" t="s">
        <v>39</v>
      </c>
      <c r="C31" s="19" t="s">
        <v>53</v>
      </c>
      <c r="D31" s="20">
        <v>17411.099999999999</v>
      </c>
      <c r="E31" s="22"/>
    </row>
    <row r="32" spans="1:5" s="3" customFormat="1" ht="35.1" customHeight="1">
      <c r="A32" s="23" t="s">
        <v>76</v>
      </c>
      <c r="B32" s="24" t="s">
        <v>37</v>
      </c>
      <c r="C32" s="24" t="s">
        <v>38</v>
      </c>
      <c r="D32" s="20">
        <v>86467.68</v>
      </c>
      <c r="E32" s="22" t="s">
        <v>77</v>
      </c>
    </row>
    <row r="33" spans="1:5" s="3" customFormat="1" ht="35.1" customHeight="1">
      <c r="A33" s="23">
        <v>42846</v>
      </c>
      <c r="B33" s="24" t="s">
        <v>39</v>
      </c>
      <c r="C33" s="24" t="s">
        <v>40</v>
      </c>
      <c r="D33" s="20">
        <v>67136.2</v>
      </c>
      <c r="E33" s="22"/>
    </row>
    <row r="34" spans="1:5" s="3" customFormat="1" ht="35.1" customHeight="1">
      <c r="A34" s="23" t="s">
        <v>78</v>
      </c>
      <c r="B34" s="24" t="s">
        <v>37</v>
      </c>
      <c r="C34" s="24" t="s">
        <v>38</v>
      </c>
      <c r="D34" s="20">
        <v>126250.68</v>
      </c>
      <c r="E34" s="22" t="s">
        <v>79</v>
      </c>
    </row>
    <row r="35" spans="1:5" s="3" customFormat="1" ht="35.1" customHeight="1">
      <c r="A35" s="23">
        <v>42865</v>
      </c>
      <c r="B35" s="24" t="s">
        <v>39</v>
      </c>
      <c r="C35" s="24" t="s">
        <v>40</v>
      </c>
      <c r="D35" s="20">
        <v>17845.7</v>
      </c>
      <c r="E35" s="22"/>
    </row>
    <row r="36" spans="1:5" s="3" customFormat="1" ht="35.1" customHeight="1">
      <c r="A36" s="23" t="s">
        <v>80</v>
      </c>
      <c r="B36" s="24" t="s">
        <v>37</v>
      </c>
      <c r="C36" s="24" t="s">
        <v>38</v>
      </c>
      <c r="D36" s="20">
        <v>108799.8</v>
      </c>
      <c r="E36" s="22" t="s">
        <v>81</v>
      </c>
    </row>
    <row r="37" spans="1:5" s="3" customFormat="1" ht="35.1" customHeight="1">
      <c r="A37" s="23">
        <v>42895</v>
      </c>
      <c r="B37" s="24" t="s">
        <v>39</v>
      </c>
      <c r="C37" s="24" t="s">
        <v>40</v>
      </c>
      <c r="D37" s="20">
        <v>24505.4</v>
      </c>
      <c r="E37" s="22"/>
    </row>
    <row r="38" spans="1:5" s="3" customFormat="1" ht="35.1" customHeight="1">
      <c r="A38" s="23" t="s">
        <v>82</v>
      </c>
      <c r="B38" s="24" t="s">
        <v>37</v>
      </c>
      <c r="C38" s="24" t="s">
        <v>38</v>
      </c>
      <c r="D38" s="20">
        <v>110462.64</v>
      </c>
      <c r="E38" s="22" t="s">
        <v>83</v>
      </c>
    </row>
    <row r="39" spans="1:5" s="3" customFormat="1" ht="35.1" customHeight="1">
      <c r="A39" s="23">
        <v>42929</v>
      </c>
      <c r="B39" s="24" t="s">
        <v>39</v>
      </c>
      <c r="C39" s="24" t="s">
        <v>40</v>
      </c>
      <c r="D39" s="20">
        <v>17970.599999999999</v>
      </c>
      <c r="E39" s="22"/>
    </row>
    <row r="40" spans="1:5" s="3" customFormat="1" ht="35.1" customHeight="1">
      <c r="A40" s="23" t="s">
        <v>84</v>
      </c>
      <c r="B40" s="24" t="s">
        <v>37</v>
      </c>
      <c r="C40" s="24" t="s">
        <v>38</v>
      </c>
      <c r="D40" s="20">
        <v>92419.44</v>
      </c>
      <c r="E40" s="22" t="s">
        <v>85</v>
      </c>
    </row>
    <row r="41" spans="1:5" s="3" customFormat="1" ht="35.1" customHeight="1">
      <c r="A41" s="23">
        <v>42957</v>
      </c>
      <c r="B41" s="24" t="s">
        <v>39</v>
      </c>
      <c r="C41" s="24" t="s">
        <v>40</v>
      </c>
      <c r="D41" s="20">
        <v>8210.5</v>
      </c>
      <c r="E41" s="22"/>
    </row>
    <row r="42" spans="1:5" s="3" customFormat="1" ht="35.1" customHeight="1">
      <c r="A42" s="23" t="s">
        <v>86</v>
      </c>
      <c r="B42" s="24" t="s">
        <v>37</v>
      </c>
      <c r="C42" s="24" t="s">
        <v>38</v>
      </c>
      <c r="D42" s="20">
        <v>92476.32</v>
      </c>
      <c r="E42" s="22" t="s">
        <v>87</v>
      </c>
    </row>
    <row r="43" spans="1:5" s="3" customFormat="1" ht="35.1" customHeight="1">
      <c r="A43" s="23">
        <v>42990</v>
      </c>
      <c r="B43" s="24" t="s">
        <v>39</v>
      </c>
      <c r="C43" s="24" t="s">
        <v>40</v>
      </c>
      <c r="D43" s="20">
        <v>14201.6</v>
      </c>
      <c r="E43" s="22"/>
    </row>
    <row r="44" spans="1:5" s="3" customFormat="1" ht="35.1" customHeight="1">
      <c r="A44" s="23" t="s">
        <v>88</v>
      </c>
      <c r="B44" s="24" t="s">
        <v>37</v>
      </c>
      <c r="C44" s="24" t="s">
        <v>38</v>
      </c>
      <c r="D44" s="20">
        <v>36567.839999999997</v>
      </c>
      <c r="E44" s="22" t="s">
        <v>89</v>
      </c>
    </row>
    <row r="45" spans="1:5" s="3" customFormat="1" ht="35.1" customHeight="1">
      <c r="A45" s="23">
        <v>43021</v>
      </c>
      <c r="B45" s="24" t="s">
        <v>39</v>
      </c>
      <c r="C45" s="24" t="s">
        <v>90</v>
      </c>
      <c r="D45" s="20">
        <v>13176.1</v>
      </c>
      <c r="E45" s="22"/>
    </row>
    <row r="46" spans="1:5" s="3" customFormat="1" ht="35.1" customHeight="1">
      <c r="A46" s="23" t="s">
        <v>91</v>
      </c>
      <c r="B46" s="24" t="s">
        <v>37</v>
      </c>
      <c r="C46" s="24" t="s">
        <v>38</v>
      </c>
      <c r="D46" s="20">
        <v>23662.22</v>
      </c>
      <c r="E46" s="22" t="s">
        <v>92</v>
      </c>
    </row>
    <row r="47" spans="1:5" s="3" customFormat="1" ht="35.1" customHeight="1">
      <c r="A47" s="23">
        <v>43049</v>
      </c>
      <c r="B47" s="24" t="s">
        <v>39</v>
      </c>
      <c r="C47" s="24" t="s">
        <v>90</v>
      </c>
      <c r="D47" s="20">
        <v>9518.2000000000007</v>
      </c>
      <c r="E47" s="22"/>
    </row>
    <row r="48" spans="1:5" s="3" customFormat="1" ht="35.1" customHeight="1">
      <c r="A48" s="23" t="s">
        <v>93</v>
      </c>
      <c r="B48" s="24" t="s">
        <v>37</v>
      </c>
      <c r="C48" s="24" t="s">
        <v>38</v>
      </c>
      <c r="D48" s="20">
        <v>28711.98</v>
      </c>
      <c r="E48" s="22" t="s">
        <v>94</v>
      </c>
    </row>
    <row r="49" spans="1:7" s="3" customFormat="1" ht="35.1" customHeight="1">
      <c r="A49" s="23">
        <v>43080</v>
      </c>
      <c r="B49" s="24" t="s">
        <v>39</v>
      </c>
      <c r="C49" s="24" t="s">
        <v>90</v>
      </c>
      <c r="D49" s="20">
        <v>9934</v>
      </c>
      <c r="E49" s="22"/>
    </row>
    <row r="50" spans="1:7" s="3" customFormat="1" ht="35.1" customHeight="1">
      <c r="A50" s="23" t="s">
        <v>95</v>
      </c>
      <c r="B50" s="24" t="s">
        <v>37</v>
      </c>
      <c r="C50" s="24" t="s">
        <v>38</v>
      </c>
      <c r="D50" s="20">
        <v>40858.699999999997</v>
      </c>
      <c r="E50" s="22" t="s">
        <v>96</v>
      </c>
    </row>
    <row r="51" spans="1:7" s="3" customFormat="1" ht="35.1" customHeight="1">
      <c r="A51" s="23">
        <v>43111</v>
      </c>
      <c r="B51" s="24" t="s">
        <v>39</v>
      </c>
      <c r="C51" s="24" t="s">
        <v>90</v>
      </c>
      <c r="D51" s="20">
        <v>9286.6</v>
      </c>
      <c r="E51" s="22"/>
    </row>
    <row r="52" spans="1:7" s="3" customFormat="1" ht="35.1" customHeight="1">
      <c r="A52" s="23" t="s">
        <v>97</v>
      </c>
      <c r="B52" s="24" t="s">
        <v>37</v>
      </c>
      <c r="C52" s="24" t="s">
        <v>38</v>
      </c>
      <c r="D52" s="20">
        <v>47341.5</v>
      </c>
      <c r="E52" s="22" t="s">
        <v>98</v>
      </c>
    </row>
    <row r="53" spans="1:7" s="3" customFormat="1" ht="35.1" customHeight="1">
      <c r="A53" s="23">
        <v>43142</v>
      </c>
      <c r="B53" s="24" t="s">
        <v>39</v>
      </c>
      <c r="C53" s="24" t="s">
        <v>90</v>
      </c>
      <c r="D53" s="20">
        <v>8766.7000000000007</v>
      </c>
      <c r="E53" s="22"/>
    </row>
    <row r="54" spans="1:7" s="3" customFormat="1" ht="35.1" customHeight="1">
      <c r="A54" s="23" t="s">
        <v>99</v>
      </c>
      <c r="B54" s="24" t="s">
        <v>37</v>
      </c>
      <c r="C54" s="24" t="s">
        <v>38</v>
      </c>
      <c r="D54" s="20">
        <v>27995.46</v>
      </c>
      <c r="E54" s="22" t="s">
        <v>100</v>
      </c>
    </row>
    <row r="55" spans="1:7" s="3" customFormat="1" ht="35.1" customHeight="1">
      <c r="A55" s="23">
        <v>43168</v>
      </c>
      <c r="B55" s="24" t="s">
        <v>39</v>
      </c>
      <c r="C55" s="24" t="s">
        <v>90</v>
      </c>
      <c r="D55" s="20">
        <v>3520.9</v>
      </c>
      <c r="E55" s="22"/>
    </row>
    <row r="56" spans="1:7" s="3" customFormat="1" ht="35.1" customHeight="1">
      <c r="A56" s="23" t="s">
        <v>101</v>
      </c>
      <c r="B56" s="24" t="s">
        <v>37</v>
      </c>
      <c r="C56" s="24" t="s">
        <v>38</v>
      </c>
      <c r="D56" s="20">
        <v>22945.7</v>
      </c>
      <c r="E56" s="22" t="s">
        <v>102</v>
      </c>
    </row>
    <row r="57" spans="1:7" s="3" customFormat="1" ht="35.1" customHeight="1">
      <c r="A57" s="23">
        <v>43201</v>
      </c>
      <c r="B57" s="24" t="s">
        <v>39</v>
      </c>
      <c r="C57" s="24" t="s">
        <v>90</v>
      </c>
      <c r="D57" s="20">
        <v>9159</v>
      </c>
      <c r="E57" s="22"/>
    </row>
    <row r="58" spans="1:7" s="3" customFormat="1" ht="35.1" customHeight="1">
      <c r="A58" s="23" t="s">
        <v>103</v>
      </c>
      <c r="B58" s="24" t="s">
        <v>37</v>
      </c>
      <c r="C58" s="24" t="s">
        <v>38</v>
      </c>
      <c r="D58" s="20">
        <v>36425.74</v>
      </c>
      <c r="E58" s="22" t="s">
        <v>104</v>
      </c>
    </row>
    <row r="59" spans="1:7" s="3" customFormat="1" ht="35.1" customHeight="1">
      <c r="A59" s="23">
        <v>43230</v>
      </c>
      <c r="B59" s="24" t="s">
        <v>39</v>
      </c>
      <c r="C59" s="24" t="s">
        <v>90</v>
      </c>
      <c r="D59" s="20">
        <v>7287.5</v>
      </c>
      <c r="E59" s="22"/>
    </row>
    <row r="60" spans="1:7" s="3" customFormat="1" ht="35.1" customHeight="1">
      <c r="A60" s="23" t="s">
        <v>105</v>
      </c>
      <c r="B60" s="24" t="s">
        <v>37</v>
      </c>
      <c r="C60" s="24" t="s">
        <v>38</v>
      </c>
      <c r="D60" s="20">
        <v>38601.9</v>
      </c>
      <c r="E60" s="22" t="s">
        <v>106</v>
      </c>
    </row>
    <row r="61" spans="1:7" s="3" customFormat="1" ht="35.1" customHeight="1">
      <c r="A61" s="23">
        <v>43262</v>
      </c>
      <c r="B61" s="24" t="s">
        <v>39</v>
      </c>
      <c r="C61" s="24" t="s">
        <v>90</v>
      </c>
      <c r="D61" s="20">
        <v>7764.8</v>
      </c>
      <c r="E61" s="22"/>
    </row>
    <row r="62" spans="1:7" s="3" customFormat="1" ht="35.1" customHeight="1">
      <c r="A62" s="23" t="s">
        <v>107</v>
      </c>
      <c r="B62" s="24" t="s">
        <v>37</v>
      </c>
      <c r="C62" s="24" t="s">
        <v>38</v>
      </c>
      <c r="D62" s="20">
        <v>39829.760000000002</v>
      </c>
      <c r="E62" s="22" t="s">
        <v>108</v>
      </c>
    </row>
    <row r="63" spans="1:7" s="3" customFormat="1" ht="35.1" customHeight="1">
      <c r="A63" s="23">
        <v>43293</v>
      </c>
      <c r="B63" s="24" t="s">
        <v>39</v>
      </c>
      <c r="C63" s="24" t="s">
        <v>90</v>
      </c>
      <c r="D63" s="20">
        <v>9437.7999999999993</v>
      </c>
      <c r="E63" s="22"/>
    </row>
    <row r="64" spans="1:7" s="3" customFormat="1" ht="35.1" customHeight="1">
      <c r="A64" s="23" t="s">
        <v>109</v>
      </c>
      <c r="B64" s="24" t="s">
        <v>37</v>
      </c>
      <c r="C64" s="24" t="s">
        <v>38</v>
      </c>
      <c r="D64" s="20">
        <v>47872.160000000003</v>
      </c>
      <c r="E64" s="22" t="s">
        <v>110</v>
      </c>
      <c r="G64" s="25" t="s">
        <v>111</v>
      </c>
    </row>
    <row r="65" spans="1:7" s="3" customFormat="1" ht="35.1" customHeight="1">
      <c r="A65" s="23">
        <v>43322</v>
      </c>
      <c r="B65" s="24" t="s">
        <v>39</v>
      </c>
      <c r="C65" s="24" t="s">
        <v>90</v>
      </c>
      <c r="D65" s="20">
        <v>8308.2999999999993</v>
      </c>
      <c r="E65" s="22"/>
      <c r="G65" s="25"/>
    </row>
    <row r="66" spans="1:7" s="3" customFormat="1" ht="35.1" customHeight="1">
      <c r="A66" s="23" t="s">
        <v>112</v>
      </c>
      <c r="B66" s="24" t="s">
        <v>37</v>
      </c>
      <c r="C66" s="24" t="s">
        <v>38</v>
      </c>
      <c r="D66" s="20">
        <v>57557.5</v>
      </c>
      <c r="E66" s="22" t="s">
        <v>113</v>
      </c>
      <c r="G66" s="25"/>
    </row>
    <row r="67" spans="1:7" s="3" customFormat="1" ht="35.1" customHeight="1">
      <c r="A67" s="23">
        <v>43356</v>
      </c>
      <c r="B67" s="24" t="s">
        <v>39</v>
      </c>
      <c r="C67" s="24" t="s">
        <v>90</v>
      </c>
      <c r="D67" s="20">
        <v>10973.8</v>
      </c>
      <c r="E67" s="22"/>
    </row>
    <row r="68" spans="1:7" s="3" customFormat="1" ht="35.1" customHeight="1">
      <c r="A68" s="23" t="s">
        <v>114</v>
      </c>
      <c r="B68" s="24" t="s">
        <v>37</v>
      </c>
      <c r="C68" s="24" t="s">
        <v>38</v>
      </c>
      <c r="D68" s="20">
        <v>34775.839999999997</v>
      </c>
      <c r="E68" s="22" t="s">
        <v>115</v>
      </c>
    </row>
    <row r="69" spans="1:7" s="3" customFormat="1" ht="35.1" customHeight="1">
      <c r="A69" s="23">
        <v>43385</v>
      </c>
      <c r="B69" s="24" t="s">
        <v>39</v>
      </c>
      <c r="C69" s="24" t="s">
        <v>90</v>
      </c>
      <c r="D69" s="20">
        <v>12486.1</v>
      </c>
      <c r="E69" s="22"/>
    </row>
    <row r="70" spans="1:7" s="3" customFormat="1" ht="35.1" customHeight="1">
      <c r="A70" s="23" t="s">
        <v>116</v>
      </c>
      <c r="B70" s="24" t="s">
        <v>37</v>
      </c>
      <c r="C70" s="24" t="s">
        <v>38</v>
      </c>
      <c r="D70" s="20">
        <v>51580.45</v>
      </c>
      <c r="E70" s="22" t="s">
        <v>117</v>
      </c>
    </row>
    <row r="71" spans="1:7" s="3" customFormat="1" ht="35.1" customHeight="1">
      <c r="A71" s="23">
        <v>43416</v>
      </c>
      <c r="B71" s="24" t="s">
        <v>39</v>
      </c>
      <c r="C71" s="24" t="s">
        <v>90</v>
      </c>
      <c r="D71" s="20">
        <v>8979.4</v>
      </c>
      <c r="E71" s="22"/>
    </row>
    <row r="72" spans="1:7" s="3" customFormat="1" ht="35.1" customHeight="1">
      <c r="A72" s="23" t="s">
        <v>118</v>
      </c>
      <c r="B72" s="24" t="s">
        <v>37</v>
      </c>
      <c r="C72" s="24" t="s">
        <v>38</v>
      </c>
      <c r="D72" s="20">
        <v>28614.080000000002</v>
      </c>
      <c r="E72" s="22" t="s">
        <v>119</v>
      </c>
    </row>
    <row r="73" spans="1:7" s="3" customFormat="1" ht="35.1" customHeight="1">
      <c r="A73" s="23">
        <v>43446</v>
      </c>
      <c r="B73" s="24" t="s">
        <v>39</v>
      </c>
      <c r="C73" s="24" t="s">
        <v>90</v>
      </c>
      <c r="D73" s="20">
        <v>10297.9</v>
      </c>
      <c r="E73" s="22"/>
    </row>
    <row r="74" spans="1:7" s="3" customFormat="1" ht="35.1" customHeight="1">
      <c r="A74" s="23" t="s">
        <v>120</v>
      </c>
      <c r="B74" s="24" t="s">
        <v>37</v>
      </c>
      <c r="C74" s="24" t="s">
        <v>38</v>
      </c>
      <c r="D74" s="20">
        <v>41146.589999999997</v>
      </c>
      <c r="E74" s="22" t="s">
        <v>121</v>
      </c>
    </row>
    <row r="75" spans="1:7" s="3" customFormat="1" ht="35.1" customHeight="1">
      <c r="A75" s="23">
        <v>43475</v>
      </c>
      <c r="B75" s="24" t="s">
        <v>39</v>
      </c>
      <c r="C75" s="24" t="s">
        <v>90</v>
      </c>
      <c r="D75" s="20">
        <v>13667.6</v>
      </c>
      <c r="E75" s="95"/>
    </row>
    <row r="76" spans="1:7" s="3" customFormat="1" ht="35.1" customHeight="1">
      <c r="A76" s="23" t="s">
        <v>122</v>
      </c>
      <c r="B76" s="24" t="s">
        <v>37</v>
      </c>
      <c r="C76" s="24" t="s">
        <v>38</v>
      </c>
      <c r="D76" s="20">
        <v>51910.559999999998</v>
      </c>
      <c r="E76" s="96" t="s">
        <v>123</v>
      </c>
    </row>
    <row r="77" spans="1:7" s="3" customFormat="1" ht="35.1" customHeight="1">
      <c r="A77" s="23">
        <v>43521</v>
      </c>
      <c r="B77" s="24" t="s">
        <v>39</v>
      </c>
      <c r="C77" s="24" t="s">
        <v>90</v>
      </c>
      <c r="D77" s="20">
        <v>401.7</v>
      </c>
      <c r="E77" s="95"/>
    </row>
    <row r="78" spans="1:7" s="3" customFormat="1" ht="35.1" customHeight="1">
      <c r="A78" s="23" t="s">
        <v>124</v>
      </c>
      <c r="B78" s="24" t="s">
        <v>37</v>
      </c>
      <c r="C78" s="24" t="s">
        <v>38</v>
      </c>
      <c r="D78" s="20">
        <v>16195.49</v>
      </c>
      <c r="E78" s="96" t="s">
        <v>125</v>
      </c>
    </row>
    <row r="79" spans="1:7" s="3" customFormat="1" ht="35.1" customHeight="1">
      <c r="A79" s="23" t="s">
        <v>126</v>
      </c>
      <c r="B79" s="24" t="s">
        <v>37</v>
      </c>
      <c r="C79" s="24" t="s">
        <v>38</v>
      </c>
      <c r="D79" s="20">
        <v>37991.85</v>
      </c>
      <c r="E79" s="22" t="s">
        <v>127</v>
      </c>
    </row>
    <row r="80" spans="1:7" s="3" customFormat="1" ht="35.1" customHeight="1">
      <c r="A80" s="23" t="s">
        <v>128</v>
      </c>
      <c r="B80" s="24" t="s">
        <v>37</v>
      </c>
      <c r="C80" s="24" t="s">
        <v>38</v>
      </c>
      <c r="D80" s="20">
        <v>44139.16</v>
      </c>
      <c r="E80" s="22" t="s">
        <v>129</v>
      </c>
    </row>
    <row r="81" spans="1:5" s="3" customFormat="1" ht="35.1" customHeight="1">
      <c r="A81" s="23" t="s">
        <v>130</v>
      </c>
      <c r="B81" s="24" t="s">
        <v>37</v>
      </c>
      <c r="C81" s="24" t="s">
        <v>38</v>
      </c>
      <c r="D81" s="20">
        <v>30958.61</v>
      </c>
      <c r="E81" s="22" t="s">
        <v>131</v>
      </c>
    </row>
    <row r="82" spans="1:5" s="3" customFormat="1" ht="35.1" customHeight="1">
      <c r="A82" s="23" t="s">
        <v>132</v>
      </c>
      <c r="B82" s="24" t="s">
        <v>37</v>
      </c>
      <c r="C82" s="24" t="s">
        <v>38</v>
      </c>
      <c r="D82" s="20">
        <v>33216.410000000003</v>
      </c>
      <c r="E82" s="96" t="s">
        <v>133</v>
      </c>
    </row>
    <row r="83" spans="1:5" s="3" customFormat="1" ht="35.1" customHeight="1">
      <c r="A83" s="23" t="s">
        <v>147</v>
      </c>
      <c r="B83" s="24" t="s">
        <v>37</v>
      </c>
      <c r="C83" s="24" t="s">
        <v>38</v>
      </c>
      <c r="D83" s="20">
        <v>30040.46</v>
      </c>
      <c r="E83" s="86" t="s">
        <v>148</v>
      </c>
    </row>
    <row r="84" spans="1:5" s="3" customFormat="1" ht="35.1" customHeight="1">
      <c r="A84" s="23" t="s">
        <v>151</v>
      </c>
      <c r="B84" s="24" t="s">
        <v>37</v>
      </c>
      <c r="C84" s="24" t="s">
        <v>38</v>
      </c>
      <c r="D84" s="20">
        <v>28755.24</v>
      </c>
      <c r="E84" s="86" t="s">
        <v>150</v>
      </c>
    </row>
    <row r="85" spans="1:5" s="3" customFormat="1" ht="35.1" customHeight="1">
      <c r="A85" s="92" t="s">
        <v>155</v>
      </c>
      <c r="B85" s="24" t="s">
        <v>37</v>
      </c>
      <c r="C85" s="24" t="s">
        <v>38</v>
      </c>
      <c r="D85" s="20">
        <v>250738.28</v>
      </c>
      <c r="E85" s="22"/>
    </row>
    <row r="86" spans="1:5" s="3" customFormat="1" ht="35.1" customHeight="1">
      <c r="A86" s="92"/>
      <c r="B86" s="24" t="s">
        <v>37</v>
      </c>
      <c r="C86" s="24" t="s">
        <v>38</v>
      </c>
      <c r="D86" s="20">
        <v>38200</v>
      </c>
      <c r="E86" s="22" t="s">
        <v>173</v>
      </c>
    </row>
    <row r="87" spans="1:5" s="3" customFormat="1" ht="35.1" customHeight="1">
      <c r="A87" s="92" t="s">
        <v>156</v>
      </c>
      <c r="B87" s="24" t="s">
        <v>37</v>
      </c>
      <c r="C87" s="24" t="s">
        <v>38</v>
      </c>
      <c r="D87" s="20">
        <v>152409.60000000001</v>
      </c>
      <c r="E87" s="22"/>
    </row>
    <row r="88" spans="1:5" s="3" customFormat="1" ht="35.1" customHeight="1">
      <c r="A88" s="92" t="s">
        <v>157</v>
      </c>
      <c r="B88" s="24" t="s">
        <v>37</v>
      </c>
      <c r="C88" s="24" t="s">
        <v>38</v>
      </c>
      <c r="D88" s="20">
        <v>152409.60000000001</v>
      </c>
      <c r="E88" s="22"/>
    </row>
    <row r="89" spans="1:5" s="3" customFormat="1" ht="35.1" customHeight="1">
      <c r="A89" s="92" t="s">
        <v>158</v>
      </c>
      <c r="B89" s="24" t="s">
        <v>37</v>
      </c>
      <c r="C89" s="24" t="s">
        <v>38</v>
      </c>
      <c r="D89" s="20">
        <v>152409.60000000001</v>
      </c>
      <c r="E89" s="22"/>
    </row>
    <row r="90" spans="1:5" s="3" customFormat="1" ht="35.1" customHeight="1">
      <c r="A90" s="92" t="s">
        <v>160</v>
      </c>
      <c r="B90" s="24" t="s">
        <v>37</v>
      </c>
      <c r="C90" s="24" t="s">
        <v>38</v>
      </c>
      <c r="D90" s="20">
        <v>66098.77</v>
      </c>
      <c r="E90" s="22"/>
    </row>
    <row r="91" spans="1:5" s="3" customFormat="1" ht="35.1" customHeight="1">
      <c r="A91" s="92" t="s">
        <v>162</v>
      </c>
      <c r="B91" s="24" t="s">
        <v>163</v>
      </c>
      <c r="C91" s="24" t="s">
        <v>164</v>
      </c>
      <c r="D91" s="20">
        <v>58127.92</v>
      </c>
      <c r="E91" s="22"/>
    </row>
    <row r="92" spans="1:5" s="3" customFormat="1" ht="35.1" customHeight="1">
      <c r="A92" s="92" t="s">
        <v>165</v>
      </c>
      <c r="B92" s="24" t="s">
        <v>166</v>
      </c>
      <c r="C92" s="24" t="s">
        <v>167</v>
      </c>
      <c r="D92" s="20">
        <v>37071.07</v>
      </c>
      <c r="E92" s="22"/>
    </row>
    <row r="93" spans="1:5" s="3" customFormat="1" ht="35.1" customHeight="1">
      <c r="A93" s="92" t="s">
        <v>168</v>
      </c>
      <c r="B93" s="24" t="s">
        <v>161</v>
      </c>
      <c r="C93" s="24" t="s">
        <v>164</v>
      </c>
      <c r="D93" s="20">
        <v>34669.279999999999</v>
      </c>
      <c r="E93" s="22"/>
    </row>
    <row r="94" spans="1:5" s="3" customFormat="1" ht="35.1" customHeight="1">
      <c r="A94" s="92" t="s">
        <v>169</v>
      </c>
      <c r="B94" s="24" t="s">
        <v>161</v>
      </c>
      <c r="C94" s="24" t="s">
        <v>164</v>
      </c>
      <c r="D94" s="20">
        <v>64703.4</v>
      </c>
      <c r="E94" s="22"/>
    </row>
    <row r="95" spans="1:5" s="3" customFormat="1" ht="35.1" customHeight="1">
      <c r="A95" s="92" t="s">
        <v>170</v>
      </c>
      <c r="B95" s="24" t="s">
        <v>161</v>
      </c>
      <c r="C95" s="24" t="s">
        <v>164</v>
      </c>
      <c r="D95" s="20">
        <v>65198.11</v>
      </c>
      <c r="E95" s="22"/>
    </row>
    <row r="96" spans="1:5" s="3" customFormat="1" ht="35.1" customHeight="1">
      <c r="A96" s="92" t="s">
        <v>171</v>
      </c>
      <c r="B96" s="24" t="s">
        <v>161</v>
      </c>
      <c r="C96" s="24" t="s">
        <v>164</v>
      </c>
      <c r="D96" s="20">
        <v>137186.99</v>
      </c>
      <c r="E96" s="22"/>
    </row>
    <row r="97" spans="1:5" s="3" customFormat="1" ht="35.1" customHeight="1">
      <c r="A97" s="92" t="s">
        <v>172</v>
      </c>
      <c r="B97" s="24" t="s">
        <v>161</v>
      </c>
      <c r="C97" s="24" t="s">
        <v>164</v>
      </c>
      <c r="D97" s="20">
        <v>215509.71</v>
      </c>
      <c r="E97" s="22"/>
    </row>
    <row r="98" spans="1:5" s="3" customFormat="1" ht="35.1" customHeight="1">
      <c r="A98" s="92" t="s">
        <v>174</v>
      </c>
      <c r="B98" s="24" t="s">
        <v>161</v>
      </c>
      <c r="C98" s="24" t="s">
        <v>164</v>
      </c>
      <c r="D98" s="20">
        <v>227491.68</v>
      </c>
      <c r="E98" s="22"/>
    </row>
    <row r="99" spans="1:5" s="3" customFormat="1" ht="35.1" customHeight="1">
      <c r="A99" s="92" t="s">
        <v>194</v>
      </c>
      <c r="B99" s="24" t="s">
        <v>161</v>
      </c>
      <c r="C99" s="24" t="s">
        <v>164</v>
      </c>
      <c r="D99" s="20">
        <v>199937.55</v>
      </c>
      <c r="E99" s="22"/>
    </row>
    <row r="100" spans="1:5" s="3" customFormat="1" ht="35.1" customHeight="1">
      <c r="A100" s="92" t="s">
        <v>195</v>
      </c>
      <c r="B100" s="24" t="s">
        <v>161</v>
      </c>
      <c r="C100" s="24" t="s">
        <v>164</v>
      </c>
      <c r="D100" s="20">
        <v>84195.9</v>
      </c>
      <c r="E100" s="22"/>
    </row>
    <row r="101" spans="1:5" s="3" customFormat="1" ht="35.1" customHeight="1">
      <c r="A101" s="92" t="s">
        <v>196</v>
      </c>
      <c r="B101" s="24" t="s">
        <v>161</v>
      </c>
      <c r="C101" s="24" t="s">
        <v>164</v>
      </c>
      <c r="D101" s="20">
        <v>155951.62</v>
      </c>
      <c r="E101" s="22"/>
    </row>
    <row r="102" spans="1:5" s="3" customFormat="1" ht="35.1" customHeight="1">
      <c r="A102" s="92" t="s">
        <v>197</v>
      </c>
      <c r="B102" s="24" t="s">
        <v>161</v>
      </c>
      <c r="C102" s="24" t="s">
        <v>164</v>
      </c>
      <c r="D102" s="20">
        <v>78907.34</v>
      </c>
      <c r="E102" s="22"/>
    </row>
    <row r="103" spans="1:5" s="3" customFormat="1" ht="35.1" customHeight="1">
      <c r="A103" s="23"/>
      <c r="B103" s="24"/>
      <c r="C103" s="24"/>
      <c r="D103" s="20"/>
      <c r="E103" s="22"/>
    </row>
    <row r="104" spans="1:5" s="3" customFormat="1" ht="35.1" customHeight="1">
      <c r="A104" s="132" t="s">
        <v>134</v>
      </c>
      <c r="B104" s="132"/>
      <c r="C104" s="133"/>
      <c r="D104" s="26">
        <f>SUM(D3:D103:D45)</f>
        <v>4827466.8999999994</v>
      </c>
    </row>
  </sheetData>
  <sortState ref="A2:D11">
    <sortCondition ref="A2:A11"/>
  </sortState>
  <mergeCells count="2">
    <mergeCell ref="A1:D1"/>
    <mergeCell ref="A104:C104"/>
  </mergeCells>
  <phoneticPr fontId="33" type="noConversion"/>
  <conditionalFormatting sqref="C7 A71:A86 D48:D86 A87:D102">
    <cfRule type="expression" dxfId="173" priority="65" stopIfTrue="1">
      <formula>MOD(ROW(),2)=0</formula>
    </cfRule>
  </conditionalFormatting>
  <conditionalFormatting sqref="C13">
    <cfRule type="expression" dxfId="172" priority="259" stopIfTrue="1">
      <formula>MOD(ROW(),2)=0</formula>
    </cfRule>
  </conditionalFormatting>
  <conditionalFormatting sqref="A14:D14">
    <cfRule type="expression" dxfId="171" priority="266" stopIfTrue="1">
      <formula>MOD(ROW(),2)=0</formula>
    </cfRule>
  </conditionalFormatting>
  <conditionalFormatting sqref="A18">
    <cfRule type="expression" dxfId="170" priority="264" stopIfTrue="1">
      <formula>MOD(ROW(),2)=0</formula>
    </cfRule>
  </conditionalFormatting>
  <conditionalFormatting sqref="B18:D18">
    <cfRule type="expression" dxfId="169" priority="263" stopIfTrue="1">
      <formula>MOD(ROW(),2)=0</formula>
    </cfRule>
  </conditionalFormatting>
  <conditionalFormatting sqref="A19:D19">
    <cfRule type="expression" dxfId="168" priority="261" stopIfTrue="1">
      <formula>MOD(ROW(),2)=0</formula>
    </cfRule>
  </conditionalFormatting>
  <conditionalFormatting sqref="A21">
    <cfRule type="expression" dxfId="167" priority="215" stopIfTrue="1">
      <formula>MOD(ROW(),2)=0</formula>
    </cfRule>
  </conditionalFormatting>
  <conditionalFormatting sqref="B21:D21">
    <cfRule type="expression" dxfId="166" priority="251" stopIfTrue="1">
      <formula>MOD(ROW(),2)=0</formula>
    </cfRule>
  </conditionalFormatting>
  <conditionalFormatting sqref="B22">
    <cfRule type="expression" dxfId="165" priority="246" stopIfTrue="1">
      <formula>MOD(ROW(),2)=0</formula>
    </cfRule>
  </conditionalFormatting>
  <conditionalFormatting sqref="A23">
    <cfRule type="expression" dxfId="164" priority="214" stopIfTrue="1">
      <formula>MOD(ROW(),2)=0</formula>
    </cfRule>
  </conditionalFormatting>
  <conditionalFormatting sqref="B23">
    <cfRule type="expression" dxfId="163" priority="245" stopIfTrue="1">
      <formula>MOD(ROW(),2)=0</formula>
    </cfRule>
  </conditionalFormatting>
  <conditionalFormatting sqref="B24">
    <cfRule type="expression" dxfId="162" priority="209" stopIfTrue="1">
      <formula>MOD(ROW(),2)=0</formula>
    </cfRule>
  </conditionalFormatting>
  <conditionalFormatting sqref="C24">
    <cfRule type="expression" dxfId="161" priority="210" stopIfTrue="1">
      <formula>MOD(ROW(),2)=0</formula>
    </cfRule>
  </conditionalFormatting>
  <conditionalFormatting sqref="A25">
    <cfRule type="expression" dxfId="160" priority="211" stopIfTrue="1">
      <formula>MOD(ROW(),2)=0</formula>
    </cfRule>
  </conditionalFormatting>
  <conditionalFormatting sqref="B25">
    <cfRule type="expression" dxfId="159" priority="213" stopIfTrue="1">
      <formula>MOD(ROW(),2)=0</formula>
    </cfRule>
  </conditionalFormatting>
  <conditionalFormatting sqref="C25">
    <cfRule type="expression" dxfId="158" priority="212" stopIfTrue="1">
      <formula>MOD(ROW(),2)=0</formula>
    </cfRule>
  </conditionalFormatting>
  <conditionalFormatting sqref="D25">
    <cfRule type="expression" dxfId="157" priority="240" stopIfTrue="1">
      <formula>MOD(ROW(),2)=0</formula>
    </cfRule>
  </conditionalFormatting>
  <conditionalFormatting sqref="B26">
    <cfRule type="expression" dxfId="156" priority="207" stopIfTrue="1">
      <formula>MOD(ROW(),2)=0</formula>
    </cfRule>
  </conditionalFormatting>
  <conditionalFormatting sqref="C26">
    <cfRule type="expression" dxfId="155" priority="208" stopIfTrue="1">
      <formula>MOD(ROW(),2)=0</formula>
    </cfRule>
  </conditionalFormatting>
  <conditionalFormatting sqref="A27">
    <cfRule type="expression" dxfId="154" priority="196" stopIfTrue="1">
      <formula>MOD(ROW(),2)=0</formula>
    </cfRule>
  </conditionalFormatting>
  <conditionalFormatting sqref="B27">
    <cfRule type="expression" dxfId="153" priority="202" stopIfTrue="1">
      <formula>MOD(ROW(),2)=0</formula>
    </cfRule>
  </conditionalFormatting>
  <conditionalFormatting sqref="C27">
    <cfRule type="expression" dxfId="152" priority="201" stopIfTrue="1">
      <formula>MOD(ROW(),2)=0</formula>
    </cfRule>
  </conditionalFormatting>
  <conditionalFormatting sqref="D27">
    <cfRule type="expression" dxfId="151" priority="238" stopIfTrue="1">
      <formula>MOD(ROW(),2)=0</formula>
    </cfRule>
  </conditionalFormatting>
  <conditionalFormatting sqref="B28">
    <cfRule type="expression" dxfId="150" priority="205" stopIfTrue="1">
      <formula>MOD(ROW(),2)=0</formula>
    </cfRule>
  </conditionalFormatting>
  <conditionalFormatting sqref="C28">
    <cfRule type="expression" dxfId="149" priority="206" stopIfTrue="1">
      <formula>MOD(ROW(),2)=0</formula>
    </cfRule>
  </conditionalFormatting>
  <conditionalFormatting sqref="A29">
    <cfRule type="expression" dxfId="148" priority="195" stopIfTrue="1">
      <formula>MOD(ROW(),2)=0</formula>
    </cfRule>
  </conditionalFormatting>
  <conditionalFormatting sqref="B29">
    <cfRule type="expression" dxfId="147" priority="200" stopIfTrue="1">
      <formula>MOD(ROW(),2)=0</formula>
    </cfRule>
  </conditionalFormatting>
  <conditionalFormatting sqref="C29">
    <cfRule type="expression" dxfId="146" priority="199" stopIfTrue="1">
      <formula>MOD(ROW(),2)=0</formula>
    </cfRule>
  </conditionalFormatting>
  <conditionalFormatting sqref="D29">
    <cfRule type="expression" dxfId="145" priority="236" stopIfTrue="1">
      <formula>MOD(ROW(),2)=0</formula>
    </cfRule>
  </conditionalFormatting>
  <conditionalFormatting sqref="B30">
    <cfRule type="expression" dxfId="144" priority="203" stopIfTrue="1">
      <formula>MOD(ROW(),2)=0</formula>
    </cfRule>
  </conditionalFormatting>
  <conditionalFormatting sqref="C30">
    <cfRule type="expression" dxfId="143" priority="204" stopIfTrue="1">
      <formula>MOD(ROW(),2)=0</formula>
    </cfRule>
  </conditionalFormatting>
  <conditionalFormatting sqref="A31">
    <cfRule type="expression" dxfId="142" priority="194" stopIfTrue="1">
      <formula>MOD(ROW(),2)=0</formula>
    </cfRule>
  </conditionalFormatting>
  <conditionalFormatting sqref="B31">
    <cfRule type="expression" dxfId="141" priority="198" stopIfTrue="1">
      <formula>MOD(ROW(),2)=0</formula>
    </cfRule>
  </conditionalFormatting>
  <conditionalFormatting sqref="C31">
    <cfRule type="expression" dxfId="140" priority="197" stopIfTrue="1">
      <formula>MOD(ROW(),2)=0</formula>
    </cfRule>
  </conditionalFormatting>
  <conditionalFormatting sqref="D31">
    <cfRule type="expression" dxfId="139" priority="234" stopIfTrue="1">
      <formula>MOD(ROW(),2)=0</formula>
    </cfRule>
  </conditionalFormatting>
  <conditionalFormatting sqref="A32">
    <cfRule type="expression" dxfId="138" priority="172" stopIfTrue="1">
      <formula>MOD(ROW(),2)=0</formula>
    </cfRule>
  </conditionalFormatting>
  <conditionalFormatting sqref="B32">
    <cfRule type="expression" dxfId="137" priority="164" stopIfTrue="1">
      <formula>MOD(ROW(),2)=0</formula>
    </cfRule>
  </conditionalFormatting>
  <conditionalFormatting sqref="C32">
    <cfRule type="expression" dxfId="136" priority="165" stopIfTrue="1">
      <formula>MOD(ROW(),2)=0</formula>
    </cfRule>
  </conditionalFormatting>
  <conditionalFormatting sqref="D32">
    <cfRule type="expression" dxfId="135" priority="193" stopIfTrue="1">
      <formula>MOD(ROW(),2)=0</formula>
    </cfRule>
  </conditionalFormatting>
  <conditionalFormatting sqref="C33">
    <cfRule type="expression" dxfId="134" priority="114" stopIfTrue="1">
      <formula>MOD(ROW(),2)=0</formula>
    </cfRule>
  </conditionalFormatting>
  <conditionalFormatting sqref="B34">
    <cfRule type="expression" dxfId="133" priority="112" stopIfTrue="1">
      <formula>MOD(ROW(),2)=0</formula>
    </cfRule>
  </conditionalFormatting>
  <conditionalFormatting sqref="C34">
    <cfRule type="expression" dxfId="132" priority="113" stopIfTrue="1">
      <formula>MOD(ROW(),2)=0</formula>
    </cfRule>
  </conditionalFormatting>
  <conditionalFormatting sqref="A35">
    <cfRule type="expression" dxfId="131" priority="150" stopIfTrue="1">
      <formula>MOD(ROW(),2)=0</formula>
    </cfRule>
  </conditionalFormatting>
  <conditionalFormatting sqref="C35">
    <cfRule type="expression" dxfId="130" priority="115" stopIfTrue="1">
      <formula>MOD(ROW(),2)=0</formula>
    </cfRule>
  </conditionalFormatting>
  <conditionalFormatting sqref="D35">
    <cfRule type="expression" dxfId="129" priority="162" stopIfTrue="1">
      <formula>MOD(ROW(),2)=0</formula>
    </cfRule>
  </conditionalFormatting>
  <conditionalFormatting sqref="A36">
    <cfRule type="expression" dxfId="128" priority="149" stopIfTrue="1">
      <formula>MOD(ROW(),2)=0</formula>
    </cfRule>
  </conditionalFormatting>
  <conditionalFormatting sqref="B36">
    <cfRule type="expression" dxfId="127" priority="104" stopIfTrue="1">
      <formula>MOD(ROW(),2)=0</formula>
    </cfRule>
  </conditionalFormatting>
  <conditionalFormatting sqref="C36">
    <cfRule type="expression" dxfId="126" priority="108" stopIfTrue="1">
      <formula>MOD(ROW(),2)=0</formula>
    </cfRule>
  </conditionalFormatting>
  <conditionalFormatting sqref="D36">
    <cfRule type="expression" dxfId="125" priority="161" stopIfTrue="1">
      <formula>MOD(ROW(),2)=0</formula>
    </cfRule>
  </conditionalFormatting>
  <conditionalFormatting sqref="A37">
    <cfRule type="expression" dxfId="124" priority="148" stopIfTrue="1">
      <formula>MOD(ROW(),2)=0</formula>
    </cfRule>
  </conditionalFormatting>
  <conditionalFormatting sqref="B37">
    <cfRule type="expression" dxfId="123" priority="105" stopIfTrue="1">
      <formula>MOD(ROW(),2)=0</formula>
    </cfRule>
  </conditionalFormatting>
  <conditionalFormatting sqref="C37">
    <cfRule type="expression" dxfId="122" priority="111" stopIfTrue="1">
      <formula>MOD(ROW(),2)=0</formula>
    </cfRule>
  </conditionalFormatting>
  <conditionalFormatting sqref="D37">
    <cfRule type="expression" dxfId="121" priority="160" stopIfTrue="1">
      <formula>MOD(ROW(),2)=0</formula>
    </cfRule>
  </conditionalFormatting>
  <conditionalFormatting sqref="A38">
    <cfRule type="expression" dxfId="120" priority="147" stopIfTrue="1">
      <formula>MOD(ROW(),2)=0</formula>
    </cfRule>
  </conditionalFormatting>
  <conditionalFormatting sqref="B38">
    <cfRule type="expression" dxfId="119" priority="102" stopIfTrue="1">
      <formula>MOD(ROW(),2)=0</formula>
    </cfRule>
  </conditionalFormatting>
  <conditionalFormatting sqref="C38">
    <cfRule type="expression" dxfId="118" priority="107" stopIfTrue="1">
      <formula>MOD(ROW(),2)=0</formula>
    </cfRule>
  </conditionalFormatting>
  <conditionalFormatting sqref="D38">
    <cfRule type="expression" dxfId="117" priority="159" stopIfTrue="1">
      <formula>MOD(ROW(),2)=0</formula>
    </cfRule>
  </conditionalFormatting>
  <conditionalFormatting sqref="A39">
    <cfRule type="expression" dxfId="116" priority="146" stopIfTrue="1">
      <formula>MOD(ROW(),2)=0</formula>
    </cfRule>
  </conditionalFormatting>
  <conditionalFormatting sqref="B39">
    <cfRule type="expression" dxfId="115" priority="103" stopIfTrue="1">
      <formula>MOD(ROW(),2)=0</formula>
    </cfRule>
  </conditionalFormatting>
  <conditionalFormatting sqref="C39">
    <cfRule type="expression" dxfId="114" priority="110" stopIfTrue="1">
      <formula>MOD(ROW(),2)=0</formula>
    </cfRule>
  </conditionalFormatting>
  <conditionalFormatting sqref="D39">
    <cfRule type="expression" dxfId="113" priority="158" stopIfTrue="1">
      <formula>MOD(ROW(),2)=0</formula>
    </cfRule>
  </conditionalFormatting>
  <conditionalFormatting sqref="A40">
    <cfRule type="expression" dxfId="112" priority="145" stopIfTrue="1">
      <formula>MOD(ROW(),2)=0</formula>
    </cfRule>
  </conditionalFormatting>
  <conditionalFormatting sqref="B40">
    <cfRule type="expression" dxfId="111" priority="100" stopIfTrue="1">
      <formula>MOD(ROW(),2)=0</formula>
    </cfRule>
  </conditionalFormatting>
  <conditionalFormatting sqref="C40">
    <cfRule type="expression" dxfId="110" priority="106" stopIfTrue="1">
      <formula>MOD(ROW(),2)=0</formula>
    </cfRule>
  </conditionalFormatting>
  <conditionalFormatting sqref="D40">
    <cfRule type="expression" dxfId="109" priority="157" stopIfTrue="1">
      <formula>MOD(ROW(),2)=0</formula>
    </cfRule>
  </conditionalFormatting>
  <conditionalFormatting sqref="A41">
    <cfRule type="expression" dxfId="108" priority="144" stopIfTrue="1">
      <formula>MOD(ROW(),2)=0</formula>
    </cfRule>
  </conditionalFormatting>
  <conditionalFormatting sqref="B41">
    <cfRule type="expression" dxfId="107" priority="101" stopIfTrue="1">
      <formula>MOD(ROW(),2)=0</formula>
    </cfRule>
  </conditionalFormatting>
  <conditionalFormatting sqref="C41">
    <cfRule type="expression" dxfId="106" priority="109" stopIfTrue="1">
      <formula>MOD(ROW(),2)=0</formula>
    </cfRule>
  </conditionalFormatting>
  <conditionalFormatting sqref="D41">
    <cfRule type="expression" dxfId="105" priority="156" stopIfTrue="1">
      <formula>MOD(ROW(),2)=0</formula>
    </cfRule>
  </conditionalFormatting>
  <conditionalFormatting sqref="A42">
    <cfRule type="expression" dxfId="104" priority="143" stopIfTrue="1">
      <formula>MOD(ROW(),2)=0</formula>
    </cfRule>
  </conditionalFormatting>
  <conditionalFormatting sqref="B42">
    <cfRule type="expression" dxfId="103" priority="98" stopIfTrue="1">
      <formula>MOD(ROW(),2)=0</formula>
    </cfRule>
  </conditionalFormatting>
  <conditionalFormatting sqref="C42">
    <cfRule type="expression" dxfId="102" priority="99" stopIfTrue="1">
      <formula>MOD(ROW(),2)=0</formula>
    </cfRule>
  </conditionalFormatting>
  <conditionalFormatting sqref="D42">
    <cfRule type="expression" dxfId="101" priority="155" stopIfTrue="1">
      <formula>MOD(ROW(),2)=0</formula>
    </cfRule>
  </conditionalFormatting>
  <conditionalFormatting sqref="A43">
    <cfRule type="expression" dxfId="100" priority="142" stopIfTrue="1">
      <formula>MOD(ROW(),2)=0</formula>
    </cfRule>
  </conditionalFormatting>
  <conditionalFormatting sqref="B43">
    <cfRule type="expression" dxfId="99" priority="96" stopIfTrue="1">
      <formula>MOD(ROW(),2)=0</formula>
    </cfRule>
  </conditionalFormatting>
  <conditionalFormatting sqref="C43">
    <cfRule type="expression" dxfId="98" priority="97" stopIfTrue="1">
      <formula>MOD(ROW(),2)=0</formula>
    </cfRule>
  </conditionalFormatting>
  <conditionalFormatting sqref="D43">
    <cfRule type="expression" dxfId="97" priority="154" stopIfTrue="1">
      <formula>MOD(ROW(),2)=0</formula>
    </cfRule>
  </conditionalFormatting>
  <conditionalFormatting sqref="A44">
    <cfRule type="expression" dxfId="96" priority="141" stopIfTrue="1">
      <formula>MOD(ROW(),2)=0</formula>
    </cfRule>
  </conditionalFormatting>
  <conditionalFormatting sqref="B44">
    <cfRule type="expression" dxfId="95" priority="94" stopIfTrue="1">
      <formula>MOD(ROW(),2)=0</formula>
    </cfRule>
  </conditionalFormatting>
  <conditionalFormatting sqref="C44">
    <cfRule type="expression" dxfId="94" priority="95" stopIfTrue="1">
      <formula>MOD(ROW(),2)=0</formula>
    </cfRule>
  </conditionalFormatting>
  <conditionalFormatting sqref="D44">
    <cfRule type="expression" dxfId="93" priority="153" stopIfTrue="1">
      <formula>MOD(ROW(),2)=0</formula>
    </cfRule>
  </conditionalFormatting>
  <conditionalFormatting sqref="A45">
    <cfRule type="expression" dxfId="92" priority="140" stopIfTrue="1">
      <formula>MOD(ROW(),2)=0</formula>
    </cfRule>
  </conditionalFormatting>
  <conditionalFormatting sqref="B45">
    <cfRule type="expression" dxfId="91" priority="93" stopIfTrue="1">
      <formula>MOD(ROW(),2)=0</formula>
    </cfRule>
  </conditionalFormatting>
  <conditionalFormatting sqref="C45">
    <cfRule type="expression" dxfId="90" priority="128" stopIfTrue="1">
      <formula>MOD(ROW(),2)=0</formula>
    </cfRule>
  </conditionalFormatting>
  <conditionalFormatting sqref="D45">
    <cfRule type="expression" dxfId="89" priority="152" stopIfTrue="1">
      <formula>MOD(ROW(),2)=0</formula>
    </cfRule>
  </conditionalFormatting>
  <conditionalFormatting sqref="A46">
    <cfRule type="expression" dxfId="88" priority="88" stopIfTrue="1">
      <formula>MOD(ROW(),2)=0</formula>
    </cfRule>
  </conditionalFormatting>
  <conditionalFormatting sqref="B46">
    <cfRule type="expression" dxfId="87" priority="74" stopIfTrue="1">
      <formula>MOD(ROW(),2)=0</formula>
    </cfRule>
  </conditionalFormatting>
  <conditionalFormatting sqref="C46">
    <cfRule type="expression" dxfId="86" priority="75" stopIfTrue="1">
      <formula>MOD(ROW(),2)=0</formula>
    </cfRule>
  </conditionalFormatting>
  <conditionalFormatting sqref="D46">
    <cfRule type="expression" dxfId="85" priority="92" stopIfTrue="1">
      <formula>MOD(ROW(),2)=0</formula>
    </cfRule>
  </conditionalFormatting>
  <conditionalFormatting sqref="A47">
    <cfRule type="expression" dxfId="84" priority="87" stopIfTrue="1">
      <formula>MOD(ROW(),2)=0</formula>
    </cfRule>
  </conditionalFormatting>
  <conditionalFormatting sqref="B47">
    <cfRule type="expression" dxfId="83" priority="73" stopIfTrue="1">
      <formula>MOD(ROW(),2)=0</formula>
    </cfRule>
  </conditionalFormatting>
  <conditionalFormatting sqref="C47">
    <cfRule type="expression" dxfId="82" priority="76" stopIfTrue="1">
      <formula>MOD(ROW(),2)=0</formula>
    </cfRule>
  </conditionalFormatting>
  <conditionalFormatting sqref="D47">
    <cfRule type="expression" dxfId="81" priority="91" stopIfTrue="1">
      <formula>MOD(ROW(),2)=0</formula>
    </cfRule>
  </conditionalFormatting>
  <conditionalFormatting sqref="B48">
    <cfRule type="expression" dxfId="80" priority="71" stopIfTrue="1">
      <formula>MOD(ROW(),2)=0</formula>
    </cfRule>
  </conditionalFormatting>
  <conditionalFormatting sqref="C48">
    <cfRule type="expression" dxfId="79" priority="72" stopIfTrue="1">
      <formula>MOD(ROW(),2)=0</formula>
    </cfRule>
  </conditionalFormatting>
  <conditionalFormatting sqref="B49">
    <cfRule type="expression" dxfId="78" priority="63" stopIfTrue="1">
      <formula>MOD(ROW(),2)=0</formula>
    </cfRule>
  </conditionalFormatting>
  <conditionalFormatting sqref="C49">
    <cfRule type="expression" dxfId="77" priority="64" stopIfTrue="1">
      <formula>MOD(ROW(),2)=0</formula>
    </cfRule>
  </conditionalFormatting>
  <conditionalFormatting sqref="B50">
    <cfRule type="expression" dxfId="76" priority="60" stopIfTrue="1">
      <formula>MOD(ROW(),2)=0</formula>
    </cfRule>
  </conditionalFormatting>
  <conditionalFormatting sqref="C50">
    <cfRule type="expression" dxfId="75" priority="61" stopIfTrue="1">
      <formula>MOD(ROW(),2)=0</formula>
    </cfRule>
  </conditionalFormatting>
  <conditionalFormatting sqref="B51">
    <cfRule type="expression" dxfId="74" priority="58" stopIfTrue="1">
      <formula>MOD(ROW(),2)=0</formula>
    </cfRule>
  </conditionalFormatting>
  <conditionalFormatting sqref="C51">
    <cfRule type="expression" dxfId="73" priority="59" stopIfTrue="1">
      <formula>MOD(ROW(),2)=0</formula>
    </cfRule>
  </conditionalFormatting>
  <conditionalFormatting sqref="B52">
    <cfRule type="expression" dxfId="72" priority="54" stopIfTrue="1">
      <formula>MOD(ROW(),2)=0</formula>
    </cfRule>
  </conditionalFormatting>
  <conditionalFormatting sqref="C52">
    <cfRule type="expression" dxfId="71" priority="55" stopIfTrue="1">
      <formula>MOD(ROW(),2)=0</formula>
    </cfRule>
  </conditionalFormatting>
  <conditionalFormatting sqref="B53">
    <cfRule type="expression" dxfId="70" priority="52" stopIfTrue="1">
      <formula>MOD(ROW(),2)=0</formula>
    </cfRule>
  </conditionalFormatting>
  <conditionalFormatting sqref="C53">
    <cfRule type="expression" dxfId="69" priority="53" stopIfTrue="1">
      <formula>MOD(ROW(),2)=0</formula>
    </cfRule>
  </conditionalFormatting>
  <conditionalFormatting sqref="B54">
    <cfRule type="expression" dxfId="68" priority="49" stopIfTrue="1">
      <formula>MOD(ROW(),2)=0</formula>
    </cfRule>
  </conditionalFormatting>
  <conditionalFormatting sqref="C54">
    <cfRule type="expression" dxfId="67" priority="51" stopIfTrue="1">
      <formula>MOD(ROW(),2)=0</formula>
    </cfRule>
  </conditionalFormatting>
  <conditionalFormatting sqref="B55">
    <cfRule type="expression" dxfId="66" priority="48" stopIfTrue="1">
      <formula>MOD(ROW(),2)=0</formula>
    </cfRule>
  </conditionalFormatting>
  <conditionalFormatting sqref="C55">
    <cfRule type="expression" dxfId="65" priority="50" stopIfTrue="1">
      <formula>MOD(ROW(),2)=0</formula>
    </cfRule>
  </conditionalFormatting>
  <conditionalFormatting sqref="B56">
    <cfRule type="expression" dxfId="64" priority="45" stopIfTrue="1">
      <formula>MOD(ROW(),2)=0</formula>
    </cfRule>
  </conditionalFormatting>
  <conditionalFormatting sqref="C56">
    <cfRule type="expression" dxfId="63" priority="47" stopIfTrue="1">
      <formula>MOD(ROW(),2)=0</formula>
    </cfRule>
  </conditionalFormatting>
  <conditionalFormatting sqref="B57">
    <cfRule type="expression" dxfId="62" priority="44" stopIfTrue="1">
      <formula>MOD(ROW(),2)=0</formula>
    </cfRule>
  </conditionalFormatting>
  <conditionalFormatting sqref="C57">
    <cfRule type="expression" dxfId="61" priority="46" stopIfTrue="1">
      <formula>MOD(ROW(),2)=0</formula>
    </cfRule>
  </conditionalFormatting>
  <conditionalFormatting sqref="B62">
    <cfRule type="expression" dxfId="60" priority="36" stopIfTrue="1">
      <formula>MOD(ROW(),2)=0</formula>
    </cfRule>
  </conditionalFormatting>
  <conditionalFormatting sqref="C62">
    <cfRule type="expression" dxfId="59" priority="37" stopIfTrue="1">
      <formula>MOD(ROW(),2)=0</formula>
    </cfRule>
  </conditionalFormatting>
  <conditionalFormatting sqref="B63">
    <cfRule type="expression" dxfId="58" priority="38" stopIfTrue="1">
      <formula>MOD(ROW(),2)=0</formula>
    </cfRule>
  </conditionalFormatting>
  <conditionalFormatting sqref="C63">
    <cfRule type="expression" dxfId="57" priority="39" stopIfTrue="1">
      <formula>MOD(ROW(),2)=0</formula>
    </cfRule>
  </conditionalFormatting>
  <conditionalFormatting sqref="B64">
    <cfRule type="expression" dxfId="56" priority="34" stopIfTrue="1">
      <formula>MOD(ROW(),2)=0</formula>
    </cfRule>
  </conditionalFormatting>
  <conditionalFormatting sqref="C64">
    <cfRule type="expression" dxfId="55" priority="35" stopIfTrue="1">
      <formula>MOD(ROW(),2)=0</formula>
    </cfRule>
  </conditionalFormatting>
  <conditionalFormatting sqref="B65">
    <cfRule type="expression" dxfId="54" priority="31" stopIfTrue="1">
      <formula>MOD(ROW(),2)=0</formula>
    </cfRule>
  </conditionalFormatting>
  <conditionalFormatting sqref="C65">
    <cfRule type="expression" dxfId="53" priority="33" stopIfTrue="1">
      <formula>MOD(ROW(),2)=0</formula>
    </cfRule>
  </conditionalFormatting>
  <conditionalFormatting sqref="B66">
    <cfRule type="expression" dxfId="52" priority="30" stopIfTrue="1">
      <formula>MOD(ROW(),2)=0</formula>
    </cfRule>
  </conditionalFormatting>
  <conditionalFormatting sqref="C66">
    <cfRule type="expression" dxfId="51" priority="32" stopIfTrue="1">
      <formula>MOD(ROW(),2)=0</formula>
    </cfRule>
  </conditionalFormatting>
  <conditionalFormatting sqref="B67">
    <cfRule type="expression" dxfId="50" priority="27" stopIfTrue="1">
      <formula>MOD(ROW(),2)=0</formula>
    </cfRule>
  </conditionalFormatting>
  <conditionalFormatting sqref="C67">
    <cfRule type="expression" dxfId="49" priority="29" stopIfTrue="1">
      <formula>MOD(ROW(),2)=0</formula>
    </cfRule>
  </conditionalFormatting>
  <conditionalFormatting sqref="B68">
    <cfRule type="expression" dxfId="48" priority="26" stopIfTrue="1">
      <formula>MOD(ROW(),2)=0</formula>
    </cfRule>
  </conditionalFormatting>
  <conditionalFormatting sqref="C68">
    <cfRule type="expression" dxfId="47" priority="28" stopIfTrue="1">
      <formula>MOD(ROW(),2)=0</formula>
    </cfRule>
  </conditionalFormatting>
  <conditionalFormatting sqref="B69">
    <cfRule type="expression" dxfId="46" priority="23" stopIfTrue="1">
      <formula>MOD(ROW(),2)=0</formula>
    </cfRule>
  </conditionalFormatting>
  <conditionalFormatting sqref="C69">
    <cfRule type="expression" dxfId="45" priority="25" stopIfTrue="1">
      <formula>MOD(ROW(),2)=0</formula>
    </cfRule>
  </conditionalFormatting>
  <conditionalFormatting sqref="B70">
    <cfRule type="expression" dxfId="44" priority="22" stopIfTrue="1">
      <formula>MOD(ROW(),2)=0</formula>
    </cfRule>
  </conditionalFormatting>
  <conditionalFormatting sqref="C70">
    <cfRule type="expression" dxfId="43" priority="24" stopIfTrue="1">
      <formula>MOD(ROW(),2)=0</formula>
    </cfRule>
  </conditionalFormatting>
  <conditionalFormatting sqref="B71">
    <cfRule type="expression" dxfId="42" priority="18" stopIfTrue="1">
      <formula>MOD(ROW(),2)=0</formula>
    </cfRule>
  </conditionalFormatting>
  <conditionalFormatting sqref="C71">
    <cfRule type="expression" dxfId="41" priority="20" stopIfTrue="1">
      <formula>MOD(ROW(),2)=0</formula>
    </cfRule>
  </conditionalFormatting>
  <conditionalFormatting sqref="B72">
    <cfRule type="expression" dxfId="40" priority="17" stopIfTrue="1">
      <formula>MOD(ROW(),2)=0</formula>
    </cfRule>
  </conditionalFormatting>
  <conditionalFormatting sqref="C72">
    <cfRule type="expression" dxfId="39" priority="19" stopIfTrue="1">
      <formula>MOD(ROW(),2)=0</formula>
    </cfRule>
  </conditionalFormatting>
  <conditionalFormatting sqref="B73">
    <cfRule type="expression" dxfId="38" priority="14" stopIfTrue="1">
      <formula>MOD(ROW(),2)=0</formula>
    </cfRule>
  </conditionalFormatting>
  <conditionalFormatting sqref="C73">
    <cfRule type="expression" dxfId="37" priority="16" stopIfTrue="1">
      <formula>MOD(ROW(),2)=0</formula>
    </cfRule>
  </conditionalFormatting>
  <conditionalFormatting sqref="C74">
    <cfRule type="expression" dxfId="36" priority="15" stopIfTrue="1">
      <formula>MOD(ROW(),2)=0</formula>
    </cfRule>
  </conditionalFormatting>
  <conditionalFormatting sqref="B75">
    <cfRule type="expression" dxfId="35" priority="12" stopIfTrue="1">
      <formula>MOD(ROW(),2)=0</formula>
    </cfRule>
  </conditionalFormatting>
  <conditionalFormatting sqref="C75">
    <cfRule type="expression" dxfId="34" priority="8" stopIfTrue="1">
      <formula>MOD(ROW(),2)=0</formula>
    </cfRule>
  </conditionalFormatting>
  <conditionalFormatting sqref="B76">
    <cfRule type="expression" dxfId="33" priority="10" stopIfTrue="1">
      <formula>MOD(ROW(),2)=0</formula>
    </cfRule>
  </conditionalFormatting>
  <conditionalFormatting sqref="C76">
    <cfRule type="expression" dxfId="32" priority="7" stopIfTrue="1">
      <formula>MOD(ROW(),2)=0</formula>
    </cfRule>
  </conditionalFormatting>
  <conditionalFormatting sqref="B77">
    <cfRule type="expression" dxfId="31" priority="9" stopIfTrue="1">
      <formula>MOD(ROW(),2)=0</formula>
    </cfRule>
  </conditionalFormatting>
  <conditionalFormatting sqref="C77">
    <cfRule type="expression" dxfId="30" priority="6" stopIfTrue="1">
      <formula>MOD(ROW(),2)=0</formula>
    </cfRule>
  </conditionalFormatting>
  <conditionalFormatting sqref="B78">
    <cfRule type="expression" dxfId="29" priority="4" stopIfTrue="1">
      <formula>MOD(ROW(),2)=0</formula>
    </cfRule>
  </conditionalFormatting>
  <conditionalFormatting sqref="A103">
    <cfRule type="expression" dxfId="28" priority="85" stopIfTrue="1">
      <formula>MOD(ROW(),2)=0</formula>
    </cfRule>
  </conditionalFormatting>
  <conditionalFormatting sqref="B103">
    <cfRule type="expression" dxfId="27" priority="56" stopIfTrue="1">
      <formula>MOD(ROW(),2)=0</formula>
    </cfRule>
  </conditionalFormatting>
  <conditionalFormatting sqref="C103">
    <cfRule type="expression" dxfId="26" priority="57" stopIfTrue="1">
      <formula>MOD(ROW(),2)=0</formula>
    </cfRule>
  </conditionalFormatting>
  <conditionalFormatting sqref="D103">
    <cfRule type="expression" dxfId="25" priority="89" stopIfTrue="1">
      <formula>MOD(ROW(),2)=0</formula>
    </cfRule>
  </conditionalFormatting>
  <conditionalFormatting sqref="A33:A34">
    <cfRule type="expression" dxfId="24" priority="151" stopIfTrue="1">
      <formula>MOD(ROW(),2)=0</formula>
    </cfRule>
  </conditionalFormatting>
  <conditionalFormatting sqref="A48:A49">
    <cfRule type="expression" dxfId="23" priority="86" stopIfTrue="1">
      <formula>MOD(ROW(),2)=0</formula>
    </cfRule>
  </conditionalFormatting>
  <conditionalFormatting sqref="A50:A70">
    <cfRule type="expression" dxfId="22" priority="62" stopIfTrue="1">
      <formula>MOD(ROW(),2)=0</formula>
    </cfRule>
  </conditionalFormatting>
  <conditionalFormatting sqref="B3:B7">
    <cfRule type="expression" dxfId="21" priority="66" stopIfTrue="1">
      <formula>MOD(ROW(),2)=0</formula>
    </cfRule>
  </conditionalFormatting>
  <conditionalFormatting sqref="B58:B61">
    <cfRule type="expression" dxfId="20" priority="42" stopIfTrue="1">
      <formula>MOD(ROW(),2)=0</formula>
    </cfRule>
  </conditionalFormatting>
  <conditionalFormatting sqref="B79:B86">
    <cfRule type="expression" dxfId="19" priority="3" stopIfTrue="1">
      <formula>MOD(ROW(),2)=0</formula>
    </cfRule>
  </conditionalFormatting>
  <conditionalFormatting sqref="C58:C61">
    <cfRule type="expression" dxfId="18" priority="43" stopIfTrue="1">
      <formula>MOD(ROW(),2)=0</formula>
    </cfRule>
  </conditionalFormatting>
  <conditionalFormatting sqref="C78:C86">
    <cfRule type="expression" dxfId="17" priority="5" stopIfTrue="1">
      <formula>MOD(ROW(),2)=0</formula>
    </cfRule>
  </conditionalFormatting>
  <conditionalFormatting sqref="D33:D34">
    <cfRule type="expression" dxfId="16" priority="163" stopIfTrue="1">
      <formula>MOD(ROW(),2)=0</formula>
    </cfRule>
  </conditionalFormatting>
  <conditionalFormatting sqref="A3 C3:D3">
    <cfRule type="expression" dxfId="15" priority="68" stopIfTrue="1">
      <formula>MOD(ROW(),2)=0</formula>
    </cfRule>
  </conditionalFormatting>
  <conditionalFormatting sqref="A4 C4:D4">
    <cfRule type="expression" dxfId="14" priority="70" stopIfTrue="1">
      <formula>MOD(ROW(),2)=0</formula>
    </cfRule>
  </conditionalFormatting>
  <conditionalFormatting sqref="A5 C5:D5">
    <cfRule type="expression" dxfId="13" priority="67" stopIfTrue="1">
      <formula>MOD(ROW(),2)=0</formula>
    </cfRule>
  </conditionalFormatting>
  <conditionalFormatting sqref="A6:A7 C6:D6 D7">
    <cfRule type="expression" dxfId="12" priority="69" stopIfTrue="1">
      <formula>MOD(ROW(),2)=0</formula>
    </cfRule>
  </conditionalFormatting>
  <conditionalFormatting sqref="A8:D10 A15:D17">
    <cfRule type="expression" dxfId="11" priority="265" stopIfTrue="1">
      <formula>MOD(ROW(),2)=0</formula>
    </cfRule>
  </conditionalFormatting>
  <conditionalFormatting sqref="A11:D12 A13:B13 D13">
    <cfRule type="expression" dxfId="10" priority="267" stopIfTrue="1">
      <formula>MOD(ROW(),2)=0</formula>
    </cfRule>
  </conditionalFormatting>
  <conditionalFormatting sqref="A20:D20 C23:D23 C22">
    <cfRule type="expression" dxfId="9" priority="250" stopIfTrue="1">
      <formula>MOD(ROW(),2)=0</formula>
    </cfRule>
  </conditionalFormatting>
  <conditionalFormatting sqref="A22 D22">
    <cfRule type="expression" dxfId="8" priority="247" stopIfTrue="1">
      <formula>MOD(ROW(),2)=0</formula>
    </cfRule>
  </conditionalFormatting>
  <conditionalFormatting sqref="D24 A24">
    <cfRule type="expression" dxfId="7" priority="241" stopIfTrue="1">
      <formula>MOD(ROW(),2)=0</formula>
    </cfRule>
  </conditionalFormatting>
  <conditionalFormatting sqref="D26 A26">
    <cfRule type="expression" dxfId="6" priority="239" stopIfTrue="1">
      <formula>MOD(ROW(),2)=0</formula>
    </cfRule>
  </conditionalFormatting>
  <conditionalFormatting sqref="D28 A28">
    <cfRule type="expression" dxfId="5" priority="237" stopIfTrue="1">
      <formula>MOD(ROW(),2)=0</formula>
    </cfRule>
  </conditionalFormatting>
  <conditionalFormatting sqref="D30 A30">
    <cfRule type="expression" dxfId="4" priority="235" stopIfTrue="1">
      <formula>MOD(ROW(),2)=0</formula>
    </cfRule>
  </conditionalFormatting>
  <conditionalFormatting sqref="B33 B35">
    <cfRule type="expression" dxfId="3" priority="127" stopIfTrue="1">
      <formula>MOD(ROW(),2)=0</formula>
    </cfRule>
  </conditionalFormatting>
  <conditionalFormatting sqref="B74">
    <cfRule type="expression" dxfId="2" priority="13" stopIfTrue="1">
      <formula>MOD(ROW(),2)=0</formula>
    </cfRule>
  </conditionalFormatting>
  <conditionalFormatting sqref="D104 A104">
    <cfRule type="expression" dxfId="1" priority="260" stopIfTrue="1">
      <formula>MOD(ROW(),2)=0</formula>
    </cfRule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C13" sqref="C13"/>
    </sheetView>
  </sheetViews>
  <sheetFormatPr defaultRowHeight="13.5"/>
  <cols>
    <col min="1" max="3" width="16" customWidth="1"/>
    <col min="4" max="4" width="31.875" bestFit="1" customWidth="1"/>
    <col min="5" max="5" width="16" customWidth="1"/>
    <col min="6" max="6" width="33.875" bestFit="1" customWidth="1"/>
  </cols>
  <sheetData>
    <row r="1" spans="1:11" ht="35.1" customHeight="1">
      <c r="A1" s="110" t="s">
        <v>175</v>
      </c>
      <c r="B1" s="110" t="s">
        <v>176</v>
      </c>
      <c r="C1" s="110" t="s">
        <v>177</v>
      </c>
      <c r="D1" s="110" t="s">
        <v>178</v>
      </c>
      <c r="E1" s="110" t="s">
        <v>179</v>
      </c>
      <c r="F1" s="110" t="s">
        <v>180</v>
      </c>
    </row>
    <row r="2" spans="1:11" ht="35.1" customHeight="1">
      <c r="A2" s="111">
        <v>44090</v>
      </c>
      <c r="B2" s="112" t="s">
        <v>181</v>
      </c>
      <c r="C2" s="3">
        <v>90071915</v>
      </c>
      <c r="D2" s="3" t="s">
        <v>90</v>
      </c>
      <c r="E2" s="113">
        <v>851.54</v>
      </c>
      <c r="F2" s="112" t="s">
        <v>182</v>
      </c>
    </row>
    <row r="3" spans="1:11" ht="35.1" customHeight="1">
      <c r="A3" s="111">
        <v>44090</v>
      </c>
      <c r="B3" s="112" t="s">
        <v>183</v>
      </c>
      <c r="C3" s="3">
        <v>90071916</v>
      </c>
      <c r="D3" s="3" t="s">
        <v>90</v>
      </c>
      <c r="E3" s="113">
        <v>197.68</v>
      </c>
      <c r="F3" s="112" t="s">
        <v>184</v>
      </c>
    </row>
    <row r="4" spans="1:11" ht="35.1" customHeight="1">
      <c r="A4" s="111">
        <v>44090</v>
      </c>
      <c r="B4" s="112" t="s">
        <v>183</v>
      </c>
      <c r="C4" s="3">
        <v>90071917</v>
      </c>
      <c r="D4" s="3" t="s">
        <v>90</v>
      </c>
      <c r="E4" s="113">
        <v>45.62</v>
      </c>
      <c r="F4" s="112" t="s">
        <v>185</v>
      </c>
    </row>
    <row r="5" spans="1:11" ht="35.1" customHeight="1">
      <c r="A5" s="111">
        <v>44090</v>
      </c>
      <c r="B5" s="112" t="s">
        <v>183</v>
      </c>
      <c r="C5" s="112">
        <v>90071913</v>
      </c>
      <c r="D5" s="3" t="s">
        <v>90</v>
      </c>
      <c r="E5" s="113">
        <v>121.65</v>
      </c>
      <c r="F5" s="112" t="s">
        <v>186</v>
      </c>
    </row>
    <row r="6" spans="1:11" ht="35.1" customHeight="1">
      <c r="A6" s="111">
        <v>44090</v>
      </c>
      <c r="B6" s="112" t="s">
        <v>183</v>
      </c>
      <c r="C6" s="3">
        <v>90071914</v>
      </c>
      <c r="D6" s="3" t="s">
        <v>90</v>
      </c>
      <c r="E6" s="113">
        <v>15.21</v>
      </c>
      <c r="F6" s="112" t="s">
        <v>187</v>
      </c>
      <c r="G6" s="116"/>
    </row>
    <row r="7" spans="1:11" ht="35.1" customHeight="1">
      <c r="A7" s="111">
        <v>44090</v>
      </c>
      <c r="B7" s="112" t="s">
        <v>183</v>
      </c>
      <c r="C7" s="3">
        <v>90071910</v>
      </c>
      <c r="D7" s="3" t="s">
        <v>90</v>
      </c>
      <c r="E7" s="113">
        <v>3100.2</v>
      </c>
      <c r="F7" s="112" t="s">
        <v>188</v>
      </c>
      <c r="G7" s="116"/>
    </row>
    <row r="8" spans="1:11" ht="35.1" customHeight="1">
      <c r="A8" s="111">
        <v>44090</v>
      </c>
      <c r="B8" s="112" t="s">
        <v>183</v>
      </c>
      <c r="C8" s="3">
        <v>90071911</v>
      </c>
      <c r="D8" s="3" t="s">
        <v>90</v>
      </c>
      <c r="E8" s="113">
        <v>4357.3999999999996</v>
      </c>
      <c r="F8" s="112" t="s">
        <v>189</v>
      </c>
      <c r="G8" s="116"/>
    </row>
    <row r="9" spans="1:11" ht="35.1" customHeight="1">
      <c r="A9" s="111">
        <v>44090</v>
      </c>
      <c r="B9" s="112" t="s">
        <v>183</v>
      </c>
      <c r="C9" s="3">
        <v>90071912</v>
      </c>
      <c r="D9" s="3" t="s">
        <v>90</v>
      </c>
      <c r="E9" s="113">
        <v>15165.7</v>
      </c>
      <c r="F9" s="112" t="s">
        <v>190</v>
      </c>
      <c r="G9" s="116"/>
    </row>
    <row r="10" spans="1:11" ht="35.1" customHeight="1">
      <c r="A10" s="111">
        <v>44090</v>
      </c>
      <c r="B10" s="112" t="s">
        <v>183</v>
      </c>
      <c r="C10" s="3">
        <v>15257781</v>
      </c>
      <c r="D10" s="3" t="s">
        <v>90</v>
      </c>
      <c r="E10" s="113">
        <v>14782.9</v>
      </c>
      <c r="F10" s="112" t="s">
        <v>191</v>
      </c>
      <c r="G10" s="116"/>
    </row>
    <row r="11" spans="1:11" ht="35.1" customHeight="1">
      <c r="A11" s="111">
        <v>44130</v>
      </c>
      <c r="B11" s="112" t="s">
        <v>181</v>
      </c>
      <c r="C11" s="3">
        <v>15791437</v>
      </c>
      <c r="D11" s="3" t="s">
        <v>90</v>
      </c>
      <c r="E11" s="113">
        <v>1809.51</v>
      </c>
      <c r="F11" s="3" t="s">
        <v>198</v>
      </c>
    </row>
    <row r="12" spans="1:11" ht="35.1" customHeight="1">
      <c r="A12" s="111">
        <v>44130</v>
      </c>
      <c r="B12" s="112" t="s">
        <v>181</v>
      </c>
      <c r="C12" s="3">
        <v>15791438</v>
      </c>
      <c r="D12" s="3" t="s">
        <v>90</v>
      </c>
      <c r="E12" s="113">
        <v>9263</v>
      </c>
      <c r="F12" s="3" t="s">
        <v>199</v>
      </c>
      <c r="G12" s="116"/>
      <c r="K12" t="s">
        <v>201</v>
      </c>
    </row>
    <row r="13" spans="1:11" ht="35.1" customHeight="1">
      <c r="A13" s="111">
        <v>44182</v>
      </c>
      <c r="B13" s="112" t="s">
        <v>181</v>
      </c>
      <c r="C13" s="3"/>
      <c r="D13" s="3" t="s">
        <v>90</v>
      </c>
      <c r="E13" s="113">
        <v>4910.3</v>
      </c>
      <c r="F13" s="3" t="s">
        <v>200</v>
      </c>
      <c r="G13" s="116"/>
    </row>
    <row r="14" spans="1:11" ht="35.1" customHeight="1">
      <c r="A14" s="3"/>
      <c r="B14" s="3"/>
      <c r="C14" s="3"/>
      <c r="D14" s="3"/>
      <c r="E14" s="4"/>
      <c r="F14" s="3"/>
    </row>
    <row r="15" spans="1:11" ht="35.1" customHeight="1">
      <c r="A15" s="3"/>
      <c r="B15" s="3"/>
      <c r="C15" s="3"/>
      <c r="D15" s="3"/>
      <c r="E15" s="4"/>
      <c r="F15" s="3"/>
    </row>
    <row r="16" spans="1:11" ht="35.1" customHeight="1">
      <c r="A16" s="3"/>
      <c r="B16" s="3"/>
      <c r="C16" s="3"/>
      <c r="D16" s="3"/>
      <c r="E16" s="4"/>
      <c r="F16" s="3"/>
    </row>
    <row r="17" spans="1:4" ht="35.1" customHeight="1">
      <c r="A17" s="3"/>
      <c r="B17" s="3"/>
      <c r="C17" s="3"/>
      <c r="D17" s="3"/>
    </row>
    <row r="18" spans="1:4" ht="35.1" customHeight="1"/>
    <row r="19" spans="1:4" ht="35.1" customHeight="1"/>
    <row r="20" spans="1:4" ht="35.1" customHeight="1"/>
    <row r="21" spans="1:4" ht="35.1" customHeight="1"/>
    <row r="22" spans="1:4" ht="35.1" customHeight="1"/>
    <row r="23" spans="1:4" ht="35.1" customHeight="1"/>
    <row r="24" spans="1:4" ht="35.1" customHeight="1"/>
    <row r="25" spans="1:4" ht="35.1" customHeight="1"/>
    <row r="26" spans="1:4" ht="35.1" customHeight="1"/>
    <row r="27" spans="1:4" ht="35.1" customHeight="1"/>
    <row r="28" spans="1:4" ht="35.1" customHeight="1"/>
    <row r="29" spans="1:4" ht="35.1" customHeight="1"/>
    <row r="30" spans="1:4" ht="35.1" customHeight="1"/>
    <row r="31" spans="1:4" ht="35.1" customHeight="1"/>
    <row r="32" spans="1:4" ht="35.1" customHeight="1"/>
    <row r="33" ht="35.1" customHeight="1"/>
    <row r="34" ht="35.1" customHeight="1"/>
    <row r="35" ht="35.1" customHeight="1"/>
    <row r="36" ht="35.1" customHeight="1"/>
    <row r="37" ht="35.1" customHeight="1"/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spans="1:6" ht="35.1" customHeight="1"/>
    <row r="50" spans="1:6" ht="35.1" customHeight="1"/>
    <row r="51" spans="1:6" ht="35.1" customHeight="1"/>
    <row r="52" spans="1:6" ht="35.1" customHeight="1"/>
    <row r="53" spans="1:6" ht="35.1" customHeight="1"/>
    <row r="54" spans="1:6" ht="35.1" customHeight="1"/>
    <row r="55" spans="1:6" ht="35.1" customHeight="1"/>
    <row r="56" spans="1:6" ht="35.1" customHeight="1" thickBot="1"/>
    <row r="57" spans="1:6" ht="35.1" customHeight="1" thickBot="1">
      <c r="A57" s="134" t="s">
        <v>192</v>
      </c>
      <c r="B57" s="135"/>
      <c r="C57" s="135"/>
      <c r="D57" s="135"/>
      <c r="E57" s="114">
        <f>SUM(表2[金额])</f>
        <v>54620.710000000006</v>
      </c>
      <c r="F57" s="115"/>
    </row>
  </sheetData>
  <mergeCells count="1">
    <mergeCell ref="A57:D57"/>
  </mergeCells>
  <phoneticPr fontId="3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view="pageBreakPreview" zoomScaleNormal="100" zoomScaleSheetLayoutView="100" workbookViewId="0">
      <selection activeCell="G16" sqref="G16"/>
    </sheetView>
  </sheetViews>
  <sheetFormatPr defaultColWidth="9" defaultRowHeight="13.5"/>
  <cols>
    <col min="1" max="1" width="13" customWidth="1"/>
    <col min="2" max="2" width="23.75" hidden="1" customWidth="1"/>
    <col min="3" max="3" width="32.5" customWidth="1"/>
    <col min="4" max="5" width="13.625" customWidth="1"/>
    <col min="6" max="6" width="13.625" style="4" customWidth="1"/>
    <col min="7" max="7" width="52.75" style="4" customWidth="1"/>
  </cols>
  <sheetData>
    <row r="1" spans="1:7" s="3" customFormat="1" ht="39" customHeight="1">
      <c r="A1" s="5" t="s">
        <v>135</v>
      </c>
      <c r="B1" s="5" t="s">
        <v>31</v>
      </c>
      <c r="C1" s="6" t="s">
        <v>48</v>
      </c>
      <c r="D1" s="6" t="s">
        <v>136</v>
      </c>
      <c r="E1" s="6" t="s">
        <v>137</v>
      </c>
      <c r="F1" s="7" t="s">
        <v>134</v>
      </c>
      <c r="G1" s="8" t="s">
        <v>138</v>
      </c>
    </row>
    <row r="2" spans="1:7" s="3" customFormat="1" ht="39" customHeight="1">
      <c r="A2" s="9">
        <v>42314</v>
      </c>
      <c r="B2" s="9" t="s">
        <v>139</v>
      </c>
      <c r="C2" s="10" t="s">
        <v>51</v>
      </c>
      <c r="D2" s="10">
        <v>152.1</v>
      </c>
      <c r="E2" s="10">
        <v>604.54</v>
      </c>
      <c r="F2" s="11">
        <v>756.64</v>
      </c>
      <c r="G2" s="12" t="s">
        <v>140</v>
      </c>
    </row>
    <row r="3" spans="1:7" s="3" customFormat="1" ht="39" customHeight="1">
      <c r="A3" s="9">
        <v>42356</v>
      </c>
      <c r="B3" s="9" t="s">
        <v>141</v>
      </c>
      <c r="C3" s="10" t="s">
        <v>51</v>
      </c>
      <c r="D3" s="10">
        <v>9.8000000000000007</v>
      </c>
      <c r="E3" s="10"/>
      <c r="F3" s="11">
        <v>9.8000000000000007</v>
      </c>
      <c r="G3" s="12" t="s">
        <v>140</v>
      </c>
    </row>
    <row r="4" spans="1:7" s="3" customFormat="1" ht="39" customHeight="1">
      <c r="A4" s="9">
        <v>42377</v>
      </c>
      <c r="B4" s="9"/>
      <c r="C4" s="10" t="s">
        <v>51</v>
      </c>
      <c r="D4" s="10">
        <v>19.7</v>
      </c>
      <c r="E4" s="10">
        <v>373.24</v>
      </c>
      <c r="F4" s="11">
        <v>392.94</v>
      </c>
      <c r="G4" s="12" t="s">
        <v>142</v>
      </c>
    </row>
    <row r="5" spans="1:7" s="3" customFormat="1" ht="39" customHeight="1">
      <c r="A5" s="9">
        <v>42391</v>
      </c>
      <c r="B5" s="9"/>
      <c r="C5" s="10" t="s">
        <v>51</v>
      </c>
      <c r="D5" s="10">
        <v>42.39</v>
      </c>
      <c r="E5" s="10">
        <v>213.75</v>
      </c>
      <c r="F5" s="11">
        <v>256.14</v>
      </c>
      <c r="G5" s="12" t="s">
        <v>142</v>
      </c>
    </row>
    <row r="6" spans="1:7" s="3" customFormat="1" ht="39" customHeight="1">
      <c r="A6" s="9">
        <v>42417</v>
      </c>
      <c r="B6" s="9"/>
      <c r="C6" s="10" t="s">
        <v>51</v>
      </c>
      <c r="D6" s="10">
        <v>79.599999999999994</v>
      </c>
      <c r="E6" s="10">
        <v>8404.08</v>
      </c>
      <c r="F6" s="11">
        <v>8483.68</v>
      </c>
      <c r="G6" s="12" t="s">
        <v>142</v>
      </c>
    </row>
    <row r="7" spans="1:7" s="3" customFormat="1" ht="39" customHeight="1">
      <c r="A7" s="9">
        <v>42487</v>
      </c>
      <c r="B7" s="9"/>
      <c r="C7" s="10" t="s">
        <v>51</v>
      </c>
      <c r="D7" s="10">
        <v>222.9</v>
      </c>
      <c r="E7" s="10">
        <v>6865.41</v>
      </c>
      <c r="F7" s="11">
        <v>7088.31</v>
      </c>
      <c r="G7" s="12" t="s">
        <v>142</v>
      </c>
    </row>
    <row r="8" spans="1:7" s="3" customFormat="1" ht="39" customHeight="1">
      <c r="A8" s="9">
        <v>42786</v>
      </c>
      <c r="B8" s="13" t="s">
        <v>143</v>
      </c>
      <c r="C8" s="10" t="s">
        <v>51</v>
      </c>
      <c r="D8" s="10">
        <v>905.81</v>
      </c>
      <c r="E8" s="10">
        <v>9298.26</v>
      </c>
      <c r="F8" s="11">
        <v>10204.07</v>
      </c>
      <c r="G8" s="12" t="s">
        <v>144</v>
      </c>
    </row>
    <row r="9" spans="1:7" s="3" customFormat="1" ht="39" customHeight="1">
      <c r="A9" s="9"/>
      <c r="B9" s="13" t="s">
        <v>145</v>
      </c>
      <c r="C9" s="10" t="s">
        <v>145</v>
      </c>
      <c r="D9" s="10">
        <v>104.21</v>
      </c>
      <c r="E9" s="10">
        <v>1351.03</v>
      </c>
      <c r="F9" s="11"/>
      <c r="G9" s="12"/>
    </row>
  </sheetData>
  <phoneticPr fontId="33" type="noConversion"/>
  <pageMargins left="0.75" right="0.75" top="1" bottom="1" header="0.51180555555555596" footer="0.51180555555555596"/>
  <pageSetup paperSize="9" scale="9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汇总表</vt:lpstr>
      <vt:lpstr>农行</vt:lpstr>
      <vt:lpstr>工行</vt:lpstr>
      <vt:lpstr>上海银行6265</vt:lpstr>
      <vt:lpstr>上海银行6362</vt:lpstr>
      <vt:lpstr>上海银行7048</vt:lpstr>
      <vt:lpstr>水电费</vt:lpstr>
      <vt:lpstr>浦东威立雅水费</vt:lpstr>
      <vt:lpstr>申江怡德水电费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2006-09-16T00:00:00Z</dcterms:created>
  <dcterms:modified xsi:type="dcterms:W3CDTF">2021-02-06T05:35:09Z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